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zhernandez\Desktop\DATOS CIRCULAR 011\CECAC\"/>
    </mc:Choice>
  </mc:AlternateContent>
  <xr:revisionPtr revIDLastSave="0" documentId="8_{BE49A179-1418-4165-8528-FFD458128628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Resumen" sheetId="5" r:id="rId1"/>
    <sheet name="Cruce de cartera" sheetId="1" r:id="rId2"/>
  </sheets>
  <definedNames>
    <definedName name="_xlnm._FilterDatabase" localSheetId="1" hidden="1">'Cruce de cartera'!$A$1:$S$24</definedName>
  </definedNames>
  <calcPr calcId="191029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4" i="1" l="1"/>
  <c r="P24" i="1"/>
  <c r="O24" i="1"/>
  <c r="N24" i="1"/>
  <c r="M24" i="1"/>
  <c r="L24" i="1"/>
  <c r="J24" i="1" l="1"/>
</calcChain>
</file>

<file path=xl/sharedStrings.xml><?xml version="1.0" encoding="utf-8"?>
<sst xmlns="http://schemas.openxmlformats.org/spreadsheetml/2006/main" count="229" uniqueCount="86">
  <si>
    <t>Nit</t>
  </si>
  <si>
    <t>RazonSocial</t>
  </si>
  <si>
    <t>Estado</t>
  </si>
  <si>
    <t>Documento</t>
  </si>
  <si>
    <t>Elaboracion</t>
  </si>
  <si>
    <t>Radicacion</t>
  </si>
  <si>
    <t>Vencimiento</t>
  </si>
  <si>
    <t>Dias</t>
  </si>
  <si>
    <t>Inicial</t>
  </si>
  <si>
    <t>TOTAL</t>
  </si>
  <si>
    <t>800249241</t>
  </si>
  <si>
    <t>Cooperativa de Salud y Desarrollo Integral Coosalud EPSS</t>
  </si>
  <si>
    <t>RAD</t>
  </si>
  <si>
    <t>C41161</t>
  </si>
  <si>
    <t>14/08/2013</t>
  </si>
  <si>
    <t>20/08/2013</t>
  </si>
  <si>
    <t>20/09/2013</t>
  </si>
  <si>
    <t>C41452</t>
  </si>
  <si>
    <t>14/09/2013</t>
  </si>
  <si>
    <t>17/09/2013</t>
  </si>
  <si>
    <t>17/10/2013</t>
  </si>
  <si>
    <t>C41461</t>
  </si>
  <si>
    <t>C41680</t>
  </si>
  <si>
    <t>09/10/2013</t>
  </si>
  <si>
    <t>15/10/2013</t>
  </si>
  <si>
    <t>15/11/2013</t>
  </si>
  <si>
    <t>C42000</t>
  </si>
  <si>
    <t>06/11/2013</t>
  </si>
  <si>
    <t>12/11/2013</t>
  </si>
  <si>
    <t>12/12/2013</t>
  </si>
  <si>
    <t>C42002</t>
  </si>
  <si>
    <t>C42015</t>
  </si>
  <si>
    <t>07/11/2013</t>
  </si>
  <si>
    <t>C42389</t>
  </si>
  <si>
    <t>06/12/2013</t>
  </si>
  <si>
    <t>11/12/2013</t>
  </si>
  <si>
    <t>11/01/2014</t>
  </si>
  <si>
    <t>C43109</t>
  </si>
  <si>
    <t>01/02/2014</t>
  </si>
  <si>
    <t>13/02/2014</t>
  </si>
  <si>
    <t>13/03/2014</t>
  </si>
  <si>
    <t>C43660</t>
  </si>
  <si>
    <t>05/03/2014</t>
  </si>
  <si>
    <t>20/03/2014</t>
  </si>
  <si>
    <t>20/04/2014</t>
  </si>
  <si>
    <t>C43661</t>
  </si>
  <si>
    <t>C43669</t>
  </si>
  <si>
    <t>C43916</t>
  </si>
  <si>
    <t>01/04/2014</t>
  </si>
  <si>
    <t>15/04/2014</t>
  </si>
  <si>
    <t>15/05/2014</t>
  </si>
  <si>
    <t>C43983</t>
  </si>
  <si>
    <t>C43985</t>
  </si>
  <si>
    <t>C44256</t>
  </si>
  <si>
    <t>01/05/2014</t>
  </si>
  <si>
    <t>08/05/2014</t>
  </si>
  <si>
    <t>08/06/2014</t>
  </si>
  <si>
    <t>C44281</t>
  </si>
  <si>
    <t>C44285</t>
  </si>
  <si>
    <t>C44286</t>
  </si>
  <si>
    <t>C44287</t>
  </si>
  <si>
    <t>C44290</t>
  </si>
  <si>
    <t>C44476</t>
  </si>
  <si>
    <t>05/05/2014</t>
  </si>
  <si>
    <t>ATLANTICO</t>
  </si>
  <si>
    <t>2000161319</t>
  </si>
  <si>
    <t>2000240385</t>
  </si>
  <si>
    <t>MAGDALENA</t>
  </si>
  <si>
    <t>2000128284</t>
  </si>
  <si>
    <t>Total general</t>
  </si>
  <si>
    <t>No Radicada</t>
  </si>
  <si>
    <t>X pagar</t>
  </si>
  <si>
    <t>sucursal</t>
  </si>
  <si>
    <t>Pagada</t>
  </si>
  <si>
    <t>Comprobante</t>
  </si>
  <si>
    <t>Fecha</t>
  </si>
  <si>
    <t>Observacion</t>
  </si>
  <si>
    <t>Doumento</t>
  </si>
  <si>
    <t>APLICAMOS DTO MAYOR VR PAGADO A FAC No.C43329</t>
  </si>
  <si>
    <t>Dcto Valor</t>
  </si>
  <si>
    <t>Sucursal</t>
  </si>
  <si>
    <t>Saldo IPS</t>
  </si>
  <si>
    <t>No Radicada IPS</t>
  </si>
  <si>
    <t>Descuento Valor Fact</t>
  </si>
  <si>
    <t>Cancelada</t>
  </si>
  <si>
    <t>Pdte de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</si>
</sst>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1" fillId="0" borderId="1" xfId="1" applyNumberFormat="1" applyFont="1" applyBorder="1"/>
    <xf numFmtId="164" fontId="0" fillId="0" borderId="1" xfId="1" applyNumberFormat="1" applyFont="1" applyBorder="1"/>
    <xf numFmtId="164" fontId="0" fillId="0" borderId="0" xfId="1" applyNumberFormat="1" applyFont="1"/>
    <xf numFmtId="164" fontId="1" fillId="0" borderId="0" xfId="1" applyNumberFormat="1" applyFont="1"/>
    <xf numFmtId="164" fontId="1" fillId="2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0" fillId="0" borderId="1" xfId="1" applyNumberFormat="1" applyFont="1" applyFill="1" applyBorder="1"/>
    <xf numFmtId="0" fontId="3" fillId="0" borderId="1" xfId="0" applyFont="1" applyBorder="1"/>
    <xf numFmtId="14" fontId="3" fillId="0" borderId="1" xfId="0" applyNumberFormat="1" applyFont="1" applyBorder="1" applyAlignment="1">
      <alignment horizontal="right"/>
    </xf>
    <xf numFmtId="0" fontId="0" fillId="0" borderId="1" xfId="0" pivotButton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/>
  </cellXfs>
  <cellStyles count="2">
    <cellStyle name="Millares" xfId="1" builtinId="3"/>
    <cellStyle name="Normal" xfId="0" builtinId="0"/>
  </cellStyles>
  <dxfs count="1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a Vanessa Herrera Lora" refreshedDate="44049.476019444446" createdVersion="6" refreshedVersion="6" minRefreshableVersion="3" recordCount="22" xr:uid="{69DBFBD8-3480-420E-8672-B9168BCEFEEF}">
  <cacheSource type="worksheet">
    <worksheetSource ref="A1:S23" sheet="Cruce de cartera"/>
  </cacheSource>
  <cacheFields count="21">
    <cacheField name="Nit" numFmtId="0">
      <sharedItems/>
    </cacheField>
    <cacheField name="RazonSocial" numFmtId="0">
      <sharedItems/>
    </cacheField>
    <cacheField name="Estado" numFmtId="0">
      <sharedItems/>
    </cacheField>
    <cacheField name="Documento" numFmtId="0">
      <sharedItems/>
    </cacheField>
    <cacheField name="Elaboracion" numFmtId="0">
      <sharedItems/>
    </cacheField>
    <cacheField name="Radicacion" numFmtId="0">
      <sharedItems/>
    </cacheField>
    <cacheField name="Vencimiento" numFmtId="0">
      <sharedItems/>
    </cacheField>
    <cacheField name="Dias" numFmtId="0">
      <sharedItems containsSemiMixedTypes="0" containsString="0" containsNumber="1" containsInteger="1" minValue="2230" maxValue="2494"/>
    </cacheField>
    <cacheField name="Inicial" numFmtId="164">
      <sharedItems containsSemiMixedTypes="0" containsString="0" containsNumber="1" containsInteger="1" minValue="11000" maxValue="9541212"/>
    </cacheField>
    <cacheField name="TOTAL" numFmtId="164">
      <sharedItems containsSemiMixedTypes="0" containsString="0" containsNumber="1" containsInteger="1" minValue="11000" maxValue="7915226"/>
    </cacheField>
    <cacheField name="Doumento" numFmtId="0">
      <sharedItems containsSemiMixedTypes="0" containsString="0" containsNumber="1" containsInteger="1" minValue="41161" maxValue="44476"/>
    </cacheField>
    <cacheField name="No Radicada" numFmtId="164">
      <sharedItems containsSemiMixedTypes="0" containsString="0" containsNumber="1" containsInteger="1" minValue="-107715" maxValue="0"/>
    </cacheField>
    <cacheField name="Devuelta" numFmtId="164">
      <sharedItems containsSemiMixedTypes="0" containsString="0" containsNumber="1" containsInteger="1" minValue="0" maxValue="0"/>
    </cacheField>
    <cacheField name="Dcto Valor" numFmtId="164">
      <sharedItems containsSemiMixedTypes="0" containsString="0" containsNumber="1" containsInteger="1" minValue="-2000" maxValue="0"/>
    </cacheField>
    <cacheField name="X pagar" numFmtId="164">
      <sharedItems containsSemiMixedTypes="0" containsString="0" containsNumber="1" containsInteger="1" minValue="-7915226" maxValue="0"/>
    </cacheField>
    <cacheField name="sucursal" numFmtId="164">
      <sharedItems count="2">
        <s v="MAGDALENA"/>
        <s v="ATLANTICO"/>
      </sharedItems>
    </cacheField>
    <cacheField name="Pagada" numFmtId="164">
      <sharedItems containsSemiMixedTypes="0" containsString="0" containsNumber="1" containsInteger="1" minValue="-2122596" maxValue="0"/>
    </cacheField>
    <cacheField name="Comprobante" numFmtId="0">
      <sharedItems containsMixedTypes="1" containsNumber="1" containsInteger="1" minValue="0" maxValue="0"/>
    </cacheField>
    <cacheField name="Fecha" numFmtId="0">
      <sharedItems containsSemiMixedTypes="0" containsDate="1" containsString="0" containsMixedTypes="1" minDate="1899-12-31T00:00:00" maxDate="2016-10-19T00:00:00"/>
    </cacheField>
    <cacheField name="Did" numFmtId="164">
      <sharedItems containsSemiMixedTypes="0" containsString="0" containsNumber="1" containsInteger="1" minValue="-2000" maxValue="0"/>
    </cacheField>
    <cacheField name="Observac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s v="800249241"/>
    <s v="Cooperativa de Salud y Desarrollo Integral Coosalud EPSS"/>
    <s v="RAD"/>
    <s v="C41161"/>
    <s v="14/08/2013"/>
    <s v="20/08/2013"/>
    <s v="20/09/2013"/>
    <n v="2494"/>
    <n v="11000"/>
    <n v="11000"/>
    <n v="41161"/>
    <n v="0"/>
    <n v="0"/>
    <n v="0"/>
    <n v="-11000"/>
    <x v="0"/>
    <n v="0"/>
    <n v="0"/>
    <n v="0"/>
    <n v="0"/>
    <s v="X pagar"/>
  </r>
  <r>
    <s v="800249241"/>
    <s v="Cooperativa de Salud y Desarrollo Integral Coosalud EPSS"/>
    <s v="RAD"/>
    <s v="C41452"/>
    <s v="14/09/2013"/>
    <s v="17/09/2013"/>
    <s v="17/10/2013"/>
    <n v="2463"/>
    <n v="1000000"/>
    <n v="1000000"/>
    <n v="41452"/>
    <n v="0"/>
    <n v="0"/>
    <n v="0"/>
    <n v="-1000000"/>
    <x v="0"/>
    <n v="0"/>
    <n v="0"/>
    <n v="0"/>
    <n v="0"/>
    <s v="X pagar"/>
  </r>
  <r>
    <s v="800249241"/>
    <s v="Cooperativa de Salud y Desarrollo Integral Coosalud EPSS"/>
    <s v="RAD"/>
    <s v="C41461"/>
    <s v="14/09/2013"/>
    <s v="17/09/2013"/>
    <s v="17/10/2013"/>
    <n v="2463"/>
    <n v="1000000"/>
    <n v="1000000"/>
    <n v="41461"/>
    <n v="0"/>
    <n v="0"/>
    <n v="0"/>
    <n v="-1000000"/>
    <x v="0"/>
    <n v="0"/>
    <n v="0"/>
    <n v="0"/>
    <n v="0"/>
    <s v="X pagar"/>
  </r>
  <r>
    <s v="800249241"/>
    <s v="Cooperativa de Salud y Desarrollo Integral Coosalud EPSS"/>
    <s v="RAD"/>
    <s v="C41680"/>
    <s v="09/10/2013"/>
    <s v="15/10/2013"/>
    <s v="15/11/2013"/>
    <n v="2438"/>
    <n v="1000000"/>
    <n v="1000000"/>
    <n v="41680"/>
    <n v="0"/>
    <n v="0"/>
    <n v="0"/>
    <n v="-1000000"/>
    <x v="0"/>
    <n v="0"/>
    <n v="0"/>
    <n v="0"/>
    <n v="0"/>
    <s v="X pagar"/>
  </r>
  <r>
    <s v="800249241"/>
    <s v="Cooperativa de Salud y Desarrollo Integral Coosalud EPSS"/>
    <s v="RAD"/>
    <s v="C42000"/>
    <s v="06/11/2013"/>
    <s v="12/11/2013"/>
    <s v="12/12/2013"/>
    <n v="2410"/>
    <n v="11000"/>
    <n v="11000"/>
    <n v="42000"/>
    <n v="0"/>
    <n v="0"/>
    <n v="0"/>
    <n v="-11000"/>
    <x v="0"/>
    <n v="0"/>
    <n v="0"/>
    <n v="0"/>
    <n v="0"/>
    <s v="X pagar"/>
  </r>
  <r>
    <s v="800249241"/>
    <s v="Cooperativa de Salud y Desarrollo Integral Coosalud EPSS"/>
    <s v="RAD"/>
    <s v="C42002"/>
    <s v="06/11/2013"/>
    <s v="12/11/2013"/>
    <s v="12/12/2013"/>
    <n v="2410"/>
    <n v="11000"/>
    <n v="11000"/>
    <n v="42002"/>
    <n v="0"/>
    <n v="0"/>
    <n v="0"/>
    <n v="-11000"/>
    <x v="0"/>
    <n v="0"/>
    <n v="0"/>
    <n v="0"/>
    <n v="0"/>
    <s v="X pagar"/>
  </r>
  <r>
    <s v="800249241"/>
    <s v="Cooperativa de Salud y Desarrollo Integral Coosalud EPSS"/>
    <s v="RAD"/>
    <s v="C42015"/>
    <s v="07/11/2013"/>
    <s v="12/11/2013"/>
    <s v="12/12/2013"/>
    <n v="2409"/>
    <n v="1000000"/>
    <n v="1000000"/>
    <n v="42015"/>
    <n v="0"/>
    <n v="0"/>
    <n v="0"/>
    <n v="-1000000"/>
    <x v="0"/>
    <n v="0"/>
    <n v="0"/>
    <n v="0"/>
    <n v="0"/>
    <s v="X pagar"/>
  </r>
  <r>
    <s v="800249241"/>
    <s v="Cooperativa de Salud y Desarrollo Integral Coosalud EPSS"/>
    <s v="RAD"/>
    <s v="C42389"/>
    <s v="06/12/2013"/>
    <s v="11/12/2013"/>
    <s v="11/01/2014"/>
    <n v="2380"/>
    <n v="11000"/>
    <n v="11000"/>
    <n v="42389"/>
    <n v="0"/>
    <n v="0"/>
    <n v="-2000"/>
    <n v="-9000"/>
    <x v="0"/>
    <n v="0"/>
    <n v="0"/>
    <n v="0"/>
    <n v="-2000"/>
    <s v="APLICAMOS DTO MAYOR VR PAGADO A FAC No.C43329"/>
  </r>
  <r>
    <s v="800249241"/>
    <s v="Cooperativa de Salud y Desarrollo Integral Coosalud EPSS"/>
    <s v="RAD"/>
    <s v="C43109"/>
    <s v="01/02/2014"/>
    <s v="13/02/2014"/>
    <s v="13/03/2014"/>
    <n v="2323"/>
    <n v="11000"/>
    <n v="11000"/>
    <n v="43109"/>
    <n v="0"/>
    <n v="0"/>
    <n v="0"/>
    <n v="-11000"/>
    <x v="0"/>
    <n v="0"/>
    <n v="0"/>
    <n v="0"/>
    <n v="0"/>
    <s v="X pagar"/>
  </r>
  <r>
    <s v="800249241"/>
    <s v="Cooperativa de Salud y Desarrollo Integral Coosalud EPSS"/>
    <s v="RAD"/>
    <s v="C43660"/>
    <s v="05/03/2014"/>
    <s v="20/03/2014"/>
    <s v="20/04/2014"/>
    <n v="2291"/>
    <n v="1000000"/>
    <n v="1000000"/>
    <n v="43660"/>
    <n v="0"/>
    <n v="0"/>
    <n v="0"/>
    <n v="-1000000"/>
    <x v="0"/>
    <n v="0"/>
    <n v="0"/>
    <n v="0"/>
    <n v="0"/>
    <s v="X pagar"/>
  </r>
  <r>
    <s v="800249241"/>
    <s v="Cooperativa de Salud y Desarrollo Integral Coosalud EPSS"/>
    <s v="RAD"/>
    <s v="C43661"/>
    <s v="05/03/2014"/>
    <s v="20/03/2014"/>
    <s v="20/04/2014"/>
    <n v="2291"/>
    <n v="7915226"/>
    <n v="7915226"/>
    <n v="43661"/>
    <n v="0"/>
    <n v="0"/>
    <n v="0"/>
    <n v="-7915226"/>
    <x v="0"/>
    <n v="0"/>
    <n v="0"/>
    <n v="0"/>
    <n v="0"/>
    <s v="X pagar"/>
  </r>
  <r>
    <s v="800249241"/>
    <s v="Cooperativa de Salud y Desarrollo Integral Coosalud EPSS"/>
    <s v="RAD"/>
    <s v="C43669"/>
    <s v="05/03/2014"/>
    <s v="20/03/2014"/>
    <s v="20/04/2014"/>
    <n v="2291"/>
    <n v="11000"/>
    <n v="11000"/>
    <n v="43669"/>
    <n v="0"/>
    <n v="0"/>
    <n v="0"/>
    <n v="-11000"/>
    <x v="0"/>
    <n v="0"/>
    <n v="0"/>
    <n v="0"/>
    <n v="0"/>
    <s v="X pagar"/>
  </r>
  <r>
    <s v="800249241"/>
    <s v="Cooperativa de Salud y Desarrollo Integral Coosalud EPSS"/>
    <s v="RAD"/>
    <s v="C43916"/>
    <s v="01/04/2014"/>
    <s v="15/04/2014"/>
    <s v="15/05/2014"/>
    <n v="2264"/>
    <n v="11000"/>
    <n v="11000"/>
    <n v="43916"/>
    <n v="0"/>
    <n v="0"/>
    <n v="0"/>
    <n v="-11000"/>
    <x v="0"/>
    <n v="0"/>
    <n v="0"/>
    <n v="0"/>
    <n v="0"/>
    <s v="X pagar"/>
  </r>
  <r>
    <s v="800249241"/>
    <s v="Cooperativa de Salud y Desarrollo Integral Coosalud EPSS"/>
    <s v="RAD"/>
    <s v="C43983"/>
    <s v="01/04/2014"/>
    <s v="15/04/2014"/>
    <s v="15/05/2014"/>
    <n v="2264"/>
    <n v="1000000"/>
    <n v="1000000"/>
    <n v="43983"/>
    <n v="0"/>
    <n v="0"/>
    <n v="0"/>
    <n v="0"/>
    <x v="1"/>
    <n v="-1000000"/>
    <s v="2000128284"/>
    <d v="2014-09-23T00:00:00"/>
    <n v="0"/>
    <s v="Pagada"/>
  </r>
  <r>
    <s v="800249241"/>
    <s v="Cooperativa de Salud y Desarrollo Integral Coosalud EPSS"/>
    <s v="RAD"/>
    <s v="C43985"/>
    <s v="01/04/2014"/>
    <s v="15/04/2014"/>
    <s v="15/05/2014"/>
    <n v="2264"/>
    <n v="3957613"/>
    <n v="3957613"/>
    <n v="43985"/>
    <n v="0"/>
    <n v="0"/>
    <n v="0"/>
    <n v="-3957613"/>
    <x v="0"/>
    <n v="0"/>
    <n v="0"/>
    <n v="0"/>
    <n v="0"/>
    <s v="X pagar"/>
  </r>
  <r>
    <s v="800249241"/>
    <s v="Cooperativa de Salud y Desarrollo Integral Coosalud EPSS"/>
    <s v="RAD"/>
    <s v="C44256"/>
    <s v="01/05/2014"/>
    <s v="08/05/2014"/>
    <s v="08/06/2014"/>
    <n v="2234"/>
    <n v="11000"/>
    <n v="11000"/>
    <n v="44256"/>
    <n v="-11000"/>
    <n v="0"/>
    <n v="0"/>
    <n v="0"/>
    <x v="1"/>
    <n v="0"/>
    <n v="0"/>
    <n v="0"/>
    <n v="0"/>
    <s v="No Radicada"/>
  </r>
  <r>
    <s v="800249241"/>
    <s v="Cooperativa de Salud y Desarrollo Integral Coosalud EPSS"/>
    <s v="RAD"/>
    <s v="C44281"/>
    <s v="01/05/2014"/>
    <s v="08/05/2014"/>
    <s v="08/06/2014"/>
    <n v="2234"/>
    <n v="9541212"/>
    <n v="2122596"/>
    <n v="44281"/>
    <n v="0"/>
    <n v="0"/>
    <n v="0"/>
    <n v="0"/>
    <x v="1"/>
    <n v="-2122596"/>
    <s v="2000161319"/>
    <d v="2015-05-25T00:00:00"/>
    <n v="0"/>
    <s v="Pagada"/>
  </r>
  <r>
    <s v="800249241"/>
    <s v="Cooperativa de Salud y Desarrollo Integral Coosalud EPSS"/>
    <s v="RAD"/>
    <s v="C44285"/>
    <s v="01/05/2014"/>
    <s v="08/05/2014"/>
    <s v="08/06/2014"/>
    <n v="2234"/>
    <n v="1384157"/>
    <n v="1384157"/>
    <n v="44285"/>
    <n v="0"/>
    <n v="0"/>
    <n v="0"/>
    <n v="-1384157"/>
    <x v="0"/>
    <n v="0"/>
    <n v="0"/>
    <n v="0"/>
    <n v="0"/>
    <s v="X pagar"/>
  </r>
  <r>
    <s v="800249241"/>
    <s v="Cooperativa de Salud y Desarrollo Integral Coosalud EPSS"/>
    <s v="RAD"/>
    <s v="C44286"/>
    <s v="01/05/2014"/>
    <s v="08/05/2014"/>
    <s v="08/06/2014"/>
    <n v="2234"/>
    <n v="1000000"/>
    <n v="1000000"/>
    <n v="44286"/>
    <n v="0"/>
    <n v="0"/>
    <n v="0"/>
    <n v="-1000000"/>
    <x v="0"/>
    <n v="0"/>
    <n v="0"/>
    <n v="0"/>
    <n v="0"/>
    <s v="X pagar"/>
  </r>
  <r>
    <s v="800249241"/>
    <s v="Cooperativa de Salud y Desarrollo Integral Coosalud EPSS"/>
    <s v="RAD"/>
    <s v="C44287"/>
    <s v="01/05/2014"/>
    <s v="08/05/2014"/>
    <s v="08/06/2014"/>
    <n v="2234"/>
    <n v="3957613"/>
    <n v="3957613"/>
    <n v="44287"/>
    <n v="0"/>
    <n v="0"/>
    <n v="0"/>
    <n v="-3957613"/>
    <x v="0"/>
    <n v="0"/>
    <n v="0"/>
    <n v="0"/>
    <n v="0"/>
    <s v="X pagar"/>
  </r>
  <r>
    <s v="800249241"/>
    <s v="Cooperativa de Salud y Desarrollo Integral Coosalud EPSS"/>
    <s v="RAD"/>
    <s v="C44290"/>
    <s v="01/05/2014"/>
    <s v="08/05/2014"/>
    <s v="08/06/2014"/>
    <n v="2234"/>
    <n v="1000000"/>
    <n v="865692"/>
    <n v="44290"/>
    <n v="0"/>
    <n v="0"/>
    <n v="0"/>
    <n v="0"/>
    <x v="1"/>
    <n v="-865692"/>
    <s v="2000240385"/>
    <d v="2016-10-18T00:00:00"/>
    <n v="0"/>
    <s v="Pagada"/>
  </r>
  <r>
    <s v="800249241"/>
    <s v="Cooperativa de Salud y Desarrollo Integral Coosalud EPSS"/>
    <s v="RAD"/>
    <s v="C44476"/>
    <s v="05/05/2014"/>
    <s v="08/05/2014"/>
    <s v="08/06/2014"/>
    <n v="2230"/>
    <n v="107715"/>
    <n v="107715"/>
    <n v="44476"/>
    <n v="-107715"/>
    <n v="0"/>
    <n v="0"/>
    <n v="0"/>
    <x v="1"/>
    <n v="0"/>
    <n v="0"/>
    <n v="0"/>
    <n v="0"/>
    <s v="No Radicad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DA23F5-2749-4613-986E-C47D2AEE482D}" name="TablaDinámica3" cacheId="1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Sucursal">
  <location ref="A3:F6" firstHeaderRow="0" firstDataRow="1" firstDataCol="1"/>
  <pivotFields count="21"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dataField="1" numFmtId="164" showAll="0"/>
    <pivotField showAll="0"/>
    <pivotField dataField="1" numFmtId="164" showAll="0"/>
    <pivotField numFmtId="164" showAll="0"/>
    <pivotField dataField="1" numFmtId="164" showAll="0"/>
    <pivotField dataField="1" numFmtId="164" showAll="0"/>
    <pivotField axis="axisRow" showAll="0">
      <items count="3">
        <item x="1"/>
        <item x="0"/>
        <item t="default"/>
      </items>
    </pivotField>
    <pivotField dataField="1" numFmtId="164" showAll="0"/>
    <pivotField showAll="0"/>
    <pivotField showAll="0"/>
    <pivotField numFmtId="164" showAll="0"/>
    <pivotField showAll="0"/>
  </pivotFields>
  <rowFields count="1">
    <field x="15"/>
  </rowFields>
  <rowItems count="3">
    <i>
      <x/>
    </i>
    <i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aldo IPS" fld="9" baseField="0" baseItem="0"/>
    <dataField name="No Radicada IPS" fld="11" baseField="0" baseItem="0"/>
    <dataField name="Descuento Valor Fact" fld="13" baseField="0" baseItem="0"/>
    <dataField name="Cancelada" fld="16" baseField="0" baseItem="0"/>
    <dataField name="Pdte de Pago" fld="14" baseField="0" baseItem="0"/>
  </dataFields>
  <formats count="10">
    <format dxfId="9">
      <pivotArea outline="0" collapsedLevelsAreSubtotals="1" fieldPosition="0"/>
    </format>
    <format dxfId="8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7">
      <pivotArea field="15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15" type="button" dataOnly="0" labelOnly="1" outline="0" axis="axisRow" fieldPosition="0"/>
    </format>
    <format dxfId="2">
      <pivotArea dataOnly="0" labelOnly="1" fieldPosition="0">
        <references count="1">
          <reference field="15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258B2-0A93-4204-8813-1A3D2C8E0CB7}">
  <dimension ref="A3:F6"/>
  <sheetViews>
    <sheetView workbookViewId="0">
      <selection activeCell="D13" sqref="D13"/>
    </sheetView>
  </sheetViews>
  <sheetFormatPr baseColWidth="10" defaultRowHeight="15" x14ac:dyDescent="0.25"/>
  <cols>
    <col min="1" max="1" width="17.5703125" bestFit="1" customWidth="1"/>
    <col min="2" max="2" width="14.5703125" style="5" bestFit="1" customWidth="1"/>
    <col min="3" max="3" width="21.5703125" style="5" bestFit="1" customWidth="1"/>
    <col min="4" max="4" width="19.7109375" style="5" bestFit="1" customWidth="1"/>
    <col min="5" max="5" width="16.85546875" style="5" bestFit="1" customWidth="1"/>
    <col min="6" max="6" width="17" bestFit="1" customWidth="1"/>
  </cols>
  <sheetData>
    <row r="3" spans="1:6" x14ac:dyDescent="0.25">
      <c r="A3" s="12" t="s">
        <v>80</v>
      </c>
      <c r="B3" s="13" t="s">
        <v>81</v>
      </c>
      <c r="C3" s="14" t="s">
        <v>82</v>
      </c>
      <c r="D3" s="14" t="s">
        <v>83</v>
      </c>
      <c r="E3" s="14" t="s">
        <v>84</v>
      </c>
      <c r="F3" s="14" t="s">
        <v>85</v>
      </c>
    </row>
    <row r="4" spans="1:6" x14ac:dyDescent="0.25">
      <c r="A4" s="15" t="s">
        <v>64</v>
      </c>
      <c r="B4" s="16">
        <v>4107003</v>
      </c>
      <c r="C4" s="16">
        <v>-118715</v>
      </c>
      <c r="D4" s="16">
        <v>0</v>
      </c>
      <c r="E4" s="16">
        <v>-3988288</v>
      </c>
      <c r="F4" s="16">
        <v>0</v>
      </c>
    </row>
    <row r="5" spans="1:6" x14ac:dyDescent="0.25">
      <c r="A5" s="15" t="s">
        <v>67</v>
      </c>
      <c r="B5" s="16">
        <v>23291609</v>
      </c>
      <c r="C5" s="16">
        <v>0</v>
      </c>
      <c r="D5" s="16">
        <v>-2000</v>
      </c>
      <c r="E5" s="16">
        <v>0</v>
      </c>
      <c r="F5" s="16">
        <v>-23289609</v>
      </c>
    </row>
    <row r="6" spans="1:6" x14ac:dyDescent="0.25">
      <c r="A6" s="15" t="s">
        <v>69</v>
      </c>
      <c r="B6" s="16">
        <v>27398612</v>
      </c>
      <c r="C6" s="16">
        <v>-118715</v>
      </c>
      <c r="D6" s="16">
        <v>-2000</v>
      </c>
      <c r="E6" s="16">
        <v>-3988288</v>
      </c>
      <c r="F6" s="16">
        <v>-23289609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topLeftCell="G1" workbookViewId="0">
      <selection activeCell="M31" sqref="M31"/>
    </sheetView>
  </sheetViews>
  <sheetFormatPr baseColWidth="10" defaultRowHeight="15" x14ac:dyDescent="0.25"/>
  <cols>
    <col min="3" max="3" width="6.5703125" customWidth="1"/>
    <col min="5" max="7" width="2.42578125" customWidth="1"/>
    <col min="9" max="9" width="13.140625" style="5" bestFit="1" customWidth="1"/>
    <col min="10" max="10" width="14.140625" style="5" bestFit="1" customWidth="1"/>
    <col min="12" max="12" width="12.28515625" style="5" bestFit="1" customWidth="1"/>
    <col min="13" max="13" width="11.5703125" style="5" bestFit="1" customWidth="1"/>
    <col min="14" max="14" width="13.85546875" style="5" bestFit="1" customWidth="1"/>
    <col min="15" max="15" width="11.42578125" style="5"/>
    <col min="16" max="16" width="14.85546875" style="5" bestFit="1" customWidth="1"/>
    <col min="17" max="18" width="11.5703125" style="5" bestFit="1" customWidth="1"/>
  </cols>
  <sheetData>
    <row r="1" spans="1:19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2" t="s">
        <v>77</v>
      </c>
      <c r="L1" s="7" t="s">
        <v>70</v>
      </c>
      <c r="M1" s="7" t="s">
        <v>79</v>
      </c>
      <c r="N1" s="7" t="s">
        <v>71</v>
      </c>
      <c r="O1" s="7" t="s">
        <v>72</v>
      </c>
      <c r="P1" s="7" t="s">
        <v>73</v>
      </c>
      <c r="Q1" s="7" t="s">
        <v>74</v>
      </c>
      <c r="R1" s="7" t="s">
        <v>75</v>
      </c>
      <c r="S1" s="8" t="s">
        <v>76</v>
      </c>
    </row>
    <row r="2" spans="1:19" x14ac:dyDescent="0.25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>
        <v>2494</v>
      </c>
      <c r="I2" s="4">
        <v>11000</v>
      </c>
      <c r="J2" s="4">
        <v>11000</v>
      </c>
      <c r="K2" s="1">
        <v>41161</v>
      </c>
      <c r="L2" s="9">
        <v>0</v>
      </c>
      <c r="M2" s="9">
        <v>0</v>
      </c>
      <c r="N2" s="4">
        <v>-11000</v>
      </c>
      <c r="O2" s="4" t="s">
        <v>67</v>
      </c>
      <c r="P2" s="4">
        <v>0</v>
      </c>
      <c r="Q2" s="4">
        <v>0</v>
      </c>
      <c r="R2" s="4">
        <v>0</v>
      </c>
      <c r="S2" s="1" t="s">
        <v>71</v>
      </c>
    </row>
    <row r="3" spans="1:19" x14ac:dyDescent="0.25">
      <c r="A3" s="1" t="s">
        <v>10</v>
      </c>
      <c r="B3" s="1" t="s">
        <v>11</v>
      </c>
      <c r="C3" s="1" t="s">
        <v>12</v>
      </c>
      <c r="D3" s="1" t="s">
        <v>17</v>
      </c>
      <c r="E3" s="1" t="s">
        <v>18</v>
      </c>
      <c r="F3" s="1" t="s">
        <v>19</v>
      </c>
      <c r="G3" s="1" t="s">
        <v>20</v>
      </c>
      <c r="H3" s="1">
        <v>2463</v>
      </c>
      <c r="I3" s="4">
        <v>1000000</v>
      </c>
      <c r="J3" s="4">
        <v>1000000</v>
      </c>
      <c r="K3" s="1">
        <v>41452</v>
      </c>
      <c r="L3" s="9">
        <v>0</v>
      </c>
      <c r="M3" s="9">
        <v>0</v>
      </c>
      <c r="N3" s="4">
        <v>-1000000</v>
      </c>
      <c r="O3" s="4" t="s">
        <v>67</v>
      </c>
      <c r="P3" s="4">
        <v>0</v>
      </c>
      <c r="Q3" s="4">
        <v>0</v>
      </c>
      <c r="R3" s="4">
        <v>0</v>
      </c>
      <c r="S3" s="1" t="s">
        <v>71</v>
      </c>
    </row>
    <row r="4" spans="1:19" x14ac:dyDescent="0.25">
      <c r="A4" s="1" t="s">
        <v>10</v>
      </c>
      <c r="B4" s="1" t="s">
        <v>11</v>
      </c>
      <c r="C4" s="1" t="s">
        <v>12</v>
      </c>
      <c r="D4" s="1" t="s">
        <v>21</v>
      </c>
      <c r="E4" s="1" t="s">
        <v>18</v>
      </c>
      <c r="F4" s="1" t="s">
        <v>19</v>
      </c>
      <c r="G4" s="1" t="s">
        <v>20</v>
      </c>
      <c r="H4" s="1">
        <v>2463</v>
      </c>
      <c r="I4" s="4">
        <v>1000000</v>
      </c>
      <c r="J4" s="4">
        <v>1000000</v>
      </c>
      <c r="K4" s="1">
        <v>41461</v>
      </c>
      <c r="L4" s="9">
        <v>0</v>
      </c>
      <c r="M4" s="9">
        <v>0</v>
      </c>
      <c r="N4" s="4">
        <v>-1000000</v>
      </c>
      <c r="O4" s="4" t="s">
        <v>67</v>
      </c>
      <c r="P4" s="4">
        <v>0</v>
      </c>
      <c r="Q4" s="4">
        <v>0</v>
      </c>
      <c r="R4" s="4">
        <v>0</v>
      </c>
      <c r="S4" s="1" t="s">
        <v>71</v>
      </c>
    </row>
    <row r="5" spans="1:19" x14ac:dyDescent="0.25">
      <c r="A5" s="1" t="s">
        <v>10</v>
      </c>
      <c r="B5" s="1" t="s">
        <v>11</v>
      </c>
      <c r="C5" s="1" t="s">
        <v>12</v>
      </c>
      <c r="D5" s="1" t="s">
        <v>22</v>
      </c>
      <c r="E5" s="1" t="s">
        <v>23</v>
      </c>
      <c r="F5" s="1" t="s">
        <v>24</v>
      </c>
      <c r="G5" s="1" t="s">
        <v>25</v>
      </c>
      <c r="H5" s="1">
        <v>2438</v>
      </c>
      <c r="I5" s="4">
        <v>1000000</v>
      </c>
      <c r="J5" s="4">
        <v>1000000</v>
      </c>
      <c r="K5" s="1">
        <v>41680</v>
      </c>
      <c r="L5" s="9">
        <v>0</v>
      </c>
      <c r="M5" s="9">
        <v>0</v>
      </c>
      <c r="N5" s="4">
        <v>-1000000</v>
      </c>
      <c r="O5" s="4" t="s">
        <v>67</v>
      </c>
      <c r="P5" s="4">
        <v>0</v>
      </c>
      <c r="Q5" s="4">
        <v>0</v>
      </c>
      <c r="R5" s="4">
        <v>0</v>
      </c>
      <c r="S5" s="1" t="s">
        <v>71</v>
      </c>
    </row>
    <row r="6" spans="1:19" x14ac:dyDescent="0.25">
      <c r="A6" s="1" t="s">
        <v>10</v>
      </c>
      <c r="B6" s="1" t="s">
        <v>11</v>
      </c>
      <c r="C6" s="1" t="s">
        <v>12</v>
      </c>
      <c r="D6" s="1" t="s">
        <v>26</v>
      </c>
      <c r="E6" s="1" t="s">
        <v>27</v>
      </c>
      <c r="F6" s="1" t="s">
        <v>28</v>
      </c>
      <c r="G6" s="1" t="s">
        <v>29</v>
      </c>
      <c r="H6" s="1">
        <v>2410</v>
      </c>
      <c r="I6" s="4">
        <v>11000</v>
      </c>
      <c r="J6" s="4">
        <v>11000</v>
      </c>
      <c r="K6" s="1">
        <v>42000</v>
      </c>
      <c r="L6" s="9">
        <v>0</v>
      </c>
      <c r="M6" s="9">
        <v>0</v>
      </c>
      <c r="N6" s="4">
        <v>-11000</v>
      </c>
      <c r="O6" s="4" t="s">
        <v>67</v>
      </c>
      <c r="P6" s="4">
        <v>0</v>
      </c>
      <c r="Q6" s="4">
        <v>0</v>
      </c>
      <c r="R6" s="4">
        <v>0</v>
      </c>
      <c r="S6" s="1" t="s">
        <v>71</v>
      </c>
    </row>
    <row r="7" spans="1:19" x14ac:dyDescent="0.25">
      <c r="A7" s="1" t="s">
        <v>10</v>
      </c>
      <c r="B7" s="1" t="s">
        <v>11</v>
      </c>
      <c r="C7" s="1" t="s">
        <v>12</v>
      </c>
      <c r="D7" s="1" t="s">
        <v>30</v>
      </c>
      <c r="E7" s="1" t="s">
        <v>27</v>
      </c>
      <c r="F7" s="1" t="s">
        <v>28</v>
      </c>
      <c r="G7" s="1" t="s">
        <v>29</v>
      </c>
      <c r="H7" s="1">
        <v>2410</v>
      </c>
      <c r="I7" s="4">
        <v>11000</v>
      </c>
      <c r="J7" s="4">
        <v>11000</v>
      </c>
      <c r="K7" s="1">
        <v>42002</v>
      </c>
      <c r="L7" s="9">
        <v>0</v>
      </c>
      <c r="M7" s="9">
        <v>0</v>
      </c>
      <c r="N7" s="4">
        <v>-11000</v>
      </c>
      <c r="O7" s="4" t="s">
        <v>67</v>
      </c>
      <c r="P7" s="4">
        <v>0</v>
      </c>
      <c r="Q7" s="4">
        <v>0</v>
      </c>
      <c r="R7" s="4">
        <v>0</v>
      </c>
      <c r="S7" s="1" t="s">
        <v>71</v>
      </c>
    </row>
    <row r="8" spans="1:19" x14ac:dyDescent="0.25">
      <c r="A8" s="1" t="s">
        <v>10</v>
      </c>
      <c r="B8" s="1" t="s">
        <v>11</v>
      </c>
      <c r="C8" s="1" t="s">
        <v>12</v>
      </c>
      <c r="D8" s="1" t="s">
        <v>31</v>
      </c>
      <c r="E8" s="1" t="s">
        <v>32</v>
      </c>
      <c r="F8" s="1" t="s">
        <v>28</v>
      </c>
      <c r="G8" s="1" t="s">
        <v>29</v>
      </c>
      <c r="H8" s="1">
        <v>2409</v>
      </c>
      <c r="I8" s="4">
        <v>1000000</v>
      </c>
      <c r="J8" s="4">
        <v>1000000</v>
      </c>
      <c r="K8" s="1">
        <v>42015</v>
      </c>
      <c r="L8" s="9">
        <v>0</v>
      </c>
      <c r="M8" s="9">
        <v>0</v>
      </c>
      <c r="N8" s="4">
        <v>-1000000</v>
      </c>
      <c r="O8" s="4" t="s">
        <v>67</v>
      </c>
      <c r="P8" s="4">
        <v>0</v>
      </c>
      <c r="Q8" s="4">
        <v>0</v>
      </c>
      <c r="R8" s="4">
        <v>0</v>
      </c>
      <c r="S8" s="1" t="s">
        <v>71</v>
      </c>
    </row>
    <row r="9" spans="1:19" x14ac:dyDescent="0.25">
      <c r="A9" s="1" t="s">
        <v>10</v>
      </c>
      <c r="B9" s="1" t="s">
        <v>11</v>
      </c>
      <c r="C9" s="1" t="s">
        <v>12</v>
      </c>
      <c r="D9" s="1" t="s">
        <v>33</v>
      </c>
      <c r="E9" s="1" t="s">
        <v>34</v>
      </c>
      <c r="F9" s="1" t="s">
        <v>35</v>
      </c>
      <c r="G9" s="1" t="s">
        <v>36</v>
      </c>
      <c r="H9" s="1">
        <v>2380</v>
      </c>
      <c r="I9" s="4">
        <v>11000</v>
      </c>
      <c r="J9" s="4">
        <v>11000</v>
      </c>
      <c r="K9" s="1">
        <v>42389</v>
      </c>
      <c r="L9" s="4">
        <v>0</v>
      </c>
      <c r="M9" s="4">
        <v>-2000</v>
      </c>
      <c r="N9" s="4">
        <v>-9000</v>
      </c>
      <c r="O9" s="4" t="s">
        <v>67</v>
      </c>
      <c r="P9" s="4">
        <v>0</v>
      </c>
      <c r="Q9" s="4">
        <v>0</v>
      </c>
      <c r="R9" s="4">
        <v>0</v>
      </c>
      <c r="S9" s="1" t="s">
        <v>78</v>
      </c>
    </row>
    <row r="10" spans="1:19" x14ac:dyDescent="0.25">
      <c r="A10" s="1" t="s">
        <v>10</v>
      </c>
      <c r="B10" s="1" t="s">
        <v>11</v>
      </c>
      <c r="C10" s="1" t="s">
        <v>12</v>
      </c>
      <c r="D10" s="1" t="s">
        <v>37</v>
      </c>
      <c r="E10" s="1" t="s">
        <v>38</v>
      </c>
      <c r="F10" s="1" t="s">
        <v>39</v>
      </c>
      <c r="G10" s="1" t="s">
        <v>40</v>
      </c>
      <c r="H10" s="1">
        <v>2323</v>
      </c>
      <c r="I10" s="4">
        <v>11000</v>
      </c>
      <c r="J10" s="4">
        <v>11000</v>
      </c>
      <c r="K10" s="1">
        <v>43109</v>
      </c>
      <c r="L10" s="9">
        <v>0</v>
      </c>
      <c r="M10" s="9">
        <v>0</v>
      </c>
      <c r="N10" s="4">
        <v>-11000</v>
      </c>
      <c r="O10" s="4" t="s">
        <v>67</v>
      </c>
      <c r="P10" s="4">
        <v>0</v>
      </c>
      <c r="Q10" s="4">
        <v>0</v>
      </c>
      <c r="R10" s="4">
        <v>0</v>
      </c>
      <c r="S10" s="1" t="s">
        <v>71</v>
      </c>
    </row>
    <row r="11" spans="1:19" x14ac:dyDescent="0.25">
      <c r="A11" s="1" t="s">
        <v>10</v>
      </c>
      <c r="B11" s="1" t="s">
        <v>11</v>
      </c>
      <c r="C11" s="1" t="s">
        <v>12</v>
      </c>
      <c r="D11" s="1" t="s">
        <v>41</v>
      </c>
      <c r="E11" s="1" t="s">
        <v>42</v>
      </c>
      <c r="F11" s="1" t="s">
        <v>43</v>
      </c>
      <c r="G11" s="1" t="s">
        <v>44</v>
      </c>
      <c r="H11" s="1">
        <v>2291</v>
      </c>
      <c r="I11" s="4">
        <v>1000000</v>
      </c>
      <c r="J11" s="4">
        <v>1000000</v>
      </c>
      <c r="K11" s="1">
        <v>43660</v>
      </c>
      <c r="L11" s="9">
        <v>0</v>
      </c>
      <c r="M11" s="9">
        <v>0</v>
      </c>
      <c r="N11" s="4">
        <v>-1000000</v>
      </c>
      <c r="O11" s="4" t="s">
        <v>67</v>
      </c>
      <c r="P11" s="4">
        <v>0</v>
      </c>
      <c r="Q11" s="4">
        <v>0</v>
      </c>
      <c r="R11" s="4">
        <v>0</v>
      </c>
      <c r="S11" s="1" t="s">
        <v>71</v>
      </c>
    </row>
    <row r="12" spans="1:19" x14ac:dyDescent="0.25">
      <c r="A12" s="1" t="s">
        <v>10</v>
      </c>
      <c r="B12" s="1" t="s">
        <v>11</v>
      </c>
      <c r="C12" s="1" t="s">
        <v>12</v>
      </c>
      <c r="D12" s="1" t="s">
        <v>45</v>
      </c>
      <c r="E12" s="1" t="s">
        <v>42</v>
      </c>
      <c r="F12" s="1" t="s">
        <v>43</v>
      </c>
      <c r="G12" s="1" t="s">
        <v>44</v>
      </c>
      <c r="H12" s="1">
        <v>2291</v>
      </c>
      <c r="I12" s="4">
        <v>7915226</v>
      </c>
      <c r="J12" s="4">
        <v>7915226</v>
      </c>
      <c r="K12" s="1">
        <v>43661</v>
      </c>
      <c r="L12" s="9">
        <v>0</v>
      </c>
      <c r="M12" s="9">
        <v>0</v>
      </c>
      <c r="N12" s="4">
        <v>-7915226</v>
      </c>
      <c r="O12" s="4" t="s">
        <v>67</v>
      </c>
      <c r="P12" s="4">
        <v>0</v>
      </c>
      <c r="Q12" s="4">
        <v>0</v>
      </c>
      <c r="R12" s="4">
        <v>0</v>
      </c>
      <c r="S12" s="1" t="s">
        <v>71</v>
      </c>
    </row>
    <row r="13" spans="1:19" x14ac:dyDescent="0.25">
      <c r="A13" s="1" t="s">
        <v>10</v>
      </c>
      <c r="B13" s="1" t="s">
        <v>11</v>
      </c>
      <c r="C13" s="1" t="s">
        <v>12</v>
      </c>
      <c r="D13" s="1" t="s">
        <v>46</v>
      </c>
      <c r="E13" s="1" t="s">
        <v>42</v>
      </c>
      <c r="F13" s="1" t="s">
        <v>43</v>
      </c>
      <c r="G13" s="1" t="s">
        <v>44</v>
      </c>
      <c r="H13" s="1">
        <v>2291</v>
      </c>
      <c r="I13" s="4">
        <v>11000</v>
      </c>
      <c r="J13" s="4">
        <v>11000</v>
      </c>
      <c r="K13" s="1">
        <v>43669</v>
      </c>
      <c r="L13" s="9">
        <v>0</v>
      </c>
      <c r="M13" s="9">
        <v>0</v>
      </c>
      <c r="N13" s="4">
        <v>-11000</v>
      </c>
      <c r="O13" s="4" t="s">
        <v>67</v>
      </c>
      <c r="P13" s="4">
        <v>0</v>
      </c>
      <c r="Q13" s="4">
        <v>0</v>
      </c>
      <c r="R13" s="4">
        <v>0</v>
      </c>
      <c r="S13" s="1" t="s">
        <v>71</v>
      </c>
    </row>
    <row r="14" spans="1:19" x14ac:dyDescent="0.25">
      <c r="A14" s="1" t="s">
        <v>10</v>
      </c>
      <c r="B14" s="1" t="s">
        <v>11</v>
      </c>
      <c r="C14" s="1" t="s">
        <v>12</v>
      </c>
      <c r="D14" s="1" t="s">
        <v>47</v>
      </c>
      <c r="E14" s="1" t="s">
        <v>48</v>
      </c>
      <c r="F14" s="1" t="s">
        <v>49</v>
      </c>
      <c r="G14" s="1" t="s">
        <v>50</v>
      </c>
      <c r="H14" s="1">
        <v>2264</v>
      </c>
      <c r="I14" s="4">
        <v>11000</v>
      </c>
      <c r="J14" s="4">
        <v>11000</v>
      </c>
      <c r="K14" s="1">
        <v>43916</v>
      </c>
      <c r="L14" s="9">
        <v>0</v>
      </c>
      <c r="M14" s="9">
        <v>0</v>
      </c>
      <c r="N14" s="4">
        <v>-11000</v>
      </c>
      <c r="O14" s="4" t="s">
        <v>67</v>
      </c>
      <c r="P14" s="4">
        <v>0</v>
      </c>
      <c r="Q14" s="4">
        <v>0</v>
      </c>
      <c r="R14" s="4">
        <v>0</v>
      </c>
      <c r="S14" s="1" t="s">
        <v>71</v>
      </c>
    </row>
    <row r="15" spans="1:19" x14ac:dyDescent="0.25">
      <c r="A15" s="1" t="s">
        <v>10</v>
      </c>
      <c r="B15" s="1" t="s">
        <v>11</v>
      </c>
      <c r="C15" s="1" t="s">
        <v>12</v>
      </c>
      <c r="D15" s="1" t="s">
        <v>51</v>
      </c>
      <c r="E15" s="1" t="s">
        <v>48</v>
      </c>
      <c r="F15" s="1" t="s">
        <v>49</v>
      </c>
      <c r="G15" s="1" t="s">
        <v>50</v>
      </c>
      <c r="H15" s="1">
        <v>2264</v>
      </c>
      <c r="I15" s="4">
        <v>1000000</v>
      </c>
      <c r="J15" s="4">
        <v>1000000</v>
      </c>
      <c r="K15" s="1">
        <v>43983</v>
      </c>
      <c r="L15" s="4">
        <v>0</v>
      </c>
      <c r="M15" s="4">
        <v>0</v>
      </c>
      <c r="N15" s="4">
        <v>0</v>
      </c>
      <c r="O15" s="4" t="s">
        <v>64</v>
      </c>
      <c r="P15" s="4">
        <v>-1000000</v>
      </c>
      <c r="Q15" s="10" t="s">
        <v>68</v>
      </c>
      <c r="R15" s="11">
        <v>41905</v>
      </c>
      <c r="S15" s="1" t="s">
        <v>73</v>
      </c>
    </row>
    <row r="16" spans="1:19" x14ac:dyDescent="0.25">
      <c r="A16" s="1" t="s">
        <v>10</v>
      </c>
      <c r="B16" s="1" t="s">
        <v>11</v>
      </c>
      <c r="C16" s="1" t="s">
        <v>12</v>
      </c>
      <c r="D16" s="1" t="s">
        <v>52</v>
      </c>
      <c r="E16" s="1" t="s">
        <v>48</v>
      </c>
      <c r="F16" s="1" t="s">
        <v>49</v>
      </c>
      <c r="G16" s="1" t="s">
        <v>50</v>
      </c>
      <c r="H16" s="1">
        <v>2264</v>
      </c>
      <c r="I16" s="4">
        <v>3957613</v>
      </c>
      <c r="J16" s="4">
        <v>3957613</v>
      </c>
      <c r="K16" s="1">
        <v>43985</v>
      </c>
      <c r="L16" s="9">
        <v>0</v>
      </c>
      <c r="M16" s="9">
        <v>0</v>
      </c>
      <c r="N16" s="4">
        <v>-3957613</v>
      </c>
      <c r="O16" s="4" t="s">
        <v>67</v>
      </c>
      <c r="P16" s="4">
        <v>0</v>
      </c>
      <c r="Q16" s="4">
        <v>0</v>
      </c>
      <c r="R16" s="4">
        <v>0</v>
      </c>
      <c r="S16" s="1" t="s">
        <v>71</v>
      </c>
    </row>
    <row r="17" spans="1:19" x14ac:dyDescent="0.25">
      <c r="A17" s="1" t="s">
        <v>10</v>
      </c>
      <c r="B17" s="1" t="s">
        <v>11</v>
      </c>
      <c r="C17" s="1" t="s">
        <v>12</v>
      </c>
      <c r="D17" s="1" t="s">
        <v>53</v>
      </c>
      <c r="E17" s="1" t="s">
        <v>54</v>
      </c>
      <c r="F17" s="1" t="s">
        <v>55</v>
      </c>
      <c r="G17" s="1" t="s">
        <v>56</v>
      </c>
      <c r="H17" s="1">
        <v>2234</v>
      </c>
      <c r="I17" s="4">
        <v>11000</v>
      </c>
      <c r="J17" s="4">
        <v>11000</v>
      </c>
      <c r="K17" s="1">
        <v>44256</v>
      </c>
      <c r="L17" s="4">
        <v>-11000</v>
      </c>
      <c r="M17" s="9">
        <v>0</v>
      </c>
      <c r="N17" s="9">
        <v>0</v>
      </c>
      <c r="O17" s="9" t="s">
        <v>64</v>
      </c>
      <c r="P17" s="9">
        <v>0</v>
      </c>
      <c r="Q17" s="9">
        <v>0</v>
      </c>
      <c r="R17" s="9">
        <v>0</v>
      </c>
      <c r="S17" s="1" t="s">
        <v>70</v>
      </c>
    </row>
    <row r="18" spans="1:19" x14ac:dyDescent="0.25">
      <c r="A18" s="1" t="s">
        <v>10</v>
      </c>
      <c r="B18" s="1" t="s">
        <v>11</v>
      </c>
      <c r="C18" s="1" t="s">
        <v>12</v>
      </c>
      <c r="D18" s="1" t="s">
        <v>57</v>
      </c>
      <c r="E18" s="1" t="s">
        <v>54</v>
      </c>
      <c r="F18" s="1" t="s">
        <v>55</v>
      </c>
      <c r="G18" s="1" t="s">
        <v>56</v>
      </c>
      <c r="H18" s="1">
        <v>2234</v>
      </c>
      <c r="I18" s="4">
        <v>9541212</v>
      </c>
      <c r="J18" s="4">
        <v>2122596</v>
      </c>
      <c r="K18" s="1">
        <v>44281</v>
      </c>
      <c r="L18" s="4">
        <v>0</v>
      </c>
      <c r="M18" s="4">
        <v>0</v>
      </c>
      <c r="N18" s="4">
        <v>0</v>
      </c>
      <c r="O18" s="4" t="s">
        <v>64</v>
      </c>
      <c r="P18" s="4">
        <v>-2122596</v>
      </c>
      <c r="Q18" s="10" t="s">
        <v>65</v>
      </c>
      <c r="R18" s="11">
        <v>42149</v>
      </c>
      <c r="S18" s="1" t="s">
        <v>73</v>
      </c>
    </row>
    <row r="19" spans="1:19" x14ac:dyDescent="0.25">
      <c r="A19" s="1" t="s">
        <v>10</v>
      </c>
      <c r="B19" s="1" t="s">
        <v>11</v>
      </c>
      <c r="C19" s="1" t="s">
        <v>12</v>
      </c>
      <c r="D19" s="1" t="s">
        <v>58</v>
      </c>
      <c r="E19" s="1" t="s">
        <v>54</v>
      </c>
      <c r="F19" s="1" t="s">
        <v>55</v>
      </c>
      <c r="G19" s="1" t="s">
        <v>56</v>
      </c>
      <c r="H19" s="1">
        <v>2234</v>
      </c>
      <c r="I19" s="4">
        <v>1384157</v>
      </c>
      <c r="J19" s="4">
        <v>1384157</v>
      </c>
      <c r="K19" s="1">
        <v>44285</v>
      </c>
      <c r="L19" s="9">
        <v>0</v>
      </c>
      <c r="M19" s="9">
        <v>0</v>
      </c>
      <c r="N19" s="4">
        <v>-1384157</v>
      </c>
      <c r="O19" s="4" t="s">
        <v>67</v>
      </c>
      <c r="P19" s="4">
        <v>0</v>
      </c>
      <c r="Q19" s="4">
        <v>0</v>
      </c>
      <c r="R19" s="4">
        <v>0</v>
      </c>
      <c r="S19" s="1" t="s">
        <v>71</v>
      </c>
    </row>
    <row r="20" spans="1:19" x14ac:dyDescent="0.25">
      <c r="A20" s="1" t="s">
        <v>10</v>
      </c>
      <c r="B20" s="1" t="s">
        <v>11</v>
      </c>
      <c r="C20" s="1" t="s">
        <v>12</v>
      </c>
      <c r="D20" s="1" t="s">
        <v>59</v>
      </c>
      <c r="E20" s="1" t="s">
        <v>54</v>
      </c>
      <c r="F20" s="1" t="s">
        <v>55</v>
      </c>
      <c r="G20" s="1" t="s">
        <v>56</v>
      </c>
      <c r="H20" s="1">
        <v>2234</v>
      </c>
      <c r="I20" s="4">
        <v>1000000</v>
      </c>
      <c r="J20" s="4">
        <v>1000000</v>
      </c>
      <c r="K20" s="1">
        <v>44286</v>
      </c>
      <c r="L20" s="9">
        <v>0</v>
      </c>
      <c r="M20" s="9">
        <v>0</v>
      </c>
      <c r="N20" s="4">
        <v>-1000000</v>
      </c>
      <c r="O20" s="4" t="s">
        <v>67</v>
      </c>
      <c r="P20" s="4">
        <v>0</v>
      </c>
      <c r="Q20" s="4">
        <v>0</v>
      </c>
      <c r="R20" s="4">
        <v>0</v>
      </c>
      <c r="S20" s="1" t="s">
        <v>71</v>
      </c>
    </row>
    <row r="21" spans="1:19" x14ac:dyDescent="0.25">
      <c r="A21" s="1" t="s">
        <v>10</v>
      </c>
      <c r="B21" s="1" t="s">
        <v>11</v>
      </c>
      <c r="C21" s="1" t="s">
        <v>12</v>
      </c>
      <c r="D21" s="1" t="s">
        <v>60</v>
      </c>
      <c r="E21" s="1" t="s">
        <v>54</v>
      </c>
      <c r="F21" s="1" t="s">
        <v>55</v>
      </c>
      <c r="G21" s="1" t="s">
        <v>56</v>
      </c>
      <c r="H21" s="1">
        <v>2234</v>
      </c>
      <c r="I21" s="4">
        <v>3957613</v>
      </c>
      <c r="J21" s="4">
        <v>3957613</v>
      </c>
      <c r="K21" s="1">
        <v>44287</v>
      </c>
      <c r="L21" s="9">
        <v>0</v>
      </c>
      <c r="M21" s="9">
        <v>0</v>
      </c>
      <c r="N21" s="4">
        <v>-3957613</v>
      </c>
      <c r="O21" s="4" t="s">
        <v>67</v>
      </c>
      <c r="P21" s="4">
        <v>0</v>
      </c>
      <c r="Q21" s="4">
        <v>0</v>
      </c>
      <c r="R21" s="4">
        <v>0</v>
      </c>
      <c r="S21" s="1" t="s">
        <v>71</v>
      </c>
    </row>
    <row r="22" spans="1:19" x14ac:dyDescent="0.25">
      <c r="A22" s="1" t="s">
        <v>10</v>
      </c>
      <c r="B22" s="1" t="s">
        <v>11</v>
      </c>
      <c r="C22" s="1" t="s">
        <v>12</v>
      </c>
      <c r="D22" s="1" t="s">
        <v>61</v>
      </c>
      <c r="E22" s="1" t="s">
        <v>54</v>
      </c>
      <c r="F22" s="1" t="s">
        <v>55</v>
      </c>
      <c r="G22" s="1" t="s">
        <v>56</v>
      </c>
      <c r="H22" s="1">
        <v>2234</v>
      </c>
      <c r="I22" s="4">
        <v>1000000</v>
      </c>
      <c r="J22" s="4">
        <v>865692</v>
      </c>
      <c r="K22" s="1">
        <v>44290</v>
      </c>
      <c r="L22" s="4">
        <v>0</v>
      </c>
      <c r="M22" s="4">
        <v>0</v>
      </c>
      <c r="N22" s="4">
        <v>0</v>
      </c>
      <c r="O22" s="4" t="s">
        <v>64</v>
      </c>
      <c r="P22" s="4">
        <v>-865692</v>
      </c>
      <c r="Q22" s="10" t="s">
        <v>66</v>
      </c>
      <c r="R22" s="11">
        <v>42661</v>
      </c>
      <c r="S22" s="1" t="s">
        <v>73</v>
      </c>
    </row>
    <row r="23" spans="1:19" x14ac:dyDescent="0.25">
      <c r="A23" s="1" t="s">
        <v>10</v>
      </c>
      <c r="B23" s="1" t="s">
        <v>11</v>
      </c>
      <c r="C23" s="1" t="s">
        <v>12</v>
      </c>
      <c r="D23" s="1" t="s">
        <v>62</v>
      </c>
      <c r="E23" s="1" t="s">
        <v>63</v>
      </c>
      <c r="F23" s="1" t="s">
        <v>55</v>
      </c>
      <c r="G23" s="1" t="s">
        <v>56</v>
      </c>
      <c r="H23" s="1">
        <v>2230</v>
      </c>
      <c r="I23" s="4">
        <v>107715</v>
      </c>
      <c r="J23" s="4">
        <v>107715</v>
      </c>
      <c r="K23" s="1">
        <v>44476</v>
      </c>
      <c r="L23" s="4">
        <v>-107715</v>
      </c>
      <c r="M23" s="9">
        <v>0</v>
      </c>
      <c r="N23" s="9">
        <v>0</v>
      </c>
      <c r="O23" s="9" t="s">
        <v>64</v>
      </c>
      <c r="P23" s="9">
        <v>0</v>
      </c>
      <c r="Q23" s="9">
        <v>0</v>
      </c>
      <c r="R23" s="9">
        <v>0</v>
      </c>
      <c r="S23" s="1" t="s">
        <v>70</v>
      </c>
    </row>
    <row r="24" spans="1:19" x14ac:dyDescent="0.25">
      <c r="J24" s="6">
        <f t="shared" ref="J24:Q24" si="0">SUM(J2:J23)</f>
        <v>27398612</v>
      </c>
      <c r="L24" s="6">
        <f t="shared" si="0"/>
        <v>-118715</v>
      </c>
      <c r="M24" s="6">
        <f t="shared" si="0"/>
        <v>-2000</v>
      </c>
      <c r="N24" s="6">
        <f t="shared" si="0"/>
        <v>-23289609</v>
      </c>
      <c r="O24" s="6">
        <f t="shared" si="0"/>
        <v>0</v>
      </c>
      <c r="P24" s="6">
        <f t="shared" si="0"/>
        <v>-3988288</v>
      </c>
      <c r="Q24" s="6">
        <f t="shared" si="0"/>
        <v>0</v>
      </c>
      <c r="R24" s="6"/>
    </row>
  </sheetData>
  <autoFilter ref="A1:S24" xr:uid="{E3A309D0-56E7-492F-B8C1-B9F46F8AC78E}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Cruce de cartera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Zuleima Maria Hernandez Hernandez</cp:lastModifiedBy>
  <dcterms:created xsi:type="dcterms:W3CDTF">2020-06-12T12:55:40Z</dcterms:created>
  <dcterms:modified xsi:type="dcterms:W3CDTF">2021-01-06T17:59:57Z</dcterms:modified>
</cp:coreProperties>
</file>