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OneDrive - COOSALUD EPS-S\TELETRABAJO 2020\CRUCES CARTERAS 20\SEP  2020\"/>
    </mc:Choice>
  </mc:AlternateContent>
  <bookViews>
    <workbookView xWindow="-120" yWindow="-120" windowWidth="20730" windowHeight="11160"/>
  </bookViews>
  <sheets>
    <sheet name="TD cruce 28 sep 20" sheetId="2" r:id="rId1"/>
    <sheet name="Cruce de cartera 28 sep 2020" sheetId="1" r:id="rId2"/>
  </sheets>
  <definedNames>
    <definedName name="_xlnm._FilterDatabase" localSheetId="1" hidden="1">'Cruce de cartera 28 sep 2020'!$A$6:$E$6</definedName>
  </definedNames>
  <calcPr calcId="162913"/>
  <pivotCaches>
    <pivotCache cacheId="4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3" i="1" l="1"/>
  <c r="F11" i="1" l="1"/>
  <c r="F10" i="1"/>
  <c r="F9" i="1"/>
  <c r="F8" i="1"/>
  <c r="F7" i="1"/>
  <c r="E13" i="1"/>
  <c r="F12" i="1"/>
  <c r="F13" i="1" l="1"/>
</calcChain>
</file>

<file path=xl/sharedStrings.xml><?xml version="1.0" encoding="utf-8"?>
<sst xmlns="http://schemas.openxmlformats.org/spreadsheetml/2006/main" count="46" uniqueCount="23">
  <si>
    <t>codigo</t>
  </si>
  <si>
    <t>COOSALUD EPS S.A.</t>
  </si>
  <si>
    <t>FBQ</t>
  </si>
  <si>
    <t>900226715</t>
  </si>
  <si>
    <t>NOMBRE</t>
  </si>
  <si>
    <t>PREFIJO</t>
  </si>
  <si>
    <t>NUMERO DE FACTURA</t>
  </si>
  <si>
    <t>SALDO</t>
  </si>
  <si>
    <t>TOTAL</t>
  </si>
  <si>
    <t>ESTADO DE CUENTA</t>
  </si>
  <si>
    <t>COOSALUD</t>
  </si>
  <si>
    <t>NIT 900226715</t>
  </si>
  <si>
    <t>CLINICA ATENAS LTDA</t>
  </si>
  <si>
    <t>NIT 890,110,424-9</t>
  </si>
  <si>
    <t>No Radicada</t>
  </si>
  <si>
    <t>Pagada</t>
  </si>
  <si>
    <t>Sucursal</t>
  </si>
  <si>
    <t>Fecha</t>
  </si>
  <si>
    <t>ATLANTICO</t>
  </si>
  <si>
    <t>Comprobante</t>
  </si>
  <si>
    <t>Total general</t>
  </si>
  <si>
    <t>Saldo IPS</t>
  </si>
  <si>
    <t>No Radicada IPS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</si>
</sst>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-* #,##0_-;\-* #,##0_-;_-* &quot;-&quot;_-;_-@_-"/>
    <numFmt numFmtId="43" formatCode="_-* #,##0.00_-;\-* #,##0.00_-;_-* &quot;-&quot;??_-;_-@_-"/>
    <numFmt numFmtId="164" formatCode="_-* #,##0_-;\-* #,##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8">
    <xf numFmtId="0" fontId="0" fillId="0" borderId="0" xfId="0"/>
    <xf numFmtId="0" fontId="0" fillId="0" borderId="0" xfId="0"/>
    <xf numFmtId="0" fontId="0" fillId="0" borderId="1" xfId="0" applyBorder="1"/>
    <xf numFmtId="0" fontId="0" fillId="0" borderId="1" xfId="0" applyFill="1" applyBorder="1" applyAlignment="1">
      <alignment horizontal="center"/>
    </xf>
    <xf numFmtId="41" fontId="0" fillId="0" borderId="1" xfId="1" applyFont="1" applyBorder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164" fontId="0" fillId="0" borderId="0" xfId="2" applyNumberFormat="1" applyFont="1"/>
    <xf numFmtId="164" fontId="3" fillId="2" borderId="1" xfId="2" applyNumberFormat="1" applyFont="1" applyFill="1" applyBorder="1" applyAlignment="1">
      <alignment horizontal="center" vertical="center"/>
    </xf>
    <xf numFmtId="164" fontId="0" fillId="0" borderId="1" xfId="2" applyNumberFormat="1" applyFont="1" applyBorder="1"/>
    <xf numFmtId="41" fontId="2" fillId="0" borderId="1" xfId="0" applyNumberFormat="1" applyFont="1" applyBorder="1"/>
    <xf numFmtId="164" fontId="2" fillId="0" borderId="1" xfId="2" applyNumberFormat="1" applyFont="1" applyBorder="1"/>
    <xf numFmtId="164" fontId="0" fillId="0" borderId="1" xfId="0" pivotButton="1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left"/>
    </xf>
    <xf numFmtId="164" fontId="0" fillId="0" borderId="1" xfId="0" applyNumberFormat="1" applyBorder="1"/>
    <xf numFmtId="0" fontId="4" fillId="0" borderId="1" xfId="0" applyFont="1" applyFill="1" applyBorder="1" applyAlignment="1">
      <alignment horizontal="center"/>
    </xf>
  </cellXfs>
  <cellStyles count="3">
    <cellStyle name="Millares" xfId="2" builtinId="3"/>
    <cellStyle name="Millares [0]" xfId="1" builtinId="6"/>
    <cellStyle name="Normal" xfId="0" builtinId="0"/>
  </cellStyles>
  <dxfs count="42">
    <dxf>
      <alignment horizontal="center" readingOrder="0"/>
    </dxf>
    <dxf>
      <alignment horizontal="center" readingOrder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alignment horizontal="center" readingOrder="0"/>
    </dxf>
    <dxf>
      <alignment horizontal="center" readingOrder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readingOrder="0"/>
    </dxf>
    <dxf>
      <alignment horizontal="center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USER" refreshedDate="44105.427741666666" createdVersion="5" refreshedVersion="6" minRefreshableVersion="3" recordCount="6">
  <cacheSource type="worksheet">
    <worksheetSource ref="A6:J12" sheet="Cruce de cartera 28 sep 2020"/>
  </cacheSource>
  <cacheFields count="10">
    <cacheField name="NOMBRE" numFmtId="0">
      <sharedItems/>
    </cacheField>
    <cacheField name="PREFIJO" numFmtId="0">
      <sharedItems/>
    </cacheField>
    <cacheField name="NUMERO DE FACTURA" numFmtId="0">
      <sharedItems containsSemiMixedTypes="0" containsString="0" containsNumber="1" containsInteger="1" minValue="116966" maxValue="160945"/>
    </cacheField>
    <cacheField name="codigo" numFmtId="0">
      <sharedItems/>
    </cacheField>
    <cacheField name="SALDO" numFmtId="41">
      <sharedItems containsSemiMixedTypes="0" containsString="0" containsNumber="1" containsInteger="1" minValue="94519" maxValue="60882961"/>
    </cacheField>
    <cacheField name="No Radicada" numFmtId="164">
      <sharedItems containsSemiMixedTypes="0" containsString="0" containsNumber="1" containsInteger="1" minValue="-60882961" maxValue="-94519"/>
    </cacheField>
    <cacheField name="Pagada" numFmtId="164">
      <sharedItems containsSemiMixedTypes="0" containsString="0" containsNumber="1" containsInteger="1" minValue="0" maxValue="0"/>
    </cacheField>
    <cacheField name="Comprobante" numFmtId="0">
      <sharedItems containsNonDate="0" containsString="0" containsBlank="1"/>
    </cacheField>
    <cacheField name="Fecha" numFmtId="0">
      <sharedItems containsNonDate="0" containsString="0" containsBlank="1"/>
    </cacheField>
    <cacheField name="Sucursal" numFmtId="0">
      <sharedItems count="1">
        <s v="ATLANTICO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6">
  <r>
    <s v="COOSALUD EPS S.A."/>
    <s v="FBQ"/>
    <n v="116966"/>
    <s v="900226715"/>
    <n v="21407555"/>
    <n v="-21407555"/>
    <n v="0"/>
    <m/>
    <m/>
    <x v="0"/>
  </r>
  <r>
    <s v="COOSALUD EPS S.A."/>
    <s v="FBQ"/>
    <n v="127678"/>
    <s v="900226715"/>
    <n v="94519"/>
    <n v="-94519"/>
    <n v="0"/>
    <m/>
    <m/>
    <x v="0"/>
  </r>
  <r>
    <s v="COOSALUD EPS S.A."/>
    <s v="FBQ"/>
    <n v="160945"/>
    <s v="900226715"/>
    <n v="2330420"/>
    <n v="-2330420"/>
    <n v="0"/>
    <m/>
    <m/>
    <x v="0"/>
  </r>
  <r>
    <s v="COOSALUD EPS S.A."/>
    <s v="FBQ"/>
    <n v="117000"/>
    <s v="900226715"/>
    <n v="60882961"/>
    <n v="-60882961"/>
    <n v="0"/>
    <m/>
    <m/>
    <x v="0"/>
  </r>
  <r>
    <s v="COOSALUD EPS S.A."/>
    <s v="FBQ"/>
    <n v="121108"/>
    <s v="900226715"/>
    <n v="38006259"/>
    <n v="-38006259"/>
    <n v="0"/>
    <m/>
    <m/>
    <x v="0"/>
  </r>
  <r>
    <s v="COOSALUD EPS S.A."/>
    <s v="FBQ"/>
    <n v="123099"/>
    <s v="900226715"/>
    <n v="301967"/>
    <n v="-301967"/>
    <n v="0"/>
    <m/>
    <m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 dinámica3" cacheId="4" applyNumberFormats="0" applyBorderFormats="0" applyFontFormats="0" applyPatternFormats="0" applyAlignmentFormats="0" applyWidthHeightFormats="1" dataCaption="Valores" updatedVersion="6" minRefreshableVersion="3" useAutoFormatting="1" itemPrintTitles="1" createdVersion="5" indent="0" outline="1" outlineData="1" multipleFieldFilters="0" rowHeaderCaption="Sucursal">
  <location ref="A3:C5" firstHeaderRow="0" firstDataRow="1" firstDataCol="1"/>
  <pivotFields count="10">
    <pivotField showAll="0"/>
    <pivotField showAll="0"/>
    <pivotField showAll="0"/>
    <pivotField showAll="0"/>
    <pivotField dataField="1" numFmtId="41" showAll="0"/>
    <pivotField dataField="1" numFmtId="164" showAll="0"/>
    <pivotField numFmtId="164" showAll="0"/>
    <pivotField showAll="0"/>
    <pivotField showAll="0"/>
    <pivotField axis="axisRow" showAll="0">
      <items count="2">
        <item x="0"/>
        <item t="default"/>
      </items>
    </pivotField>
  </pivotFields>
  <rowFields count="1">
    <field x="9"/>
  </rowFields>
  <rowItems count="2">
    <i>
      <x/>
    </i>
    <i t="grand">
      <x/>
    </i>
  </rowItems>
  <colFields count="1">
    <field x="-2"/>
  </colFields>
  <colItems count="2">
    <i>
      <x/>
    </i>
    <i i="1">
      <x v="1"/>
    </i>
  </colItems>
  <dataFields count="2">
    <dataField name="Saldo IPS" fld="4" baseField="0" baseItem="0"/>
    <dataField name="No Radicada IPS" fld="5" baseField="0" baseItem="0"/>
  </dataFields>
  <formats count="14">
    <format dxfId="41">
      <pivotArea field="9" type="button" dataOnly="0" labelOnly="1" outline="0" axis="axisRow" fieldPosition="0"/>
    </format>
    <format dxfId="40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39">
      <pivotArea type="all" dataOnly="0" outline="0" fieldPosition="0"/>
    </format>
    <format dxfId="38">
      <pivotArea outline="0" collapsedLevelsAreSubtotals="1" fieldPosition="0"/>
    </format>
    <format dxfId="37">
      <pivotArea field="9" type="button" dataOnly="0" labelOnly="1" outline="0" axis="axisRow" fieldPosition="0"/>
    </format>
    <format dxfId="36">
      <pivotArea dataOnly="0" labelOnly="1" fieldPosition="0">
        <references count="1">
          <reference field="9" count="0"/>
        </references>
      </pivotArea>
    </format>
    <format dxfId="35">
      <pivotArea dataOnly="0" labelOnly="1" grandRow="1" outline="0" fieldPosition="0"/>
    </format>
    <format dxfId="34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33">
      <pivotArea type="all" dataOnly="0" outline="0" fieldPosition="0"/>
    </format>
    <format dxfId="32">
      <pivotArea outline="0" collapsedLevelsAreSubtotals="1" fieldPosition="0"/>
    </format>
    <format dxfId="31">
      <pivotArea field="9" type="button" dataOnly="0" labelOnly="1" outline="0" axis="axisRow" fieldPosition="0"/>
    </format>
    <format dxfId="30">
      <pivotArea dataOnly="0" labelOnly="1" fieldPosition="0">
        <references count="1">
          <reference field="9" count="0"/>
        </references>
      </pivotArea>
    </format>
    <format dxfId="29">
      <pivotArea dataOnly="0" labelOnly="1" grandRow="1" outline="0" fieldPosition="0"/>
    </format>
    <format dxfId="28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5"/>
  <sheetViews>
    <sheetView tabSelected="1" workbookViewId="0">
      <selection activeCell="F11" sqref="F11"/>
    </sheetView>
  </sheetViews>
  <sheetFormatPr baseColWidth="10" defaultRowHeight="15" x14ac:dyDescent="0.25"/>
  <cols>
    <col min="1" max="1" width="14.28515625" bestFit="1" customWidth="1"/>
    <col min="2" max="2" width="12.5703125" bestFit="1" customWidth="1"/>
    <col min="3" max="3" width="16.5703125" bestFit="1" customWidth="1"/>
    <col min="4" max="4" width="11.42578125" bestFit="1" customWidth="1"/>
  </cols>
  <sheetData>
    <row r="3" spans="1:3" x14ac:dyDescent="0.25">
      <c r="A3" s="13" t="s">
        <v>16</v>
      </c>
      <c r="B3" s="14" t="s">
        <v>21</v>
      </c>
      <c r="C3" s="14" t="s">
        <v>22</v>
      </c>
    </row>
    <row r="4" spans="1:3" x14ac:dyDescent="0.25">
      <c r="A4" s="15" t="s">
        <v>18</v>
      </c>
      <c r="B4" s="16">
        <v>123023681</v>
      </c>
      <c r="C4" s="16">
        <v>-123023681</v>
      </c>
    </row>
    <row r="5" spans="1:3" x14ac:dyDescent="0.25">
      <c r="A5" s="15" t="s">
        <v>20</v>
      </c>
      <c r="B5" s="16">
        <v>123023681</v>
      </c>
      <c r="C5" s="16">
        <v>-123023681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workbookViewId="0">
      <selection activeCell="A13" sqref="A13:XFD13"/>
    </sheetView>
  </sheetViews>
  <sheetFormatPr baseColWidth="10" defaultRowHeight="15" x14ac:dyDescent="0.25"/>
  <cols>
    <col min="1" max="1" width="19.85546875" customWidth="1"/>
    <col min="2" max="2" width="9.42578125" customWidth="1"/>
    <col min="5" max="5" width="15.28515625" customWidth="1"/>
    <col min="6" max="6" width="14.140625" style="8" bestFit="1" customWidth="1"/>
    <col min="7" max="7" width="11.7109375" style="8" customWidth="1"/>
  </cols>
  <sheetData>
    <row r="1" spans="1:10" s="1" customFormat="1" x14ac:dyDescent="0.25">
      <c r="A1" s="1" t="s">
        <v>9</v>
      </c>
      <c r="F1" s="8"/>
      <c r="G1" s="8"/>
    </row>
    <row r="2" spans="1:10" s="1" customFormat="1" x14ac:dyDescent="0.25">
      <c r="A2" s="1" t="s">
        <v>10</v>
      </c>
      <c r="F2" s="8"/>
      <c r="G2" s="8"/>
    </row>
    <row r="3" spans="1:10" s="1" customFormat="1" x14ac:dyDescent="0.25">
      <c r="A3" s="1" t="s">
        <v>11</v>
      </c>
      <c r="F3" s="8"/>
      <c r="G3" s="8"/>
    </row>
    <row r="4" spans="1:10" s="1" customFormat="1" x14ac:dyDescent="0.25">
      <c r="A4" s="1" t="s">
        <v>12</v>
      </c>
      <c r="F4" s="8"/>
      <c r="G4" s="8"/>
    </row>
    <row r="5" spans="1:10" s="1" customFormat="1" x14ac:dyDescent="0.25">
      <c r="A5" s="1" t="s">
        <v>13</v>
      </c>
      <c r="F5" s="8"/>
      <c r="G5" s="8"/>
    </row>
    <row r="6" spans="1:10" ht="26.25" customHeight="1" x14ac:dyDescent="0.25">
      <c r="A6" s="5" t="s">
        <v>4</v>
      </c>
      <c r="B6" s="5" t="s">
        <v>5</v>
      </c>
      <c r="C6" s="6" t="s">
        <v>6</v>
      </c>
      <c r="D6" s="5" t="s">
        <v>0</v>
      </c>
      <c r="E6" s="5" t="s">
        <v>7</v>
      </c>
      <c r="F6" s="9" t="s">
        <v>14</v>
      </c>
      <c r="G6" s="9" t="s">
        <v>15</v>
      </c>
      <c r="H6" s="7" t="s">
        <v>19</v>
      </c>
      <c r="I6" s="7" t="s">
        <v>17</v>
      </c>
      <c r="J6" s="7" t="s">
        <v>16</v>
      </c>
    </row>
    <row r="7" spans="1:10" x14ac:dyDescent="0.25">
      <c r="A7" s="2" t="s">
        <v>1</v>
      </c>
      <c r="B7" s="2" t="s">
        <v>2</v>
      </c>
      <c r="C7" s="17">
        <v>116966</v>
      </c>
      <c r="D7" s="2" t="s">
        <v>3</v>
      </c>
      <c r="E7" s="4">
        <v>21407555</v>
      </c>
      <c r="F7" s="10">
        <f>-E7</f>
        <v>-21407555</v>
      </c>
      <c r="G7" s="10">
        <v>0</v>
      </c>
      <c r="H7" s="2"/>
      <c r="I7" s="2"/>
      <c r="J7" s="2" t="s">
        <v>18</v>
      </c>
    </row>
    <row r="8" spans="1:10" x14ac:dyDescent="0.25">
      <c r="A8" s="2" t="s">
        <v>1</v>
      </c>
      <c r="B8" s="2" t="s">
        <v>2</v>
      </c>
      <c r="C8" s="3">
        <v>127678</v>
      </c>
      <c r="D8" s="2" t="s">
        <v>3</v>
      </c>
      <c r="E8" s="4">
        <v>94519</v>
      </c>
      <c r="F8" s="10">
        <f t="shared" ref="F8:F10" si="0">-E8</f>
        <v>-94519</v>
      </c>
      <c r="G8" s="10">
        <v>0</v>
      </c>
      <c r="H8" s="2"/>
      <c r="I8" s="2"/>
      <c r="J8" s="2" t="s">
        <v>18</v>
      </c>
    </row>
    <row r="9" spans="1:10" x14ac:dyDescent="0.25">
      <c r="A9" s="2" t="s">
        <v>1</v>
      </c>
      <c r="B9" s="2" t="s">
        <v>2</v>
      </c>
      <c r="C9" s="3">
        <v>160945</v>
      </c>
      <c r="D9" s="2" t="s">
        <v>3</v>
      </c>
      <c r="E9" s="4">
        <v>2330420</v>
      </c>
      <c r="F9" s="10">
        <f t="shared" si="0"/>
        <v>-2330420</v>
      </c>
      <c r="G9" s="10">
        <v>0</v>
      </c>
      <c r="H9" s="2"/>
      <c r="I9" s="2"/>
      <c r="J9" s="2" t="s">
        <v>18</v>
      </c>
    </row>
    <row r="10" spans="1:10" x14ac:dyDescent="0.25">
      <c r="A10" s="2" t="s">
        <v>1</v>
      </c>
      <c r="B10" s="2" t="s">
        <v>2</v>
      </c>
      <c r="C10" s="17">
        <v>117000</v>
      </c>
      <c r="D10" s="2" t="s">
        <v>3</v>
      </c>
      <c r="E10" s="4">
        <v>60882961</v>
      </c>
      <c r="F10" s="10">
        <f t="shared" si="0"/>
        <v>-60882961</v>
      </c>
      <c r="G10" s="10">
        <v>0</v>
      </c>
      <c r="H10" s="2"/>
      <c r="I10" s="2"/>
      <c r="J10" s="2" t="s">
        <v>18</v>
      </c>
    </row>
    <row r="11" spans="1:10" x14ac:dyDescent="0.25">
      <c r="A11" s="2" t="s">
        <v>1</v>
      </c>
      <c r="B11" s="2" t="s">
        <v>2</v>
      </c>
      <c r="C11" s="17">
        <v>121108</v>
      </c>
      <c r="D11" s="2" t="s">
        <v>3</v>
      </c>
      <c r="E11" s="4">
        <v>38006259</v>
      </c>
      <c r="F11" s="10">
        <f>-E11</f>
        <v>-38006259</v>
      </c>
      <c r="G11" s="10">
        <v>0</v>
      </c>
      <c r="H11" s="2"/>
      <c r="I11" s="2"/>
      <c r="J11" s="2" t="s">
        <v>18</v>
      </c>
    </row>
    <row r="12" spans="1:10" x14ac:dyDescent="0.25">
      <c r="A12" s="2" t="s">
        <v>1</v>
      </c>
      <c r="B12" s="2" t="s">
        <v>2</v>
      </c>
      <c r="C12" s="17">
        <v>123099</v>
      </c>
      <c r="D12" s="2" t="s">
        <v>3</v>
      </c>
      <c r="E12" s="4">
        <v>301967</v>
      </c>
      <c r="F12" s="10">
        <f>-E12</f>
        <v>-301967</v>
      </c>
      <c r="G12" s="10">
        <v>0</v>
      </c>
      <c r="H12" s="2"/>
      <c r="I12" s="2"/>
      <c r="J12" s="2" t="s">
        <v>18</v>
      </c>
    </row>
    <row r="13" spans="1:10" x14ac:dyDescent="0.25">
      <c r="A13" s="2" t="s">
        <v>8</v>
      </c>
      <c r="B13" s="2"/>
      <c r="C13" s="2"/>
      <c r="D13" s="2"/>
      <c r="E13" s="11">
        <f>SUM(E7:E12)</f>
        <v>123023681</v>
      </c>
      <c r="F13" s="12">
        <f>SUM(F7:F12)</f>
        <v>-123023681</v>
      </c>
      <c r="G13" s="12">
        <f>SUM(G7:G12)</f>
        <v>0</v>
      </c>
      <c r="H13" s="2"/>
      <c r="I13" s="2"/>
      <c r="J13" s="2" t="s">
        <v>18</v>
      </c>
    </row>
  </sheetData>
  <pageMargins left="0.7" right="0.7" top="0.75" bottom="0.75" header="0.3" footer="0.3"/>
  <pageSetup orientation="portrait" r:id="rId1"/>
  <ignoredErrors>
    <ignoredError sqref="D7:D10 D11:D1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TD cruce 28 sep 20</vt:lpstr>
      <vt:lpstr>Cruce de cartera 28 sep 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cartera1 CLINICA ATENAS</dc:creator>
  <cp:lastModifiedBy>USER</cp:lastModifiedBy>
  <dcterms:created xsi:type="dcterms:W3CDTF">2020-08-22T14:37:46Z</dcterms:created>
  <dcterms:modified xsi:type="dcterms:W3CDTF">2020-10-01T15:54:34Z</dcterms:modified>
</cp:coreProperties>
</file>