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E7C9CF15-D7D4-4CD2-B656-AC586C7CFFB2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Resumen" sheetId="6" r:id="rId1"/>
    <sheet name="Cruce da cartera MARZO 2020" sheetId="1" r:id="rId2"/>
  </sheets>
  <definedNames>
    <definedName name="_xlnm._FilterDatabase" localSheetId="1" hidden="1">'Cruce da cartera MARZO 2020'!$A$10:$X$142</definedName>
  </definedNames>
  <calcPr calcId="191029"/>
  <pivotCaches>
    <pivotCache cacheId="49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6" l="1"/>
  <c r="T142" i="1"/>
  <c r="R142" i="1"/>
  <c r="O142" i="1"/>
  <c r="N142" i="1"/>
  <c r="M142" i="1"/>
  <c r="L142" i="1"/>
  <c r="K142" i="1"/>
  <c r="J142" i="1"/>
  <c r="I142" i="1"/>
  <c r="H142" i="1"/>
  <c r="G142" i="1"/>
  <c r="Q142" i="1"/>
  <c r="S142" i="1"/>
  <c r="U142" i="1" l="1"/>
  <c r="P142" i="1"/>
  <c r="F142" i="1" l="1"/>
</calcChain>
</file>

<file path=xl/sharedStrings.xml><?xml version="1.0" encoding="utf-8"?>
<sst xmlns="http://schemas.openxmlformats.org/spreadsheetml/2006/main" count="696" uniqueCount="80">
  <si>
    <t xml:space="preserve">FORMATO </t>
  </si>
  <si>
    <t>PROCESO: GESTIÓN DE CARTERA</t>
  </si>
  <si>
    <t>CÓDIGO: F-GCAR-0208</t>
  </si>
  <si>
    <t>VERSIÓN: 0</t>
  </si>
  <si>
    <t>NOMBRE</t>
  </si>
  <si>
    <t>NIT</t>
  </si>
  <si>
    <t>FACTURA</t>
  </si>
  <si>
    <t xml:space="preserve">FECHA DE FACTURA </t>
  </si>
  <si>
    <t xml:space="preserve">FECHA DE RADICACION </t>
  </si>
  <si>
    <t>VALOR INICIAL</t>
  </si>
  <si>
    <t>SALDO DE FACTURA</t>
  </si>
  <si>
    <t>DIAS</t>
  </si>
  <si>
    <t>0 - 30</t>
  </si>
  <si>
    <t>31 - 60</t>
  </si>
  <si>
    <t xml:space="preserve">61 - 90 </t>
  </si>
  <si>
    <t>91 -120</t>
  </si>
  <si>
    <t>121 - 150</t>
  </si>
  <si>
    <t>151 - 180</t>
  </si>
  <si>
    <t>181 - 360</t>
  </si>
  <si>
    <t>COOSALUD ENTIDAD PROMOTORA DE SALUD S.A</t>
  </si>
  <si>
    <t>12/11/2017</t>
  </si>
  <si>
    <t>01/16/2018</t>
  </si>
  <si>
    <t>02/09/2018</t>
  </si>
  <si>
    <t>06/13/2018</t>
  </si>
  <si>
    <t>03/09/2018</t>
  </si>
  <si>
    <t>03/12/2018</t>
  </si>
  <si>
    <t>05/10/2018</t>
  </si>
  <si>
    <t>04/10/2018</t>
  </si>
  <si>
    <t>06/08/2018</t>
  </si>
  <si>
    <t>07/10/2018</t>
  </si>
  <si>
    <t>08/09/2018</t>
  </si>
  <si>
    <t>09/07/2018</t>
  </si>
  <si>
    <t>ESTADO DE CARTERA A CORTE MARZO 2020</t>
  </si>
  <si>
    <t>pagada</t>
  </si>
  <si>
    <t>ATLANTICO</t>
  </si>
  <si>
    <t>2000361213</t>
  </si>
  <si>
    <t>MAGDALENA</t>
  </si>
  <si>
    <t>2000323687</t>
  </si>
  <si>
    <t>2000289534</t>
  </si>
  <si>
    <t>2000265316</t>
  </si>
  <si>
    <t>2000236899</t>
  </si>
  <si>
    <t>2000073483</t>
  </si>
  <si>
    <t>2000057338</t>
  </si>
  <si>
    <t>2000046773</t>
  </si>
  <si>
    <t>2000041351</t>
  </si>
  <si>
    <t>2000038269</t>
  </si>
  <si>
    <t>2000032677</t>
  </si>
  <si>
    <t>2000027191</t>
  </si>
  <si>
    <t>2000027189</t>
  </si>
  <si>
    <t>2000016522</t>
  </si>
  <si>
    <t>BOLIVAR</t>
  </si>
  <si>
    <t>Total general</t>
  </si>
  <si>
    <t>No radicada</t>
  </si>
  <si>
    <t>Aceptacion</t>
  </si>
  <si>
    <t>Glosa</t>
  </si>
  <si>
    <t>X pagar</t>
  </si>
  <si>
    <t>Sucursal</t>
  </si>
  <si>
    <t>Pagada</t>
  </si>
  <si>
    <t>Comprobante</t>
  </si>
  <si>
    <t>Fecha</t>
  </si>
  <si>
    <t>Observacion</t>
  </si>
  <si>
    <t>ANTIOQUIA</t>
  </si>
  <si>
    <t>SUCRE</t>
  </si>
  <si>
    <t>No Radicada IPS</t>
  </si>
  <si>
    <t>Saldo Factura IPS</t>
  </si>
  <si>
    <t>Aceptacion IPS</t>
  </si>
  <si>
    <t>Pdte de pago</t>
  </si>
  <si>
    <t>Cancelada</t>
  </si>
  <si>
    <t>COOSALUD EPS</t>
  </si>
  <si>
    <t>Cartera EPS</t>
  </si>
  <si>
    <t>Diferencia</t>
  </si>
  <si>
    <t>Detalle de la Diferencia</t>
  </si>
  <si>
    <t>Pagos Aplicados</t>
  </si>
  <si>
    <t>Devolucion</t>
  </si>
  <si>
    <t>Diferencia en Cartera</t>
  </si>
  <si>
    <t>Total Diferencia</t>
  </si>
  <si>
    <t>CLINICA LA MISERICAORIDA DISAMA MEDIC S.AS</t>
  </si>
  <si>
    <t xml:space="preserve">Cartera Disama Medic </t>
  </si>
  <si>
    <t xml:space="preserve">Glosa Aceptada </t>
  </si>
  <si>
    <t>Factura No radicada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</si>
</sst>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yyyy\-mm\-dd"/>
    <numFmt numFmtId="166" formatCode="yyyy\-mm\-dd\ hh:mm:ss.000\ AM/PM"/>
    <numFmt numFmtId="167" formatCode="_(&quot;$&quot;\ * #,##0_);_(&quot;$&quot;\ * \(#,##0\);_(&quot;$&quot;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Tahoma"/>
      <family val="2"/>
    </font>
    <font>
      <b/>
      <sz val="8"/>
      <color theme="1"/>
      <name val="Verdana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12"/>
    <xf numFmtId="0" fontId="6" fillId="0" borderId="0">
      <alignment horizontal="center" vertical="center"/>
    </xf>
    <xf numFmtId="165" fontId="6" fillId="0" borderId="0">
      <alignment horizontal="center"/>
    </xf>
    <xf numFmtId="166" fontId="6" fillId="0" borderId="0">
      <alignment horizontal="center"/>
    </xf>
    <xf numFmtId="0" fontId="6" fillId="0" borderId="0"/>
    <xf numFmtId="0" fontId="7" fillId="0" borderId="12"/>
    <xf numFmtId="0" fontId="8" fillId="0" borderId="0"/>
    <xf numFmtId="0" fontId="9" fillId="0" borderId="0"/>
    <xf numFmtId="0" fontId="6" fillId="0" borderId="0">
      <alignment horizontal="right"/>
    </xf>
    <xf numFmtId="0" fontId="6" fillId="0" borderId="0">
      <alignment horizontal="right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Protection="1">
      <protection locked="0"/>
    </xf>
    <xf numFmtId="14" fontId="2" fillId="0" borderId="10" xfId="0" applyNumberFormat="1" applyFont="1" applyBorder="1"/>
    <xf numFmtId="164" fontId="2" fillId="0" borderId="10" xfId="1" applyNumberFormat="1" applyFont="1" applyBorder="1"/>
    <xf numFmtId="1" fontId="2" fillId="0" borderId="10" xfId="0" applyNumberFormat="1" applyFont="1" applyBorder="1"/>
    <xf numFmtId="0" fontId="5" fillId="0" borderId="0" xfId="0" applyFont="1"/>
    <xf numFmtId="0" fontId="3" fillId="2" borderId="10" xfId="0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44" fontId="3" fillId="2" borderId="10" xfId="2" applyFont="1" applyFill="1" applyBorder="1" applyAlignment="1">
      <alignment horizontal="center" vertical="center" wrapText="1"/>
    </xf>
    <xf numFmtId="164" fontId="3" fillId="2" borderId="1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/>
    <xf numFmtId="164" fontId="4" fillId="2" borderId="10" xfId="1" applyNumberFormat="1" applyFont="1" applyFill="1" applyBorder="1" applyAlignment="1">
      <alignment horizontal="center" vertical="center" wrapText="1"/>
    </xf>
    <xf numFmtId="164" fontId="5" fillId="0" borderId="0" xfId="1" applyNumberFormat="1" applyFont="1"/>
    <xf numFmtId="14" fontId="2" fillId="0" borderId="0" xfId="1" applyNumberFormat="1" applyFont="1"/>
    <xf numFmtId="14" fontId="5" fillId="0" borderId="0" xfId="1" applyNumberFormat="1" applyFont="1"/>
    <xf numFmtId="164" fontId="0" fillId="0" borderId="10" xfId="0" pivotButton="1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0" xfId="0" applyNumberFormat="1" applyBorder="1" applyAlignment="1">
      <alignment horizontal="left"/>
    </xf>
    <xf numFmtId="164" fontId="0" fillId="0" borderId="10" xfId="0" applyNumberFormat="1" applyBorder="1"/>
    <xf numFmtId="164" fontId="4" fillId="0" borderId="11" xfId="1" applyNumberFormat="1" applyFont="1" applyBorder="1"/>
    <xf numFmtId="14" fontId="4" fillId="0" borderId="11" xfId="1" applyNumberFormat="1" applyFont="1" applyBorder="1"/>
    <xf numFmtId="164" fontId="4" fillId="3" borderId="10" xfId="1" applyNumberFormat="1" applyFont="1" applyFill="1" applyBorder="1" applyAlignment="1">
      <alignment horizontal="center" vertical="center"/>
    </xf>
    <xf numFmtId="14" fontId="4" fillId="3" borderId="10" xfId="1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4" fontId="2" fillId="0" borderId="10" xfId="1" applyNumberFormat="1" applyFont="1" applyBorder="1"/>
    <xf numFmtId="164" fontId="7" fillId="0" borderId="10" xfId="15" applyNumberFormat="1" applyFont="1" applyBorder="1"/>
    <xf numFmtId="164" fontId="6" fillId="0" borderId="10" xfId="15" applyNumberFormat="1" applyFont="1" applyBorder="1"/>
    <xf numFmtId="0" fontId="6" fillId="0" borderId="10" xfId="3" applyFont="1" applyBorder="1"/>
    <xf numFmtId="0" fontId="6" fillId="0" borderId="10" xfId="3" applyBorder="1"/>
    <xf numFmtId="0" fontId="7" fillId="0" borderId="10" xfId="3" applyFont="1" applyBorder="1"/>
    <xf numFmtId="167" fontId="7" fillId="0" borderId="10" xfId="16" applyNumberFormat="1" applyFont="1" applyBorder="1"/>
    <xf numFmtId="0" fontId="6" fillId="0" borderId="10" xfId="3" applyFont="1" applyBorder="1" applyAlignment="1">
      <alignment horizontal="left" wrapText="1"/>
    </xf>
    <xf numFmtId="0" fontId="7" fillId="0" borderId="10" xfId="3" applyFont="1" applyBorder="1" applyAlignment="1">
      <alignment horizontal="left" wrapText="1"/>
    </xf>
    <xf numFmtId="0" fontId="7" fillId="0" borderId="0" xfId="3" applyFont="1" applyBorder="1"/>
    <xf numFmtId="167" fontId="7" fillId="0" borderId="0" xfId="16" applyNumberFormat="1" applyFont="1" applyBorder="1"/>
    <xf numFmtId="0" fontId="7" fillId="0" borderId="10" xfId="3" applyFont="1" applyBorder="1" applyAlignment="1">
      <alignment horizontal="center" wrapText="1"/>
    </xf>
    <xf numFmtId="0" fontId="6" fillId="0" borderId="10" xfId="3" applyFont="1" applyBorder="1" applyAlignment="1">
      <alignment horizontal="center"/>
    </xf>
    <xf numFmtId="0" fontId="6" fillId="0" borderId="10" xfId="3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7">
    <cellStyle name="Bold" xfId="4" xr:uid="{3CA415B5-77B2-42DD-B708-2D8B038D6093}"/>
    <cellStyle name="Bordered" xfId="5" xr:uid="{A214DC3B-4AFC-4734-ADB2-35512675E38B}"/>
    <cellStyle name="CenterAlignment" xfId="6" xr:uid="{A3B6B761-C2CF-4B9E-B315-A2C6EF67AEA7}"/>
    <cellStyle name="Date" xfId="7" xr:uid="{B6A9B2F4-8525-4B89-B773-AB6C27D8884B}"/>
    <cellStyle name="DateTime" xfId="8" xr:uid="{C023CDF2-824F-40A0-9C08-044D938A63F0}"/>
    <cellStyle name="Decimal" xfId="14" xr:uid="{5E3C88E0-1384-44E7-BA1E-B1A4BA1328D1}"/>
    <cellStyle name="Default" xfId="9" xr:uid="{C7BEEF71-6D5E-4AFA-9BBE-AF04E344E733}"/>
    <cellStyle name="Header" xfId="10" xr:uid="{5A9D56F2-A305-4153-B1D0-67DEB68C8AFA}"/>
    <cellStyle name="Integer" xfId="13" xr:uid="{BF5F7578-13F6-43A6-98E8-267703C2A215}"/>
    <cellStyle name="Italic" xfId="11" xr:uid="{E6C280FA-A1D1-4577-92A1-121DC4EF71D5}"/>
    <cellStyle name="Millares" xfId="1" builtinId="3"/>
    <cellStyle name="Millares 2" xfId="15" xr:uid="{E18E2984-2FDB-4837-B271-99A29844C8D8}"/>
    <cellStyle name="Moneda" xfId="2" builtinId="4"/>
    <cellStyle name="Moneda 2" xfId="16" xr:uid="{2DB0402C-261A-46D1-8E3C-A42358672B78}"/>
    <cellStyle name="Normal" xfId="0" builtinId="0"/>
    <cellStyle name="Normal 2" xfId="3" xr:uid="{F8F28776-357F-4312-9393-76FC22F22FC9}"/>
    <cellStyle name="Underline" xfId="12" xr:uid="{1B402B53-DB4D-451C-A32C-6425E73E0DC6}"/>
  </cellStyles>
  <dxfs count="15">
    <dxf>
      <font>
        <color rgb="FF9C0006"/>
      </font>
      <fill>
        <patternFill>
          <bgColor rgb="FFFFC7CE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0</xdr:rowOff>
    </xdr:from>
    <xdr:to>
      <xdr:col>2</xdr:col>
      <xdr:colOff>371475</xdr:colOff>
      <xdr:row>5</xdr:row>
      <xdr:rowOff>40308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0"/>
          <a:ext cx="1895475" cy="75468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4131.637817013892" createdVersion="6" refreshedVersion="6" minRefreshableVersion="3" recordCount="131" xr:uid="{652DE4E3-5D44-4B65-A252-DCC7191E2F7A}">
  <cacheSource type="worksheet">
    <worksheetSource ref="A10:X141" sheet="Cruce da cartera MARZO 2020"/>
  </cacheSource>
  <cacheFields count="24">
    <cacheField name="NOMBRE" numFmtId="0">
      <sharedItems/>
    </cacheField>
    <cacheField name="NIT" numFmtId="0">
      <sharedItems containsSemiMixedTypes="0" containsString="0" containsNumber="1" containsInteger="1" minValue="900226715" maxValue="900226715"/>
    </cacheField>
    <cacheField name="FACTURA" numFmtId="0">
      <sharedItems containsSemiMixedTypes="0" containsString="0" containsNumber="1" containsInteger="1" minValue="107477" maxValue="110743"/>
    </cacheField>
    <cacheField name="FECHA DE FACTURA " numFmtId="14">
      <sharedItems containsSemiMixedTypes="0" containsNonDate="0" containsDate="1" containsString="0" minDate="2017-11-22T00:00:00" maxDate="2018-09-02T00:00:00"/>
    </cacheField>
    <cacheField name="FECHA DE RADICACION " numFmtId="0">
      <sharedItems/>
    </cacheField>
    <cacheField name="VALOR INICIAL" numFmtId="164">
      <sharedItems containsSemiMixedTypes="0" containsString="0" containsNumber="1" containsInteger="1" minValue="27522" maxValue="81972471"/>
    </cacheField>
    <cacheField name="SALDO DE FACTURA" numFmtId="164">
      <sharedItems containsSemiMixedTypes="0" containsString="0" containsNumber="1" containsInteger="1" minValue="5200" maxValue="35367331"/>
    </cacheField>
    <cacheField name="DIAS" numFmtId="1">
      <sharedItems containsSemiMixedTypes="0" containsString="0" containsNumber="1" containsInteger="1" minValue="571" maxValue="841"/>
    </cacheField>
    <cacheField name="0 - 30" numFmtId="164">
      <sharedItems containsSemiMixedTypes="0" containsString="0" containsNumber="1" containsInteger="1" minValue="0" maxValue="0"/>
    </cacheField>
    <cacheField name="31 - 60" numFmtId="164">
      <sharedItems containsSemiMixedTypes="0" containsString="0" containsNumber="1" containsInteger="1" minValue="0" maxValue="0"/>
    </cacheField>
    <cacheField name="61 - 90 " numFmtId="164">
      <sharedItems containsSemiMixedTypes="0" containsString="0" containsNumber="1" containsInteger="1" minValue="0" maxValue="0"/>
    </cacheField>
    <cacheField name="91 -120" numFmtId="164">
      <sharedItems containsSemiMixedTypes="0" containsString="0" containsNumber="1" containsInteger="1" minValue="0" maxValue="0"/>
    </cacheField>
    <cacheField name="121 - 150" numFmtId="164">
      <sharedItems containsSemiMixedTypes="0" containsString="0" containsNumber="1" containsInteger="1" minValue="0" maxValue="0"/>
    </cacheField>
    <cacheField name="151 - 180" numFmtId="164">
      <sharedItems containsSemiMixedTypes="0" containsString="0" containsNumber="1" containsInteger="1" minValue="0" maxValue="0"/>
    </cacheField>
    <cacheField name="181 - 360" numFmtId="164">
      <sharedItems containsSemiMixedTypes="0" containsString="0" containsNumber="1" containsInteger="1" minValue="5200" maxValue="35367331"/>
    </cacheField>
    <cacheField name="No radicada" numFmtId="164">
      <sharedItems containsSemiMixedTypes="0" containsString="0" containsNumber="1" containsInteger="1" minValue="-19092280" maxValue="0"/>
    </cacheField>
    <cacheField name="Aceptacion" numFmtId="164">
      <sharedItems containsSemiMixedTypes="0" containsString="0" containsNumber="1" containsInteger="1" minValue="-35367331" maxValue="0"/>
    </cacheField>
    <cacheField name="Glosa" numFmtId="164">
      <sharedItems containsSemiMixedTypes="0" containsString="0" containsNumber="1" containsInteger="1" minValue="0" maxValue="0"/>
    </cacheField>
    <cacheField name="X pagar" numFmtId="164">
      <sharedItems containsSemiMixedTypes="0" containsString="0" containsNumber="1" containsInteger="1" minValue="-3906412" maxValue="0"/>
    </cacheField>
    <cacheField name="Sucursal" numFmtId="164">
      <sharedItems count="5">
        <s v="ATLANTICO"/>
        <s v="BOLIVAR"/>
        <s v="MAGDALENA"/>
        <s v="ANTIOQUIA"/>
        <s v="SUCRE"/>
      </sharedItems>
    </cacheField>
    <cacheField name="Pagada" numFmtId="164">
      <sharedItems containsSemiMixedTypes="0" containsString="0" containsNumber="1" containsInteger="1" minValue="-23458476" maxValue="0"/>
    </cacheField>
    <cacheField name="Comprobante" numFmtId="164">
      <sharedItems containsMixedTypes="1" containsNumber="1" containsInteger="1" minValue="0" maxValue="0"/>
    </cacheField>
    <cacheField name="Fecha" numFmtId="0">
      <sharedItems containsSemiMixedTypes="0" containsDate="1" containsString="0" containsMixedTypes="1" minDate="1899-12-31T00:00:00" maxDate="2020-08-21T00:00:00"/>
    </cacheField>
    <cacheField name="Observac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1">
  <r>
    <s v="COOSALUD ENTIDAD PROMOTORA DE SALUD S.A"/>
    <n v="900226715"/>
    <n v="107477"/>
    <d v="2017-11-22T00:00:00"/>
    <s v="12/11/2017"/>
    <n v="54519005"/>
    <n v="35367331"/>
    <n v="841"/>
    <n v="0"/>
    <n v="0"/>
    <n v="0"/>
    <n v="0"/>
    <n v="0"/>
    <n v="0"/>
    <n v="35367331"/>
    <n v="0"/>
    <n v="-35367331"/>
    <n v="0"/>
    <n v="0"/>
    <x v="0"/>
    <n v="0"/>
    <n v="0"/>
    <n v="0"/>
    <s v="Aceptacion"/>
  </r>
  <r>
    <s v="COOSALUD ENTIDAD PROMOTORA DE SALUD S.A"/>
    <n v="900226715"/>
    <n v="107787"/>
    <d v="2017-12-05T00:00:00"/>
    <s v="01/16/2018"/>
    <n v="1798592"/>
    <n v="12907"/>
    <n v="805"/>
    <n v="0"/>
    <n v="0"/>
    <n v="0"/>
    <n v="0"/>
    <n v="0"/>
    <n v="0"/>
    <n v="12907"/>
    <n v="0"/>
    <n v="0"/>
    <n v="0"/>
    <n v="0"/>
    <x v="0"/>
    <n v="-12907"/>
    <s v="2000016522"/>
    <d v="2018-04-04T00:00:00"/>
    <s v="pagada"/>
  </r>
  <r>
    <s v="COOSALUD ENTIDAD PROMOTORA DE SALUD S.A"/>
    <n v="900226715"/>
    <n v="107815"/>
    <d v="2017-12-11T00:00:00"/>
    <s v="12/11/2017"/>
    <n v="7794293"/>
    <n v="2596583"/>
    <n v="841"/>
    <n v="0"/>
    <n v="0"/>
    <n v="0"/>
    <n v="0"/>
    <n v="0"/>
    <n v="0"/>
    <n v="2596583"/>
    <n v="0"/>
    <n v="0"/>
    <n v="0"/>
    <n v="0"/>
    <x v="0"/>
    <n v="-2596583"/>
    <s v="2000361213"/>
    <d v="2020-08-20T00:00:00"/>
    <s v="pagada"/>
  </r>
  <r>
    <s v="COOSALUD ENTIDAD PROMOTORA DE SALUD S.A"/>
    <n v="900226715"/>
    <n v="108177"/>
    <d v="2018-01-10T00:00:00"/>
    <s v="02/09/2018"/>
    <n v="1150982"/>
    <n v="1150982"/>
    <n v="781"/>
    <n v="0"/>
    <n v="0"/>
    <n v="0"/>
    <n v="0"/>
    <n v="0"/>
    <n v="0"/>
    <n v="1150982"/>
    <n v="-1150982"/>
    <n v="0"/>
    <n v="0"/>
    <n v="0"/>
    <x v="0"/>
    <n v="0"/>
    <n v="0"/>
    <n v="0"/>
    <s v="No radicada"/>
  </r>
  <r>
    <s v="COOSALUD ENTIDAD PROMOTORA DE SALUD S.A"/>
    <n v="900226715"/>
    <n v="108297"/>
    <d v="2018-01-16T00:00:00"/>
    <s v="06/13/2018"/>
    <n v="876146"/>
    <n v="84089"/>
    <n v="657"/>
    <n v="0"/>
    <n v="0"/>
    <n v="0"/>
    <n v="0"/>
    <n v="0"/>
    <n v="0"/>
    <n v="84089"/>
    <n v="0"/>
    <n v="0"/>
    <n v="0"/>
    <n v="0"/>
    <x v="0"/>
    <n v="-84089"/>
    <s v="2000046773"/>
    <d v="2018-09-12T00:00:00"/>
    <s v="pagada"/>
  </r>
  <r>
    <s v="COOSALUD ENTIDAD PROMOTORA DE SALUD S.A"/>
    <n v="900226715"/>
    <n v="108298"/>
    <d v="2018-01-10T00:00:00"/>
    <s v="06/13/2018"/>
    <n v="1529784"/>
    <n v="163091"/>
    <n v="657"/>
    <n v="0"/>
    <n v="0"/>
    <n v="0"/>
    <n v="0"/>
    <n v="0"/>
    <n v="0"/>
    <n v="163091"/>
    <n v="0"/>
    <n v="0"/>
    <n v="0"/>
    <n v="0"/>
    <x v="0"/>
    <n v="-163091"/>
    <s v="2000046773"/>
    <d v="2018-09-12T00:00:00"/>
    <s v="pagada"/>
  </r>
  <r>
    <s v="COOSALUD ENTIDAD PROMOTORA DE SALUD S.A"/>
    <n v="900226715"/>
    <n v="108523"/>
    <d v="2018-02-08T00:00:00"/>
    <s v="06/13/2018"/>
    <n v="886859"/>
    <n v="111439"/>
    <n v="657"/>
    <n v="0"/>
    <n v="0"/>
    <n v="0"/>
    <n v="0"/>
    <n v="0"/>
    <n v="0"/>
    <n v="111439"/>
    <n v="0"/>
    <n v="0"/>
    <n v="0"/>
    <n v="0"/>
    <x v="0"/>
    <n v="-111439"/>
    <s v="2000046773"/>
    <d v="2018-09-12T00:00:00"/>
    <s v="pagada"/>
  </r>
  <r>
    <s v="COOSALUD ENTIDAD PROMOTORA DE SALUD S.A"/>
    <n v="900226715"/>
    <n v="108536"/>
    <d v="2018-02-08T00:00:00"/>
    <s v="06/13/2018"/>
    <n v="413559"/>
    <n v="103766"/>
    <n v="657"/>
    <n v="0"/>
    <n v="0"/>
    <n v="0"/>
    <n v="0"/>
    <n v="0"/>
    <n v="0"/>
    <n v="103766"/>
    <n v="0"/>
    <n v="0"/>
    <n v="0"/>
    <n v="0"/>
    <x v="0"/>
    <n v="-103766"/>
    <s v="2000046773"/>
    <d v="2018-09-12T00:00:00"/>
    <s v="pagada"/>
  </r>
  <r>
    <s v="COOSALUD ENTIDAD PROMOTORA DE SALUD S.A"/>
    <n v="900226715"/>
    <n v="108538"/>
    <d v="2018-02-08T00:00:00"/>
    <s v="06/13/2018"/>
    <n v="459307"/>
    <n v="103766"/>
    <n v="657"/>
    <n v="0"/>
    <n v="0"/>
    <n v="0"/>
    <n v="0"/>
    <n v="0"/>
    <n v="0"/>
    <n v="103766"/>
    <n v="0"/>
    <n v="0"/>
    <n v="0"/>
    <n v="0"/>
    <x v="0"/>
    <n v="-103766"/>
    <s v="2000046773"/>
    <d v="2018-09-12T00:00:00"/>
    <s v="pagada"/>
  </r>
  <r>
    <s v="COOSALUD ENTIDAD PROMOTORA DE SALUD S.A"/>
    <n v="900226715"/>
    <n v="108539"/>
    <d v="2018-02-08T00:00:00"/>
    <s v="06/13/2018"/>
    <n v="894209"/>
    <n v="108809"/>
    <n v="657"/>
    <n v="0"/>
    <n v="0"/>
    <n v="0"/>
    <n v="0"/>
    <n v="0"/>
    <n v="0"/>
    <n v="108809"/>
    <n v="0"/>
    <n v="0"/>
    <n v="0"/>
    <n v="0"/>
    <x v="0"/>
    <n v="-108809"/>
    <s v="2000046773"/>
    <d v="2018-09-12T00:00:00"/>
    <s v="pagada"/>
  </r>
  <r>
    <s v="COOSALUD ENTIDAD PROMOTORA DE SALUD S.A"/>
    <n v="900226715"/>
    <n v="108549"/>
    <d v="2018-02-15T00:00:00"/>
    <s v="03/09/2018"/>
    <n v="1750095"/>
    <n v="367226"/>
    <n v="753"/>
    <n v="0"/>
    <n v="0"/>
    <n v="0"/>
    <n v="0"/>
    <n v="0"/>
    <n v="0"/>
    <n v="367226"/>
    <n v="0"/>
    <n v="0"/>
    <n v="0"/>
    <n v="0"/>
    <x v="0"/>
    <n v="-367226"/>
    <s v="2000032677"/>
    <d v="2018-07-04T00:00:00"/>
    <s v="pagada"/>
  </r>
  <r>
    <s v="COOSALUD ENTIDAD PROMOTORA DE SALUD S.A"/>
    <n v="900226715"/>
    <n v="108554"/>
    <d v="2018-02-15T00:00:00"/>
    <s v="03/09/2018"/>
    <n v="966132"/>
    <n v="186299"/>
    <n v="753"/>
    <n v="0"/>
    <n v="0"/>
    <n v="0"/>
    <n v="0"/>
    <n v="0"/>
    <n v="0"/>
    <n v="186299"/>
    <n v="0"/>
    <n v="0"/>
    <n v="0"/>
    <n v="0"/>
    <x v="0"/>
    <n v="-186299"/>
    <s v="2000032677"/>
    <d v="2018-07-04T00:00:00"/>
    <s v="pagada"/>
  </r>
  <r>
    <s v="COOSALUD ENTIDAD PROMOTORA DE SALUD S.A"/>
    <n v="900226715"/>
    <n v="108556"/>
    <d v="2018-02-15T00:00:00"/>
    <s v="03/09/2018"/>
    <n v="2505231"/>
    <n v="182921"/>
    <n v="753"/>
    <n v="0"/>
    <n v="0"/>
    <n v="0"/>
    <n v="0"/>
    <n v="0"/>
    <n v="0"/>
    <n v="182921"/>
    <n v="0"/>
    <n v="0"/>
    <n v="0"/>
    <n v="0"/>
    <x v="0"/>
    <n v="-182921"/>
    <s v="2000032677"/>
    <d v="2018-07-04T00:00:00"/>
    <s v="pagada"/>
  </r>
  <r>
    <s v="COOSALUD ENTIDAD PROMOTORA DE SALUD S.A"/>
    <n v="900226715"/>
    <n v="108558"/>
    <d v="2018-02-15T00:00:00"/>
    <s v="03/09/2018"/>
    <n v="3599582"/>
    <n v="523772"/>
    <n v="753"/>
    <n v="0"/>
    <n v="0"/>
    <n v="0"/>
    <n v="0"/>
    <n v="0"/>
    <n v="0"/>
    <n v="523772"/>
    <n v="0"/>
    <n v="0"/>
    <n v="0"/>
    <n v="0"/>
    <x v="0"/>
    <n v="-523772"/>
    <s v="2000027191"/>
    <d v="2018-05-31T00:00:00"/>
    <s v="pagada"/>
  </r>
  <r>
    <s v="COOSALUD ENTIDAD PROMOTORA DE SALUD S.A"/>
    <n v="900226715"/>
    <n v="108583"/>
    <d v="2018-02-16T00:00:00"/>
    <s v="03/09/2018"/>
    <n v="1871580"/>
    <n v="131042"/>
    <n v="753"/>
    <n v="0"/>
    <n v="0"/>
    <n v="0"/>
    <n v="0"/>
    <n v="0"/>
    <n v="0"/>
    <n v="131042"/>
    <n v="0"/>
    <n v="0"/>
    <n v="0"/>
    <n v="0"/>
    <x v="0"/>
    <n v="-131042"/>
    <s v="2000027191"/>
    <d v="2018-05-31T00:00:00"/>
    <s v="pagada"/>
  </r>
  <r>
    <s v="COOSALUD ENTIDAD PROMOTORA DE SALUD S.A"/>
    <n v="900226715"/>
    <n v="108606"/>
    <d v="2018-02-20T00:00:00"/>
    <s v="03/09/2018"/>
    <n v="19092280"/>
    <n v="19092280"/>
    <n v="753"/>
    <n v="0"/>
    <n v="0"/>
    <n v="0"/>
    <n v="0"/>
    <n v="0"/>
    <n v="0"/>
    <n v="19092280"/>
    <n v="-19092280"/>
    <n v="0"/>
    <n v="0"/>
    <n v="0"/>
    <x v="0"/>
    <n v="0"/>
    <n v="0"/>
    <n v="0"/>
    <s v="No radicada"/>
  </r>
  <r>
    <s v="COOSALUD ENTIDAD PROMOTORA DE SALUD S.A"/>
    <n v="900226715"/>
    <n v="108607"/>
    <d v="2018-02-20T00:00:00"/>
    <s v="03/09/2018"/>
    <n v="56023909"/>
    <n v="17950609"/>
    <n v="753"/>
    <n v="0"/>
    <n v="0"/>
    <n v="0"/>
    <n v="0"/>
    <n v="0"/>
    <n v="0"/>
    <n v="17950609"/>
    <n v="0"/>
    <n v="0"/>
    <n v="0"/>
    <n v="0"/>
    <x v="0"/>
    <n v="-17950609"/>
    <s v="2000027189"/>
    <d v="2018-05-31T00:00:00"/>
    <s v="pagada"/>
  </r>
  <r>
    <s v="COOSALUD ENTIDAD PROMOTORA DE SALUD S.A"/>
    <n v="900226715"/>
    <n v="108625"/>
    <d v="2018-02-22T00:00:00"/>
    <s v="03/09/2018"/>
    <n v="44891513"/>
    <n v="9878324"/>
    <n v="753"/>
    <n v="0"/>
    <n v="0"/>
    <n v="0"/>
    <n v="0"/>
    <n v="0"/>
    <n v="0"/>
    <n v="9878324"/>
    <n v="0"/>
    <n v="0"/>
    <n v="0"/>
    <n v="0"/>
    <x v="0"/>
    <n v="-9878324"/>
    <s v="2000027189"/>
    <d v="2018-05-31T00:00:00"/>
    <s v="pagada"/>
  </r>
  <r>
    <s v="COOSALUD ENTIDAD PROMOTORA DE SALUD S.A"/>
    <n v="900226715"/>
    <n v="108626"/>
    <d v="2018-02-22T00:00:00"/>
    <s v="03/09/2018"/>
    <n v="21096940"/>
    <n v="9442669"/>
    <n v="753"/>
    <n v="0"/>
    <n v="0"/>
    <n v="0"/>
    <n v="0"/>
    <n v="0"/>
    <n v="0"/>
    <n v="9442669"/>
    <n v="0"/>
    <n v="0"/>
    <n v="0"/>
    <n v="0"/>
    <x v="0"/>
    <n v="-9442669"/>
    <s v="2000038269"/>
    <d v="2018-07-31T00:00:00"/>
    <s v="pagada"/>
  </r>
  <r>
    <s v="COOSALUD ENTIDAD PROMOTORA DE SALUD S.A"/>
    <n v="900226715"/>
    <n v="108627"/>
    <d v="2018-02-22T00:00:00"/>
    <s v="03/09/2018"/>
    <n v="11597931"/>
    <n v="507273"/>
    <n v="753"/>
    <n v="0"/>
    <n v="0"/>
    <n v="0"/>
    <n v="0"/>
    <n v="0"/>
    <n v="0"/>
    <n v="507273"/>
    <n v="0"/>
    <n v="0"/>
    <n v="0"/>
    <n v="0"/>
    <x v="0"/>
    <n v="-507273"/>
    <s v="2000032677"/>
    <d v="2018-07-04T00:00:00"/>
    <s v="pagada"/>
  </r>
  <r>
    <s v="COOSALUD ENTIDAD PROMOTORA DE SALUD S.A"/>
    <n v="900226715"/>
    <n v="108633"/>
    <d v="2018-02-23T00:00:00"/>
    <s v="06/13/2018"/>
    <n v="1371567"/>
    <n v="416221"/>
    <n v="657"/>
    <n v="0"/>
    <n v="0"/>
    <n v="0"/>
    <n v="0"/>
    <n v="0"/>
    <n v="0"/>
    <n v="416221"/>
    <n v="0"/>
    <n v="0"/>
    <n v="0"/>
    <n v="0"/>
    <x v="0"/>
    <n v="-416221"/>
    <s v="2000046773"/>
    <d v="2018-09-12T00:00:00"/>
    <s v="pagada"/>
  </r>
  <r>
    <s v="COOSALUD ENTIDAD PROMOTORA DE SALUD S.A"/>
    <n v="900226715"/>
    <n v="108634"/>
    <d v="2018-02-23T00:00:00"/>
    <s v="03/09/2018"/>
    <n v="3709501"/>
    <n v="348764"/>
    <n v="753"/>
    <n v="0"/>
    <n v="0"/>
    <n v="0"/>
    <n v="0"/>
    <n v="0"/>
    <n v="0"/>
    <n v="348764"/>
    <n v="0"/>
    <n v="0"/>
    <n v="0"/>
    <n v="0"/>
    <x v="0"/>
    <n v="-348764"/>
    <s v="2000027191"/>
    <d v="2018-05-31T00:00:00"/>
    <s v="pagada"/>
  </r>
  <r>
    <s v="COOSALUD ENTIDAD PROMOTORA DE SALUD S.A"/>
    <n v="900226715"/>
    <n v="108635"/>
    <d v="2018-02-23T00:00:00"/>
    <s v="03/09/2018"/>
    <n v="1658233"/>
    <n v="255600"/>
    <n v="753"/>
    <n v="0"/>
    <n v="0"/>
    <n v="0"/>
    <n v="0"/>
    <n v="0"/>
    <n v="0"/>
    <n v="255600"/>
    <n v="0"/>
    <n v="0"/>
    <n v="0"/>
    <n v="0"/>
    <x v="0"/>
    <n v="-255600"/>
    <s v="2000027191"/>
    <d v="2018-05-31T00:00:00"/>
    <s v="pagada"/>
  </r>
  <r>
    <s v="COOSALUD ENTIDAD PROMOTORA DE SALUD S.A"/>
    <n v="900226715"/>
    <n v="108637"/>
    <d v="2018-02-26T00:00:00"/>
    <s v="06/13/2018"/>
    <n v="636820"/>
    <n v="105063"/>
    <n v="657"/>
    <n v="0"/>
    <n v="0"/>
    <n v="0"/>
    <n v="0"/>
    <n v="0"/>
    <n v="0"/>
    <n v="105063"/>
    <n v="0"/>
    <n v="0"/>
    <n v="0"/>
    <n v="0"/>
    <x v="0"/>
    <n v="-105063"/>
    <s v="2000046773"/>
    <d v="2018-09-12T00:00:00"/>
    <s v="pagada"/>
  </r>
  <r>
    <s v="COOSALUD ENTIDAD PROMOTORA DE SALUD S.A"/>
    <n v="900226715"/>
    <n v="108638"/>
    <d v="2018-02-26T00:00:00"/>
    <s v="06/13/2018"/>
    <n v="377823"/>
    <n v="94408"/>
    <n v="657"/>
    <n v="0"/>
    <n v="0"/>
    <n v="0"/>
    <n v="0"/>
    <n v="0"/>
    <n v="0"/>
    <n v="94408"/>
    <n v="0"/>
    <n v="0"/>
    <n v="0"/>
    <n v="0"/>
    <x v="0"/>
    <n v="-94408"/>
    <s v="2000046773"/>
    <d v="2018-09-12T00:00:00"/>
    <s v="pagada"/>
  </r>
  <r>
    <s v="COOSALUD ENTIDAD PROMOTORA DE SALUD S.A"/>
    <n v="900226715"/>
    <n v="108639"/>
    <d v="2018-02-26T00:00:00"/>
    <s v="06/13/2018"/>
    <n v="375827"/>
    <n v="103183"/>
    <n v="657"/>
    <n v="0"/>
    <n v="0"/>
    <n v="0"/>
    <n v="0"/>
    <n v="0"/>
    <n v="0"/>
    <n v="103183"/>
    <n v="0"/>
    <n v="0"/>
    <n v="0"/>
    <n v="0"/>
    <x v="0"/>
    <n v="-103183"/>
    <s v="2000046773"/>
    <d v="2018-09-12T00:00:00"/>
    <s v="pagada"/>
  </r>
  <r>
    <s v="COOSALUD ENTIDAD PROMOTORA DE SALUD S.A"/>
    <n v="900226715"/>
    <n v="108640"/>
    <d v="2018-02-26T00:00:00"/>
    <s v="06/13/2018"/>
    <n v="352034"/>
    <n v="45536"/>
    <n v="657"/>
    <n v="0"/>
    <n v="0"/>
    <n v="0"/>
    <n v="0"/>
    <n v="0"/>
    <n v="0"/>
    <n v="45536"/>
    <n v="0"/>
    <n v="0"/>
    <n v="0"/>
    <n v="0"/>
    <x v="0"/>
    <n v="-45536"/>
    <s v="2000046773"/>
    <d v="2018-09-12T00:00:00"/>
    <s v="pagada"/>
  </r>
  <r>
    <s v="COOSALUD ENTIDAD PROMOTORA DE SALUD S.A"/>
    <n v="900226715"/>
    <n v="108642"/>
    <d v="2018-02-26T00:00:00"/>
    <s v="06/13/2018"/>
    <n v="900697"/>
    <n v="63072"/>
    <n v="657"/>
    <n v="0"/>
    <n v="0"/>
    <n v="0"/>
    <n v="0"/>
    <n v="0"/>
    <n v="0"/>
    <n v="63072"/>
    <n v="0"/>
    <n v="0"/>
    <n v="0"/>
    <n v="0"/>
    <x v="0"/>
    <n v="-63072"/>
    <s v="2000046773"/>
    <d v="2018-09-12T00:00:00"/>
    <s v="pagada"/>
  </r>
  <r>
    <s v="COOSALUD ENTIDAD PROMOTORA DE SALUD S.A"/>
    <n v="900226715"/>
    <n v="108646"/>
    <d v="2018-02-26T00:00:00"/>
    <s v="06/13/2018"/>
    <n v="9243038"/>
    <n v="686386"/>
    <n v="657"/>
    <n v="0"/>
    <n v="0"/>
    <n v="0"/>
    <n v="0"/>
    <n v="0"/>
    <n v="0"/>
    <n v="686386"/>
    <n v="0"/>
    <n v="0"/>
    <n v="0"/>
    <n v="0"/>
    <x v="0"/>
    <n v="-686386"/>
    <s v="2000046773"/>
    <d v="2018-09-12T00:00:00"/>
    <s v="pagada"/>
  </r>
  <r>
    <s v="COOSALUD ENTIDAD PROMOTORA DE SALUD S.A"/>
    <n v="900226715"/>
    <n v="108651"/>
    <d v="2018-02-26T00:00:00"/>
    <s v="03/09/2018"/>
    <n v="5497252"/>
    <n v="738375"/>
    <n v="753"/>
    <n v="0"/>
    <n v="0"/>
    <n v="0"/>
    <n v="0"/>
    <n v="0"/>
    <n v="0"/>
    <n v="738375"/>
    <n v="0"/>
    <n v="0"/>
    <n v="0"/>
    <n v="0"/>
    <x v="0"/>
    <n v="-738375"/>
    <s v="2000027191"/>
    <d v="2018-05-31T00:00:00"/>
    <s v="pagada"/>
  </r>
  <r>
    <s v="COOSALUD ENTIDAD PROMOTORA DE SALUD S.A"/>
    <n v="900226715"/>
    <n v="108675"/>
    <d v="2018-02-27T00:00:00"/>
    <s v="03/09/2018"/>
    <n v="3611934"/>
    <n v="375014"/>
    <n v="753"/>
    <n v="0"/>
    <n v="0"/>
    <n v="0"/>
    <n v="0"/>
    <n v="0"/>
    <n v="0"/>
    <n v="375014"/>
    <n v="0"/>
    <n v="0"/>
    <n v="0"/>
    <n v="0"/>
    <x v="0"/>
    <n v="-375014"/>
    <s v="2000027191"/>
    <d v="2018-05-31T00:00:00"/>
    <s v="pagada"/>
  </r>
  <r>
    <s v="COOSALUD ENTIDAD PROMOTORA DE SALUD S.A"/>
    <n v="900226715"/>
    <n v="108684"/>
    <d v="2018-02-27T00:00:00"/>
    <s v="03/09/2018"/>
    <n v="1969615"/>
    <n v="231686"/>
    <n v="753"/>
    <n v="0"/>
    <n v="0"/>
    <n v="0"/>
    <n v="0"/>
    <n v="0"/>
    <n v="0"/>
    <n v="231686"/>
    <n v="0"/>
    <n v="0"/>
    <n v="0"/>
    <n v="0"/>
    <x v="0"/>
    <n v="-231686"/>
    <s v="2000073483"/>
    <d v="2018-12-31T00:00:00"/>
    <s v="pagada"/>
  </r>
  <r>
    <s v="COOSALUD ENTIDAD PROMOTORA DE SALUD S.A"/>
    <n v="900226715"/>
    <n v="108686"/>
    <d v="2018-02-27T00:00:00"/>
    <s v="03/09/2018"/>
    <n v="1770607"/>
    <n v="144034"/>
    <n v="753"/>
    <n v="0"/>
    <n v="0"/>
    <n v="0"/>
    <n v="0"/>
    <n v="0"/>
    <n v="0"/>
    <n v="144034"/>
    <n v="0"/>
    <n v="0"/>
    <n v="0"/>
    <n v="0"/>
    <x v="0"/>
    <n v="-144034"/>
    <s v="2000027191"/>
    <d v="2018-05-31T00:00:00"/>
    <s v="pagada"/>
  </r>
  <r>
    <s v="COOSALUD ENTIDAD PROMOTORA DE SALUD S.A"/>
    <n v="900226715"/>
    <n v="108701"/>
    <d v="2018-02-28T00:00:00"/>
    <s v="03/09/2018"/>
    <n v="1596706"/>
    <n v="148837"/>
    <n v="753"/>
    <n v="0"/>
    <n v="0"/>
    <n v="0"/>
    <n v="0"/>
    <n v="0"/>
    <n v="0"/>
    <n v="148837"/>
    <n v="0"/>
    <n v="0"/>
    <n v="0"/>
    <n v="0"/>
    <x v="0"/>
    <n v="-148837"/>
    <s v="2000032677"/>
    <d v="2018-07-04T00:00:00"/>
    <s v="pagada"/>
  </r>
  <r>
    <s v="COOSALUD ENTIDAD PROMOTORA DE SALUD S.A"/>
    <n v="900226715"/>
    <n v="108706"/>
    <d v="2018-02-28T00:00:00"/>
    <s v="03/09/2018"/>
    <n v="1796914"/>
    <n v="145939"/>
    <n v="753"/>
    <n v="0"/>
    <n v="0"/>
    <n v="0"/>
    <n v="0"/>
    <n v="0"/>
    <n v="0"/>
    <n v="145939"/>
    <n v="0"/>
    <n v="0"/>
    <n v="0"/>
    <n v="0"/>
    <x v="0"/>
    <n v="-145939"/>
    <s v="2000032677"/>
    <d v="2018-07-04T00:00:00"/>
    <s v="pagada"/>
  </r>
  <r>
    <s v="COOSALUD ENTIDAD PROMOTORA DE SALUD S.A"/>
    <n v="900226715"/>
    <n v="108712"/>
    <d v="2018-02-28T00:00:00"/>
    <s v="03/12/2018"/>
    <n v="1033859"/>
    <n v="46897"/>
    <n v="750"/>
    <n v="0"/>
    <n v="0"/>
    <n v="0"/>
    <n v="0"/>
    <n v="0"/>
    <n v="0"/>
    <n v="46897"/>
    <n v="0"/>
    <n v="0"/>
    <n v="0"/>
    <n v="0"/>
    <x v="0"/>
    <n v="-46897"/>
    <s v="2000032677"/>
    <d v="2018-07-04T00:00:00"/>
    <s v="pagada"/>
  </r>
  <r>
    <s v="COOSALUD ENTIDAD PROMOTORA DE SALUD S.A"/>
    <n v="900226715"/>
    <n v="108721"/>
    <d v="2018-02-28T00:00:00"/>
    <s v="03/09/2018"/>
    <n v="5634657"/>
    <n v="657151"/>
    <n v="753"/>
    <n v="0"/>
    <n v="0"/>
    <n v="0"/>
    <n v="0"/>
    <n v="0"/>
    <n v="0"/>
    <n v="657151"/>
    <n v="0"/>
    <n v="0"/>
    <n v="0"/>
    <n v="0"/>
    <x v="0"/>
    <n v="-657151"/>
    <s v="2000027191"/>
    <d v="2018-05-31T00:00:00"/>
    <s v="pagada"/>
  </r>
  <r>
    <s v="COOSALUD ENTIDAD PROMOTORA DE SALUD S.A"/>
    <n v="900226715"/>
    <n v="108723"/>
    <d v="2018-02-28T00:00:00"/>
    <s v="03/09/2018"/>
    <n v="979343"/>
    <n v="394267"/>
    <n v="753"/>
    <n v="0"/>
    <n v="0"/>
    <n v="0"/>
    <n v="0"/>
    <n v="0"/>
    <n v="0"/>
    <n v="394267"/>
    <n v="0"/>
    <n v="0"/>
    <n v="0"/>
    <n v="0"/>
    <x v="0"/>
    <n v="-394267"/>
    <s v="2000032677"/>
    <d v="2018-07-04T00:00:00"/>
    <s v="pagada"/>
  </r>
  <r>
    <s v="COOSALUD ENTIDAD PROMOTORA DE SALUD S.A"/>
    <n v="900226715"/>
    <n v="108730"/>
    <d v="2018-02-28T00:00:00"/>
    <s v="03/09/2018"/>
    <n v="2611398"/>
    <n v="587306"/>
    <n v="753"/>
    <n v="0"/>
    <n v="0"/>
    <n v="0"/>
    <n v="0"/>
    <n v="0"/>
    <n v="0"/>
    <n v="587306"/>
    <n v="0"/>
    <n v="0"/>
    <n v="0"/>
    <n v="0"/>
    <x v="0"/>
    <n v="-587306"/>
    <s v="2000032677"/>
    <d v="2018-07-04T00:00:00"/>
    <s v="pagada"/>
  </r>
  <r>
    <s v="COOSALUD ENTIDAD PROMOTORA DE SALUD S.A"/>
    <n v="900226715"/>
    <n v="108738"/>
    <d v="2018-03-01T00:00:00"/>
    <s v="03/09/2018"/>
    <n v="5903454"/>
    <n v="5903454"/>
    <n v="753"/>
    <n v="0"/>
    <n v="0"/>
    <n v="0"/>
    <n v="0"/>
    <n v="0"/>
    <n v="0"/>
    <n v="5903454"/>
    <n v="-5903454"/>
    <n v="0"/>
    <n v="0"/>
    <n v="0"/>
    <x v="0"/>
    <n v="0"/>
    <n v="0"/>
    <n v="0"/>
    <s v="No radicada"/>
  </r>
  <r>
    <s v="COOSALUD ENTIDAD PROMOTORA DE SALUD S.A"/>
    <n v="900226715"/>
    <n v="108787"/>
    <d v="2018-03-02T00:00:00"/>
    <s v="03/12/2018"/>
    <n v="3007420"/>
    <n v="680773"/>
    <n v="750"/>
    <n v="0"/>
    <n v="0"/>
    <n v="0"/>
    <n v="0"/>
    <n v="0"/>
    <n v="0"/>
    <n v="680773"/>
    <n v="0"/>
    <n v="0"/>
    <n v="0"/>
    <n v="0"/>
    <x v="0"/>
    <n v="-680773"/>
    <s v="2000032677"/>
    <d v="2018-07-04T00:00:00"/>
    <s v="pagada"/>
  </r>
  <r>
    <s v="COOSALUD ENTIDAD PROMOTORA DE SALUD S.A"/>
    <n v="900226715"/>
    <n v="108790"/>
    <d v="2018-03-05T00:00:00"/>
    <s v="05/10/2018"/>
    <n v="33686130"/>
    <n v="11775025"/>
    <n v="691"/>
    <n v="0"/>
    <n v="0"/>
    <n v="0"/>
    <n v="0"/>
    <n v="0"/>
    <n v="0"/>
    <n v="11775025"/>
    <n v="0"/>
    <n v="0"/>
    <n v="0"/>
    <n v="0"/>
    <x v="0"/>
    <n v="-11775025"/>
    <s v="2000041351"/>
    <d v="2018-08-14T00:00:00"/>
    <s v="pagada"/>
  </r>
  <r>
    <s v="COOSALUD ENTIDAD PROMOTORA DE SALUD S.A"/>
    <n v="900226715"/>
    <n v="108791"/>
    <d v="2018-03-05T00:00:00"/>
    <s v="06/13/2018"/>
    <n v="493946"/>
    <n v="174075"/>
    <n v="657"/>
    <n v="0"/>
    <n v="0"/>
    <n v="0"/>
    <n v="0"/>
    <n v="0"/>
    <n v="0"/>
    <n v="174075"/>
    <n v="0"/>
    <n v="0"/>
    <n v="0"/>
    <n v="0"/>
    <x v="0"/>
    <n v="-174075"/>
    <s v="2000046773"/>
    <d v="2018-09-12T00:00:00"/>
    <s v="pagada"/>
  </r>
  <r>
    <s v="COOSALUD ENTIDAD PROMOTORA DE SALUD S.A"/>
    <n v="900226715"/>
    <n v="108793"/>
    <d v="2018-03-05T00:00:00"/>
    <s v="06/13/2018"/>
    <n v="620500"/>
    <n v="177458"/>
    <n v="657"/>
    <n v="0"/>
    <n v="0"/>
    <n v="0"/>
    <n v="0"/>
    <n v="0"/>
    <n v="0"/>
    <n v="177458"/>
    <n v="0"/>
    <n v="0"/>
    <n v="0"/>
    <n v="0"/>
    <x v="0"/>
    <n v="-177458"/>
    <s v="2000046773"/>
    <d v="2018-09-12T00:00:00"/>
    <s v="pagada"/>
  </r>
  <r>
    <s v="COOSALUD ENTIDAD PROMOTORA DE SALUD S.A"/>
    <n v="900226715"/>
    <n v="108794"/>
    <d v="2018-03-05T00:00:00"/>
    <s v="03/12/2018"/>
    <n v="1222239"/>
    <n v="35173"/>
    <n v="750"/>
    <n v="0"/>
    <n v="0"/>
    <n v="0"/>
    <n v="0"/>
    <n v="0"/>
    <n v="0"/>
    <n v="35173"/>
    <n v="0"/>
    <n v="0"/>
    <n v="0"/>
    <n v="0"/>
    <x v="0"/>
    <n v="-35173"/>
    <s v="2000032677"/>
    <d v="2018-07-04T00:00:00"/>
    <s v="pagada"/>
  </r>
  <r>
    <s v="COOSALUD ENTIDAD PROMOTORA DE SALUD S.A"/>
    <n v="900226715"/>
    <n v="108795"/>
    <d v="2018-03-05T00:00:00"/>
    <s v="06/13/2018"/>
    <n v="498338"/>
    <n v="176710"/>
    <n v="657"/>
    <n v="0"/>
    <n v="0"/>
    <n v="0"/>
    <n v="0"/>
    <n v="0"/>
    <n v="0"/>
    <n v="176710"/>
    <n v="0"/>
    <n v="0"/>
    <n v="0"/>
    <n v="0"/>
    <x v="0"/>
    <n v="-176710"/>
    <s v="2000046773"/>
    <d v="2018-09-12T00:00:00"/>
    <s v="pagada"/>
  </r>
  <r>
    <s v="COOSALUD ENTIDAD PROMOTORA DE SALUD S.A"/>
    <n v="900226715"/>
    <n v="108796"/>
    <d v="2018-03-05T00:00:00"/>
    <s v="06/13/2018"/>
    <n v="1168581"/>
    <n v="123952"/>
    <n v="657"/>
    <n v="0"/>
    <n v="0"/>
    <n v="0"/>
    <n v="0"/>
    <n v="0"/>
    <n v="0"/>
    <n v="123952"/>
    <n v="0"/>
    <n v="0"/>
    <n v="0"/>
    <n v="0"/>
    <x v="0"/>
    <n v="-123952"/>
    <s v="2000046773"/>
    <d v="2018-09-12T00:00:00"/>
    <s v="pagada"/>
  </r>
  <r>
    <s v="COOSALUD ENTIDAD PROMOTORA DE SALUD S.A"/>
    <n v="900226715"/>
    <n v="108799"/>
    <d v="2018-03-05T00:00:00"/>
    <s v="06/13/2018"/>
    <n v="1283922"/>
    <n v="109784"/>
    <n v="657"/>
    <n v="0"/>
    <n v="0"/>
    <n v="0"/>
    <n v="0"/>
    <n v="0"/>
    <n v="0"/>
    <n v="109784"/>
    <n v="0"/>
    <n v="0"/>
    <n v="0"/>
    <n v="0"/>
    <x v="0"/>
    <n v="-109784"/>
    <s v="2000057338"/>
    <d v="2018-10-30T00:00:00"/>
    <s v="pagada"/>
  </r>
  <r>
    <s v="COOSALUD ENTIDAD PROMOTORA DE SALUD S.A"/>
    <n v="900226715"/>
    <n v="108800"/>
    <d v="2018-03-05T00:00:00"/>
    <s v="06/13/2018"/>
    <n v="378023"/>
    <n v="94408"/>
    <n v="657"/>
    <n v="0"/>
    <n v="0"/>
    <n v="0"/>
    <n v="0"/>
    <n v="0"/>
    <n v="0"/>
    <n v="94408"/>
    <n v="0"/>
    <n v="0"/>
    <n v="0"/>
    <n v="0"/>
    <x v="0"/>
    <n v="-94408"/>
    <s v="2000057338"/>
    <d v="2018-10-30T00:00:00"/>
    <s v="pagada"/>
  </r>
  <r>
    <s v="COOSALUD ENTIDAD PROMOTORA DE SALUD S.A"/>
    <n v="900226715"/>
    <n v="108824"/>
    <d v="2018-03-06T00:00:00"/>
    <s v="03/09/2018"/>
    <n v="879130"/>
    <n v="96028"/>
    <n v="753"/>
    <n v="0"/>
    <n v="0"/>
    <n v="0"/>
    <n v="0"/>
    <n v="0"/>
    <n v="0"/>
    <n v="96028"/>
    <n v="0"/>
    <n v="0"/>
    <n v="0"/>
    <n v="0"/>
    <x v="0"/>
    <n v="-96028"/>
    <s v="2000032677"/>
    <d v="2018-07-04T00:00:00"/>
    <s v="pagada"/>
  </r>
  <r>
    <s v="COOSALUD ENTIDAD PROMOTORA DE SALUD S.A"/>
    <n v="900226715"/>
    <n v="108826"/>
    <d v="2018-03-06T00:00:00"/>
    <s v="03/12/2018"/>
    <n v="73701369"/>
    <n v="19533203"/>
    <n v="750"/>
    <n v="0"/>
    <n v="0"/>
    <n v="0"/>
    <n v="0"/>
    <n v="0"/>
    <n v="0"/>
    <n v="19533203"/>
    <n v="0"/>
    <n v="0"/>
    <n v="0"/>
    <n v="0"/>
    <x v="0"/>
    <n v="-19533203"/>
    <s v="2000032677"/>
    <d v="2018-07-04T00:00:00"/>
    <s v="pagada"/>
  </r>
  <r>
    <s v="COOSALUD ENTIDAD PROMOTORA DE SALUD S.A"/>
    <n v="900226715"/>
    <n v="108829"/>
    <d v="2018-03-06T00:00:00"/>
    <s v="03/12/2018"/>
    <n v="1805117"/>
    <n v="76298"/>
    <n v="750"/>
    <n v="0"/>
    <n v="0"/>
    <n v="0"/>
    <n v="0"/>
    <n v="0"/>
    <n v="0"/>
    <n v="76298"/>
    <n v="0"/>
    <n v="0"/>
    <n v="0"/>
    <n v="0"/>
    <x v="0"/>
    <n v="-76298"/>
    <s v="2000032677"/>
    <d v="2018-07-04T00:00:00"/>
    <s v="pagada"/>
  </r>
  <r>
    <s v="COOSALUD ENTIDAD PROMOTORA DE SALUD S.A"/>
    <n v="900226715"/>
    <n v="108831"/>
    <d v="2018-03-06T00:00:00"/>
    <s v="03/12/2018"/>
    <n v="1523627"/>
    <n v="208059"/>
    <n v="750"/>
    <n v="0"/>
    <n v="0"/>
    <n v="0"/>
    <n v="0"/>
    <n v="0"/>
    <n v="0"/>
    <n v="208059"/>
    <n v="0"/>
    <n v="0"/>
    <n v="0"/>
    <n v="0"/>
    <x v="0"/>
    <n v="-208059"/>
    <s v="2000032677"/>
    <d v="2018-07-04T00:00:00"/>
    <s v="pagada"/>
  </r>
  <r>
    <s v="COOSALUD ENTIDAD PROMOTORA DE SALUD S.A"/>
    <n v="900226715"/>
    <n v="108838"/>
    <d v="2018-03-08T00:00:00"/>
    <s v="04/10/2018"/>
    <n v="1716566"/>
    <n v="163753"/>
    <n v="721"/>
    <n v="0"/>
    <n v="0"/>
    <n v="0"/>
    <n v="0"/>
    <n v="0"/>
    <n v="0"/>
    <n v="163753"/>
    <n v="0"/>
    <n v="0"/>
    <n v="0"/>
    <n v="0"/>
    <x v="0"/>
    <n v="-163753"/>
    <s v="2000038269"/>
    <d v="2018-07-31T00:00:00"/>
    <s v="pagada"/>
  </r>
  <r>
    <s v="COOSALUD ENTIDAD PROMOTORA DE SALUD S.A"/>
    <n v="900226715"/>
    <n v="108842"/>
    <d v="2018-03-10T00:00:00"/>
    <s v="03/12/2018"/>
    <n v="2206702"/>
    <n v="83915"/>
    <n v="750"/>
    <n v="0"/>
    <n v="0"/>
    <n v="0"/>
    <n v="0"/>
    <n v="0"/>
    <n v="0"/>
    <n v="83915"/>
    <n v="0"/>
    <n v="0"/>
    <n v="0"/>
    <n v="0"/>
    <x v="0"/>
    <n v="-83915"/>
    <s v="2000032677"/>
    <d v="2018-07-04T00:00:00"/>
    <s v="pagada"/>
  </r>
  <r>
    <s v="COOSALUD ENTIDAD PROMOTORA DE SALUD S.A"/>
    <n v="900226715"/>
    <n v="108844"/>
    <d v="2018-03-12T00:00:00"/>
    <s v="04/10/2018"/>
    <n v="681049"/>
    <n v="100408"/>
    <n v="721"/>
    <n v="0"/>
    <n v="0"/>
    <n v="0"/>
    <n v="0"/>
    <n v="0"/>
    <n v="0"/>
    <n v="100408"/>
    <n v="0"/>
    <n v="0"/>
    <n v="0"/>
    <n v="0"/>
    <x v="0"/>
    <n v="-100408"/>
    <s v="2000038269"/>
    <d v="2018-07-31T00:00:00"/>
    <s v="pagada"/>
  </r>
  <r>
    <s v="COOSALUD ENTIDAD PROMOTORA DE SALUD S.A"/>
    <n v="900226715"/>
    <n v="108846"/>
    <d v="2018-03-12T00:00:00"/>
    <s v="04/10/2018"/>
    <n v="5825150"/>
    <n v="388898"/>
    <n v="721"/>
    <n v="0"/>
    <n v="0"/>
    <n v="0"/>
    <n v="0"/>
    <n v="0"/>
    <n v="0"/>
    <n v="388898"/>
    <n v="0"/>
    <n v="0"/>
    <n v="0"/>
    <n v="0"/>
    <x v="0"/>
    <n v="-388898"/>
    <s v="2000038269"/>
    <d v="2018-07-31T00:00:00"/>
    <s v="pagada"/>
  </r>
  <r>
    <s v="COOSALUD ENTIDAD PROMOTORA DE SALUD S.A"/>
    <n v="900226715"/>
    <n v="108848"/>
    <d v="2018-03-12T00:00:00"/>
    <s v="04/10/2018"/>
    <n v="5170103"/>
    <n v="526513"/>
    <n v="721"/>
    <n v="0"/>
    <n v="0"/>
    <n v="0"/>
    <n v="0"/>
    <n v="0"/>
    <n v="0"/>
    <n v="526513"/>
    <n v="0"/>
    <n v="0"/>
    <n v="0"/>
    <n v="0"/>
    <x v="0"/>
    <n v="-526513"/>
    <s v="2000038269"/>
    <d v="2018-07-31T00:00:00"/>
    <s v="pagada"/>
  </r>
  <r>
    <s v="COOSALUD ENTIDAD PROMOTORA DE SALUD S.A"/>
    <n v="900226715"/>
    <n v="108852"/>
    <d v="2018-03-13T00:00:00"/>
    <s v="04/10/2018"/>
    <n v="78093014"/>
    <n v="23458476"/>
    <n v="721"/>
    <n v="0"/>
    <n v="0"/>
    <n v="0"/>
    <n v="0"/>
    <n v="0"/>
    <n v="0"/>
    <n v="23458476"/>
    <n v="0"/>
    <n v="0"/>
    <n v="0"/>
    <n v="0"/>
    <x v="0"/>
    <n v="-23458476"/>
    <s v="2000038269"/>
    <d v="2018-07-31T00:00:00"/>
    <s v="pagada"/>
  </r>
  <r>
    <s v="COOSALUD ENTIDAD PROMOTORA DE SALUD S.A"/>
    <n v="900226715"/>
    <n v="108859"/>
    <d v="2018-03-15T00:00:00"/>
    <s v="04/10/2018"/>
    <n v="81972471"/>
    <n v="1260889"/>
    <n v="721"/>
    <n v="0"/>
    <n v="0"/>
    <n v="0"/>
    <n v="0"/>
    <n v="0"/>
    <n v="0"/>
    <n v="1260889"/>
    <n v="0"/>
    <n v="0"/>
    <n v="0"/>
    <n v="0"/>
    <x v="0"/>
    <n v="-1260889"/>
    <s v="2000265316"/>
    <d v="2020-01-30T00:00:00"/>
    <s v="pagada"/>
  </r>
  <r>
    <s v="COOSALUD ENTIDAD PROMOTORA DE SALUD S.A"/>
    <n v="900226715"/>
    <n v="108860"/>
    <d v="2018-03-15T00:00:00"/>
    <s v="04/10/2018"/>
    <n v="1314670"/>
    <n v="131735"/>
    <n v="721"/>
    <n v="0"/>
    <n v="0"/>
    <n v="0"/>
    <n v="0"/>
    <n v="0"/>
    <n v="0"/>
    <n v="131735"/>
    <n v="0"/>
    <n v="0"/>
    <n v="0"/>
    <n v="0"/>
    <x v="0"/>
    <n v="-131735"/>
    <s v="2000038269"/>
    <d v="2018-07-31T00:00:00"/>
    <s v="pagada"/>
  </r>
  <r>
    <s v="COOSALUD ENTIDAD PROMOTORA DE SALUD S.A"/>
    <n v="900226715"/>
    <n v="108861"/>
    <d v="2018-03-15T00:00:00"/>
    <s v="04/10/2018"/>
    <n v="1210909"/>
    <n v="109171"/>
    <n v="721"/>
    <n v="0"/>
    <n v="0"/>
    <n v="0"/>
    <n v="0"/>
    <n v="0"/>
    <n v="0"/>
    <n v="109171"/>
    <n v="0"/>
    <n v="0"/>
    <n v="0"/>
    <n v="0"/>
    <x v="0"/>
    <n v="-109171"/>
    <s v="2000038269"/>
    <d v="2018-07-31T00:00:00"/>
    <s v="pagada"/>
  </r>
  <r>
    <s v="COOSALUD ENTIDAD PROMOTORA DE SALUD S.A"/>
    <n v="900226715"/>
    <n v="108866"/>
    <d v="2018-03-15T00:00:00"/>
    <s v="04/10/2018"/>
    <n v="459877"/>
    <n v="12748"/>
    <n v="721"/>
    <n v="0"/>
    <n v="0"/>
    <n v="0"/>
    <n v="0"/>
    <n v="0"/>
    <n v="0"/>
    <n v="12748"/>
    <n v="0"/>
    <n v="0"/>
    <n v="0"/>
    <n v="0"/>
    <x v="0"/>
    <n v="-12748"/>
    <s v="2000038269"/>
    <d v="2018-07-31T00:00:00"/>
    <s v="pagada"/>
  </r>
  <r>
    <s v="COOSALUD ENTIDAD PROMOTORA DE SALUD S.A"/>
    <n v="900226715"/>
    <n v="108914"/>
    <d v="2018-03-21T00:00:00"/>
    <s v="04/10/2018"/>
    <n v="8834100"/>
    <n v="674695"/>
    <n v="721"/>
    <n v="0"/>
    <n v="0"/>
    <n v="0"/>
    <n v="0"/>
    <n v="0"/>
    <n v="0"/>
    <n v="674695"/>
    <n v="0"/>
    <n v="0"/>
    <n v="0"/>
    <n v="0"/>
    <x v="0"/>
    <n v="-674695"/>
    <s v="2000038269"/>
    <d v="2018-07-31T00:00:00"/>
    <s v="pagada"/>
  </r>
  <r>
    <s v="COOSALUD ENTIDAD PROMOTORA DE SALUD S.A"/>
    <n v="900226715"/>
    <n v="108916"/>
    <d v="2018-03-21T00:00:00"/>
    <s v="04/10/2018"/>
    <n v="14564014"/>
    <n v="2080625"/>
    <n v="721"/>
    <n v="0"/>
    <n v="0"/>
    <n v="0"/>
    <n v="0"/>
    <n v="0"/>
    <n v="0"/>
    <n v="2080625"/>
    <n v="0"/>
    <n v="0"/>
    <n v="0"/>
    <n v="0"/>
    <x v="0"/>
    <n v="-2080625"/>
    <s v="2000038269"/>
    <d v="2018-07-31T00:00:00"/>
    <s v="pagada"/>
  </r>
  <r>
    <s v="COOSALUD ENTIDAD PROMOTORA DE SALUD S.A"/>
    <n v="900226715"/>
    <n v="108966"/>
    <d v="2018-03-23T00:00:00"/>
    <s v="04/10/2018"/>
    <n v="1380822"/>
    <n v="208374"/>
    <n v="721"/>
    <n v="0"/>
    <n v="0"/>
    <n v="0"/>
    <n v="0"/>
    <n v="0"/>
    <n v="0"/>
    <n v="208374"/>
    <n v="0"/>
    <n v="0"/>
    <n v="0"/>
    <n v="0"/>
    <x v="0"/>
    <n v="-208374"/>
    <s v="2000038269"/>
    <d v="2018-07-31T00:00:00"/>
    <s v="pagada"/>
  </r>
  <r>
    <s v="COOSALUD ENTIDAD PROMOTORA DE SALUD S.A"/>
    <n v="900226715"/>
    <n v="108969"/>
    <d v="2018-03-23T00:00:00"/>
    <s v="04/10/2018"/>
    <n v="788024"/>
    <n v="25588"/>
    <n v="721"/>
    <n v="0"/>
    <n v="0"/>
    <n v="0"/>
    <n v="0"/>
    <n v="0"/>
    <n v="0"/>
    <n v="25588"/>
    <n v="0"/>
    <n v="0"/>
    <n v="0"/>
    <n v="0"/>
    <x v="0"/>
    <n v="-25588"/>
    <s v="2000038269"/>
    <d v="2018-07-31T00:00:00"/>
    <s v="pagada"/>
  </r>
  <r>
    <s v="COOSALUD ENTIDAD PROMOTORA DE SALUD S.A"/>
    <n v="900226715"/>
    <n v="108975"/>
    <d v="2018-03-23T00:00:00"/>
    <s v="04/10/2018"/>
    <n v="2995335"/>
    <n v="415777"/>
    <n v="721"/>
    <n v="0"/>
    <n v="0"/>
    <n v="0"/>
    <n v="0"/>
    <n v="0"/>
    <n v="0"/>
    <n v="415777"/>
    <n v="0"/>
    <n v="0"/>
    <n v="0"/>
    <n v="0"/>
    <x v="0"/>
    <n v="-415777"/>
    <s v="2000038269"/>
    <d v="2018-07-31T00:00:00"/>
    <s v="pagada"/>
  </r>
  <r>
    <s v="COOSALUD ENTIDAD PROMOTORA DE SALUD S.A"/>
    <n v="900226715"/>
    <n v="108985"/>
    <d v="2018-03-27T00:00:00"/>
    <s v="04/10/2018"/>
    <n v="3662916"/>
    <n v="507856"/>
    <n v="721"/>
    <n v="0"/>
    <n v="0"/>
    <n v="0"/>
    <n v="0"/>
    <n v="0"/>
    <n v="0"/>
    <n v="507856"/>
    <n v="0"/>
    <n v="0"/>
    <n v="0"/>
    <n v="0"/>
    <x v="0"/>
    <n v="-507856"/>
    <s v="2000041351"/>
    <d v="2018-08-14T00:00:00"/>
    <s v="pagada"/>
  </r>
  <r>
    <s v="COOSALUD ENTIDAD PROMOTORA DE SALUD S.A"/>
    <n v="900226715"/>
    <n v="109018"/>
    <d v="2018-03-28T00:00:00"/>
    <s v="04/10/2018"/>
    <n v="446762"/>
    <n v="5200"/>
    <n v="721"/>
    <n v="0"/>
    <n v="0"/>
    <n v="0"/>
    <n v="0"/>
    <n v="0"/>
    <n v="0"/>
    <n v="5200"/>
    <n v="0"/>
    <n v="0"/>
    <n v="0"/>
    <n v="0"/>
    <x v="0"/>
    <n v="-5200"/>
    <s v="2000038269"/>
    <d v="2018-07-31T00:00:00"/>
    <s v="pagada"/>
  </r>
  <r>
    <s v="COOSALUD ENTIDAD PROMOTORA DE SALUD S.A"/>
    <n v="900226715"/>
    <n v="109021"/>
    <d v="2018-03-28T00:00:00"/>
    <s v="04/10/2018"/>
    <n v="369835"/>
    <n v="5200"/>
    <n v="721"/>
    <n v="0"/>
    <n v="0"/>
    <n v="0"/>
    <n v="0"/>
    <n v="0"/>
    <n v="0"/>
    <n v="5200"/>
    <n v="0"/>
    <n v="0"/>
    <n v="0"/>
    <n v="0"/>
    <x v="0"/>
    <n v="-5200"/>
    <s v="2000038269"/>
    <d v="2018-07-31T00:00:00"/>
    <s v="pagada"/>
  </r>
  <r>
    <s v="COOSALUD ENTIDAD PROMOTORA DE SALUD S.A"/>
    <n v="900226715"/>
    <n v="109026"/>
    <d v="2018-03-28T00:00:00"/>
    <s v="04/10/2018"/>
    <n v="369835"/>
    <n v="5200"/>
    <n v="721"/>
    <n v="0"/>
    <n v="0"/>
    <n v="0"/>
    <n v="0"/>
    <n v="0"/>
    <n v="0"/>
    <n v="5200"/>
    <n v="0"/>
    <n v="0"/>
    <n v="0"/>
    <n v="0"/>
    <x v="0"/>
    <n v="-5200"/>
    <s v="2000038269"/>
    <d v="2018-07-31T00:00:00"/>
    <s v="pagada"/>
  </r>
  <r>
    <s v="COOSALUD ENTIDAD PROMOTORA DE SALUD S.A"/>
    <n v="900226715"/>
    <n v="109027"/>
    <d v="2018-03-28T00:00:00"/>
    <s v="04/10/2018"/>
    <n v="375827"/>
    <n v="8795"/>
    <n v="721"/>
    <n v="0"/>
    <n v="0"/>
    <n v="0"/>
    <n v="0"/>
    <n v="0"/>
    <n v="0"/>
    <n v="8795"/>
    <n v="0"/>
    <n v="0"/>
    <n v="0"/>
    <n v="0"/>
    <x v="0"/>
    <n v="-8795"/>
    <s v="2000038269"/>
    <d v="2018-07-31T00:00:00"/>
    <s v="pagada"/>
  </r>
  <r>
    <s v="COOSALUD ENTIDAD PROMOTORA DE SALUD S.A"/>
    <n v="900226715"/>
    <n v="109032"/>
    <d v="2018-03-28T00:00:00"/>
    <s v="04/10/2018"/>
    <n v="1392257"/>
    <n v="28514"/>
    <n v="721"/>
    <n v="0"/>
    <n v="0"/>
    <n v="0"/>
    <n v="0"/>
    <n v="0"/>
    <n v="0"/>
    <n v="28514"/>
    <n v="0"/>
    <n v="0"/>
    <n v="0"/>
    <n v="0"/>
    <x v="0"/>
    <n v="-28514"/>
    <s v="2000038269"/>
    <d v="2018-07-31T00:00:00"/>
    <s v="pagada"/>
  </r>
  <r>
    <s v="COOSALUD ENTIDAD PROMOTORA DE SALUD S.A"/>
    <n v="900226715"/>
    <n v="109064"/>
    <d v="2018-04-02T00:00:00"/>
    <s v="05/10/2018"/>
    <n v="6828034"/>
    <n v="184331"/>
    <n v="691"/>
    <n v="0"/>
    <n v="0"/>
    <n v="0"/>
    <n v="0"/>
    <n v="0"/>
    <n v="0"/>
    <n v="184331"/>
    <n v="0"/>
    <n v="0"/>
    <n v="0"/>
    <n v="0"/>
    <x v="0"/>
    <n v="-184331"/>
    <s v="2000041351"/>
    <d v="2018-08-14T00:00:00"/>
    <s v="pagada"/>
  </r>
  <r>
    <s v="COOSALUD ENTIDAD PROMOTORA DE SALUD S.A"/>
    <n v="900226715"/>
    <n v="109088"/>
    <d v="2018-04-05T00:00:00"/>
    <s v="05/10/2018"/>
    <n v="771830"/>
    <n v="176109"/>
    <n v="691"/>
    <n v="0"/>
    <n v="0"/>
    <n v="0"/>
    <n v="0"/>
    <n v="0"/>
    <n v="0"/>
    <n v="176109"/>
    <n v="0"/>
    <n v="0"/>
    <n v="0"/>
    <n v="0"/>
    <x v="0"/>
    <n v="-176109"/>
    <s v="2000041351"/>
    <d v="2018-08-14T00:00:00"/>
    <s v="pagada"/>
  </r>
  <r>
    <s v="COOSALUD ENTIDAD PROMOTORA DE SALUD S.A"/>
    <n v="900226715"/>
    <n v="109104"/>
    <d v="2018-04-06T00:00:00"/>
    <s v="05/10/2018"/>
    <n v="835446"/>
    <n v="94057"/>
    <n v="691"/>
    <n v="0"/>
    <n v="0"/>
    <n v="0"/>
    <n v="0"/>
    <n v="0"/>
    <n v="0"/>
    <n v="94057"/>
    <n v="0"/>
    <n v="0"/>
    <n v="0"/>
    <n v="0"/>
    <x v="0"/>
    <n v="-94057"/>
    <s v="2000041351"/>
    <d v="2018-08-14T00:00:00"/>
    <s v="pagada"/>
  </r>
  <r>
    <s v="COOSALUD ENTIDAD PROMOTORA DE SALUD S.A"/>
    <n v="900226715"/>
    <n v="109147"/>
    <d v="2018-04-09T00:00:00"/>
    <s v="05/10/2018"/>
    <n v="949153"/>
    <n v="16984"/>
    <n v="691"/>
    <n v="0"/>
    <n v="0"/>
    <n v="0"/>
    <n v="0"/>
    <n v="0"/>
    <n v="0"/>
    <n v="16984"/>
    <n v="0"/>
    <n v="0"/>
    <n v="0"/>
    <n v="0"/>
    <x v="0"/>
    <n v="-16984"/>
    <s v="2000041351"/>
    <d v="2018-08-14T00:00:00"/>
    <s v="pagada"/>
  </r>
  <r>
    <s v="COOSALUD ENTIDAD PROMOTORA DE SALUD S.A"/>
    <n v="900226715"/>
    <n v="109148"/>
    <d v="2018-04-09T00:00:00"/>
    <s v="05/10/2018"/>
    <n v="619965"/>
    <n v="14492"/>
    <n v="691"/>
    <n v="0"/>
    <n v="0"/>
    <n v="0"/>
    <n v="0"/>
    <n v="0"/>
    <n v="0"/>
    <n v="14492"/>
    <n v="0"/>
    <n v="0"/>
    <n v="0"/>
    <n v="0"/>
    <x v="0"/>
    <n v="-14492"/>
    <s v="2000041351"/>
    <d v="2018-08-14T00:00:00"/>
    <s v="pagada"/>
  </r>
  <r>
    <s v="COOSALUD ENTIDAD PROMOTORA DE SALUD S.A"/>
    <n v="900226715"/>
    <n v="109170"/>
    <d v="2018-04-11T00:00:00"/>
    <s v="05/10/2018"/>
    <n v="3425886"/>
    <n v="206639"/>
    <n v="691"/>
    <n v="0"/>
    <n v="0"/>
    <n v="0"/>
    <n v="0"/>
    <n v="0"/>
    <n v="0"/>
    <n v="206639"/>
    <n v="0"/>
    <n v="0"/>
    <n v="0"/>
    <n v="0"/>
    <x v="0"/>
    <n v="-206639"/>
    <s v="2000041351"/>
    <d v="2018-08-14T00:00:00"/>
    <s v="pagada"/>
  </r>
  <r>
    <s v="COOSALUD ENTIDAD PROMOTORA DE SALUD S.A"/>
    <n v="900226715"/>
    <n v="109171"/>
    <d v="2018-04-11T00:00:00"/>
    <s v="05/10/2018"/>
    <n v="50031125"/>
    <n v="21750437"/>
    <n v="691"/>
    <n v="0"/>
    <n v="0"/>
    <n v="0"/>
    <n v="0"/>
    <n v="0"/>
    <n v="0"/>
    <n v="21750437"/>
    <n v="0"/>
    <n v="0"/>
    <n v="0"/>
    <n v="0"/>
    <x v="0"/>
    <n v="-21750437"/>
    <s v="2000289534"/>
    <d v="2020-03-31T00:00:00"/>
    <s v="pagada"/>
  </r>
  <r>
    <s v="COOSALUD ENTIDAD PROMOTORA DE SALUD S.A"/>
    <n v="900226715"/>
    <n v="109174"/>
    <d v="2018-04-11T00:00:00"/>
    <s v="05/10/2018"/>
    <n v="720039"/>
    <n v="202038"/>
    <n v="691"/>
    <n v="0"/>
    <n v="0"/>
    <n v="0"/>
    <n v="0"/>
    <n v="0"/>
    <n v="0"/>
    <n v="202038"/>
    <n v="0"/>
    <n v="0"/>
    <n v="0"/>
    <n v="0"/>
    <x v="0"/>
    <n v="-202038"/>
    <s v="2000041351"/>
    <d v="2018-08-14T00:00:00"/>
    <s v="pagada"/>
  </r>
  <r>
    <s v="COOSALUD ENTIDAD PROMOTORA DE SALUD S.A"/>
    <n v="900226715"/>
    <n v="109178"/>
    <d v="2018-04-12T00:00:00"/>
    <s v="05/10/2018"/>
    <n v="2130404"/>
    <n v="56750"/>
    <n v="691"/>
    <n v="0"/>
    <n v="0"/>
    <n v="0"/>
    <n v="0"/>
    <n v="0"/>
    <n v="0"/>
    <n v="56750"/>
    <n v="0"/>
    <n v="0"/>
    <n v="0"/>
    <n v="0"/>
    <x v="0"/>
    <n v="-56750"/>
    <s v="2000041351"/>
    <d v="2018-08-14T00:00:00"/>
    <s v="pagada"/>
  </r>
  <r>
    <s v="COOSALUD ENTIDAD PROMOTORA DE SALUD S.A"/>
    <n v="900226715"/>
    <n v="109181"/>
    <d v="2018-04-13T00:00:00"/>
    <s v="05/10/2018"/>
    <n v="376362"/>
    <n v="95521"/>
    <n v="691"/>
    <n v="0"/>
    <n v="0"/>
    <n v="0"/>
    <n v="0"/>
    <n v="0"/>
    <n v="0"/>
    <n v="95521"/>
    <n v="0"/>
    <n v="0"/>
    <n v="0"/>
    <n v="0"/>
    <x v="0"/>
    <n v="-95521"/>
    <s v="2000041351"/>
    <d v="2018-08-14T00:00:00"/>
    <s v="pagada"/>
  </r>
  <r>
    <s v="COOSALUD ENTIDAD PROMOTORA DE SALUD S.A"/>
    <n v="900226715"/>
    <n v="109187"/>
    <d v="2018-04-13T00:00:00"/>
    <s v="05/10/2018"/>
    <n v="752218"/>
    <n v="69321"/>
    <n v="691"/>
    <n v="0"/>
    <n v="0"/>
    <n v="0"/>
    <n v="0"/>
    <n v="0"/>
    <n v="0"/>
    <n v="69321"/>
    <n v="0"/>
    <n v="0"/>
    <n v="0"/>
    <n v="0"/>
    <x v="0"/>
    <n v="-69321"/>
    <s v="2000041351"/>
    <d v="2018-08-14T00:00:00"/>
    <s v="pagada"/>
  </r>
  <r>
    <s v="COOSALUD ENTIDAD PROMOTORA DE SALUD S.A"/>
    <n v="900226715"/>
    <n v="109195"/>
    <d v="2018-04-17T00:00:00"/>
    <s v="05/10/2018"/>
    <n v="2593332"/>
    <n v="297391"/>
    <n v="691"/>
    <n v="0"/>
    <n v="0"/>
    <n v="0"/>
    <n v="0"/>
    <n v="0"/>
    <n v="0"/>
    <n v="297391"/>
    <n v="0"/>
    <n v="0"/>
    <n v="0"/>
    <n v="0"/>
    <x v="0"/>
    <n v="-297391"/>
    <s v="2000046773"/>
    <d v="2018-09-12T00:00:00"/>
    <s v="pagada"/>
  </r>
  <r>
    <s v="COOSALUD ENTIDAD PROMOTORA DE SALUD S.A"/>
    <n v="900226715"/>
    <n v="109198"/>
    <d v="2018-04-17T00:00:00"/>
    <s v="05/10/2018"/>
    <n v="1416591"/>
    <n v="440555"/>
    <n v="691"/>
    <n v="0"/>
    <n v="0"/>
    <n v="0"/>
    <n v="0"/>
    <n v="0"/>
    <n v="0"/>
    <n v="440555"/>
    <n v="0"/>
    <n v="0"/>
    <n v="0"/>
    <n v="0"/>
    <x v="0"/>
    <n v="-440555"/>
    <s v="2000046773"/>
    <d v="2018-09-12T00:00:00"/>
    <s v="pagada"/>
  </r>
  <r>
    <s v="COOSALUD ENTIDAD PROMOTORA DE SALUD S.A"/>
    <n v="900226715"/>
    <n v="109201"/>
    <d v="2018-04-18T00:00:00"/>
    <s v="05/10/2018"/>
    <n v="1686912"/>
    <n v="149232"/>
    <n v="691"/>
    <n v="0"/>
    <n v="0"/>
    <n v="0"/>
    <n v="0"/>
    <n v="0"/>
    <n v="0"/>
    <n v="149232"/>
    <n v="0"/>
    <n v="0"/>
    <n v="0"/>
    <n v="0"/>
    <x v="0"/>
    <n v="-149232"/>
    <s v="2000046773"/>
    <d v="2018-09-12T00:00:00"/>
    <s v="pagada"/>
  </r>
  <r>
    <s v="COOSALUD ENTIDAD PROMOTORA DE SALUD S.A"/>
    <n v="900226715"/>
    <n v="109211"/>
    <d v="2018-04-24T00:00:00"/>
    <s v="05/10/2018"/>
    <n v="2974242"/>
    <n v="34911"/>
    <n v="691"/>
    <n v="0"/>
    <n v="0"/>
    <n v="0"/>
    <n v="0"/>
    <n v="0"/>
    <n v="0"/>
    <n v="34911"/>
    <n v="0"/>
    <n v="0"/>
    <n v="0"/>
    <n v="0"/>
    <x v="0"/>
    <n v="-34911"/>
    <s v="2000046773"/>
    <d v="2018-09-12T00:00:00"/>
    <s v="pagada"/>
  </r>
  <r>
    <s v="COOSALUD ENTIDAD PROMOTORA DE SALUD S.A"/>
    <n v="900226715"/>
    <n v="109212"/>
    <d v="2018-04-24T00:00:00"/>
    <s v="05/10/2018"/>
    <n v="375827"/>
    <n v="75066"/>
    <n v="691"/>
    <n v="0"/>
    <n v="0"/>
    <n v="0"/>
    <n v="0"/>
    <n v="0"/>
    <n v="0"/>
    <n v="75066"/>
    <n v="0"/>
    <n v="0"/>
    <n v="0"/>
    <n v="0"/>
    <x v="0"/>
    <n v="-75066"/>
    <s v="2000289534"/>
    <d v="2020-03-31T00:00:00"/>
    <s v="pagada"/>
  </r>
  <r>
    <s v="COOSALUD ENTIDAD PROMOTORA DE SALUD S.A"/>
    <n v="900226715"/>
    <n v="109258"/>
    <d v="2018-04-26T00:00:00"/>
    <s v="05/10/2018"/>
    <n v="387981"/>
    <n v="59667"/>
    <n v="691"/>
    <n v="0"/>
    <n v="0"/>
    <n v="0"/>
    <n v="0"/>
    <n v="0"/>
    <n v="0"/>
    <n v="59667"/>
    <n v="0"/>
    <n v="0"/>
    <n v="0"/>
    <n v="0"/>
    <x v="0"/>
    <n v="-59667"/>
    <s v="2000046773"/>
    <d v="2018-09-12T00:00:00"/>
    <s v="pagada"/>
  </r>
  <r>
    <s v="COOSALUD ENTIDAD PROMOTORA DE SALUD S.A"/>
    <n v="900226715"/>
    <n v="109284"/>
    <d v="2018-04-27T00:00:00"/>
    <s v="05/10/2018"/>
    <n v="447939"/>
    <n v="109687"/>
    <n v="691"/>
    <n v="0"/>
    <n v="0"/>
    <n v="0"/>
    <n v="0"/>
    <n v="0"/>
    <n v="0"/>
    <n v="109687"/>
    <n v="0"/>
    <n v="0"/>
    <n v="0"/>
    <n v="0"/>
    <x v="0"/>
    <n v="-109687"/>
    <s v="2000046773"/>
    <d v="2018-09-12T00:00:00"/>
    <s v="pagada"/>
  </r>
  <r>
    <s v="COOSALUD ENTIDAD PROMOTORA DE SALUD S.A"/>
    <n v="900226715"/>
    <n v="109331"/>
    <d v="2018-05-02T00:00:00"/>
    <s v="05/10/2018"/>
    <n v="1177399"/>
    <n v="165789"/>
    <n v="691"/>
    <n v="0"/>
    <n v="0"/>
    <n v="0"/>
    <n v="0"/>
    <n v="0"/>
    <n v="0"/>
    <n v="165789"/>
    <n v="0"/>
    <n v="0"/>
    <n v="0"/>
    <n v="0"/>
    <x v="0"/>
    <n v="-165789"/>
    <s v="2000046773"/>
    <d v="2018-09-12T00:00:00"/>
    <s v="pagada"/>
  </r>
  <r>
    <s v="COOSALUD ENTIDAD PROMOTORA DE SALUD S.A"/>
    <n v="900226715"/>
    <n v="109344"/>
    <d v="2018-05-03T00:00:00"/>
    <s v="05/10/2018"/>
    <n v="3530854"/>
    <n v="473512"/>
    <n v="691"/>
    <n v="0"/>
    <n v="0"/>
    <n v="0"/>
    <n v="0"/>
    <n v="0"/>
    <n v="0"/>
    <n v="473512"/>
    <n v="0"/>
    <n v="0"/>
    <n v="0"/>
    <n v="0"/>
    <x v="0"/>
    <n v="-473512"/>
    <s v="2000046773"/>
    <d v="2018-09-12T00:00:00"/>
    <s v="pagada"/>
  </r>
  <r>
    <s v="COOSALUD ENTIDAD PROMOTORA DE SALUD S.A"/>
    <n v="900226715"/>
    <n v="109433"/>
    <d v="2018-05-07T00:00:00"/>
    <s v="06/08/2018"/>
    <n v="3051745"/>
    <n v="255988"/>
    <n v="662"/>
    <n v="0"/>
    <n v="0"/>
    <n v="0"/>
    <n v="0"/>
    <n v="0"/>
    <n v="0"/>
    <n v="255988"/>
    <n v="0"/>
    <n v="0"/>
    <n v="0"/>
    <n v="0"/>
    <x v="0"/>
    <n v="-255988"/>
    <s v="2000057338"/>
    <d v="2018-10-30T00:00:00"/>
    <s v="pagada"/>
  </r>
  <r>
    <s v="COOSALUD ENTIDAD PROMOTORA DE SALUD S.A"/>
    <n v="900226715"/>
    <n v="109435"/>
    <d v="2018-05-08T00:00:00"/>
    <s v="06/08/2018"/>
    <n v="1839146"/>
    <n v="75868"/>
    <n v="662"/>
    <n v="0"/>
    <n v="0"/>
    <n v="0"/>
    <n v="0"/>
    <n v="0"/>
    <n v="0"/>
    <n v="75868"/>
    <n v="0"/>
    <n v="0"/>
    <n v="0"/>
    <n v="0"/>
    <x v="0"/>
    <n v="-75868"/>
    <s v="2000057338"/>
    <d v="2018-10-30T00:00:00"/>
    <s v="pagada"/>
  </r>
  <r>
    <s v="COOSALUD ENTIDAD PROMOTORA DE SALUD S.A"/>
    <n v="900226715"/>
    <n v="109436"/>
    <d v="2018-05-08T00:00:00"/>
    <s v="05/10/2018"/>
    <n v="2374809"/>
    <n v="615180"/>
    <n v="691"/>
    <n v="0"/>
    <n v="0"/>
    <n v="0"/>
    <n v="0"/>
    <n v="0"/>
    <n v="0"/>
    <n v="615180"/>
    <n v="0"/>
    <n v="0"/>
    <n v="0"/>
    <n v="0"/>
    <x v="0"/>
    <n v="-615180"/>
    <s v="2000046773"/>
    <d v="2018-09-12T00:00:00"/>
    <s v="pagada"/>
  </r>
  <r>
    <s v="COOSALUD ENTIDAD PROMOTORA DE SALUD S.A"/>
    <n v="900226715"/>
    <n v="109437"/>
    <d v="2018-05-08T00:00:00"/>
    <s v="06/08/2018"/>
    <n v="37714810"/>
    <n v="3906412"/>
    <n v="662"/>
    <n v="0"/>
    <n v="0"/>
    <n v="0"/>
    <n v="0"/>
    <n v="0"/>
    <n v="0"/>
    <n v="3906412"/>
    <n v="0"/>
    <n v="0"/>
    <n v="0"/>
    <n v="-3906412"/>
    <x v="1"/>
    <n v="0"/>
    <n v="0"/>
    <n v="0"/>
    <s v="X pagar"/>
  </r>
  <r>
    <s v="COOSALUD ENTIDAD PROMOTORA DE SALUD S.A"/>
    <n v="900226715"/>
    <n v="109438"/>
    <d v="2018-05-08T00:00:00"/>
    <s v="06/08/2018"/>
    <n v="3308119"/>
    <n v="349046"/>
    <n v="662"/>
    <n v="0"/>
    <n v="0"/>
    <n v="0"/>
    <n v="0"/>
    <n v="0"/>
    <n v="0"/>
    <n v="349046"/>
    <n v="0"/>
    <n v="0"/>
    <n v="0"/>
    <n v="0"/>
    <x v="0"/>
    <n v="-349046"/>
    <s v="2000057338"/>
    <d v="2018-10-30T00:00:00"/>
    <s v="pagada"/>
  </r>
  <r>
    <s v="COOSALUD ENTIDAD PROMOTORA DE SALUD S.A"/>
    <n v="900226715"/>
    <n v="109445"/>
    <d v="2018-05-09T00:00:00"/>
    <s v="06/08/2018"/>
    <n v="8765169"/>
    <n v="584480"/>
    <n v="662"/>
    <n v="0"/>
    <n v="0"/>
    <n v="0"/>
    <n v="0"/>
    <n v="0"/>
    <n v="0"/>
    <n v="584480"/>
    <n v="0"/>
    <n v="0"/>
    <n v="0"/>
    <n v="0"/>
    <x v="0"/>
    <n v="-584480"/>
    <s v="2000057338"/>
    <d v="2018-10-30T00:00:00"/>
    <s v="pagada"/>
  </r>
  <r>
    <s v="COOSALUD ENTIDAD PROMOTORA DE SALUD S.A"/>
    <n v="900226715"/>
    <n v="109458"/>
    <d v="2018-05-11T00:00:00"/>
    <s v="06/08/2018"/>
    <n v="4946942"/>
    <n v="556152"/>
    <n v="662"/>
    <n v="0"/>
    <n v="0"/>
    <n v="0"/>
    <n v="0"/>
    <n v="0"/>
    <n v="0"/>
    <n v="556152"/>
    <n v="0"/>
    <n v="0"/>
    <n v="0"/>
    <n v="0"/>
    <x v="0"/>
    <n v="-556152"/>
    <s v="2000057338"/>
    <d v="2018-10-30T00:00:00"/>
    <s v="pagada"/>
  </r>
  <r>
    <s v="COOSALUD ENTIDAD PROMOTORA DE SALUD S.A"/>
    <n v="900226715"/>
    <n v="109467"/>
    <d v="2018-05-16T00:00:00"/>
    <s v="06/08/2018"/>
    <n v="11836859"/>
    <n v="1263865"/>
    <n v="662"/>
    <n v="0"/>
    <n v="0"/>
    <n v="0"/>
    <n v="0"/>
    <n v="0"/>
    <n v="0"/>
    <n v="1263865"/>
    <n v="0"/>
    <n v="0"/>
    <n v="0"/>
    <n v="0"/>
    <x v="0"/>
    <n v="-1263865"/>
    <s v="2000057338"/>
    <d v="2018-10-30T00:00:00"/>
    <s v="pagada"/>
  </r>
  <r>
    <s v="COOSALUD ENTIDAD PROMOTORA DE SALUD S.A"/>
    <n v="900226715"/>
    <n v="109486"/>
    <d v="2018-05-17T00:00:00"/>
    <s v="06/08/2018"/>
    <n v="375292"/>
    <n v="8795"/>
    <n v="662"/>
    <n v="0"/>
    <n v="0"/>
    <n v="0"/>
    <n v="0"/>
    <n v="0"/>
    <n v="0"/>
    <n v="8795"/>
    <n v="0"/>
    <n v="0"/>
    <n v="0"/>
    <n v="0"/>
    <x v="0"/>
    <n v="-8795"/>
    <s v="2000057338"/>
    <d v="2018-10-30T00:00:00"/>
    <s v="pagada"/>
  </r>
  <r>
    <s v="COOSALUD ENTIDAD PROMOTORA DE SALUD S.A"/>
    <n v="900226715"/>
    <n v="109487"/>
    <d v="2018-05-17T00:00:00"/>
    <s v="06/08/2018"/>
    <n v="613912"/>
    <n v="8795"/>
    <n v="662"/>
    <n v="0"/>
    <n v="0"/>
    <n v="0"/>
    <n v="0"/>
    <n v="0"/>
    <n v="0"/>
    <n v="8795"/>
    <n v="0"/>
    <n v="0"/>
    <n v="0"/>
    <n v="0"/>
    <x v="0"/>
    <n v="-8795"/>
    <s v="2000057338"/>
    <d v="2018-10-30T00:00:00"/>
    <s v="pagada"/>
  </r>
  <r>
    <s v="COOSALUD ENTIDAD PROMOTORA DE SALUD S.A"/>
    <n v="900226715"/>
    <n v="109493"/>
    <d v="2018-05-18T00:00:00"/>
    <s v="06/08/2018"/>
    <n v="1443875"/>
    <n v="36302"/>
    <n v="662"/>
    <n v="0"/>
    <n v="0"/>
    <n v="0"/>
    <n v="0"/>
    <n v="0"/>
    <n v="0"/>
    <n v="36302"/>
    <n v="0"/>
    <n v="0"/>
    <n v="0"/>
    <n v="0"/>
    <x v="0"/>
    <n v="-36302"/>
    <s v="2000057338"/>
    <d v="2018-10-30T00:00:00"/>
    <s v="pagada"/>
  </r>
  <r>
    <s v="COOSALUD ENTIDAD PROMOTORA DE SALUD S.A"/>
    <n v="900226715"/>
    <n v="109496"/>
    <d v="2018-05-18T00:00:00"/>
    <s v="06/08/2018"/>
    <n v="2297612"/>
    <n v="180954"/>
    <n v="662"/>
    <n v="0"/>
    <n v="0"/>
    <n v="0"/>
    <n v="0"/>
    <n v="0"/>
    <n v="0"/>
    <n v="180954"/>
    <n v="0"/>
    <n v="0"/>
    <n v="0"/>
    <n v="0"/>
    <x v="0"/>
    <n v="-180954"/>
    <s v="2000057338"/>
    <d v="2018-10-30T00:00:00"/>
    <s v="pagada"/>
  </r>
  <r>
    <s v="COOSALUD ENTIDAD PROMOTORA DE SALUD S.A"/>
    <n v="900226715"/>
    <n v="109501"/>
    <d v="2018-05-19T00:00:00"/>
    <s v="06/08/2018"/>
    <n v="27522"/>
    <n v="13761"/>
    <n v="662"/>
    <n v="0"/>
    <n v="0"/>
    <n v="0"/>
    <n v="0"/>
    <n v="0"/>
    <n v="0"/>
    <n v="13761"/>
    <n v="0"/>
    <n v="0"/>
    <n v="0"/>
    <n v="0"/>
    <x v="0"/>
    <n v="-13761"/>
    <s v="2000057338"/>
    <d v="2018-10-30T00:00:00"/>
    <s v="pagada"/>
  </r>
  <r>
    <s v="COOSALUD ENTIDAD PROMOTORA DE SALUD S.A"/>
    <n v="900226715"/>
    <n v="109548"/>
    <d v="2018-05-21T00:00:00"/>
    <s v="06/08/2018"/>
    <n v="1387782"/>
    <n v="12995"/>
    <n v="662"/>
    <n v="0"/>
    <n v="0"/>
    <n v="0"/>
    <n v="0"/>
    <n v="0"/>
    <n v="0"/>
    <n v="12995"/>
    <n v="0"/>
    <n v="0"/>
    <n v="0"/>
    <n v="0"/>
    <x v="0"/>
    <n v="-12995"/>
    <s v="2000057338"/>
    <d v="2018-10-30T00:00:00"/>
    <s v="pagada"/>
  </r>
  <r>
    <s v="COOSALUD ENTIDAD PROMOTORA DE SALUD S.A"/>
    <n v="900226715"/>
    <n v="109559"/>
    <d v="2018-05-21T00:00:00"/>
    <s v="06/08/2018"/>
    <n v="3480881"/>
    <n v="403010"/>
    <n v="662"/>
    <n v="0"/>
    <n v="0"/>
    <n v="0"/>
    <n v="0"/>
    <n v="0"/>
    <n v="0"/>
    <n v="403010"/>
    <n v="0"/>
    <n v="0"/>
    <n v="0"/>
    <n v="0"/>
    <x v="0"/>
    <n v="-403010"/>
    <s v="2000057338"/>
    <d v="2018-10-30T00:00:00"/>
    <s v="pagada"/>
  </r>
  <r>
    <s v="COOSALUD ENTIDAD PROMOTORA DE SALUD S.A"/>
    <n v="900226715"/>
    <n v="109664"/>
    <d v="2018-05-28T00:00:00"/>
    <s v="06/08/2018"/>
    <n v="679699"/>
    <n v="90278"/>
    <n v="662"/>
    <n v="0"/>
    <n v="0"/>
    <n v="0"/>
    <n v="0"/>
    <n v="0"/>
    <n v="0"/>
    <n v="90278"/>
    <n v="0"/>
    <n v="0"/>
    <n v="0"/>
    <n v="0"/>
    <x v="0"/>
    <n v="-90278"/>
    <s v="2000057338"/>
    <d v="2018-10-30T00:00:00"/>
    <s v="pagada"/>
  </r>
  <r>
    <s v="COOSALUD ENTIDAD PROMOTORA DE SALUD S.A"/>
    <n v="900226715"/>
    <n v="109706"/>
    <d v="2018-05-29T00:00:00"/>
    <s v="06/08/2018"/>
    <n v="7194725"/>
    <n v="1467424"/>
    <n v="662"/>
    <n v="0"/>
    <n v="0"/>
    <n v="0"/>
    <n v="0"/>
    <n v="0"/>
    <n v="0"/>
    <n v="1467424"/>
    <n v="0"/>
    <n v="0"/>
    <n v="0"/>
    <n v="0"/>
    <x v="0"/>
    <n v="-1467424"/>
    <s v="2000057338"/>
    <d v="2018-10-30T00:00:00"/>
    <s v="pagada"/>
  </r>
  <r>
    <s v="COOSALUD ENTIDAD PROMOTORA DE SALUD S.A"/>
    <n v="900226715"/>
    <n v="109753"/>
    <d v="2018-06-01T00:00:00"/>
    <s v="06/08/2018"/>
    <n v="1030309"/>
    <n v="75195"/>
    <n v="662"/>
    <n v="0"/>
    <n v="0"/>
    <n v="0"/>
    <n v="0"/>
    <n v="0"/>
    <n v="0"/>
    <n v="75195"/>
    <n v="0"/>
    <n v="0"/>
    <n v="0"/>
    <n v="0"/>
    <x v="0"/>
    <n v="-75195"/>
    <s v="2000057338"/>
    <d v="2018-10-30T00:00:00"/>
    <s v="pagada"/>
  </r>
  <r>
    <s v="COOSALUD ENTIDAD PROMOTORA DE SALUD S.A"/>
    <n v="900226715"/>
    <n v="109755"/>
    <d v="2018-06-01T00:00:00"/>
    <s v="06/08/2018"/>
    <n v="4074071"/>
    <n v="679326"/>
    <n v="662"/>
    <n v="0"/>
    <n v="0"/>
    <n v="0"/>
    <n v="0"/>
    <n v="0"/>
    <n v="0"/>
    <n v="679326"/>
    <n v="0"/>
    <n v="0"/>
    <n v="0"/>
    <n v="0"/>
    <x v="0"/>
    <n v="-679326"/>
    <s v="2000057338"/>
    <d v="2018-10-30T00:00:00"/>
    <s v="pagada"/>
  </r>
  <r>
    <s v="COOSALUD ENTIDAD PROMOTORA DE SALUD S.A"/>
    <n v="900226715"/>
    <n v="109756"/>
    <d v="2018-06-01T00:00:00"/>
    <s v="06/08/2018"/>
    <n v="5499562"/>
    <n v="1333164"/>
    <n v="662"/>
    <n v="0"/>
    <n v="0"/>
    <n v="0"/>
    <n v="0"/>
    <n v="0"/>
    <n v="0"/>
    <n v="1333164"/>
    <n v="0"/>
    <n v="0"/>
    <n v="0"/>
    <n v="0"/>
    <x v="0"/>
    <n v="-1333164"/>
    <s v="2000057338"/>
    <d v="2018-10-30T00:00:00"/>
    <s v="pagada"/>
  </r>
  <r>
    <s v="COOSALUD ENTIDAD PROMOTORA DE SALUD S.A"/>
    <n v="900226715"/>
    <n v="109758"/>
    <d v="2018-06-01T00:00:00"/>
    <s v="06/08/2018"/>
    <n v="4722554"/>
    <n v="454051"/>
    <n v="662"/>
    <n v="0"/>
    <n v="0"/>
    <n v="0"/>
    <n v="0"/>
    <n v="0"/>
    <n v="0"/>
    <n v="454051"/>
    <n v="0"/>
    <n v="0"/>
    <n v="0"/>
    <n v="0"/>
    <x v="0"/>
    <n v="-454051"/>
    <s v="2000057338"/>
    <d v="2018-10-30T00:00:00"/>
    <s v="pagada"/>
  </r>
  <r>
    <s v="COOSALUD ENTIDAD PROMOTORA DE SALUD S.A"/>
    <n v="900226715"/>
    <n v="109772"/>
    <d v="2018-06-07T00:00:00"/>
    <s v="06/08/2018"/>
    <n v="1149628"/>
    <n v="121257"/>
    <n v="662"/>
    <n v="0"/>
    <n v="0"/>
    <n v="0"/>
    <n v="0"/>
    <n v="0"/>
    <n v="0"/>
    <n v="121257"/>
    <n v="0"/>
    <n v="0"/>
    <n v="0"/>
    <n v="0"/>
    <x v="0"/>
    <n v="-121257"/>
    <s v="2000057338"/>
    <d v="2018-10-30T00:00:00"/>
    <s v="pagada"/>
  </r>
  <r>
    <s v="COOSALUD ENTIDAD PROMOTORA DE SALUD S.A"/>
    <n v="900226715"/>
    <n v="109773"/>
    <d v="2018-06-07T00:00:00"/>
    <s v="06/08/2018"/>
    <n v="1259739"/>
    <n v="97172"/>
    <n v="662"/>
    <n v="0"/>
    <n v="0"/>
    <n v="0"/>
    <n v="0"/>
    <n v="0"/>
    <n v="0"/>
    <n v="97172"/>
    <n v="0"/>
    <n v="0"/>
    <n v="0"/>
    <n v="0"/>
    <x v="0"/>
    <n v="-97172"/>
    <s v="2000057338"/>
    <d v="2018-10-30T00:00:00"/>
    <s v="pagada"/>
  </r>
  <r>
    <s v="COOSALUD ENTIDAD PROMOTORA DE SALUD S.A"/>
    <n v="900226715"/>
    <n v="109782"/>
    <d v="2018-06-07T00:00:00"/>
    <s v="06/08/2018"/>
    <n v="12651371"/>
    <n v="205348"/>
    <n v="662"/>
    <n v="0"/>
    <n v="0"/>
    <n v="0"/>
    <n v="0"/>
    <n v="0"/>
    <n v="0"/>
    <n v="205348"/>
    <n v="0"/>
    <n v="0"/>
    <n v="0"/>
    <n v="-205348"/>
    <x v="1"/>
    <n v="0"/>
    <n v="0"/>
    <n v="0"/>
    <s v="X pagar"/>
  </r>
  <r>
    <s v="COOSALUD ENTIDAD PROMOTORA DE SALUD S.A"/>
    <n v="900226715"/>
    <n v="109783"/>
    <d v="2018-06-07T00:00:00"/>
    <s v="06/08/2018"/>
    <n v="4152878"/>
    <n v="626596"/>
    <n v="662"/>
    <n v="0"/>
    <n v="0"/>
    <n v="0"/>
    <n v="0"/>
    <n v="0"/>
    <n v="0"/>
    <n v="626596"/>
    <n v="0"/>
    <n v="0"/>
    <n v="0"/>
    <n v="0"/>
    <x v="0"/>
    <n v="-626596"/>
    <s v="2000057338"/>
    <d v="2018-10-30T00:00:00"/>
    <s v="pagada"/>
  </r>
  <r>
    <s v="COOSALUD ENTIDAD PROMOTORA DE SALUD S.A"/>
    <n v="900226715"/>
    <n v="109811"/>
    <d v="2018-06-14T00:00:00"/>
    <s v="07/10/2018"/>
    <n v="11193359"/>
    <n v="824021"/>
    <n v="630"/>
    <n v="0"/>
    <n v="0"/>
    <n v="0"/>
    <n v="0"/>
    <n v="0"/>
    <n v="0"/>
    <n v="824021"/>
    <n v="0"/>
    <n v="0"/>
    <n v="0"/>
    <n v="-824021"/>
    <x v="2"/>
    <n v="0"/>
    <n v="0"/>
    <n v="0"/>
    <s v="X pagar"/>
  </r>
  <r>
    <s v="COOSALUD ENTIDAD PROMOTORA DE SALUD S.A"/>
    <n v="900226715"/>
    <n v="109831"/>
    <d v="2018-06-16T00:00:00"/>
    <s v="07/10/2018"/>
    <n v="1177615"/>
    <n v="36385"/>
    <n v="630"/>
    <n v="0"/>
    <n v="0"/>
    <n v="0"/>
    <n v="0"/>
    <n v="0"/>
    <n v="0"/>
    <n v="36385"/>
    <n v="0"/>
    <n v="-963"/>
    <n v="0"/>
    <n v="-35422"/>
    <x v="3"/>
    <n v="0"/>
    <n v="0"/>
    <n v="0"/>
    <s v="X pagar"/>
  </r>
  <r>
    <s v="COOSALUD ENTIDAD PROMOTORA DE SALUD S.A"/>
    <n v="900226715"/>
    <n v="109856"/>
    <d v="2018-06-19T00:00:00"/>
    <s v="07/10/2018"/>
    <n v="5689681"/>
    <n v="1000989"/>
    <n v="630"/>
    <n v="0"/>
    <n v="0"/>
    <n v="0"/>
    <n v="0"/>
    <n v="0"/>
    <n v="0"/>
    <n v="1000989"/>
    <n v="0"/>
    <n v="0"/>
    <n v="0"/>
    <n v="0"/>
    <x v="0"/>
    <n v="-1000989"/>
    <s v="2000323687"/>
    <d v="2020-05-27T00:00:00"/>
    <s v="pagada"/>
  </r>
  <r>
    <s v="COOSALUD ENTIDAD PROMOTORA DE SALUD S.A"/>
    <n v="900226715"/>
    <n v="109895"/>
    <d v="2018-06-23T00:00:00"/>
    <s v="07/10/2018"/>
    <n v="2290174"/>
    <n v="194192"/>
    <n v="630"/>
    <n v="0"/>
    <n v="0"/>
    <n v="0"/>
    <n v="0"/>
    <n v="0"/>
    <n v="0"/>
    <n v="194192"/>
    <n v="0"/>
    <n v="0"/>
    <n v="0"/>
    <n v="-194192"/>
    <x v="2"/>
    <n v="0"/>
    <n v="0"/>
    <n v="0"/>
    <s v="X pagar"/>
  </r>
  <r>
    <s v="COOSALUD ENTIDAD PROMOTORA DE SALUD S.A"/>
    <n v="900226715"/>
    <n v="110147"/>
    <d v="2018-07-16T00:00:00"/>
    <s v="08/09/2018"/>
    <n v="14933506"/>
    <n v="3512042"/>
    <n v="600"/>
    <n v="0"/>
    <n v="0"/>
    <n v="0"/>
    <n v="0"/>
    <n v="0"/>
    <n v="0"/>
    <n v="3512042"/>
    <n v="0"/>
    <n v="0"/>
    <n v="0"/>
    <n v="0"/>
    <x v="0"/>
    <n v="-3512042"/>
    <s v="2000236899"/>
    <d v="2019-11-29T00:00:00"/>
    <s v="pagada"/>
  </r>
  <r>
    <s v="COOSALUD ENTIDAD PROMOTORA DE SALUD S.A"/>
    <n v="900226715"/>
    <n v="110148"/>
    <d v="2018-07-16T00:00:00"/>
    <s v="08/09/2018"/>
    <n v="20005683"/>
    <n v="9509096"/>
    <n v="600"/>
    <n v="0"/>
    <n v="0"/>
    <n v="0"/>
    <n v="0"/>
    <n v="0"/>
    <n v="0"/>
    <n v="9509096"/>
    <n v="0"/>
    <n v="0"/>
    <n v="0"/>
    <n v="0"/>
    <x v="0"/>
    <n v="-9509096"/>
    <s v="2000323687"/>
    <d v="2020-05-27T00:00:00"/>
    <s v="pagada"/>
  </r>
  <r>
    <s v="COOSALUD ENTIDAD PROMOTORA DE SALUD S.A"/>
    <n v="900226715"/>
    <n v="110274"/>
    <d v="2018-07-28T00:00:00"/>
    <s v="08/09/2018"/>
    <n v="4268770"/>
    <n v="793414"/>
    <n v="600"/>
    <n v="0"/>
    <n v="0"/>
    <n v="0"/>
    <n v="0"/>
    <n v="0"/>
    <n v="0"/>
    <n v="793414"/>
    <n v="0"/>
    <n v="0"/>
    <n v="0"/>
    <n v="-793414"/>
    <x v="4"/>
    <n v="0"/>
    <n v="0"/>
    <n v="0"/>
    <s v="X pagar"/>
  </r>
  <r>
    <s v="COOSALUD ENTIDAD PROMOTORA DE SALUD S.A"/>
    <n v="900226715"/>
    <n v="110353"/>
    <d v="2018-07-31T00:00:00"/>
    <s v="08/09/2018"/>
    <n v="18442667"/>
    <n v="525676"/>
    <n v="600"/>
    <n v="0"/>
    <n v="0"/>
    <n v="0"/>
    <n v="0"/>
    <n v="0"/>
    <n v="0"/>
    <n v="525676"/>
    <n v="0"/>
    <n v="0"/>
    <n v="0"/>
    <n v="0"/>
    <x v="0"/>
    <n v="-525676"/>
    <s v="2000236899"/>
    <d v="2019-11-29T00:00:00"/>
    <s v="pagada"/>
  </r>
  <r>
    <s v="COOSALUD ENTIDAD PROMOTORA DE SALUD S.A"/>
    <n v="900226715"/>
    <n v="110359"/>
    <d v="2018-07-31T00:00:00"/>
    <s v="08/09/2018"/>
    <n v="2615459"/>
    <n v="1664431"/>
    <n v="600"/>
    <n v="0"/>
    <n v="0"/>
    <n v="0"/>
    <n v="0"/>
    <n v="0"/>
    <n v="0"/>
    <n v="1664431"/>
    <n v="0"/>
    <n v="0"/>
    <n v="0"/>
    <n v="0"/>
    <x v="0"/>
    <n v="-1664431"/>
    <s v="2000236899"/>
    <d v="2019-11-29T00:00:00"/>
    <s v="pagada"/>
  </r>
  <r>
    <s v="COOSALUD ENTIDAD PROMOTORA DE SALUD S.A"/>
    <n v="900226715"/>
    <n v="110456"/>
    <d v="2018-08-09T00:00:00"/>
    <s v="09/07/2018"/>
    <n v="2576968"/>
    <n v="2576968"/>
    <n v="571"/>
    <n v="0"/>
    <n v="0"/>
    <n v="0"/>
    <n v="0"/>
    <n v="0"/>
    <n v="0"/>
    <n v="2576968"/>
    <n v="0"/>
    <n v="0"/>
    <n v="0"/>
    <n v="0"/>
    <x v="0"/>
    <n v="-2576968"/>
    <s v="2000323687"/>
    <d v="2020-05-27T00:00:00"/>
    <s v="pagada"/>
  </r>
  <r>
    <s v="COOSALUD ENTIDAD PROMOTORA DE SALUD S.A"/>
    <n v="900226715"/>
    <n v="110592"/>
    <d v="2018-08-23T00:00:00"/>
    <s v="09/07/2018"/>
    <n v="5151492"/>
    <n v="1373152"/>
    <n v="571"/>
    <n v="0"/>
    <n v="0"/>
    <n v="0"/>
    <n v="0"/>
    <n v="0"/>
    <n v="0"/>
    <n v="1373152"/>
    <n v="0"/>
    <n v="0"/>
    <n v="0"/>
    <n v="-1373152"/>
    <x v="2"/>
    <n v="0"/>
    <n v="0"/>
    <n v="0"/>
    <s v="X pagar"/>
  </r>
  <r>
    <s v="COOSALUD ENTIDAD PROMOTORA DE SALUD S.A"/>
    <n v="900226715"/>
    <n v="110743"/>
    <d v="2018-09-01T00:00:00"/>
    <s v="09/07/2018"/>
    <n v="11773649"/>
    <n v="11773649"/>
    <n v="571"/>
    <n v="0"/>
    <n v="0"/>
    <n v="0"/>
    <n v="0"/>
    <n v="0"/>
    <n v="0"/>
    <n v="11773649"/>
    <n v="-11773649"/>
    <n v="0"/>
    <n v="0"/>
    <n v="0"/>
    <x v="0"/>
    <n v="0"/>
    <n v="0"/>
    <n v="0"/>
    <s v="No radicad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13722-6540-4640-9563-9A477264C60E}" name="TablaDinámica2" cacheId="4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Sucursal">
  <location ref="A3:F9" firstHeaderRow="0" firstDataRow="1" firstDataCol="1"/>
  <pivotFields count="24">
    <pivotField showAll="0"/>
    <pivotField showAll="0"/>
    <pivotField showAll="0"/>
    <pivotField numFmtId="14" showAll="0"/>
    <pivotField showAll="0"/>
    <pivotField numFmtId="164" showAll="0"/>
    <pivotField dataField="1" numFmtId="164" showAll="0"/>
    <pivotField numFmtId="1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dataField="1" numFmtId="164" showAll="0"/>
    <pivotField numFmtId="164" showAll="0"/>
    <pivotField dataField="1" numFmtId="164" showAll="0"/>
    <pivotField axis="axisRow" showAll="0">
      <items count="6">
        <item x="3"/>
        <item x="0"/>
        <item x="1"/>
        <item x="2"/>
        <item x="4"/>
        <item t="default"/>
      </items>
    </pivotField>
    <pivotField dataField="1" numFmtId="164" showAll="0"/>
    <pivotField showAll="0"/>
    <pivotField showAll="0"/>
    <pivotField showAll="0"/>
  </pivotFields>
  <rowFields count="1">
    <field x="19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aldo Factura IPS" fld="6" baseField="0" baseItem="0"/>
    <dataField name="No Radicada IPS" fld="15" baseField="0" baseItem="0"/>
    <dataField name="Aceptacion IPS" fld="16" baseField="0" baseItem="0"/>
    <dataField name="Cancelada" fld="20" baseField="0" baseItem="0"/>
    <dataField name="Pdte de pago" fld="18" baseField="0" baseItem="0"/>
  </dataFields>
  <formats count="14">
    <format dxfId="14">
      <pivotArea field="19" type="button" dataOnly="0" labelOnly="1" outline="0" axis="axisRow" fieldPosition="0"/>
    </format>
    <format dxfId="1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19" type="button" dataOnly="0" labelOnly="1" outline="0" axis="axisRow" fieldPosition="0"/>
    </format>
    <format dxfId="9">
      <pivotArea dataOnly="0" labelOnly="1" fieldPosition="0">
        <references count="1">
          <reference field="19" count="0"/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19" type="button" dataOnly="0" labelOnly="1" outline="0" axis="axisRow" fieldPosition="0"/>
    </format>
    <format dxfId="3">
      <pivotArea dataOnly="0" labelOnly="1" fieldPosition="0">
        <references count="1">
          <reference field="19" count="0"/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CD7F1-556E-426B-873B-48B5526DE153}">
  <dimension ref="A3:F24"/>
  <sheetViews>
    <sheetView topLeftCell="A4" workbookViewId="0">
      <selection activeCell="G9" sqref="G9"/>
    </sheetView>
  </sheetViews>
  <sheetFormatPr baseColWidth="10" defaultRowHeight="15" x14ac:dyDescent="0.25"/>
  <cols>
    <col min="1" max="1" width="14.28515625" bestFit="1" customWidth="1"/>
    <col min="2" max="2" width="17.42578125" bestFit="1" customWidth="1"/>
    <col min="3" max="3" width="16.5703125" bestFit="1" customWidth="1"/>
    <col min="4" max="4" width="33.85546875" bestFit="1" customWidth="1"/>
    <col min="5" max="5" width="14.42578125" bestFit="1" customWidth="1"/>
    <col min="6" max="6" width="14" bestFit="1" customWidth="1"/>
    <col min="7" max="7" width="33.85546875" bestFit="1" customWidth="1"/>
    <col min="8" max="8" width="21.42578125" customWidth="1"/>
  </cols>
  <sheetData>
    <row r="3" spans="1:6" x14ac:dyDescent="0.25">
      <c r="A3" s="23" t="s">
        <v>56</v>
      </c>
      <c r="B3" s="24" t="s">
        <v>64</v>
      </c>
      <c r="C3" s="24" t="s">
        <v>63</v>
      </c>
      <c r="D3" s="24" t="s">
        <v>65</v>
      </c>
      <c r="E3" s="24" t="s">
        <v>67</v>
      </c>
      <c r="F3" s="24" t="s">
        <v>66</v>
      </c>
    </row>
    <row r="4" spans="1:6" x14ac:dyDescent="0.25">
      <c r="A4" s="25" t="s">
        <v>61</v>
      </c>
      <c r="B4" s="26">
        <v>36385</v>
      </c>
      <c r="C4" s="26">
        <v>0</v>
      </c>
      <c r="D4" s="26">
        <v>-963</v>
      </c>
      <c r="E4" s="26">
        <v>0</v>
      </c>
      <c r="F4" s="26">
        <v>-35422</v>
      </c>
    </row>
    <row r="5" spans="1:6" x14ac:dyDescent="0.25">
      <c r="A5" s="25" t="s">
        <v>34</v>
      </c>
      <c r="B5" s="26">
        <v>237564641</v>
      </c>
      <c r="C5" s="26">
        <v>-37920365</v>
      </c>
      <c r="D5" s="26">
        <v>-35367331</v>
      </c>
      <c r="E5" s="26">
        <v>-164276945</v>
      </c>
      <c r="F5" s="26">
        <v>0</v>
      </c>
    </row>
    <row r="6" spans="1:6" x14ac:dyDescent="0.25">
      <c r="A6" s="25" t="s">
        <v>50</v>
      </c>
      <c r="B6" s="26">
        <v>4111760</v>
      </c>
      <c r="C6" s="26">
        <v>0</v>
      </c>
      <c r="D6" s="26">
        <v>0</v>
      </c>
      <c r="E6" s="26">
        <v>0</v>
      </c>
      <c r="F6" s="26">
        <v>-4111760</v>
      </c>
    </row>
    <row r="7" spans="1:6" x14ac:dyDescent="0.25">
      <c r="A7" s="25" t="s">
        <v>36</v>
      </c>
      <c r="B7" s="26">
        <v>2391365</v>
      </c>
      <c r="C7" s="26">
        <v>0</v>
      </c>
      <c r="D7" s="26">
        <v>0</v>
      </c>
      <c r="E7" s="26">
        <v>0</v>
      </c>
      <c r="F7" s="26">
        <v>-2391365</v>
      </c>
    </row>
    <row r="8" spans="1:6" x14ac:dyDescent="0.25">
      <c r="A8" s="25" t="s">
        <v>62</v>
      </c>
      <c r="B8" s="26">
        <v>793414</v>
      </c>
      <c r="C8" s="26">
        <v>0</v>
      </c>
      <c r="D8" s="26">
        <v>0</v>
      </c>
      <c r="E8" s="26">
        <v>0</v>
      </c>
      <c r="F8" s="26">
        <v>-793414</v>
      </c>
    </row>
    <row r="9" spans="1:6" x14ac:dyDescent="0.25">
      <c r="A9" s="25" t="s">
        <v>51</v>
      </c>
      <c r="B9" s="26">
        <v>244897565</v>
      </c>
      <c r="C9" s="26">
        <v>-37920365</v>
      </c>
      <c r="D9" s="26">
        <v>-35368294</v>
      </c>
      <c r="E9" s="26">
        <v>-164276945</v>
      </c>
      <c r="F9" s="26">
        <v>-7331961</v>
      </c>
    </row>
    <row r="11" spans="1:6" x14ac:dyDescent="0.25">
      <c r="D11" s="43" t="s">
        <v>76</v>
      </c>
      <c r="E11" s="43"/>
    </row>
    <row r="12" spans="1:6" x14ac:dyDescent="0.25">
      <c r="D12" s="44" t="s">
        <v>68</v>
      </c>
      <c r="E12" s="45"/>
    </row>
    <row r="13" spans="1:6" x14ac:dyDescent="0.25">
      <c r="D13" s="39" t="s">
        <v>77</v>
      </c>
      <c r="E13" s="34">
        <v>244897565</v>
      </c>
    </row>
    <row r="14" spans="1:6" x14ac:dyDescent="0.25">
      <c r="D14" s="39" t="s">
        <v>69</v>
      </c>
      <c r="E14" s="34">
        <v>7331961</v>
      </c>
    </row>
    <row r="15" spans="1:6" x14ac:dyDescent="0.25">
      <c r="D15" s="40" t="s">
        <v>70</v>
      </c>
      <c r="E15" s="33">
        <f>E13-E14</f>
        <v>237565604</v>
      </c>
    </row>
    <row r="16" spans="1:6" x14ac:dyDescent="0.25">
      <c r="D16" s="36"/>
      <c r="E16" s="34"/>
    </row>
    <row r="17" spans="2:5" x14ac:dyDescent="0.25">
      <c r="D17" s="43" t="s">
        <v>71</v>
      </c>
      <c r="E17" s="43"/>
    </row>
    <row r="18" spans="2:5" x14ac:dyDescent="0.25">
      <c r="D18" s="35" t="s">
        <v>78</v>
      </c>
      <c r="E18" s="34">
        <v>35368294</v>
      </c>
    </row>
    <row r="19" spans="2:5" x14ac:dyDescent="0.25">
      <c r="D19" s="35" t="s">
        <v>72</v>
      </c>
      <c r="E19" s="34">
        <v>164276945</v>
      </c>
    </row>
    <row r="20" spans="2:5" x14ac:dyDescent="0.25">
      <c r="D20" s="35" t="s">
        <v>73</v>
      </c>
      <c r="E20" s="34">
        <v>0</v>
      </c>
    </row>
    <row r="21" spans="2:5" x14ac:dyDescent="0.25">
      <c r="D21" s="35" t="s">
        <v>79</v>
      </c>
      <c r="E21" s="34">
        <v>37920365</v>
      </c>
    </row>
    <row r="22" spans="2:5" x14ac:dyDescent="0.25">
      <c r="D22" s="35" t="s">
        <v>74</v>
      </c>
      <c r="E22" s="34"/>
    </row>
    <row r="23" spans="2:5" x14ac:dyDescent="0.25">
      <c r="D23" s="37" t="s">
        <v>75</v>
      </c>
      <c r="E23" s="38">
        <v>237565604</v>
      </c>
    </row>
    <row r="24" spans="2:5" x14ac:dyDescent="0.25">
      <c r="B24" s="41"/>
      <c r="C24" s="41"/>
      <c r="D24" s="42"/>
    </row>
  </sheetData>
  <mergeCells count="3">
    <mergeCell ref="D17:E17"/>
    <mergeCell ref="D11:E11"/>
    <mergeCell ref="D12:E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X143"/>
  <sheetViews>
    <sheetView tabSelected="1" topLeftCell="H1" workbookViewId="0">
      <pane ySplit="10" topLeftCell="A77" activePane="bottomLeft" state="frozen"/>
      <selection activeCell="A10" sqref="A10"/>
      <selection pane="bottomLeft" activeCell="Q83" sqref="Q83"/>
    </sheetView>
  </sheetViews>
  <sheetFormatPr baseColWidth="10" defaultColWidth="9.140625" defaultRowHeight="11.25" x14ac:dyDescent="0.2"/>
  <cols>
    <col min="1" max="1" width="20.140625" style="11" customWidth="1"/>
    <col min="2" max="2" width="9.85546875" style="11" customWidth="1"/>
    <col min="3" max="3" width="7.42578125" style="11" customWidth="1"/>
    <col min="4" max="5" width="11.5703125" style="11" customWidth="1"/>
    <col min="6" max="7" width="16.140625" style="11" customWidth="1"/>
    <col min="8" max="8" width="6" style="11" customWidth="1"/>
    <col min="9" max="14" width="8.85546875" style="20" customWidth="1"/>
    <col min="15" max="15" width="15.140625" style="20" customWidth="1"/>
    <col min="16" max="16" width="18.42578125" style="20" bestFit="1" customWidth="1"/>
    <col min="17" max="18" width="14" style="20" customWidth="1"/>
    <col min="19" max="19" width="13.85546875" style="20" bestFit="1" customWidth="1"/>
    <col min="20" max="20" width="9.140625" style="20"/>
    <col min="21" max="21" width="15" style="20" bestFit="1" customWidth="1"/>
    <col min="22" max="22" width="9.140625" style="20"/>
    <col min="23" max="23" width="10.42578125" style="22" bestFit="1" customWidth="1"/>
    <col min="24" max="16384" width="9.140625" style="11"/>
  </cols>
  <sheetData>
    <row r="1" spans="1:24" s="1" customFormat="1" thickBot="1" x14ac:dyDescent="0.2">
      <c r="F1" s="2"/>
      <c r="G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s="1" customFormat="1" thickBot="1" x14ac:dyDescent="0.2">
      <c r="A2" s="46"/>
      <c r="B2" s="46"/>
      <c r="C2" s="46"/>
      <c r="D2" s="47" t="s">
        <v>0</v>
      </c>
      <c r="E2" s="48"/>
      <c r="F2" s="48"/>
      <c r="G2" s="48"/>
      <c r="H2" s="48"/>
      <c r="I2" s="49"/>
      <c r="J2" s="53" t="s">
        <v>1</v>
      </c>
      <c r="K2" s="54"/>
      <c r="L2" s="54"/>
      <c r="M2" s="54"/>
      <c r="N2" s="54"/>
      <c r="O2" s="55"/>
      <c r="P2" s="2"/>
      <c r="Q2" s="2"/>
      <c r="R2" s="2"/>
      <c r="S2" s="2"/>
      <c r="T2" s="2"/>
      <c r="U2" s="2"/>
      <c r="V2" s="2"/>
      <c r="W2" s="2"/>
    </row>
    <row r="3" spans="1:24" s="1" customFormat="1" thickBot="1" x14ac:dyDescent="0.2">
      <c r="A3" s="46"/>
      <c r="B3" s="46"/>
      <c r="C3" s="46"/>
      <c r="D3" s="50"/>
      <c r="E3" s="51"/>
      <c r="F3" s="51"/>
      <c r="G3" s="51"/>
      <c r="H3" s="51"/>
      <c r="I3" s="52"/>
      <c r="J3" s="56"/>
      <c r="K3" s="57"/>
      <c r="L3" s="57"/>
      <c r="M3" s="57"/>
      <c r="N3" s="57"/>
      <c r="O3" s="58"/>
      <c r="P3" s="2"/>
      <c r="Q3" s="2"/>
      <c r="R3" s="2"/>
      <c r="S3" s="2"/>
      <c r="T3" s="2"/>
      <c r="U3" s="2"/>
      <c r="V3" s="2"/>
      <c r="W3" s="2"/>
    </row>
    <row r="4" spans="1:24" s="1" customFormat="1" thickBot="1" x14ac:dyDescent="0.2">
      <c r="A4" s="46"/>
      <c r="B4" s="46"/>
      <c r="C4" s="46"/>
      <c r="D4" s="47" t="s">
        <v>32</v>
      </c>
      <c r="E4" s="48"/>
      <c r="F4" s="48"/>
      <c r="G4" s="48"/>
      <c r="H4" s="48"/>
      <c r="I4" s="49"/>
      <c r="J4" s="53" t="s">
        <v>2</v>
      </c>
      <c r="K4" s="54"/>
      <c r="L4" s="54"/>
      <c r="M4" s="54"/>
      <c r="N4" s="54"/>
      <c r="O4" s="55"/>
      <c r="P4" s="2"/>
      <c r="Q4" s="2"/>
      <c r="R4" s="2"/>
      <c r="S4" s="2"/>
      <c r="T4" s="2"/>
      <c r="U4" s="2"/>
      <c r="V4" s="2"/>
      <c r="W4" s="2"/>
    </row>
    <row r="5" spans="1:24" s="1" customFormat="1" thickBot="1" x14ac:dyDescent="0.2">
      <c r="A5" s="46"/>
      <c r="B5" s="46"/>
      <c r="C5" s="46"/>
      <c r="D5" s="59"/>
      <c r="E5" s="60"/>
      <c r="F5" s="60"/>
      <c r="G5" s="60"/>
      <c r="H5" s="60"/>
      <c r="I5" s="61"/>
      <c r="J5" s="56"/>
      <c r="K5" s="57"/>
      <c r="L5" s="57"/>
      <c r="M5" s="57"/>
      <c r="N5" s="57"/>
      <c r="O5" s="58"/>
      <c r="P5" s="2"/>
      <c r="Q5" s="2"/>
      <c r="R5" s="2"/>
      <c r="S5" s="2"/>
      <c r="T5" s="2"/>
      <c r="U5" s="2"/>
      <c r="V5" s="2"/>
      <c r="W5" s="2"/>
    </row>
    <row r="6" spans="1:24" s="1" customFormat="1" thickBot="1" x14ac:dyDescent="0.2">
      <c r="A6" s="46"/>
      <c r="B6" s="46"/>
      <c r="C6" s="46"/>
      <c r="D6" s="59"/>
      <c r="E6" s="60"/>
      <c r="F6" s="60"/>
      <c r="G6" s="60"/>
      <c r="H6" s="60"/>
      <c r="I6" s="61"/>
      <c r="J6" s="53" t="s">
        <v>3</v>
      </c>
      <c r="K6" s="54"/>
      <c r="L6" s="54"/>
      <c r="M6" s="54"/>
      <c r="N6" s="54"/>
      <c r="O6" s="55"/>
      <c r="P6" s="2"/>
      <c r="Q6" s="2"/>
      <c r="R6" s="2"/>
      <c r="S6" s="2"/>
      <c r="T6" s="2"/>
      <c r="U6" s="2"/>
      <c r="V6" s="2"/>
      <c r="W6" s="2"/>
    </row>
    <row r="7" spans="1:24" s="1" customFormat="1" thickBot="1" x14ac:dyDescent="0.2">
      <c r="A7" s="46"/>
      <c r="B7" s="46"/>
      <c r="C7" s="46"/>
      <c r="D7" s="50"/>
      <c r="E7" s="51"/>
      <c r="F7" s="51"/>
      <c r="G7" s="51"/>
      <c r="H7" s="51"/>
      <c r="I7" s="52"/>
      <c r="J7" s="56"/>
      <c r="K7" s="57"/>
      <c r="L7" s="57"/>
      <c r="M7" s="57"/>
      <c r="N7" s="57"/>
      <c r="O7" s="58"/>
      <c r="P7" s="2"/>
      <c r="Q7" s="2"/>
      <c r="R7" s="2"/>
      <c r="S7" s="2"/>
      <c r="T7" s="2"/>
      <c r="U7" s="2"/>
      <c r="V7" s="2"/>
      <c r="W7" s="2"/>
    </row>
    <row r="8" spans="1:24" s="1" customFormat="1" ht="10.5" x14ac:dyDescent="0.15">
      <c r="A8" s="3"/>
      <c r="B8" s="3"/>
      <c r="C8" s="3"/>
      <c r="D8" s="4"/>
      <c r="E8" s="4"/>
      <c r="F8" s="5"/>
      <c r="G8" s="5"/>
      <c r="H8" s="4"/>
      <c r="I8" s="17"/>
      <c r="J8" s="17"/>
      <c r="K8" s="17"/>
      <c r="L8" s="18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4" s="1" customFormat="1" ht="10.5" x14ac:dyDescent="0.15">
      <c r="F9" s="2"/>
      <c r="G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4" s="1" customFormat="1" ht="21" x14ac:dyDescent="0.15">
      <c r="A10" s="12" t="s">
        <v>4</v>
      </c>
      <c r="B10" s="13" t="s">
        <v>5</v>
      </c>
      <c r="C10" s="14" t="s">
        <v>6</v>
      </c>
      <c r="D10" s="15" t="s">
        <v>7</v>
      </c>
      <c r="E10" s="15" t="s">
        <v>8</v>
      </c>
      <c r="F10" s="16" t="s">
        <v>9</v>
      </c>
      <c r="G10" s="16" t="s">
        <v>10</v>
      </c>
      <c r="H10" s="15" t="s">
        <v>11</v>
      </c>
      <c r="I10" s="16" t="s">
        <v>12</v>
      </c>
      <c r="J10" s="16" t="s">
        <v>13</v>
      </c>
      <c r="K10" s="16" t="s">
        <v>14</v>
      </c>
      <c r="L10" s="19" t="s">
        <v>15</v>
      </c>
      <c r="M10" s="16" t="s">
        <v>16</v>
      </c>
      <c r="N10" s="16" t="s">
        <v>17</v>
      </c>
      <c r="O10" s="16" t="s">
        <v>18</v>
      </c>
      <c r="P10" s="29" t="s">
        <v>52</v>
      </c>
      <c r="Q10" s="29" t="s">
        <v>53</v>
      </c>
      <c r="R10" s="29" t="s">
        <v>54</v>
      </c>
      <c r="S10" s="29" t="s">
        <v>55</v>
      </c>
      <c r="T10" s="29" t="s">
        <v>56</v>
      </c>
      <c r="U10" s="29" t="s">
        <v>57</v>
      </c>
      <c r="V10" s="29" t="s">
        <v>58</v>
      </c>
      <c r="W10" s="30" t="s">
        <v>59</v>
      </c>
      <c r="X10" s="31" t="s">
        <v>60</v>
      </c>
    </row>
    <row r="11" spans="1:24" s="1" customFormat="1" ht="10.5" hidden="1" x14ac:dyDescent="0.15">
      <c r="A11" s="6" t="s">
        <v>19</v>
      </c>
      <c r="B11" s="7">
        <v>900226715</v>
      </c>
      <c r="C11" s="7">
        <v>107477</v>
      </c>
      <c r="D11" s="8">
        <v>43061</v>
      </c>
      <c r="E11" s="7" t="s">
        <v>20</v>
      </c>
      <c r="F11" s="9">
        <v>54519005</v>
      </c>
      <c r="G11" s="9">
        <v>35367331</v>
      </c>
      <c r="H11" s="10">
        <v>841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35367331</v>
      </c>
      <c r="P11" s="9">
        <v>0</v>
      </c>
      <c r="Q11" s="9">
        <v>-35367331</v>
      </c>
      <c r="R11" s="9">
        <v>0</v>
      </c>
      <c r="S11" s="9">
        <v>0</v>
      </c>
      <c r="T11" s="9" t="s">
        <v>34</v>
      </c>
      <c r="U11" s="9">
        <v>0</v>
      </c>
      <c r="V11" s="9">
        <v>0</v>
      </c>
      <c r="W11" s="9">
        <v>0</v>
      </c>
      <c r="X11" s="6" t="s">
        <v>53</v>
      </c>
    </row>
    <row r="12" spans="1:24" s="1" customFormat="1" ht="10.5" x14ac:dyDescent="0.15">
      <c r="A12" s="6" t="s">
        <v>19</v>
      </c>
      <c r="B12" s="7">
        <v>900226715</v>
      </c>
      <c r="C12" s="7">
        <v>107787</v>
      </c>
      <c r="D12" s="8">
        <v>43074</v>
      </c>
      <c r="E12" s="7" t="s">
        <v>21</v>
      </c>
      <c r="F12" s="9">
        <v>1798592</v>
      </c>
      <c r="G12" s="9">
        <v>12907</v>
      </c>
      <c r="H12" s="10">
        <v>805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12907</v>
      </c>
      <c r="P12" s="9">
        <v>0</v>
      </c>
      <c r="Q12" s="9">
        <v>0</v>
      </c>
      <c r="R12" s="9">
        <v>0</v>
      </c>
      <c r="S12" s="9">
        <v>0</v>
      </c>
      <c r="T12" s="9" t="s">
        <v>34</v>
      </c>
      <c r="U12" s="9">
        <v>-12907</v>
      </c>
      <c r="V12" s="9" t="s">
        <v>49</v>
      </c>
      <c r="W12" s="32">
        <v>43194</v>
      </c>
      <c r="X12" s="6" t="s">
        <v>33</v>
      </c>
    </row>
    <row r="13" spans="1:24" s="1" customFormat="1" ht="10.5" x14ac:dyDescent="0.15">
      <c r="A13" s="6" t="s">
        <v>19</v>
      </c>
      <c r="B13" s="7">
        <v>900226715</v>
      </c>
      <c r="C13" s="7">
        <v>107815</v>
      </c>
      <c r="D13" s="8">
        <v>43080</v>
      </c>
      <c r="E13" s="7" t="s">
        <v>20</v>
      </c>
      <c r="F13" s="9">
        <v>7794293</v>
      </c>
      <c r="G13" s="9">
        <v>2596583</v>
      </c>
      <c r="H13" s="10">
        <v>841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2596583</v>
      </c>
      <c r="P13" s="9">
        <v>0</v>
      </c>
      <c r="Q13" s="9">
        <v>0</v>
      </c>
      <c r="R13" s="9">
        <v>0</v>
      </c>
      <c r="S13" s="9">
        <v>0</v>
      </c>
      <c r="T13" s="9" t="s">
        <v>34</v>
      </c>
      <c r="U13" s="9">
        <v>-2596583</v>
      </c>
      <c r="V13" s="9" t="s">
        <v>35</v>
      </c>
      <c r="W13" s="32">
        <v>44063</v>
      </c>
      <c r="X13" s="6" t="s">
        <v>33</v>
      </c>
    </row>
    <row r="14" spans="1:24" s="1" customFormat="1" ht="10.5" hidden="1" x14ac:dyDescent="0.15">
      <c r="A14" s="6" t="s">
        <v>19</v>
      </c>
      <c r="B14" s="7">
        <v>900226715</v>
      </c>
      <c r="C14" s="7">
        <v>108177</v>
      </c>
      <c r="D14" s="8">
        <v>43110</v>
      </c>
      <c r="E14" s="7" t="s">
        <v>22</v>
      </c>
      <c r="F14" s="9">
        <v>1150982</v>
      </c>
      <c r="G14" s="9">
        <v>1150982</v>
      </c>
      <c r="H14" s="10">
        <v>781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1150982</v>
      </c>
      <c r="P14" s="9">
        <v>-1150982</v>
      </c>
      <c r="Q14" s="9">
        <v>0</v>
      </c>
      <c r="R14" s="9">
        <v>0</v>
      </c>
      <c r="S14" s="9">
        <v>0</v>
      </c>
      <c r="T14" s="9" t="s">
        <v>34</v>
      </c>
      <c r="U14" s="9">
        <v>0</v>
      </c>
      <c r="V14" s="9">
        <v>0</v>
      </c>
      <c r="W14" s="9">
        <v>0</v>
      </c>
      <c r="X14" s="6" t="s">
        <v>52</v>
      </c>
    </row>
    <row r="15" spans="1:24" s="1" customFormat="1" ht="10.5" x14ac:dyDescent="0.15">
      <c r="A15" s="6" t="s">
        <v>19</v>
      </c>
      <c r="B15" s="7">
        <v>900226715</v>
      </c>
      <c r="C15" s="7">
        <v>108297</v>
      </c>
      <c r="D15" s="8">
        <v>43116</v>
      </c>
      <c r="E15" s="7" t="s">
        <v>23</v>
      </c>
      <c r="F15" s="9">
        <v>876146</v>
      </c>
      <c r="G15" s="9">
        <v>84089</v>
      </c>
      <c r="H15" s="10">
        <v>657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84089</v>
      </c>
      <c r="P15" s="9">
        <v>0</v>
      </c>
      <c r="Q15" s="9">
        <v>0</v>
      </c>
      <c r="R15" s="9">
        <v>0</v>
      </c>
      <c r="S15" s="9">
        <v>0</v>
      </c>
      <c r="T15" s="9" t="s">
        <v>34</v>
      </c>
      <c r="U15" s="9">
        <v>-84089</v>
      </c>
      <c r="V15" s="9" t="s">
        <v>43</v>
      </c>
      <c r="W15" s="32">
        <v>43355</v>
      </c>
      <c r="X15" s="6" t="s">
        <v>33</v>
      </c>
    </row>
    <row r="16" spans="1:24" s="1" customFormat="1" ht="10.5" x14ac:dyDescent="0.15">
      <c r="A16" s="6" t="s">
        <v>19</v>
      </c>
      <c r="B16" s="7">
        <v>900226715</v>
      </c>
      <c r="C16" s="7">
        <v>108298</v>
      </c>
      <c r="D16" s="8">
        <v>43110</v>
      </c>
      <c r="E16" s="7" t="s">
        <v>23</v>
      </c>
      <c r="F16" s="9">
        <v>1529784</v>
      </c>
      <c r="G16" s="9">
        <v>163091</v>
      </c>
      <c r="H16" s="10">
        <v>657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163091</v>
      </c>
      <c r="P16" s="9">
        <v>0</v>
      </c>
      <c r="Q16" s="9">
        <v>0</v>
      </c>
      <c r="R16" s="9">
        <v>0</v>
      </c>
      <c r="S16" s="9">
        <v>0</v>
      </c>
      <c r="T16" s="9" t="s">
        <v>34</v>
      </c>
      <c r="U16" s="9">
        <v>-163091</v>
      </c>
      <c r="V16" s="9" t="s">
        <v>43</v>
      </c>
      <c r="W16" s="32">
        <v>43355</v>
      </c>
      <c r="X16" s="6" t="s">
        <v>33</v>
      </c>
    </row>
    <row r="17" spans="1:24" s="1" customFormat="1" ht="10.5" x14ac:dyDescent="0.15">
      <c r="A17" s="6" t="s">
        <v>19</v>
      </c>
      <c r="B17" s="7">
        <v>900226715</v>
      </c>
      <c r="C17" s="7">
        <v>108523</v>
      </c>
      <c r="D17" s="8">
        <v>43139</v>
      </c>
      <c r="E17" s="7" t="s">
        <v>23</v>
      </c>
      <c r="F17" s="9">
        <v>886859</v>
      </c>
      <c r="G17" s="9">
        <v>111439</v>
      </c>
      <c r="H17" s="10">
        <v>657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111439</v>
      </c>
      <c r="P17" s="9">
        <v>0</v>
      </c>
      <c r="Q17" s="9">
        <v>0</v>
      </c>
      <c r="R17" s="9">
        <v>0</v>
      </c>
      <c r="S17" s="9">
        <v>0</v>
      </c>
      <c r="T17" s="9" t="s">
        <v>34</v>
      </c>
      <c r="U17" s="9">
        <v>-111439</v>
      </c>
      <c r="V17" s="9" t="s">
        <v>43</v>
      </c>
      <c r="W17" s="32">
        <v>43355</v>
      </c>
      <c r="X17" s="6" t="s">
        <v>33</v>
      </c>
    </row>
    <row r="18" spans="1:24" s="1" customFormat="1" ht="10.5" x14ac:dyDescent="0.15">
      <c r="A18" s="6" t="s">
        <v>19</v>
      </c>
      <c r="B18" s="7">
        <v>900226715</v>
      </c>
      <c r="C18" s="7">
        <v>108536</v>
      </c>
      <c r="D18" s="8">
        <v>43139</v>
      </c>
      <c r="E18" s="7" t="s">
        <v>23</v>
      </c>
      <c r="F18" s="9">
        <v>413559</v>
      </c>
      <c r="G18" s="9">
        <v>103766</v>
      </c>
      <c r="H18" s="10">
        <v>657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103766</v>
      </c>
      <c r="P18" s="9">
        <v>0</v>
      </c>
      <c r="Q18" s="9">
        <v>0</v>
      </c>
      <c r="R18" s="9">
        <v>0</v>
      </c>
      <c r="S18" s="9">
        <v>0</v>
      </c>
      <c r="T18" s="9" t="s">
        <v>34</v>
      </c>
      <c r="U18" s="9">
        <v>-103766</v>
      </c>
      <c r="V18" s="9" t="s">
        <v>43</v>
      </c>
      <c r="W18" s="32">
        <v>43355</v>
      </c>
      <c r="X18" s="6" t="s">
        <v>33</v>
      </c>
    </row>
    <row r="19" spans="1:24" s="1" customFormat="1" ht="10.5" x14ac:dyDescent="0.15">
      <c r="A19" s="6" t="s">
        <v>19</v>
      </c>
      <c r="B19" s="7">
        <v>900226715</v>
      </c>
      <c r="C19" s="7">
        <v>108538</v>
      </c>
      <c r="D19" s="8">
        <v>43139</v>
      </c>
      <c r="E19" s="7" t="s">
        <v>23</v>
      </c>
      <c r="F19" s="9">
        <v>459307</v>
      </c>
      <c r="G19" s="9">
        <v>103766</v>
      </c>
      <c r="H19" s="10">
        <v>657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103766</v>
      </c>
      <c r="P19" s="9">
        <v>0</v>
      </c>
      <c r="Q19" s="9">
        <v>0</v>
      </c>
      <c r="R19" s="9">
        <v>0</v>
      </c>
      <c r="S19" s="9">
        <v>0</v>
      </c>
      <c r="T19" s="9" t="s">
        <v>34</v>
      </c>
      <c r="U19" s="9">
        <v>-103766</v>
      </c>
      <c r="V19" s="9" t="s">
        <v>43</v>
      </c>
      <c r="W19" s="32">
        <v>43355</v>
      </c>
      <c r="X19" s="6" t="s">
        <v>33</v>
      </c>
    </row>
    <row r="20" spans="1:24" s="1" customFormat="1" ht="10.5" x14ac:dyDescent="0.15">
      <c r="A20" s="6" t="s">
        <v>19</v>
      </c>
      <c r="B20" s="7">
        <v>900226715</v>
      </c>
      <c r="C20" s="7">
        <v>108539</v>
      </c>
      <c r="D20" s="8">
        <v>43139</v>
      </c>
      <c r="E20" s="7" t="s">
        <v>23</v>
      </c>
      <c r="F20" s="9">
        <v>894209</v>
      </c>
      <c r="G20" s="9">
        <v>108809</v>
      </c>
      <c r="H20" s="10">
        <v>657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108809</v>
      </c>
      <c r="P20" s="9">
        <v>0</v>
      </c>
      <c r="Q20" s="9">
        <v>0</v>
      </c>
      <c r="R20" s="9">
        <v>0</v>
      </c>
      <c r="S20" s="9">
        <v>0</v>
      </c>
      <c r="T20" s="9" t="s">
        <v>34</v>
      </c>
      <c r="U20" s="9">
        <v>-108809</v>
      </c>
      <c r="V20" s="9" t="s">
        <v>43</v>
      </c>
      <c r="W20" s="32">
        <v>43355</v>
      </c>
      <c r="X20" s="6" t="s">
        <v>33</v>
      </c>
    </row>
    <row r="21" spans="1:24" s="1" customFormat="1" ht="10.5" x14ac:dyDescent="0.15">
      <c r="A21" s="6" t="s">
        <v>19</v>
      </c>
      <c r="B21" s="7">
        <v>900226715</v>
      </c>
      <c r="C21" s="7">
        <v>108549</v>
      </c>
      <c r="D21" s="8">
        <v>43146</v>
      </c>
      <c r="E21" s="7" t="s">
        <v>24</v>
      </c>
      <c r="F21" s="9">
        <v>1750095</v>
      </c>
      <c r="G21" s="9">
        <v>367226</v>
      </c>
      <c r="H21" s="10">
        <v>753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367226</v>
      </c>
      <c r="P21" s="9">
        <v>0</v>
      </c>
      <c r="Q21" s="9">
        <v>0</v>
      </c>
      <c r="R21" s="9">
        <v>0</v>
      </c>
      <c r="S21" s="9">
        <v>0</v>
      </c>
      <c r="T21" s="9" t="s">
        <v>34</v>
      </c>
      <c r="U21" s="9">
        <v>-367226</v>
      </c>
      <c r="V21" s="9" t="s">
        <v>46</v>
      </c>
      <c r="W21" s="32">
        <v>43285</v>
      </c>
      <c r="X21" s="6" t="s">
        <v>33</v>
      </c>
    </row>
    <row r="22" spans="1:24" s="1" customFormat="1" ht="10.5" x14ac:dyDescent="0.15">
      <c r="A22" s="6" t="s">
        <v>19</v>
      </c>
      <c r="B22" s="7">
        <v>900226715</v>
      </c>
      <c r="C22" s="7">
        <v>108554</v>
      </c>
      <c r="D22" s="8">
        <v>43146</v>
      </c>
      <c r="E22" s="7" t="s">
        <v>24</v>
      </c>
      <c r="F22" s="9">
        <v>966132</v>
      </c>
      <c r="G22" s="9">
        <v>186299</v>
      </c>
      <c r="H22" s="10">
        <v>753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186299</v>
      </c>
      <c r="P22" s="9">
        <v>0</v>
      </c>
      <c r="Q22" s="9">
        <v>0</v>
      </c>
      <c r="R22" s="9">
        <v>0</v>
      </c>
      <c r="S22" s="9">
        <v>0</v>
      </c>
      <c r="T22" s="9" t="s">
        <v>34</v>
      </c>
      <c r="U22" s="9">
        <v>-186299</v>
      </c>
      <c r="V22" s="9" t="s">
        <v>46</v>
      </c>
      <c r="W22" s="32">
        <v>43285</v>
      </c>
      <c r="X22" s="6" t="s">
        <v>33</v>
      </c>
    </row>
    <row r="23" spans="1:24" s="1" customFormat="1" ht="10.5" x14ac:dyDescent="0.15">
      <c r="A23" s="6" t="s">
        <v>19</v>
      </c>
      <c r="B23" s="7">
        <v>900226715</v>
      </c>
      <c r="C23" s="7">
        <v>108556</v>
      </c>
      <c r="D23" s="8">
        <v>43146</v>
      </c>
      <c r="E23" s="7" t="s">
        <v>24</v>
      </c>
      <c r="F23" s="9">
        <v>2505231</v>
      </c>
      <c r="G23" s="9">
        <v>182921</v>
      </c>
      <c r="H23" s="10">
        <v>753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182921</v>
      </c>
      <c r="P23" s="9">
        <v>0</v>
      </c>
      <c r="Q23" s="9">
        <v>0</v>
      </c>
      <c r="R23" s="9">
        <v>0</v>
      </c>
      <c r="S23" s="9">
        <v>0</v>
      </c>
      <c r="T23" s="9" t="s">
        <v>34</v>
      </c>
      <c r="U23" s="9">
        <v>-182921</v>
      </c>
      <c r="V23" s="9" t="s">
        <v>46</v>
      </c>
      <c r="W23" s="32">
        <v>43285</v>
      </c>
      <c r="X23" s="6" t="s">
        <v>33</v>
      </c>
    </row>
    <row r="24" spans="1:24" s="1" customFormat="1" ht="10.5" x14ac:dyDescent="0.15">
      <c r="A24" s="6" t="s">
        <v>19</v>
      </c>
      <c r="B24" s="7">
        <v>900226715</v>
      </c>
      <c r="C24" s="7">
        <v>108558</v>
      </c>
      <c r="D24" s="8">
        <v>43146</v>
      </c>
      <c r="E24" s="7" t="s">
        <v>24</v>
      </c>
      <c r="F24" s="9">
        <v>3599582</v>
      </c>
      <c r="G24" s="9">
        <v>523772</v>
      </c>
      <c r="H24" s="10">
        <v>753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523772</v>
      </c>
      <c r="P24" s="9">
        <v>0</v>
      </c>
      <c r="Q24" s="9">
        <v>0</v>
      </c>
      <c r="R24" s="9">
        <v>0</v>
      </c>
      <c r="S24" s="9">
        <v>0</v>
      </c>
      <c r="T24" s="9" t="s">
        <v>34</v>
      </c>
      <c r="U24" s="9">
        <v>-523772</v>
      </c>
      <c r="V24" s="9" t="s">
        <v>47</v>
      </c>
      <c r="W24" s="32">
        <v>43251</v>
      </c>
      <c r="X24" s="6" t="s">
        <v>33</v>
      </c>
    </row>
    <row r="25" spans="1:24" s="1" customFormat="1" ht="10.5" x14ac:dyDescent="0.15">
      <c r="A25" s="6" t="s">
        <v>19</v>
      </c>
      <c r="B25" s="7">
        <v>900226715</v>
      </c>
      <c r="C25" s="7">
        <v>108583</v>
      </c>
      <c r="D25" s="8">
        <v>43147</v>
      </c>
      <c r="E25" s="7" t="s">
        <v>24</v>
      </c>
      <c r="F25" s="9">
        <v>1871580</v>
      </c>
      <c r="G25" s="9">
        <v>131042</v>
      </c>
      <c r="H25" s="10">
        <v>753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131042</v>
      </c>
      <c r="P25" s="9">
        <v>0</v>
      </c>
      <c r="Q25" s="9">
        <v>0</v>
      </c>
      <c r="R25" s="9">
        <v>0</v>
      </c>
      <c r="S25" s="9">
        <v>0</v>
      </c>
      <c r="T25" s="9" t="s">
        <v>34</v>
      </c>
      <c r="U25" s="9">
        <v>-131042</v>
      </c>
      <c r="V25" s="9" t="s">
        <v>47</v>
      </c>
      <c r="W25" s="32">
        <v>43251</v>
      </c>
      <c r="X25" s="6" t="s">
        <v>33</v>
      </c>
    </row>
    <row r="26" spans="1:24" s="1" customFormat="1" ht="10.5" hidden="1" x14ac:dyDescent="0.15">
      <c r="A26" s="6" t="s">
        <v>19</v>
      </c>
      <c r="B26" s="7">
        <v>900226715</v>
      </c>
      <c r="C26" s="7">
        <v>108606</v>
      </c>
      <c r="D26" s="8">
        <v>43151</v>
      </c>
      <c r="E26" s="7" t="s">
        <v>24</v>
      </c>
      <c r="F26" s="9">
        <v>19092280</v>
      </c>
      <c r="G26" s="9">
        <v>19092280</v>
      </c>
      <c r="H26" s="10">
        <v>753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19092280</v>
      </c>
      <c r="P26" s="9">
        <v>-19092280</v>
      </c>
      <c r="Q26" s="9">
        <v>0</v>
      </c>
      <c r="R26" s="9">
        <v>0</v>
      </c>
      <c r="S26" s="9">
        <v>0</v>
      </c>
      <c r="T26" s="9" t="s">
        <v>34</v>
      </c>
      <c r="U26" s="9">
        <v>0</v>
      </c>
      <c r="V26" s="9">
        <v>0</v>
      </c>
      <c r="W26" s="9">
        <v>0</v>
      </c>
      <c r="X26" s="6" t="s">
        <v>52</v>
      </c>
    </row>
    <row r="27" spans="1:24" s="1" customFormat="1" ht="10.5" x14ac:dyDescent="0.15">
      <c r="A27" s="6" t="s">
        <v>19</v>
      </c>
      <c r="B27" s="7">
        <v>900226715</v>
      </c>
      <c r="C27" s="7">
        <v>108607</v>
      </c>
      <c r="D27" s="8">
        <v>43151</v>
      </c>
      <c r="E27" s="7" t="s">
        <v>24</v>
      </c>
      <c r="F27" s="9">
        <v>56023909</v>
      </c>
      <c r="G27" s="9">
        <v>17950609</v>
      </c>
      <c r="H27" s="10">
        <v>753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17950609</v>
      </c>
      <c r="P27" s="9">
        <v>0</v>
      </c>
      <c r="Q27" s="9">
        <v>0</v>
      </c>
      <c r="R27" s="9">
        <v>0</v>
      </c>
      <c r="S27" s="9">
        <v>0</v>
      </c>
      <c r="T27" s="9" t="s">
        <v>34</v>
      </c>
      <c r="U27" s="9">
        <v>-17950609</v>
      </c>
      <c r="V27" s="9" t="s">
        <v>48</v>
      </c>
      <c r="W27" s="32">
        <v>43251</v>
      </c>
      <c r="X27" s="6" t="s">
        <v>33</v>
      </c>
    </row>
    <row r="28" spans="1:24" s="1" customFormat="1" ht="10.5" x14ac:dyDescent="0.15">
      <c r="A28" s="6" t="s">
        <v>19</v>
      </c>
      <c r="B28" s="7">
        <v>900226715</v>
      </c>
      <c r="C28" s="7">
        <v>108625</v>
      </c>
      <c r="D28" s="8">
        <v>43153</v>
      </c>
      <c r="E28" s="7" t="s">
        <v>24</v>
      </c>
      <c r="F28" s="9">
        <v>44891513</v>
      </c>
      <c r="G28" s="9">
        <v>9878324</v>
      </c>
      <c r="H28" s="10">
        <v>753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9878324</v>
      </c>
      <c r="P28" s="9">
        <v>0</v>
      </c>
      <c r="Q28" s="9">
        <v>0</v>
      </c>
      <c r="R28" s="9">
        <v>0</v>
      </c>
      <c r="S28" s="9">
        <v>0</v>
      </c>
      <c r="T28" s="9" t="s">
        <v>34</v>
      </c>
      <c r="U28" s="9">
        <v>-9878324</v>
      </c>
      <c r="V28" s="9" t="s">
        <v>48</v>
      </c>
      <c r="W28" s="32">
        <v>43251</v>
      </c>
      <c r="X28" s="6" t="s">
        <v>33</v>
      </c>
    </row>
    <row r="29" spans="1:24" s="1" customFormat="1" ht="10.5" x14ac:dyDescent="0.15">
      <c r="A29" s="6" t="s">
        <v>19</v>
      </c>
      <c r="B29" s="7">
        <v>900226715</v>
      </c>
      <c r="C29" s="7">
        <v>108626</v>
      </c>
      <c r="D29" s="8">
        <v>43153</v>
      </c>
      <c r="E29" s="7" t="s">
        <v>24</v>
      </c>
      <c r="F29" s="9">
        <v>21096940</v>
      </c>
      <c r="G29" s="9">
        <v>9442669</v>
      </c>
      <c r="H29" s="10">
        <v>753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9442669</v>
      </c>
      <c r="P29" s="9">
        <v>0</v>
      </c>
      <c r="Q29" s="9">
        <v>0</v>
      </c>
      <c r="R29" s="9">
        <v>0</v>
      </c>
      <c r="S29" s="9">
        <v>0</v>
      </c>
      <c r="T29" s="9" t="s">
        <v>34</v>
      </c>
      <c r="U29" s="9">
        <v>-9442669</v>
      </c>
      <c r="V29" s="9" t="s">
        <v>45</v>
      </c>
      <c r="W29" s="32">
        <v>43312</v>
      </c>
      <c r="X29" s="6" t="s">
        <v>33</v>
      </c>
    </row>
    <row r="30" spans="1:24" s="1" customFormat="1" ht="10.5" x14ac:dyDescent="0.15">
      <c r="A30" s="6" t="s">
        <v>19</v>
      </c>
      <c r="B30" s="7">
        <v>900226715</v>
      </c>
      <c r="C30" s="7">
        <v>108627</v>
      </c>
      <c r="D30" s="8">
        <v>43153</v>
      </c>
      <c r="E30" s="7" t="s">
        <v>24</v>
      </c>
      <c r="F30" s="9">
        <v>11597931</v>
      </c>
      <c r="G30" s="9">
        <v>507273</v>
      </c>
      <c r="H30" s="10">
        <v>753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507273</v>
      </c>
      <c r="P30" s="9">
        <v>0</v>
      </c>
      <c r="Q30" s="9">
        <v>0</v>
      </c>
      <c r="R30" s="9">
        <v>0</v>
      </c>
      <c r="S30" s="9">
        <v>0</v>
      </c>
      <c r="T30" s="9" t="s">
        <v>34</v>
      </c>
      <c r="U30" s="9">
        <v>-507273</v>
      </c>
      <c r="V30" s="9" t="s">
        <v>46</v>
      </c>
      <c r="W30" s="32">
        <v>43285</v>
      </c>
      <c r="X30" s="6" t="s">
        <v>33</v>
      </c>
    </row>
    <row r="31" spans="1:24" s="1" customFormat="1" ht="10.5" x14ac:dyDescent="0.15">
      <c r="A31" s="6" t="s">
        <v>19</v>
      </c>
      <c r="B31" s="7">
        <v>900226715</v>
      </c>
      <c r="C31" s="7">
        <v>108633</v>
      </c>
      <c r="D31" s="8">
        <v>43154</v>
      </c>
      <c r="E31" s="7" t="s">
        <v>23</v>
      </c>
      <c r="F31" s="9">
        <v>1371567</v>
      </c>
      <c r="G31" s="9">
        <v>416221</v>
      </c>
      <c r="H31" s="10">
        <v>657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416221</v>
      </c>
      <c r="P31" s="9">
        <v>0</v>
      </c>
      <c r="Q31" s="9">
        <v>0</v>
      </c>
      <c r="R31" s="9">
        <v>0</v>
      </c>
      <c r="S31" s="9">
        <v>0</v>
      </c>
      <c r="T31" s="9" t="s">
        <v>34</v>
      </c>
      <c r="U31" s="9">
        <v>-416221</v>
      </c>
      <c r="V31" s="9" t="s">
        <v>43</v>
      </c>
      <c r="W31" s="32">
        <v>43355</v>
      </c>
      <c r="X31" s="6" t="s">
        <v>33</v>
      </c>
    </row>
    <row r="32" spans="1:24" s="1" customFormat="1" ht="10.5" x14ac:dyDescent="0.15">
      <c r="A32" s="6" t="s">
        <v>19</v>
      </c>
      <c r="B32" s="7">
        <v>900226715</v>
      </c>
      <c r="C32" s="7">
        <v>108634</v>
      </c>
      <c r="D32" s="8">
        <v>43154</v>
      </c>
      <c r="E32" s="7" t="s">
        <v>24</v>
      </c>
      <c r="F32" s="9">
        <v>3709501</v>
      </c>
      <c r="G32" s="9">
        <v>348764</v>
      </c>
      <c r="H32" s="10">
        <v>753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348764</v>
      </c>
      <c r="P32" s="9">
        <v>0</v>
      </c>
      <c r="Q32" s="9">
        <v>0</v>
      </c>
      <c r="R32" s="9">
        <v>0</v>
      </c>
      <c r="S32" s="9">
        <v>0</v>
      </c>
      <c r="T32" s="9" t="s">
        <v>34</v>
      </c>
      <c r="U32" s="9">
        <v>-348764</v>
      </c>
      <c r="V32" s="9" t="s">
        <v>47</v>
      </c>
      <c r="W32" s="32">
        <v>43251</v>
      </c>
      <c r="X32" s="6" t="s">
        <v>33</v>
      </c>
    </row>
    <row r="33" spans="1:24" s="1" customFormat="1" ht="10.5" x14ac:dyDescent="0.15">
      <c r="A33" s="6" t="s">
        <v>19</v>
      </c>
      <c r="B33" s="7">
        <v>900226715</v>
      </c>
      <c r="C33" s="7">
        <v>108635</v>
      </c>
      <c r="D33" s="8">
        <v>43154</v>
      </c>
      <c r="E33" s="7" t="s">
        <v>24</v>
      </c>
      <c r="F33" s="9">
        <v>1658233</v>
      </c>
      <c r="G33" s="9">
        <v>255600</v>
      </c>
      <c r="H33" s="10">
        <v>753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255600</v>
      </c>
      <c r="P33" s="9">
        <v>0</v>
      </c>
      <c r="Q33" s="9">
        <v>0</v>
      </c>
      <c r="R33" s="9">
        <v>0</v>
      </c>
      <c r="S33" s="9">
        <v>0</v>
      </c>
      <c r="T33" s="9" t="s">
        <v>34</v>
      </c>
      <c r="U33" s="9">
        <v>-255600</v>
      </c>
      <c r="V33" s="9" t="s">
        <v>47</v>
      </c>
      <c r="W33" s="32">
        <v>43251</v>
      </c>
      <c r="X33" s="6" t="s">
        <v>33</v>
      </c>
    </row>
    <row r="34" spans="1:24" s="1" customFormat="1" ht="10.5" x14ac:dyDescent="0.15">
      <c r="A34" s="6" t="s">
        <v>19</v>
      </c>
      <c r="B34" s="7">
        <v>900226715</v>
      </c>
      <c r="C34" s="7">
        <v>108637</v>
      </c>
      <c r="D34" s="8">
        <v>43157</v>
      </c>
      <c r="E34" s="7" t="s">
        <v>23</v>
      </c>
      <c r="F34" s="9">
        <v>636820</v>
      </c>
      <c r="G34" s="9">
        <v>105063</v>
      </c>
      <c r="H34" s="10">
        <v>657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105063</v>
      </c>
      <c r="P34" s="9">
        <v>0</v>
      </c>
      <c r="Q34" s="9">
        <v>0</v>
      </c>
      <c r="R34" s="9">
        <v>0</v>
      </c>
      <c r="S34" s="9">
        <v>0</v>
      </c>
      <c r="T34" s="9" t="s">
        <v>34</v>
      </c>
      <c r="U34" s="9">
        <v>-105063</v>
      </c>
      <c r="V34" s="9" t="s">
        <v>43</v>
      </c>
      <c r="W34" s="32">
        <v>43355</v>
      </c>
      <c r="X34" s="6" t="s">
        <v>33</v>
      </c>
    </row>
    <row r="35" spans="1:24" s="1" customFormat="1" ht="10.5" x14ac:dyDescent="0.15">
      <c r="A35" s="6" t="s">
        <v>19</v>
      </c>
      <c r="B35" s="7">
        <v>900226715</v>
      </c>
      <c r="C35" s="7">
        <v>108638</v>
      </c>
      <c r="D35" s="8">
        <v>43157</v>
      </c>
      <c r="E35" s="7" t="s">
        <v>23</v>
      </c>
      <c r="F35" s="9">
        <v>377823</v>
      </c>
      <c r="G35" s="9">
        <v>94408</v>
      </c>
      <c r="H35" s="10">
        <v>657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94408</v>
      </c>
      <c r="P35" s="9">
        <v>0</v>
      </c>
      <c r="Q35" s="9">
        <v>0</v>
      </c>
      <c r="R35" s="9">
        <v>0</v>
      </c>
      <c r="S35" s="9">
        <v>0</v>
      </c>
      <c r="T35" s="9" t="s">
        <v>34</v>
      </c>
      <c r="U35" s="9">
        <v>-94408</v>
      </c>
      <c r="V35" s="9" t="s">
        <v>43</v>
      </c>
      <c r="W35" s="32">
        <v>43355</v>
      </c>
      <c r="X35" s="6" t="s">
        <v>33</v>
      </c>
    </row>
    <row r="36" spans="1:24" s="1" customFormat="1" ht="10.5" x14ac:dyDescent="0.15">
      <c r="A36" s="6" t="s">
        <v>19</v>
      </c>
      <c r="B36" s="7">
        <v>900226715</v>
      </c>
      <c r="C36" s="7">
        <v>108639</v>
      </c>
      <c r="D36" s="8">
        <v>43157</v>
      </c>
      <c r="E36" s="7" t="s">
        <v>23</v>
      </c>
      <c r="F36" s="9">
        <v>375827</v>
      </c>
      <c r="G36" s="9">
        <v>103183</v>
      </c>
      <c r="H36" s="10">
        <v>657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103183</v>
      </c>
      <c r="P36" s="9">
        <v>0</v>
      </c>
      <c r="Q36" s="9">
        <v>0</v>
      </c>
      <c r="R36" s="9">
        <v>0</v>
      </c>
      <c r="S36" s="9">
        <v>0</v>
      </c>
      <c r="T36" s="9" t="s">
        <v>34</v>
      </c>
      <c r="U36" s="9">
        <v>-103183</v>
      </c>
      <c r="V36" s="9" t="s">
        <v>43</v>
      </c>
      <c r="W36" s="32">
        <v>43355</v>
      </c>
      <c r="X36" s="6" t="s">
        <v>33</v>
      </c>
    </row>
    <row r="37" spans="1:24" s="1" customFormat="1" ht="10.5" x14ac:dyDescent="0.15">
      <c r="A37" s="6" t="s">
        <v>19</v>
      </c>
      <c r="B37" s="7">
        <v>900226715</v>
      </c>
      <c r="C37" s="7">
        <v>108640</v>
      </c>
      <c r="D37" s="8">
        <v>43157</v>
      </c>
      <c r="E37" s="7" t="s">
        <v>23</v>
      </c>
      <c r="F37" s="9">
        <v>352034</v>
      </c>
      <c r="G37" s="9">
        <v>45536</v>
      </c>
      <c r="H37" s="10">
        <v>657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45536</v>
      </c>
      <c r="P37" s="9">
        <v>0</v>
      </c>
      <c r="Q37" s="9">
        <v>0</v>
      </c>
      <c r="R37" s="9">
        <v>0</v>
      </c>
      <c r="S37" s="9">
        <v>0</v>
      </c>
      <c r="T37" s="9" t="s">
        <v>34</v>
      </c>
      <c r="U37" s="9">
        <v>-45536</v>
      </c>
      <c r="V37" s="9" t="s">
        <v>43</v>
      </c>
      <c r="W37" s="32">
        <v>43355</v>
      </c>
      <c r="X37" s="6" t="s">
        <v>33</v>
      </c>
    </row>
    <row r="38" spans="1:24" s="1" customFormat="1" ht="10.5" x14ac:dyDescent="0.15">
      <c r="A38" s="6" t="s">
        <v>19</v>
      </c>
      <c r="B38" s="7">
        <v>900226715</v>
      </c>
      <c r="C38" s="7">
        <v>108642</v>
      </c>
      <c r="D38" s="8">
        <v>43157</v>
      </c>
      <c r="E38" s="7" t="s">
        <v>23</v>
      </c>
      <c r="F38" s="9">
        <v>900697</v>
      </c>
      <c r="G38" s="9">
        <v>63072</v>
      </c>
      <c r="H38" s="10">
        <v>657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63072</v>
      </c>
      <c r="P38" s="9">
        <v>0</v>
      </c>
      <c r="Q38" s="9">
        <v>0</v>
      </c>
      <c r="R38" s="9">
        <v>0</v>
      </c>
      <c r="S38" s="9">
        <v>0</v>
      </c>
      <c r="T38" s="9" t="s">
        <v>34</v>
      </c>
      <c r="U38" s="9">
        <v>-63072</v>
      </c>
      <c r="V38" s="9" t="s">
        <v>43</v>
      </c>
      <c r="W38" s="32">
        <v>43355</v>
      </c>
      <c r="X38" s="6" t="s">
        <v>33</v>
      </c>
    </row>
    <row r="39" spans="1:24" s="1" customFormat="1" ht="10.5" x14ac:dyDescent="0.15">
      <c r="A39" s="6" t="s">
        <v>19</v>
      </c>
      <c r="B39" s="7">
        <v>900226715</v>
      </c>
      <c r="C39" s="7">
        <v>108646</v>
      </c>
      <c r="D39" s="8">
        <v>43157</v>
      </c>
      <c r="E39" s="7" t="s">
        <v>23</v>
      </c>
      <c r="F39" s="9">
        <v>9243038</v>
      </c>
      <c r="G39" s="9">
        <v>686386</v>
      </c>
      <c r="H39" s="10">
        <v>657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686386</v>
      </c>
      <c r="P39" s="9">
        <v>0</v>
      </c>
      <c r="Q39" s="9">
        <v>0</v>
      </c>
      <c r="R39" s="9">
        <v>0</v>
      </c>
      <c r="S39" s="9">
        <v>0</v>
      </c>
      <c r="T39" s="9" t="s">
        <v>34</v>
      </c>
      <c r="U39" s="9">
        <v>-686386</v>
      </c>
      <c r="V39" s="9" t="s">
        <v>43</v>
      </c>
      <c r="W39" s="32">
        <v>43355</v>
      </c>
      <c r="X39" s="6" t="s">
        <v>33</v>
      </c>
    </row>
    <row r="40" spans="1:24" s="1" customFormat="1" ht="10.5" x14ac:dyDescent="0.15">
      <c r="A40" s="6" t="s">
        <v>19</v>
      </c>
      <c r="B40" s="7">
        <v>900226715</v>
      </c>
      <c r="C40" s="7">
        <v>108651</v>
      </c>
      <c r="D40" s="8">
        <v>43157</v>
      </c>
      <c r="E40" s="7" t="s">
        <v>24</v>
      </c>
      <c r="F40" s="9">
        <v>5497252</v>
      </c>
      <c r="G40" s="9">
        <v>738375</v>
      </c>
      <c r="H40" s="10">
        <v>753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738375</v>
      </c>
      <c r="P40" s="9">
        <v>0</v>
      </c>
      <c r="Q40" s="9">
        <v>0</v>
      </c>
      <c r="R40" s="9">
        <v>0</v>
      </c>
      <c r="S40" s="9">
        <v>0</v>
      </c>
      <c r="T40" s="9" t="s">
        <v>34</v>
      </c>
      <c r="U40" s="9">
        <v>-738375</v>
      </c>
      <c r="V40" s="9" t="s">
        <v>47</v>
      </c>
      <c r="W40" s="32">
        <v>43251</v>
      </c>
      <c r="X40" s="6" t="s">
        <v>33</v>
      </c>
    </row>
    <row r="41" spans="1:24" s="1" customFormat="1" ht="10.5" x14ac:dyDescent="0.15">
      <c r="A41" s="6" t="s">
        <v>19</v>
      </c>
      <c r="B41" s="7">
        <v>900226715</v>
      </c>
      <c r="C41" s="7">
        <v>108675</v>
      </c>
      <c r="D41" s="8">
        <v>43158</v>
      </c>
      <c r="E41" s="7" t="s">
        <v>24</v>
      </c>
      <c r="F41" s="9">
        <v>3611934</v>
      </c>
      <c r="G41" s="9">
        <v>375014</v>
      </c>
      <c r="H41" s="10">
        <v>753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375014</v>
      </c>
      <c r="P41" s="9">
        <v>0</v>
      </c>
      <c r="Q41" s="9">
        <v>0</v>
      </c>
      <c r="R41" s="9">
        <v>0</v>
      </c>
      <c r="S41" s="9">
        <v>0</v>
      </c>
      <c r="T41" s="9" t="s">
        <v>34</v>
      </c>
      <c r="U41" s="9">
        <v>-375014</v>
      </c>
      <c r="V41" s="9" t="s">
        <v>47</v>
      </c>
      <c r="W41" s="32">
        <v>43251</v>
      </c>
      <c r="X41" s="6" t="s">
        <v>33</v>
      </c>
    </row>
    <row r="42" spans="1:24" s="1" customFormat="1" ht="10.5" x14ac:dyDescent="0.15">
      <c r="A42" s="6" t="s">
        <v>19</v>
      </c>
      <c r="B42" s="7">
        <v>900226715</v>
      </c>
      <c r="C42" s="7">
        <v>108684</v>
      </c>
      <c r="D42" s="8">
        <v>43158</v>
      </c>
      <c r="E42" s="7" t="s">
        <v>24</v>
      </c>
      <c r="F42" s="9">
        <v>1969615</v>
      </c>
      <c r="G42" s="9">
        <v>231686</v>
      </c>
      <c r="H42" s="10">
        <v>753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231686</v>
      </c>
      <c r="P42" s="9">
        <v>0</v>
      </c>
      <c r="Q42" s="9">
        <v>0</v>
      </c>
      <c r="R42" s="9">
        <v>0</v>
      </c>
      <c r="S42" s="9">
        <v>0</v>
      </c>
      <c r="T42" s="9" t="s">
        <v>34</v>
      </c>
      <c r="U42" s="9">
        <v>-231686</v>
      </c>
      <c r="V42" s="9" t="s">
        <v>41</v>
      </c>
      <c r="W42" s="32">
        <v>43465</v>
      </c>
      <c r="X42" s="6" t="s">
        <v>33</v>
      </c>
    </row>
    <row r="43" spans="1:24" s="1" customFormat="1" ht="10.5" x14ac:dyDescent="0.15">
      <c r="A43" s="6" t="s">
        <v>19</v>
      </c>
      <c r="B43" s="7">
        <v>900226715</v>
      </c>
      <c r="C43" s="7">
        <v>108686</v>
      </c>
      <c r="D43" s="8">
        <v>43158</v>
      </c>
      <c r="E43" s="7" t="s">
        <v>24</v>
      </c>
      <c r="F43" s="9">
        <v>1770607</v>
      </c>
      <c r="G43" s="9">
        <v>144034</v>
      </c>
      <c r="H43" s="10">
        <v>753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144034</v>
      </c>
      <c r="P43" s="9">
        <v>0</v>
      </c>
      <c r="Q43" s="9">
        <v>0</v>
      </c>
      <c r="R43" s="9">
        <v>0</v>
      </c>
      <c r="S43" s="9">
        <v>0</v>
      </c>
      <c r="T43" s="9" t="s">
        <v>34</v>
      </c>
      <c r="U43" s="9">
        <v>-144034</v>
      </c>
      <c r="V43" s="9" t="s">
        <v>47</v>
      </c>
      <c r="W43" s="32">
        <v>43251</v>
      </c>
      <c r="X43" s="6" t="s">
        <v>33</v>
      </c>
    </row>
    <row r="44" spans="1:24" s="1" customFormat="1" ht="10.5" x14ac:dyDescent="0.15">
      <c r="A44" s="6" t="s">
        <v>19</v>
      </c>
      <c r="B44" s="7">
        <v>900226715</v>
      </c>
      <c r="C44" s="7">
        <v>108701</v>
      </c>
      <c r="D44" s="8">
        <v>43159</v>
      </c>
      <c r="E44" s="7" t="s">
        <v>24</v>
      </c>
      <c r="F44" s="9">
        <v>1596706</v>
      </c>
      <c r="G44" s="9">
        <v>148837</v>
      </c>
      <c r="H44" s="10">
        <v>753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148837</v>
      </c>
      <c r="P44" s="9">
        <v>0</v>
      </c>
      <c r="Q44" s="9">
        <v>0</v>
      </c>
      <c r="R44" s="9">
        <v>0</v>
      </c>
      <c r="S44" s="9">
        <v>0</v>
      </c>
      <c r="T44" s="9" t="s">
        <v>34</v>
      </c>
      <c r="U44" s="9">
        <v>-148837</v>
      </c>
      <c r="V44" s="9" t="s">
        <v>46</v>
      </c>
      <c r="W44" s="32">
        <v>43285</v>
      </c>
      <c r="X44" s="6" t="s">
        <v>33</v>
      </c>
    </row>
    <row r="45" spans="1:24" s="1" customFormat="1" ht="10.5" x14ac:dyDescent="0.15">
      <c r="A45" s="6" t="s">
        <v>19</v>
      </c>
      <c r="B45" s="7">
        <v>900226715</v>
      </c>
      <c r="C45" s="7">
        <v>108706</v>
      </c>
      <c r="D45" s="8">
        <v>43159</v>
      </c>
      <c r="E45" s="7" t="s">
        <v>24</v>
      </c>
      <c r="F45" s="9">
        <v>1796914</v>
      </c>
      <c r="G45" s="9">
        <v>145939</v>
      </c>
      <c r="H45" s="10">
        <v>753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145939</v>
      </c>
      <c r="P45" s="9">
        <v>0</v>
      </c>
      <c r="Q45" s="9">
        <v>0</v>
      </c>
      <c r="R45" s="9">
        <v>0</v>
      </c>
      <c r="S45" s="9">
        <v>0</v>
      </c>
      <c r="T45" s="9" t="s">
        <v>34</v>
      </c>
      <c r="U45" s="9">
        <v>-145939</v>
      </c>
      <c r="V45" s="9" t="s">
        <v>46</v>
      </c>
      <c r="W45" s="32">
        <v>43285</v>
      </c>
      <c r="X45" s="6" t="s">
        <v>33</v>
      </c>
    </row>
    <row r="46" spans="1:24" s="1" customFormat="1" ht="10.5" x14ac:dyDescent="0.15">
      <c r="A46" s="6" t="s">
        <v>19</v>
      </c>
      <c r="B46" s="7">
        <v>900226715</v>
      </c>
      <c r="C46" s="7">
        <v>108712</v>
      </c>
      <c r="D46" s="8">
        <v>43159</v>
      </c>
      <c r="E46" s="7" t="s">
        <v>25</v>
      </c>
      <c r="F46" s="9">
        <v>1033859</v>
      </c>
      <c r="G46" s="9">
        <v>46897</v>
      </c>
      <c r="H46" s="10">
        <v>750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46897</v>
      </c>
      <c r="P46" s="9">
        <v>0</v>
      </c>
      <c r="Q46" s="9">
        <v>0</v>
      </c>
      <c r="R46" s="9">
        <v>0</v>
      </c>
      <c r="S46" s="9">
        <v>0</v>
      </c>
      <c r="T46" s="9" t="s">
        <v>34</v>
      </c>
      <c r="U46" s="9">
        <v>-46897</v>
      </c>
      <c r="V46" s="9" t="s">
        <v>46</v>
      </c>
      <c r="W46" s="32">
        <v>43285</v>
      </c>
      <c r="X46" s="6" t="s">
        <v>33</v>
      </c>
    </row>
    <row r="47" spans="1:24" s="1" customFormat="1" ht="10.5" x14ac:dyDescent="0.15">
      <c r="A47" s="6" t="s">
        <v>19</v>
      </c>
      <c r="B47" s="7">
        <v>900226715</v>
      </c>
      <c r="C47" s="7">
        <v>108721</v>
      </c>
      <c r="D47" s="8">
        <v>43159</v>
      </c>
      <c r="E47" s="7" t="s">
        <v>24</v>
      </c>
      <c r="F47" s="9">
        <v>5634657</v>
      </c>
      <c r="G47" s="9">
        <v>657151</v>
      </c>
      <c r="H47" s="10">
        <v>753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657151</v>
      </c>
      <c r="P47" s="9">
        <v>0</v>
      </c>
      <c r="Q47" s="9">
        <v>0</v>
      </c>
      <c r="R47" s="9">
        <v>0</v>
      </c>
      <c r="S47" s="9">
        <v>0</v>
      </c>
      <c r="T47" s="9" t="s">
        <v>34</v>
      </c>
      <c r="U47" s="9">
        <v>-657151</v>
      </c>
      <c r="V47" s="9" t="s">
        <v>47</v>
      </c>
      <c r="W47" s="32">
        <v>43251</v>
      </c>
      <c r="X47" s="6" t="s">
        <v>33</v>
      </c>
    </row>
    <row r="48" spans="1:24" s="1" customFormat="1" ht="10.5" x14ac:dyDescent="0.15">
      <c r="A48" s="6" t="s">
        <v>19</v>
      </c>
      <c r="B48" s="7">
        <v>900226715</v>
      </c>
      <c r="C48" s="7">
        <v>108723</v>
      </c>
      <c r="D48" s="8">
        <v>43159</v>
      </c>
      <c r="E48" s="7" t="s">
        <v>24</v>
      </c>
      <c r="F48" s="9">
        <v>979343</v>
      </c>
      <c r="G48" s="9">
        <v>394267</v>
      </c>
      <c r="H48" s="10">
        <v>753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394267</v>
      </c>
      <c r="P48" s="9">
        <v>0</v>
      </c>
      <c r="Q48" s="9">
        <v>0</v>
      </c>
      <c r="R48" s="9">
        <v>0</v>
      </c>
      <c r="S48" s="9">
        <v>0</v>
      </c>
      <c r="T48" s="9" t="s">
        <v>34</v>
      </c>
      <c r="U48" s="9">
        <v>-394267</v>
      </c>
      <c r="V48" s="9" t="s">
        <v>46</v>
      </c>
      <c r="W48" s="32">
        <v>43285</v>
      </c>
      <c r="X48" s="6" t="s">
        <v>33</v>
      </c>
    </row>
    <row r="49" spans="1:24" s="1" customFormat="1" ht="10.5" x14ac:dyDescent="0.15">
      <c r="A49" s="6" t="s">
        <v>19</v>
      </c>
      <c r="B49" s="7">
        <v>900226715</v>
      </c>
      <c r="C49" s="7">
        <v>108730</v>
      </c>
      <c r="D49" s="8">
        <v>43159</v>
      </c>
      <c r="E49" s="7" t="s">
        <v>24</v>
      </c>
      <c r="F49" s="9">
        <v>2611398</v>
      </c>
      <c r="G49" s="9">
        <v>587306</v>
      </c>
      <c r="H49" s="10">
        <v>753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587306</v>
      </c>
      <c r="P49" s="9">
        <v>0</v>
      </c>
      <c r="Q49" s="9">
        <v>0</v>
      </c>
      <c r="R49" s="9">
        <v>0</v>
      </c>
      <c r="S49" s="9">
        <v>0</v>
      </c>
      <c r="T49" s="9" t="s">
        <v>34</v>
      </c>
      <c r="U49" s="9">
        <v>-587306</v>
      </c>
      <c r="V49" s="9" t="s">
        <v>46</v>
      </c>
      <c r="W49" s="32">
        <v>43285</v>
      </c>
      <c r="X49" s="6" t="s">
        <v>33</v>
      </c>
    </row>
    <row r="50" spans="1:24" s="1" customFormat="1" ht="10.5" hidden="1" x14ac:dyDescent="0.15">
      <c r="A50" s="6" t="s">
        <v>19</v>
      </c>
      <c r="B50" s="7">
        <v>900226715</v>
      </c>
      <c r="C50" s="7">
        <v>108738</v>
      </c>
      <c r="D50" s="8">
        <v>43160</v>
      </c>
      <c r="E50" s="7" t="s">
        <v>24</v>
      </c>
      <c r="F50" s="9">
        <v>5903454</v>
      </c>
      <c r="G50" s="9">
        <v>5903454</v>
      </c>
      <c r="H50" s="10">
        <v>753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5903454</v>
      </c>
      <c r="P50" s="9">
        <v>-5903454</v>
      </c>
      <c r="Q50" s="9">
        <v>0</v>
      </c>
      <c r="R50" s="9">
        <v>0</v>
      </c>
      <c r="S50" s="9">
        <v>0</v>
      </c>
      <c r="T50" s="9" t="s">
        <v>34</v>
      </c>
      <c r="U50" s="9">
        <v>0</v>
      </c>
      <c r="V50" s="9">
        <v>0</v>
      </c>
      <c r="W50" s="9">
        <v>0</v>
      </c>
      <c r="X50" s="6" t="s">
        <v>52</v>
      </c>
    </row>
    <row r="51" spans="1:24" s="1" customFormat="1" ht="10.5" x14ac:dyDescent="0.15">
      <c r="A51" s="6" t="s">
        <v>19</v>
      </c>
      <c r="B51" s="7">
        <v>900226715</v>
      </c>
      <c r="C51" s="7">
        <v>108787</v>
      </c>
      <c r="D51" s="8">
        <v>43161</v>
      </c>
      <c r="E51" s="7" t="s">
        <v>25</v>
      </c>
      <c r="F51" s="9">
        <v>3007420</v>
      </c>
      <c r="G51" s="9">
        <v>680773</v>
      </c>
      <c r="H51" s="10">
        <v>750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680773</v>
      </c>
      <c r="P51" s="9">
        <v>0</v>
      </c>
      <c r="Q51" s="9">
        <v>0</v>
      </c>
      <c r="R51" s="9">
        <v>0</v>
      </c>
      <c r="S51" s="9">
        <v>0</v>
      </c>
      <c r="T51" s="9" t="s">
        <v>34</v>
      </c>
      <c r="U51" s="9">
        <v>-680773</v>
      </c>
      <c r="V51" s="9" t="s">
        <v>46</v>
      </c>
      <c r="W51" s="32">
        <v>43285</v>
      </c>
      <c r="X51" s="6" t="s">
        <v>33</v>
      </c>
    </row>
    <row r="52" spans="1:24" s="1" customFormat="1" ht="10.5" x14ac:dyDescent="0.15">
      <c r="A52" s="6" t="s">
        <v>19</v>
      </c>
      <c r="B52" s="7">
        <v>900226715</v>
      </c>
      <c r="C52" s="7">
        <v>108790</v>
      </c>
      <c r="D52" s="8">
        <v>43164</v>
      </c>
      <c r="E52" s="7" t="s">
        <v>26</v>
      </c>
      <c r="F52" s="9">
        <v>33686130</v>
      </c>
      <c r="G52" s="9">
        <v>11775025</v>
      </c>
      <c r="H52" s="10">
        <v>691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11775025</v>
      </c>
      <c r="P52" s="9">
        <v>0</v>
      </c>
      <c r="Q52" s="9">
        <v>0</v>
      </c>
      <c r="R52" s="9">
        <v>0</v>
      </c>
      <c r="S52" s="9">
        <v>0</v>
      </c>
      <c r="T52" s="9" t="s">
        <v>34</v>
      </c>
      <c r="U52" s="9">
        <v>-11775025</v>
      </c>
      <c r="V52" s="9" t="s">
        <v>44</v>
      </c>
      <c r="W52" s="32">
        <v>43326</v>
      </c>
      <c r="X52" s="6" t="s">
        <v>33</v>
      </c>
    </row>
    <row r="53" spans="1:24" s="1" customFormat="1" ht="10.5" x14ac:dyDescent="0.15">
      <c r="A53" s="6" t="s">
        <v>19</v>
      </c>
      <c r="B53" s="7">
        <v>900226715</v>
      </c>
      <c r="C53" s="7">
        <v>108791</v>
      </c>
      <c r="D53" s="8">
        <v>43164</v>
      </c>
      <c r="E53" s="7" t="s">
        <v>23</v>
      </c>
      <c r="F53" s="9">
        <v>493946</v>
      </c>
      <c r="G53" s="9">
        <v>174075</v>
      </c>
      <c r="H53" s="10">
        <v>657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174075</v>
      </c>
      <c r="P53" s="9">
        <v>0</v>
      </c>
      <c r="Q53" s="9">
        <v>0</v>
      </c>
      <c r="R53" s="9">
        <v>0</v>
      </c>
      <c r="S53" s="9">
        <v>0</v>
      </c>
      <c r="T53" s="9" t="s">
        <v>34</v>
      </c>
      <c r="U53" s="9">
        <v>-174075</v>
      </c>
      <c r="V53" s="9" t="s">
        <v>43</v>
      </c>
      <c r="W53" s="32">
        <v>43355</v>
      </c>
      <c r="X53" s="6" t="s">
        <v>33</v>
      </c>
    </row>
    <row r="54" spans="1:24" s="1" customFormat="1" ht="10.5" x14ac:dyDescent="0.15">
      <c r="A54" s="6" t="s">
        <v>19</v>
      </c>
      <c r="B54" s="7">
        <v>900226715</v>
      </c>
      <c r="C54" s="7">
        <v>108793</v>
      </c>
      <c r="D54" s="8">
        <v>43164</v>
      </c>
      <c r="E54" s="7" t="s">
        <v>23</v>
      </c>
      <c r="F54" s="9">
        <v>620500</v>
      </c>
      <c r="G54" s="9">
        <v>177458</v>
      </c>
      <c r="H54" s="10">
        <v>657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177458</v>
      </c>
      <c r="P54" s="9">
        <v>0</v>
      </c>
      <c r="Q54" s="9">
        <v>0</v>
      </c>
      <c r="R54" s="9">
        <v>0</v>
      </c>
      <c r="S54" s="9">
        <v>0</v>
      </c>
      <c r="T54" s="9" t="s">
        <v>34</v>
      </c>
      <c r="U54" s="9">
        <v>-177458</v>
      </c>
      <c r="V54" s="9" t="s">
        <v>43</v>
      </c>
      <c r="W54" s="32">
        <v>43355</v>
      </c>
      <c r="X54" s="6" t="s">
        <v>33</v>
      </c>
    </row>
    <row r="55" spans="1:24" s="1" customFormat="1" ht="10.5" x14ac:dyDescent="0.15">
      <c r="A55" s="6" t="s">
        <v>19</v>
      </c>
      <c r="B55" s="7">
        <v>900226715</v>
      </c>
      <c r="C55" s="7">
        <v>108794</v>
      </c>
      <c r="D55" s="8">
        <v>43164</v>
      </c>
      <c r="E55" s="7" t="s">
        <v>25</v>
      </c>
      <c r="F55" s="9">
        <v>1222239</v>
      </c>
      <c r="G55" s="9">
        <v>35173</v>
      </c>
      <c r="H55" s="10">
        <v>750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35173</v>
      </c>
      <c r="P55" s="9">
        <v>0</v>
      </c>
      <c r="Q55" s="9">
        <v>0</v>
      </c>
      <c r="R55" s="9">
        <v>0</v>
      </c>
      <c r="S55" s="9">
        <v>0</v>
      </c>
      <c r="T55" s="9" t="s">
        <v>34</v>
      </c>
      <c r="U55" s="9">
        <v>-35173</v>
      </c>
      <c r="V55" s="9" t="s">
        <v>46</v>
      </c>
      <c r="W55" s="32">
        <v>43285</v>
      </c>
      <c r="X55" s="6" t="s">
        <v>33</v>
      </c>
    </row>
    <row r="56" spans="1:24" s="1" customFormat="1" ht="10.5" x14ac:dyDescent="0.15">
      <c r="A56" s="6" t="s">
        <v>19</v>
      </c>
      <c r="B56" s="7">
        <v>900226715</v>
      </c>
      <c r="C56" s="7">
        <v>108795</v>
      </c>
      <c r="D56" s="8">
        <v>43164</v>
      </c>
      <c r="E56" s="7" t="s">
        <v>23</v>
      </c>
      <c r="F56" s="9">
        <v>498338</v>
      </c>
      <c r="G56" s="9">
        <v>176710</v>
      </c>
      <c r="H56" s="10">
        <v>657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176710</v>
      </c>
      <c r="P56" s="9">
        <v>0</v>
      </c>
      <c r="Q56" s="9">
        <v>0</v>
      </c>
      <c r="R56" s="9">
        <v>0</v>
      </c>
      <c r="S56" s="9">
        <v>0</v>
      </c>
      <c r="T56" s="9" t="s">
        <v>34</v>
      </c>
      <c r="U56" s="9">
        <v>-176710</v>
      </c>
      <c r="V56" s="9" t="s">
        <v>43</v>
      </c>
      <c r="W56" s="32">
        <v>43355</v>
      </c>
      <c r="X56" s="6" t="s">
        <v>33</v>
      </c>
    </row>
    <row r="57" spans="1:24" s="1" customFormat="1" ht="10.5" x14ac:dyDescent="0.15">
      <c r="A57" s="6" t="s">
        <v>19</v>
      </c>
      <c r="B57" s="7">
        <v>900226715</v>
      </c>
      <c r="C57" s="7">
        <v>108796</v>
      </c>
      <c r="D57" s="8">
        <v>43164</v>
      </c>
      <c r="E57" s="7" t="s">
        <v>23</v>
      </c>
      <c r="F57" s="9">
        <v>1168581</v>
      </c>
      <c r="G57" s="9">
        <v>123952</v>
      </c>
      <c r="H57" s="10">
        <v>657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123952</v>
      </c>
      <c r="P57" s="9">
        <v>0</v>
      </c>
      <c r="Q57" s="9">
        <v>0</v>
      </c>
      <c r="R57" s="9">
        <v>0</v>
      </c>
      <c r="S57" s="9">
        <v>0</v>
      </c>
      <c r="T57" s="9" t="s">
        <v>34</v>
      </c>
      <c r="U57" s="9">
        <v>-123952</v>
      </c>
      <c r="V57" s="9" t="s">
        <v>43</v>
      </c>
      <c r="W57" s="32">
        <v>43355</v>
      </c>
      <c r="X57" s="6" t="s">
        <v>33</v>
      </c>
    </row>
    <row r="58" spans="1:24" s="1" customFormat="1" ht="10.5" x14ac:dyDescent="0.15">
      <c r="A58" s="6" t="s">
        <v>19</v>
      </c>
      <c r="B58" s="7">
        <v>900226715</v>
      </c>
      <c r="C58" s="7">
        <v>108799</v>
      </c>
      <c r="D58" s="8">
        <v>43164</v>
      </c>
      <c r="E58" s="7" t="s">
        <v>23</v>
      </c>
      <c r="F58" s="9">
        <v>1283922</v>
      </c>
      <c r="G58" s="9">
        <v>109784</v>
      </c>
      <c r="H58" s="10">
        <v>657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109784</v>
      </c>
      <c r="P58" s="9">
        <v>0</v>
      </c>
      <c r="Q58" s="9">
        <v>0</v>
      </c>
      <c r="R58" s="9">
        <v>0</v>
      </c>
      <c r="S58" s="9">
        <v>0</v>
      </c>
      <c r="T58" s="9" t="s">
        <v>34</v>
      </c>
      <c r="U58" s="9">
        <v>-109784</v>
      </c>
      <c r="V58" s="9" t="s">
        <v>42</v>
      </c>
      <c r="W58" s="32">
        <v>43403</v>
      </c>
      <c r="X58" s="6" t="s">
        <v>33</v>
      </c>
    </row>
    <row r="59" spans="1:24" s="1" customFormat="1" ht="10.5" x14ac:dyDescent="0.15">
      <c r="A59" s="6" t="s">
        <v>19</v>
      </c>
      <c r="B59" s="7">
        <v>900226715</v>
      </c>
      <c r="C59" s="7">
        <v>108800</v>
      </c>
      <c r="D59" s="8">
        <v>43164</v>
      </c>
      <c r="E59" s="7" t="s">
        <v>23</v>
      </c>
      <c r="F59" s="9">
        <v>378023</v>
      </c>
      <c r="G59" s="9">
        <v>94408</v>
      </c>
      <c r="H59" s="10">
        <v>657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94408</v>
      </c>
      <c r="P59" s="9">
        <v>0</v>
      </c>
      <c r="Q59" s="9">
        <v>0</v>
      </c>
      <c r="R59" s="9">
        <v>0</v>
      </c>
      <c r="S59" s="9">
        <v>0</v>
      </c>
      <c r="T59" s="9" t="s">
        <v>34</v>
      </c>
      <c r="U59" s="9">
        <v>-94408</v>
      </c>
      <c r="V59" s="9" t="s">
        <v>42</v>
      </c>
      <c r="W59" s="32">
        <v>43403</v>
      </c>
      <c r="X59" s="6" t="s">
        <v>33</v>
      </c>
    </row>
    <row r="60" spans="1:24" s="1" customFormat="1" ht="10.5" x14ac:dyDescent="0.15">
      <c r="A60" s="6" t="s">
        <v>19</v>
      </c>
      <c r="B60" s="7">
        <v>900226715</v>
      </c>
      <c r="C60" s="7">
        <v>108824</v>
      </c>
      <c r="D60" s="8">
        <v>43165</v>
      </c>
      <c r="E60" s="7" t="s">
        <v>24</v>
      </c>
      <c r="F60" s="9">
        <v>879130</v>
      </c>
      <c r="G60" s="9">
        <v>96028</v>
      </c>
      <c r="H60" s="10">
        <v>753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96028</v>
      </c>
      <c r="P60" s="9">
        <v>0</v>
      </c>
      <c r="Q60" s="9">
        <v>0</v>
      </c>
      <c r="R60" s="9">
        <v>0</v>
      </c>
      <c r="S60" s="9">
        <v>0</v>
      </c>
      <c r="T60" s="9" t="s">
        <v>34</v>
      </c>
      <c r="U60" s="9">
        <v>-96028</v>
      </c>
      <c r="V60" s="9" t="s">
        <v>46</v>
      </c>
      <c r="W60" s="32">
        <v>43285</v>
      </c>
      <c r="X60" s="6" t="s">
        <v>33</v>
      </c>
    </row>
    <row r="61" spans="1:24" s="1" customFormat="1" ht="10.5" x14ac:dyDescent="0.15">
      <c r="A61" s="6" t="s">
        <v>19</v>
      </c>
      <c r="B61" s="7">
        <v>900226715</v>
      </c>
      <c r="C61" s="7">
        <v>108826</v>
      </c>
      <c r="D61" s="8">
        <v>43165</v>
      </c>
      <c r="E61" s="7" t="s">
        <v>25</v>
      </c>
      <c r="F61" s="9">
        <v>73701369</v>
      </c>
      <c r="G61" s="9">
        <v>19533203</v>
      </c>
      <c r="H61" s="10">
        <v>750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19533203</v>
      </c>
      <c r="P61" s="9">
        <v>0</v>
      </c>
      <c r="Q61" s="9">
        <v>0</v>
      </c>
      <c r="R61" s="9">
        <v>0</v>
      </c>
      <c r="S61" s="9">
        <v>0</v>
      </c>
      <c r="T61" s="9" t="s">
        <v>34</v>
      </c>
      <c r="U61" s="9">
        <v>-19533203</v>
      </c>
      <c r="V61" s="9" t="s">
        <v>46</v>
      </c>
      <c r="W61" s="32">
        <v>43285</v>
      </c>
      <c r="X61" s="6" t="s">
        <v>33</v>
      </c>
    </row>
    <row r="62" spans="1:24" s="1" customFormat="1" ht="10.5" x14ac:dyDescent="0.15">
      <c r="A62" s="6" t="s">
        <v>19</v>
      </c>
      <c r="B62" s="7">
        <v>900226715</v>
      </c>
      <c r="C62" s="7">
        <v>108829</v>
      </c>
      <c r="D62" s="8">
        <v>43165</v>
      </c>
      <c r="E62" s="7" t="s">
        <v>25</v>
      </c>
      <c r="F62" s="9">
        <v>1805117</v>
      </c>
      <c r="G62" s="9">
        <v>76298</v>
      </c>
      <c r="H62" s="10">
        <v>750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76298</v>
      </c>
      <c r="P62" s="9">
        <v>0</v>
      </c>
      <c r="Q62" s="9">
        <v>0</v>
      </c>
      <c r="R62" s="9">
        <v>0</v>
      </c>
      <c r="S62" s="9">
        <v>0</v>
      </c>
      <c r="T62" s="9" t="s">
        <v>34</v>
      </c>
      <c r="U62" s="9">
        <v>-76298</v>
      </c>
      <c r="V62" s="9" t="s">
        <v>46</v>
      </c>
      <c r="W62" s="32">
        <v>43285</v>
      </c>
      <c r="X62" s="6" t="s">
        <v>33</v>
      </c>
    </row>
    <row r="63" spans="1:24" s="1" customFormat="1" ht="10.5" x14ac:dyDescent="0.15">
      <c r="A63" s="6" t="s">
        <v>19</v>
      </c>
      <c r="B63" s="7">
        <v>900226715</v>
      </c>
      <c r="C63" s="7">
        <v>108831</v>
      </c>
      <c r="D63" s="8">
        <v>43165</v>
      </c>
      <c r="E63" s="7" t="s">
        <v>25</v>
      </c>
      <c r="F63" s="9">
        <v>1523627</v>
      </c>
      <c r="G63" s="9">
        <v>208059</v>
      </c>
      <c r="H63" s="10">
        <v>750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208059</v>
      </c>
      <c r="P63" s="9">
        <v>0</v>
      </c>
      <c r="Q63" s="9">
        <v>0</v>
      </c>
      <c r="R63" s="9">
        <v>0</v>
      </c>
      <c r="S63" s="9">
        <v>0</v>
      </c>
      <c r="T63" s="9" t="s">
        <v>34</v>
      </c>
      <c r="U63" s="9">
        <v>-208059</v>
      </c>
      <c r="V63" s="9" t="s">
        <v>46</v>
      </c>
      <c r="W63" s="32">
        <v>43285</v>
      </c>
      <c r="X63" s="6" t="s">
        <v>33</v>
      </c>
    </row>
    <row r="64" spans="1:24" s="1" customFormat="1" ht="10.5" x14ac:dyDescent="0.15">
      <c r="A64" s="6" t="s">
        <v>19</v>
      </c>
      <c r="B64" s="7">
        <v>900226715</v>
      </c>
      <c r="C64" s="7">
        <v>108838</v>
      </c>
      <c r="D64" s="8">
        <v>43167</v>
      </c>
      <c r="E64" s="7" t="s">
        <v>27</v>
      </c>
      <c r="F64" s="9">
        <v>1716566</v>
      </c>
      <c r="G64" s="9">
        <v>163753</v>
      </c>
      <c r="H64" s="10">
        <v>721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163753</v>
      </c>
      <c r="P64" s="9">
        <v>0</v>
      </c>
      <c r="Q64" s="9">
        <v>0</v>
      </c>
      <c r="R64" s="9">
        <v>0</v>
      </c>
      <c r="S64" s="9">
        <v>0</v>
      </c>
      <c r="T64" s="9" t="s">
        <v>34</v>
      </c>
      <c r="U64" s="9">
        <v>-163753</v>
      </c>
      <c r="V64" s="9" t="s">
        <v>45</v>
      </c>
      <c r="W64" s="32">
        <v>43312</v>
      </c>
      <c r="X64" s="6" t="s">
        <v>33</v>
      </c>
    </row>
    <row r="65" spans="1:24" s="1" customFormat="1" ht="10.5" x14ac:dyDescent="0.15">
      <c r="A65" s="6" t="s">
        <v>19</v>
      </c>
      <c r="B65" s="7">
        <v>900226715</v>
      </c>
      <c r="C65" s="7">
        <v>108842</v>
      </c>
      <c r="D65" s="8">
        <v>43169</v>
      </c>
      <c r="E65" s="7" t="s">
        <v>25</v>
      </c>
      <c r="F65" s="9">
        <v>2206702</v>
      </c>
      <c r="G65" s="9">
        <v>83915</v>
      </c>
      <c r="H65" s="10">
        <v>750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83915</v>
      </c>
      <c r="P65" s="9">
        <v>0</v>
      </c>
      <c r="Q65" s="9">
        <v>0</v>
      </c>
      <c r="R65" s="9">
        <v>0</v>
      </c>
      <c r="S65" s="9">
        <v>0</v>
      </c>
      <c r="T65" s="9" t="s">
        <v>34</v>
      </c>
      <c r="U65" s="9">
        <v>-83915</v>
      </c>
      <c r="V65" s="9" t="s">
        <v>46</v>
      </c>
      <c r="W65" s="32">
        <v>43285</v>
      </c>
      <c r="X65" s="6" t="s">
        <v>33</v>
      </c>
    </row>
    <row r="66" spans="1:24" s="1" customFormat="1" ht="10.5" x14ac:dyDescent="0.15">
      <c r="A66" s="6" t="s">
        <v>19</v>
      </c>
      <c r="B66" s="7">
        <v>900226715</v>
      </c>
      <c r="C66" s="7">
        <v>108844</v>
      </c>
      <c r="D66" s="8">
        <v>43171</v>
      </c>
      <c r="E66" s="7" t="s">
        <v>27</v>
      </c>
      <c r="F66" s="9">
        <v>681049</v>
      </c>
      <c r="G66" s="9">
        <v>100408</v>
      </c>
      <c r="H66" s="10">
        <v>721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100408</v>
      </c>
      <c r="P66" s="9">
        <v>0</v>
      </c>
      <c r="Q66" s="9">
        <v>0</v>
      </c>
      <c r="R66" s="9">
        <v>0</v>
      </c>
      <c r="S66" s="9">
        <v>0</v>
      </c>
      <c r="T66" s="9" t="s">
        <v>34</v>
      </c>
      <c r="U66" s="9">
        <v>-100408</v>
      </c>
      <c r="V66" s="9" t="s">
        <v>45</v>
      </c>
      <c r="W66" s="32">
        <v>43312</v>
      </c>
      <c r="X66" s="6" t="s">
        <v>33</v>
      </c>
    </row>
    <row r="67" spans="1:24" s="1" customFormat="1" ht="10.5" x14ac:dyDescent="0.15">
      <c r="A67" s="6" t="s">
        <v>19</v>
      </c>
      <c r="B67" s="7">
        <v>900226715</v>
      </c>
      <c r="C67" s="7">
        <v>108846</v>
      </c>
      <c r="D67" s="8">
        <v>43171</v>
      </c>
      <c r="E67" s="7" t="s">
        <v>27</v>
      </c>
      <c r="F67" s="9">
        <v>5825150</v>
      </c>
      <c r="G67" s="9">
        <v>388898</v>
      </c>
      <c r="H67" s="10">
        <v>721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388898</v>
      </c>
      <c r="P67" s="9">
        <v>0</v>
      </c>
      <c r="Q67" s="9">
        <v>0</v>
      </c>
      <c r="R67" s="9">
        <v>0</v>
      </c>
      <c r="S67" s="9">
        <v>0</v>
      </c>
      <c r="T67" s="9" t="s">
        <v>34</v>
      </c>
      <c r="U67" s="9">
        <v>-388898</v>
      </c>
      <c r="V67" s="9" t="s">
        <v>45</v>
      </c>
      <c r="W67" s="32">
        <v>43312</v>
      </c>
      <c r="X67" s="6" t="s">
        <v>33</v>
      </c>
    </row>
    <row r="68" spans="1:24" s="1" customFormat="1" ht="10.5" x14ac:dyDescent="0.15">
      <c r="A68" s="6" t="s">
        <v>19</v>
      </c>
      <c r="B68" s="7">
        <v>900226715</v>
      </c>
      <c r="C68" s="7">
        <v>108848</v>
      </c>
      <c r="D68" s="8">
        <v>43171</v>
      </c>
      <c r="E68" s="7" t="s">
        <v>27</v>
      </c>
      <c r="F68" s="9">
        <v>5170103</v>
      </c>
      <c r="G68" s="9">
        <v>526513</v>
      </c>
      <c r="H68" s="10">
        <v>721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526513</v>
      </c>
      <c r="P68" s="9">
        <v>0</v>
      </c>
      <c r="Q68" s="9">
        <v>0</v>
      </c>
      <c r="R68" s="9">
        <v>0</v>
      </c>
      <c r="S68" s="9">
        <v>0</v>
      </c>
      <c r="T68" s="9" t="s">
        <v>34</v>
      </c>
      <c r="U68" s="9">
        <v>-526513</v>
      </c>
      <c r="V68" s="9" t="s">
        <v>45</v>
      </c>
      <c r="W68" s="32">
        <v>43312</v>
      </c>
      <c r="X68" s="6" t="s">
        <v>33</v>
      </c>
    </row>
    <row r="69" spans="1:24" s="1" customFormat="1" ht="10.5" x14ac:dyDescent="0.15">
      <c r="A69" s="6" t="s">
        <v>19</v>
      </c>
      <c r="B69" s="7">
        <v>900226715</v>
      </c>
      <c r="C69" s="7">
        <v>108852</v>
      </c>
      <c r="D69" s="8">
        <v>43172</v>
      </c>
      <c r="E69" s="7" t="s">
        <v>27</v>
      </c>
      <c r="F69" s="9">
        <v>78093014</v>
      </c>
      <c r="G69" s="9">
        <v>23458476</v>
      </c>
      <c r="H69" s="10">
        <v>721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23458476</v>
      </c>
      <c r="P69" s="9">
        <v>0</v>
      </c>
      <c r="Q69" s="9">
        <v>0</v>
      </c>
      <c r="R69" s="9">
        <v>0</v>
      </c>
      <c r="S69" s="9">
        <v>0</v>
      </c>
      <c r="T69" s="9" t="s">
        <v>34</v>
      </c>
      <c r="U69" s="9">
        <v>-23458476</v>
      </c>
      <c r="V69" s="9" t="s">
        <v>45</v>
      </c>
      <c r="W69" s="32">
        <v>43312</v>
      </c>
      <c r="X69" s="6" t="s">
        <v>33</v>
      </c>
    </row>
    <row r="70" spans="1:24" s="1" customFormat="1" ht="10.5" x14ac:dyDescent="0.15">
      <c r="A70" s="6" t="s">
        <v>19</v>
      </c>
      <c r="B70" s="7">
        <v>900226715</v>
      </c>
      <c r="C70" s="7">
        <v>108859</v>
      </c>
      <c r="D70" s="8">
        <v>43174</v>
      </c>
      <c r="E70" s="7" t="s">
        <v>27</v>
      </c>
      <c r="F70" s="9">
        <v>81972471</v>
      </c>
      <c r="G70" s="9">
        <v>1260889</v>
      </c>
      <c r="H70" s="10">
        <v>721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1260889</v>
      </c>
      <c r="P70" s="9">
        <v>0</v>
      </c>
      <c r="Q70" s="9">
        <v>0</v>
      </c>
      <c r="R70" s="9">
        <v>0</v>
      </c>
      <c r="S70" s="9">
        <v>0</v>
      </c>
      <c r="T70" s="9" t="s">
        <v>34</v>
      </c>
      <c r="U70" s="9">
        <v>-1260889</v>
      </c>
      <c r="V70" s="9" t="s">
        <v>39</v>
      </c>
      <c r="W70" s="32">
        <v>43860</v>
      </c>
      <c r="X70" s="6" t="s">
        <v>33</v>
      </c>
    </row>
    <row r="71" spans="1:24" s="1" customFormat="1" ht="10.5" x14ac:dyDescent="0.15">
      <c r="A71" s="6" t="s">
        <v>19</v>
      </c>
      <c r="B71" s="7">
        <v>900226715</v>
      </c>
      <c r="C71" s="7">
        <v>108860</v>
      </c>
      <c r="D71" s="8">
        <v>43174</v>
      </c>
      <c r="E71" s="7" t="s">
        <v>27</v>
      </c>
      <c r="F71" s="9">
        <v>1314670</v>
      </c>
      <c r="G71" s="9">
        <v>131735</v>
      </c>
      <c r="H71" s="10">
        <v>721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131735</v>
      </c>
      <c r="P71" s="9">
        <v>0</v>
      </c>
      <c r="Q71" s="9">
        <v>0</v>
      </c>
      <c r="R71" s="9">
        <v>0</v>
      </c>
      <c r="S71" s="9">
        <v>0</v>
      </c>
      <c r="T71" s="9" t="s">
        <v>34</v>
      </c>
      <c r="U71" s="9">
        <v>-131735</v>
      </c>
      <c r="V71" s="9" t="s">
        <v>45</v>
      </c>
      <c r="W71" s="32">
        <v>43312</v>
      </c>
      <c r="X71" s="6" t="s">
        <v>33</v>
      </c>
    </row>
    <row r="72" spans="1:24" s="1" customFormat="1" ht="10.5" x14ac:dyDescent="0.15">
      <c r="A72" s="6" t="s">
        <v>19</v>
      </c>
      <c r="B72" s="7">
        <v>900226715</v>
      </c>
      <c r="C72" s="7">
        <v>108861</v>
      </c>
      <c r="D72" s="8">
        <v>43174</v>
      </c>
      <c r="E72" s="7" t="s">
        <v>27</v>
      </c>
      <c r="F72" s="9">
        <v>1210909</v>
      </c>
      <c r="G72" s="9">
        <v>109171</v>
      </c>
      <c r="H72" s="10">
        <v>721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109171</v>
      </c>
      <c r="P72" s="9">
        <v>0</v>
      </c>
      <c r="Q72" s="9">
        <v>0</v>
      </c>
      <c r="R72" s="9">
        <v>0</v>
      </c>
      <c r="S72" s="9">
        <v>0</v>
      </c>
      <c r="T72" s="9" t="s">
        <v>34</v>
      </c>
      <c r="U72" s="9">
        <v>-109171</v>
      </c>
      <c r="V72" s="9" t="s">
        <v>45</v>
      </c>
      <c r="W72" s="32">
        <v>43312</v>
      </c>
      <c r="X72" s="6" t="s">
        <v>33</v>
      </c>
    </row>
    <row r="73" spans="1:24" s="1" customFormat="1" ht="10.5" x14ac:dyDescent="0.15">
      <c r="A73" s="6" t="s">
        <v>19</v>
      </c>
      <c r="B73" s="7">
        <v>900226715</v>
      </c>
      <c r="C73" s="7">
        <v>108866</v>
      </c>
      <c r="D73" s="8">
        <v>43174</v>
      </c>
      <c r="E73" s="7" t="s">
        <v>27</v>
      </c>
      <c r="F73" s="9">
        <v>459877</v>
      </c>
      <c r="G73" s="9">
        <v>12748</v>
      </c>
      <c r="H73" s="10">
        <v>721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12748</v>
      </c>
      <c r="P73" s="9">
        <v>0</v>
      </c>
      <c r="Q73" s="9">
        <v>0</v>
      </c>
      <c r="R73" s="9">
        <v>0</v>
      </c>
      <c r="S73" s="9">
        <v>0</v>
      </c>
      <c r="T73" s="9" t="s">
        <v>34</v>
      </c>
      <c r="U73" s="9">
        <v>-12748</v>
      </c>
      <c r="V73" s="9" t="s">
        <v>45</v>
      </c>
      <c r="W73" s="32">
        <v>43312</v>
      </c>
      <c r="X73" s="6" t="s">
        <v>33</v>
      </c>
    </row>
    <row r="74" spans="1:24" s="1" customFormat="1" ht="10.5" x14ac:dyDescent="0.15">
      <c r="A74" s="6" t="s">
        <v>19</v>
      </c>
      <c r="B74" s="7">
        <v>900226715</v>
      </c>
      <c r="C74" s="7">
        <v>108914</v>
      </c>
      <c r="D74" s="8">
        <v>43180</v>
      </c>
      <c r="E74" s="7" t="s">
        <v>27</v>
      </c>
      <c r="F74" s="9">
        <v>8834100</v>
      </c>
      <c r="G74" s="9">
        <v>674695</v>
      </c>
      <c r="H74" s="10">
        <v>721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674695</v>
      </c>
      <c r="P74" s="9">
        <v>0</v>
      </c>
      <c r="Q74" s="9">
        <v>0</v>
      </c>
      <c r="R74" s="9">
        <v>0</v>
      </c>
      <c r="S74" s="9">
        <v>0</v>
      </c>
      <c r="T74" s="9" t="s">
        <v>34</v>
      </c>
      <c r="U74" s="9">
        <v>-674695</v>
      </c>
      <c r="V74" s="9" t="s">
        <v>45</v>
      </c>
      <c r="W74" s="32">
        <v>43312</v>
      </c>
      <c r="X74" s="6" t="s">
        <v>33</v>
      </c>
    </row>
    <row r="75" spans="1:24" s="1" customFormat="1" ht="10.5" x14ac:dyDescent="0.15">
      <c r="A75" s="6" t="s">
        <v>19</v>
      </c>
      <c r="B75" s="7">
        <v>900226715</v>
      </c>
      <c r="C75" s="7">
        <v>108916</v>
      </c>
      <c r="D75" s="8">
        <v>43180</v>
      </c>
      <c r="E75" s="7" t="s">
        <v>27</v>
      </c>
      <c r="F75" s="9">
        <v>14564014</v>
      </c>
      <c r="G75" s="9">
        <v>2080625</v>
      </c>
      <c r="H75" s="10">
        <v>721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2080625</v>
      </c>
      <c r="P75" s="9">
        <v>0</v>
      </c>
      <c r="Q75" s="9">
        <v>0</v>
      </c>
      <c r="R75" s="9">
        <v>0</v>
      </c>
      <c r="S75" s="9">
        <v>0</v>
      </c>
      <c r="T75" s="9" t="s">
        <v>34</v>
      </c>
      <c r="U75" s="9">
        <v>-2080625</v>
      </c>
      <c r="V75" s="9" t="s">
        <v>45</v>
      </c>
      <c r="W75" s="32">
        <v>43312</v>
      </c>
      <c r="X75" s="6" t="s">
        <v>33</v>
      </c>
    </row>
    <row r="76" spans="1:24" s="1" customFormat="1" ht="10.5" x14ac:dyDescent="0.15">
      <c r="A76" s="6" t="s">
        <v>19</v>
      </c>
      <c r="B76" s="7">
        <v>900226715</v>
      </c>
      <c r="C76" s="7">
        <v>108966</v>
      </c>
      <c r="D76" s="8">
        <v>43182</v>
      </c>
      <c r="E76" s="7" t="s">
        <v>27</v>
      </c>
      <c r="F76" s="9">
        <v>1380822</v>
      </c>
      <c r="G76" s="9">
        <v>208374</v>
      </c>
      <c r="H76" s="10">
        <v>721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208374</v>
      </c>
      <c r="P76" s="9">
        <v>0</v>
      </c>
      <c r="Q76" s="9">
        <v>0</v>
      </c>
      <c r="R76" s="9">
        <v>0</v>
      </c>
      <c r="S76" s="9">
        <v>0</v>
      </c>
      <c r="T76" s="9" t="s">
        <v>34</v>
      </c>
      <c r="U76" s="9">
        <v>-208374</v>
      </c>
      <c r="V76" s="9" t="s">
        <v>45</v>
      </c>
      <c r="W76" s="32">
        <v>43312</v>
      </c>
      <c r="X76" s="6" t="s">
        <v>33</v>
      </c>
    </row>
    <row r="77" spans="1:24" s="1" customFormat="1" ht="10.5" x14ac:dyDescent="0.15">
      <c r="A77" s="6" t="s">
        <v>19</v>
      </c>
      <c r="B77" s="7">
        <v>900226715</v>
      </c>
      <c r="C77" s="7">
        <v>108969</v>
      </c>
      <c r="D77" s="8">
        <v>43182</v>
      </c>
      <c r="E77" s="7" t="s">
        <v>27</v>
      </c>
      <c r="F77" s="9">
        <v>788024</v>
      </c>
      <c r="G77" s="9">
        <v>25588</v>
      </c>
      <c r="H77" s="10">
        <v>721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25588</v>
      </c>
      <c r="P77" s="9">
        <v>0</v>
      </c>
      <c r="Q77" s="9">
        <v>0</v>
      </c>
      <c r="R77" s="9">
        <v>0</v>
      </c>
      <c r="S77" s="9">
        <v>0</v>
      </c>
      <c r="T77" s="9" t="s">
        <v>34</v>
      </c>
      <c r="U77" s="9">
        <v>-25588</v>
      </c>
      <c r="V77" s="9" t="s">
        <v>45</v>
      </c>
      <c r="W77" s="32">
        <v>43312</v>
      </c>
      <c r="X77" s="6" t="s">
        <v>33</v>
      </c>
    </row>
    <row r="78" spans="1:24" s="1" customFormat="1" ht="10.5" x14ac:dyDescent="0.15">
      <c r="A78" s="6" t="s">
        <v>19</v>
      </c>
      <c r="B78" s="7">
        <v>900226715</v>
      </c>
      <c r="C78" s="7">
        <v>108975</v>
      </c>
      <c r="D78" s="8">
        <v>43182</v>
      </c>
      <c r="E78" s="7" t="s">
        <v>27</v>
      </c>
      <c r="F78" s="9">
        <v>2995335</v>
      </c>
      <c r="G78" s="9">
        <v>415777</v>
      </c>
      <c r="H78" s="10">
        <v>721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415777</v>
      </c>
      <c r="P78" s="9">
        <v>0</v>
      </c>
      <c r="Q78" s="9">
        <v>0</v>
      </c>
      <c r="R78" s="9">
        <v>0</v>
      </c>
      <c r="S78" s="9">
        <v>0</v>
      </c>
      <c r="T78" s="9" t="s">
        <v>34</v>
      </c>
      <c r="U78" s="9">
        <v>-415777</v>
      </c>
      <c r="V78" s="9" t="s">
        <v>45</v>
      </c>
      <c r="W78" s="32">
        <v>43312</v>
      </c>
      <c r="X78" s="6" t="s">
        <v>33</v>
      </c>
    </row>
    <row r="79" spans="1:24" s="1" customFormat="1" ht="10.5" x14ac:dyDescent="0.15">
      <c r="A79" s="6" t="s">
        <v>19</v>
      </c>
      <c r="B79" s="7">
        <v>900226715</v>
      </c>
      <c r="C79" s="7">
        <v>108985</v>
      </c>
      <c r="D79" s="8">
        <v>43186</v>
      </c>
      <c r="E79" s="7" t="s">
        <v>27</v>
      </c>
      <c r="F79" s="9">
        <v>3662916</v>
      </c>
      <c r="G79" s="9">
        <v>507856</v>
      </c>
      <c r="H79" s="10">
        <v>721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507856</v>
      </c>
      <c r="P79" s="9">
        <v>0</v>
      </c>
      <c r="Q79" s="9">
        <v>0</v>
      </c>
      <c r="R79" s="9">
        <v>0</v>
      </c>
      <c r="S79" s="9">
        <v>0</v>
      </c>
      <c r="T79" s="9" t="s">
        <v>34</v>
      </c>
      <c r="U79" s="9">
        <v>-507856</v>
      </c>
      <c r="V79" s="9" t="s">
        <v>44</v>
      </c>
      <c r="W79" s="32">
        <v>43326</v>
      </c>
      <c r="X79" s="6" t="s">
        <v>33</v>
      </c>
    </row>
    <row r="80" spans="1:24" s="1" customFormat="1" ht="10.5" x14ac:dyDescent="0.15">
      <c r="A80" s="6" t="s">
        <v>19</v>
      </c>
      <c r="B80" s="7">
        <v>900226715</v>
      </c>
      <c r="C80" s="7">
        <v>109018</v>
      </c>
      <c r="D80" s="8">
        <v>43187</v>
      </c>
      <c r="E80" s="7" t="s">
        <v>27</v>
      </c>
      <c r="F80" s="9">
        <v>446762</v>
      </c>
      <c r="G80" s="9">
        <v>5200</v>
      </c>
      <c r="H80" s="10">
        <v>721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5200</v>
      </c>
      <c r="P80" s="9">
        <v>0</v>
      </c>
      <c r="Q80" s="9">
        <v>0</v>
      </c>
      <c r="R80" s="9">
        <v>0</v>
      </c>
      <c r="S80" s="9">
        <v>0</v>
      </c>
      <c r="T80" s="9" t="s">
        <v>34</v>
      </c>
      <c r="U80" s="9">
        <v>-5200</v>
      </c>
      <c r="V80" s="9" t="s">
        <v>45</v>
      </c>
      <c r="W80" s="32">
        <v>43312</v>
      </c>
      <c r="X80" s="6" t="s">
        <v>33</v>
      </c>
    </row>
    <row r="81" spans="1:24" s="1" customFormat="1" ht="10.5" x14ac:dyDescent="0.15">
      <c r="A81" s="6" t="s">
        <v>19</v>
      </c>
      <c r="B81" s="7">
        <v>900226715</v>
      </c>
      <c r="C81" s="7">
        <v>109021</v>
      </c>
      <c r="D81" s="8">
        <v>43187</v>
      </c>
      <c r="E81" s="7" t="s">
        <v>27</v>
      </c>
      <c r="F81" s="9">
        <v>369835</v>
      </c>
      <c r="G81" s="9">
        <v>5200</v>
      </c>
      <c r="H81" s="10">
        <v>721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5200</v>
      </c>
      <c r="P81" s="9">
        <v>0</v>
      </c>
      <c r="Q81" s="9">
        <v>0</v>
      </c>
      <c r="R81" s="9">
        <v>0</v>
      </c>
      <c r="S81" s="9">
        <v>0</v>
      </c>
      <c r="T81" s="9" t="s">
        <v>34</v>
      </c>
      <c r="U81" s="9">
        <v>-5200</v>
      </c>
      <c r="V81" s="9" t="s">
        <v>45</v>
      </c>
      <c r="W81" s="32">
        <v>43312</v>
      </c>
      <c r="X81" s="6" t="s">
        <v>33</v>
      </c>
    </row>
    <row r="82" spans="1:24" s="1" customFormat="1" ht="10.5" x14ac:dyDescent="0.15">
      <c r="A82" s="6" t="s">
        <v>19</v>
      </c>
      <c r="B82" s="7">
        <v>900226715</v>
      </c>
      <c r="C82" s="7">
        <v>109026</v>
      </c>
      <c r="D82" s="8">
        <v>43187</v>
      </c>
      <c r="E82" s="7" t="s">
        <v>27</v>
      </c>
      <c r="F82" s="9">
        <v>369835</v>
      </c>
      <c r="G82" s="9">
        <v>5200</v>
      </c>
      <c r="H82" s="10">
        <v>721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5200</v>
      </c>
      <c r="P82" s="9">
        <v>0</v>
      </c>
      <c r="Q82" s="9">
        <v>0</v>
      </c>
      <c r="R82" s="9">
        <v>0</v>
      </c>
      <c r="S82" s="9">
        <v>0</v>
      </c>
      <c r="T82" s="9" t="s">
        <v>34</v>
      </c>
      <c r="U82" s="9">
        <v>-5200</v>
      </c>
      <c r="V82" s="9" t="s">
        <v>45</v>
      </c>
      <c r="W82" s="32">
        <v>43312</v>
      </c>
      <c r="X82" s="6" t="s">
        <v>33</v>
      </c>
    </row>
    <row r="83" spans="1:24" s="1" customFormat="1" ht="10.5" x14ac:dyDescent="0.15">
      <c r="A83" s="6" t="s">
        <v>19</v>
      </c>
      <c r="B83" s="7">
        <v>900226715</v>
      </c>
      <c r="C83" s="7">
        <v>109027</v>
      </c>
      <c r="D83" s="8">
        <v>43187</v>
      </c>
      <c r="E83" s="7" t="s">
        <v>27</v>
      </c>
      <c r="F83" s="9">
        <v>375827</v>
      </c>
      <c r="G83" s="9">
        <v>8795</v>
      </c>
      <c r="H83" s="10">
        <v>721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8795</v>
      </c>
      <c r="P83" s="9">
        <v>0</v>
      </c>
      <c r="Q83" s="9">
        <v>0</v>
      </c>
      <c r="R83" s="9">
        <v>0</v>
      </c>
      <c r="S83" s="9">
        <v>0</v>
      </c>
      <c r="T83" s="9" t="s">
        <v>34</v>
      </c>
      <c r="U83" s="9">
        <v>-8795</v>
      </c>
      <c r="V83" s="9" t="s">
        <v>45</v>
      </c>
      <c r="W83" s="32">
        <v>43312</v>
      </c>
      <c r="X83" s="6" t="s">
        <v>33</v>
      </c>
    </row>
    <row r="84" spans="1:24" s="1" customFormat="1" ht="10.5" x14ac:dyDescent="0.15">
      <c r="A84" s="6" t="s">
        <v>19</v>
      </c>
      <c r="B84" s="7">
        <v>900226715</v>
      </c>
      <c r="C84" s="7">
        <v>109032</v>
      </c>
      <c r="D84" s="8">
        <v>43187</v>
      </c>
      <c r="E84" s="7" t="s">
        <v>27</v>
      </c>
      <c r="F84" s="9">
        <v>1392257</v>
      </c>
      <c r="G84" s="9">
        <v>28514</v>
      </c>
      <c r="H84" s="10">
        <v>721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28514</v>
      </c>
      <c r="P84" s="9">
        <v>0</v>
      </c>
      <c r="Q84" s="9">
        <v>0</v>
      </c>
      <c r="R84" s="9">
        <v>0</v>
      </c>
      <c r="S84" s="9">
        <v>0</v>
      </c>
      <c r="T84" s="9" t="s">
        <v>34</v>
      </c>
      <c r="U84" s="9">
        <v>-28514</v>
      </c>
      <c r="V84" s="9" t="s">
        <v>45</v>
      </c>
      <c r="W84" s="32">
        <v>43312</v>
      </c>
      <c r="X84" s="6" t="s">
        <v>33</v>
      </c>
    </row>
    <row r="85" spans="1:24" s="1" customFormat="1" ht="10.5" x14ac:dyDescent="0.15">
      <c r="A85" s="6" t="s">
        <v>19</v>
      </c>
      <c r="B85" s="7">
        <v>900226715</v>
      </c>
      <c r="C85" s="7">
        <v>109064</v>
      </c>
      <c r="D85" s="8">
        <v>43192</v>
      </c>
      <c r="E85" s="7" t="s">
        <v>26</v>
      </c>
      <c r="F85" s="9">
        <v>6828034</v>
      </c>
      <c r="G85" s="9">
        <v>184331</v>
      </c>
      <c r="H85" s="10">
        <v>691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184331</v>
      </c>
      <c r="P85" s="9">
        <v>0</v>
      </c>
      <c r="Q85" s="9">
        <v>0</v>
      </c>
      <c r="R85" s="9">
        <v>0</v>
      </c>
      <c r="S85" s="9">
        <v>0</v>
      </c>
      <c r="T85" s="9" t="s">
        <v>34</v>
      </c>
      <c r="U85" s="9">
        <v>-184331</v>
      </c>
      <c r="V85" s="9" t="s">
        <v>44</v>
      </c>
      <c r="W85" s="32">
        <v>43326</v>
      </c>
      <c r="X85" s="6" t="s">
        <v>33</v>
      </c>
    </row>
    <row r="86" spans="1:24" s="1" customFormat="1" ht="10.5" x14ac:dyDescent="0.15">
      <c r="A86" s="6" t="s">
        <v>19</v>
      </c>
      <c r="B86" s="7">
        <v>900226715</v>
      </c>
      <c r="C86" s="7">
        <v>109088</v>
      </c>
      <c r="D86" s="8">
        <v>43195</v>
      </c>
      <c r="E86" s="7" t="s">
        <v>26</v>
      </c>
      <c r="F86" s="9">
        <v>771830</v>
      </c>
      <c r="G86" s="9">
        <v>176109</v>
      </c>
      <c r="H86" s="10">
        <v>691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176109</v>
      </c>
      <c r="P86" s="9">
        <v>0</v>
      </c>
      <c r="Q86" s="9">
        <v>0</v>
      </c>
      <c r="R86" s="9">
        <v>0</v>
      </c>
      <c r="S86" s="9">
        <v>0</v>
      </c>
      <c r="T86" s="9" t="s">
        <v>34</v>
      </c>
      <c r="U86" s="9">
        <v>-176109</v>
      </c>
      <c r="V86" s="9" t="s">
        <v>44</v>
      </c>
      <c r="W86" s="32">
        <v>43326</v>
      </c>
      <c r="X86" s="6" t="s">
        <v>33</v>
      </c>
    </row>
    <row r="87" spans="1:24" s="1" customFormat="1" ht="10.5" x14ac:dyDescent="0.15">
      <c r="A87" s="6" t="s">
        <v>19</v>
      </c>
      <c r="B87" s="7">
        <v>900226715</v>
      </c>
      <c r="C87" s="7">
        <v>109104</v>
      </c>
      <c r="D87" s="8">
        <v>43196</v>
      </c>
      <c r="E87" s="7" t="s">
        <v>26</v>
      </c>
      <c r="F87" s="9">
        <v>835446</v>
      </c>
      <c r="G87" s="9">
        <v>94057</v>
      </c>
      <c r="H87" s="10">
        <v>691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94057</v>
      </c>
      <c r="P87" s="9">
        <v>0</v>
      </c>
      <c r="Q87" s="9">
        <v>0</v>
      </c>
      <c r="R87" s="9">
        <v>0</v>
      </c>
      <c r="S87" s="9">
        <v>0</v>
      </c>
      <c r="T87" s="9" t="s">
        <v>34</v>
      </c>
      <c r="U87" s="9">
        <v>-94057</v>
      </c>
      <c r="V87" s="9" t="s">
        <v>44</v>
      </c>
      <c r="W87" s="32">
        <v>43326</v>
      </c>
      <c r="X87" s="6" t="s">
        <v>33</v>
      </c>
    </row>
    <row r="88" spans="1:24" s="1" customFormat="1" ht="10.5" x14ac:dyDescent="0.15">
      <c r="A88" s="6" t="s">
        <v>19</v>
      </c>
      <c r="B88" s="7">
        <v>900226715</v>
      </c>
      <c r="C88" s="7">
        <v>109147</v>
      </c>
      <c r="D88" s="8">
        <v>43199</v>
      </c>
      <c r="E88" s="7" t="s">
        <v>26</v>
      </c>
      <c r="F88" s="9">
        <v>949153</v>
      </c>
      <c r="G88" s="9">
        <v>16984</v>
      </c>
      <c r="H88" s="10">
        <v>691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16984</v>
      </c>
      <c r="P88" s="9">
        <v>0</v>
      </c>
      <c r="Q88" s="9">
        <v>0</v>
      </c>
      <c r="R88" s="9">
        <v>0</v>
      </c>
      <c r="S88" s="9">
        <v>0</v>
      </c>
      <c r="T88" s="9" t="s">
        <v>34</v>
      </c>
      <c r="U88" s="9">
        <v>-16984</v>
      </c>
      <c r="V88" s="9" t="s">
        <v>44</v>
      </c>
      <c r="W88" s="32">
        <v>43326</v>
      </c>
      <c r="X88" s="6" t="s">
        <v>33</v>
      </c>
    </row>
    <row r="89" spans="1:24" s="1" customFormat="1" ht="10.5" x14ac:dyDescent="0.15">
      <c r="A89" s="6" t="s">
        <v>19</v>
      </c>
      <c r="B89" s="7">
        <v>900226715</v>
      </c>
      <c r="C89" s="7">
        <v>109148</v>
      </c>
      <c r="D89" s="8">
        <v>43199</v>
      </c>
      <c r="E89" s="7" t="s">
        <v>26</v>
      </c>
      <c r="F89" s="9">
        <v>619965</v>
      </c>
      <c r="G89" s="9">
        <v>14492</v>
      </c>
      <c r="H89" s="10">
        <v>691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14492</v>
      </c>
      <c r="P89" s="9">
        <v>0</v>
      </c>
      <c r="Q89" s="9">
        <v>0</v>
      </c>
      <c r="R89" s="9">
        <v>0</v>
      </c>
      <c r="S89" s="9">
        <v>0</v>
      </c>
      <c r="T89" s="9" t="s">
        <v>34</v>
      </c>
      <c r="U89" s="9">
        <v>-14492</v>
      </c>
      <c r="V89" s="9" t="s">
        <v>44</v>
      </c>
      <c r="W89" s="32">
        <v>43326</v>
      </c>
      <c r="X89" s="6" t="s">
        <v>33</v>
      </c>
    </row>
    <row r="90" spans="1:24" s="1" customFormat="1" ht="10.5" x14ac:dyDescent="0.15">
      <c r="A90" s="6" t="s">
        <v>19</v>
      </c>
      <c r="B90" s="7">
        <v>900226715</v>
      </c>
      <c r="C90" s="7">
        <v>109170</v>
      </c>
      <c r="D90" s="8">
        <v>43201</v>
      </c>
      <c r="E90" s="7" t="s">
        <v>26</v>
      </c>
      <c r="F90" s="9">
        <v>3425886</v>
      </c>
      <c r="G90" s="9">
        <v>206639</v>
      </c>
      <c r="H90" s="10">
        <v>691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206639</v>
      </c>
      <c r="P90" s="9">
        <v>0</v>
      </c>
      <c r="Q90" s="9">
        <v>0</v>
      </c>
      <c r="R90" s="9">
        <v>0</v>
      </c>
      <c r="S90" s="9">
        <v>0</v>
      </c>
      <c r="T90" s="9" t="s">
        <v>34</v>
      </c>
      <c r="U90" s="9">
        <v>-206639</v>
      </c>
      <c r="V90" s="9" t="s">
        <v>44</v>
      </c>
      <c r="W90" s="32">
        <v>43326</v>
      </c>
      <c r="X90" s="6" t="s">
        <v>33</v>
      </c>
    </row>
    <row r="91" spans="1:24" s="1" customFormat="1" ht="10.5" x14ac:dyDescent="0.15">
      <c r="A91" s="6" t="s">
        <v>19</v>
      </c>
      <c r="B91" s="7">
        <v>900226715</v>
      </c>
      <c r="C91" s="7">
        <v>109171</v>
      </c>
      <c r="D91" s="8">
        <v>43201</v>
      </c>
      <c r="E91" s="7" t="s">
        <v>26</v>
      </c>
      <c r="F91" s="9">
        <v>50031125</v>
      </c>
      <c r="G91" s="9">
        <v>21750437</v>
      </c>
      <c r="H91" s="10">
        <v>691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21750437</v>
      </c>
      <c r="P91" s="9">
        <v>0</v>
      </c>
      <c r="Q91" s="9">
        <v>0</v>
      </c>
      <c r="R91" s="9">
        <v>0</v>
      </c>
      <c r="S91" s="9">
        <v>0</v>
      </c>
      <c r="T91" s="9" t="s">
        <v>34</v>
      </c>
      <c r="U91" s="9">
        <v>-21750437</v>
      </c>
      <c r="V91" s="9" t="s">
        <v>38</v>
      </c>
      <c r="W91" s="32">
        <v>43921</v>
      </c>
      <c r="X91" s="6" t="s">
        <v>33</v>
      </c>
    </row>
    <row r="92" spans="1:24" s="1" customFormat="1" ht="10.5" x14ac:dyDescent="0.15">
      <c r="A92" s="6" t="s">
        <v>19</v>
      </c>
      <c r="B92" s="7">
        <v>900226715</v>
      </c>
      <c r="C92" s="7">
        <v>109174</v>
      </c>
      <c r="D92" s="8">
        <v>43201</v>
      </c>
      <c r="E92" s="7" t="s">
        <v>26</v>
      </c>
      <c r="F92" s="9">
        <v>720039</v>
      </c>
      <c r="G92" s="9">
        <v>202038</v>
      </c>
      <c r="H92" s="10">
        <v>691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202038</v>
      </c>
      <c r="P92" s="9">
        <v>0</v>
      </c>
      <c r="Q92" s="9">
        <v>0</v>
      </c>
      <c r="R92" s="9">
        <v>0</v>
      </c>
      <c r="S92" s="9">
        <v>0</v>
      </c>
      <c r="T92" s="9" t="s">
        <v>34</v>
      </c>
      <c r="U92" s="9">
        <v>-202038</v>
      </c>
      <c r="V92" s="9" t="s">
        <v>44</v>
      </c>
      <c r="W92" s="32">
        <v>43326</v>
      </c>
      <c r="X92" s="6" t="s">
        <v>33</v>
      </c>
    </row>
    <row r="93" spans="1:24" s="1" customFormat="1" ht="10.5" x14ac:dyDescent="0.15">
      <c r="A93" s="6" t="s">
        <v>19</v>
      </c>
      <c r="B93" s="7">
        <v>900226715</v>
      </c>
      <c r="C93" s="7">
        <v>109178</v>
      </c>
      <c r="D93" s="8">
        <v>43202</v>
      </c>
      <c r="E93" s="7" t="s">
        <v>26</v>
      </c>
      <c r="F93" s="9">
        <v>2130404</v>
      </c>
      <c r="G93" s="9">
        <v>56750</v>
      </c>
      <c r="H93" s="10">
        <v>691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56750</v>
      </c>
      <c r="P93" s="9">
        <v>0</v>
      </c>
      <c r="Q93" s="9">
        <v>0</v>
      </c>
      <c r="R93" s="9">
        <v>0</v>
      </c>
      <c r="S93" s="9">
        <v>0</v>
      </c>
      <c r="T93" s="9" t="s">
        <v>34</v>
      </c>
      <c r="U93" s="9">
        <v>-56750</v>
      </c>
      <c r="V93" s="9" t="s">
        <v>44</v>
      </c>
      <c r="W93" s="32">
        <v>43326</v>
      </c>
      <c r="X93" s="6" t="s">
        <v>33</v>
      </c>
    </row>
    <row r="94" spans="1:24" s="1" customFormat="1" ht="10.5" x14ac:dyDescent="0.15">
      <c r="A94" s="6" t="s">
        <v>19</v>
      </c>
      <c r="B94" s="7">
        <v>900226715</v>
      </c>
      <c r="C94" s="7">
        <v>109181</v>
      </c>
      <c r="D94" s="8">
        <v>43203</v>
      </c>
      <c r="E94" s="7" t="s">
        <v>26</v>
      </c>
      <c r="F94" s="9">
        <v>376362</v>
      </c>
      <c r="G94" s="9">
        <v>95521</v>
      </c>
      <c r="H94" s="10">
        <v>691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95521</v>
      </c>
      <c r="P94" s="9">
        <v>0</v>
      </c>
      <c r="Q94" s="9">
        <v>0</v>
      </c>
      <c r="R94" s="9">
        <v>0</v>
      </c>
      <c r="S94" s="9">
        <v>0</v>
      </c>
      <c r="T94" s="9" t="s">
        <v>34</v>
      </c>
      <c r="U94" s="9">
        <v>-95521</v>
      </c>
      <c r="V94" s="9" t="s">
        <v>44</v>
      </c>
      <c r="W94" s="32">
        <v>43326</v>
      </c>
      <c r="X94" s="6" t="s">
        <v>33</v>
      </c>
    </row>
    <row r="95" spans="1:24" s="1" customFormat="1" ht="10.5" x14ac:dyDescent="0.15">
      <c r="A95" s="6" t="s">
        <v>19</v>
      </c>
      <c r="B95" s="7">
        <v>900226715</v>
      </c>
      <c r="C95" s="7">
        <v>109187</v>
      </c>
      <c r="D95" s="8">
        <v>43203</v>
      </c>
      <c r="E95" s="7" t="s">
        <v>26</v>
      </c>
      <c r="F95" s="9">
        <v>752218</v>
      </c>
      <c r="G95" s="9">
        <v>69321</v>
      </c>
      <c r="H95" s="10">
        <v>691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69321</v>
      </c>
      <c r="P95" s="9">
        <v>0</v>
      </c>
      <c r="Q95" s="9">
        <v>0</v>
      </c>
      <c r="R95" s="9">
        <v>0</v>
      </c>
      <c r="S95" s="9">
        <v>0</v>
      </c>
      <c r="T95" s="9" t="s">
        <v>34</v>
      </c>
      <c r="U95" s="9">
        <v>-69321</v>
      </c>
      <c r="V95" s="9" t="s">
        <v>44</v>
      </c>
      <c r="W95" s="32">
        <v>43326</v>
      </c>
      <c r="X95" s="6" t="s">
        <v>33</v>
      </c>
    </row>
    <row r="96" spans="1:24" s="1" customFormat="1" ht="10.5" x14ac:dyDescent="0.15">
      <c r="A96" s="6" t="s">
        <v>19</v>
      </c>
      <c r="B96" s="7">
        <v>900226715</v>
      </c>
      <c r="C96" s="7">
        <v>109195</v>
      </c>
      <c r="D96" s="8">
        <v>43207</v>
      </c>
      <c r="E96" s="7" t="s">
        <v>26</v>
      </c>
      <c r="F96" s="9">
        <v>2593332</v>
      </c>
      <c r="G96" s="9">
        <v>297391</v>
      </c>
      <c r="H96" s="10">
        <v>691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297391</v>
      </c>
      <c r="P96" s="9">
        <v>0</v>
      </c>
      <c r="Q96" s="9">
        <v>0</v>
      </c>
      <c r="R96" s="9">
        <v>0</v>
      </c>
      <c r="S96" s="9">
        <v>0</v>
      </c>
      <c r="T96" s="9" t="s">
        <v>34</v>
      </c>
      <c r="U96" s="9">
        <v>-297391</v>
      </c>
      <c r="V96" s="9" t="s">
        <v>43</v>
      </c>
      <c r="W96" s="32">
        <v>43355</v>
      </c>
      <c r="X96" s="6" t="s">
        <v>33</v>
      </c>
    </row>
    <row r="97" spans="1:24" s="1" customFormat="1" ht="10.5" x14ac:dyDescent="0.15">
      <c r="A97" s="6" t="s">
        <v>19</v>
      </c>
      <c r="B97" s="7">
        <v>900226715</v>
      </c>
      <c r="C97" s="7">
        <v>109198</v>
      </c>
      <c r="D97" s="8">
        <v>43207</v>
      </c>
      <c r="E97" s="7" t="s">
        <v>26</v>
      </c>
      <c r="F97" s="9">
        <v>1416591</v>
      </c>
      <c r="G97" s="9">
        <v>440555</v>
      </c>
      <c r="H97" s="10">
        <v>691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440555</v>
      </c>
      <c r="P97" s="9">
        <v>0</v>
      </c>
      <c r="Q97" s="9">
        <v>0</v>
      </c>
      <c r="R97" s="9">
        <v>0</v>
      </c>
      <c r="S97" s="9">
        <v>0</v>
      </c>
      <c r="T97" s="9" t="s">
        <v>34</v>
      </c>
      <c r="U97" s="9">
        <v>-440555</v>
      </c>
      <c r="V97" s="9" t="s">
        <v>43</v>
      </c>
      <c r="W97" s="32">
        <v>43355</v>
      </c>
      <c r="X97" s="6" t="s">
        <v>33</v>
      </c>
    </row>
    <row r="98" spans="1:24" s="1" customFormat="1" ht="10.5" x14ac:dyDescent="0.15">
      <c r="A98" s="6" t="s">
        <v>19</v>
      </c>
      <c r="B98" s="7">
        <v>900226715</v>
      </c>
      <c r="C98" s="7">
        <v>109201</v>
      </c>
      <c r="D98" s="8">
        <v>43208</v>
      </c>
      <c r="E98" s="7" t="s">
        <v>26</v>
      </c>
      <c r="F98" s="9">
        <v>1686912</v>
      </c>
      <c r="G98" s="9">
        <v>149232</v>
      </c>
      <c r="H98" s="10">
        <v>691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149232</v>
      </c>
      <c r="P98" s="9">
        <v>0</v>
      </c>
      <c r="Q98" s="9">
        <v>0</v>
      </c>
      <c r="R98" s="9">
        <v>0</v>
      </c>
      <c r="S98" s="9">
        <v>0</v>
      </c>
      <c r="T98" s="9" t="s">
        <v>34</v>
      </c>
      <c r="U98" s="9">
        <v>-149232</v>
      </c>
      <c r="V98" s="9" t="s">
        <v>43</v>
      </c>
      <c r="W98" s="32">
        <v>43355</v>
      </c>
      <c r="X98" s="6" t="s">
        <v>33</v>
      </c>
    </row>
    <row r="99" spans="1:24" s="1" customFormat="1" ht="10.5" x14ac:dyDescent="0.15">
      <c r="A99" s="6" t="s">
        <v>19</v>
      </c>
      <c r="B99" s="7">
        <v>900226715</v>
      </c>
      <c r="C99" s="7">
        <v>109211</v>
      </c>
      <c r="D99" s="8">
        <v>43214</v>
      </c>
      <c r="E99" s="7" t="s">
        <v>26</v>
      </c>
      <c r="F99" s="9">
        <v>2974242</v>
      </c>
      <c r="G99" s="9">
        <v>34911</v>
      </c>
      <c r="H99" s="10">
        <v>691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34911</v>
      </c>
      <c r="P99" s="9">
        <v>0</v>
      </c>
      <c r="Q99" s="9">
        <v>0</v>
      </c>
      <c r="R99" s="9">
        <v>0</v>
      </c>
      <c r="S99" s="9">
        <v>0</v>
      </c>
      <c r="T99" s="9" t="s">
        <v>34</v>
      </c>
      <c r="U99" s="9">
        <v>-34911</v>
      </c>
      <c r="V99" s="9" t="s">
        <v>43</v>
      </c>
      <c r="W99" s="32">
        <v>43355</v>
      </c>
      <c r="X99" s="6" t="s">
        <v>33</v>
      </c>
    </row>
    <row r="100" spans="1:24" s="1" customFormat="1" ht="10.5" x14ac:dyDescent="0.15">
      <c r="A100" s="6" t="s">
        <v>19</v>
      </c>
      <c r="B100" s="7">
        <v>900226715</v>
      </c>
      <c r="C100" s="7">
        <v>109212</v>
      </c>
      <c r="D100" s="8">
        <v>43214</v>
      </c>
      <c r="E100" s="7" t="s">
        <v>26</v>
      </c>
      <c r="F100" s="9">
        <v>375827</v>
      </c>
      <c r="G100" s="9">
        <v>75066</v>
      </c>
      <c r="H100" s="10">
        <v>691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75066</v>
      </c>
      <c r="P100" s="9">
        <v>0</v>
      </c>
      <c r="Q100" s="9">
        <v>0</v>
      </c>
      <c r="R100" s="9">
        <v>0</v>
      </c>
      <c r="S100" s="9">
        <v>0</v>
      </c>
      <c r="T100" s="9" t="s">
        <v>34</v>
      </c>
      <c r="U100" s="9">
        <v>-75066</v>
      </c>
      <c r="V100" s="9" t="s">
        <v>38</v>
      </c>
      <c r="W100" s="32">
        <v>43921</v>
      </c>
      <c r="X100" s="6" t="s">
        <v>33</v>
      </c>
    </row>
    <row r="101" spans="1:24" s="1" customFormat="1" ht="10.5" x14ac:dyDescent="0.15">
      <c r="A101" s="6" t="s">
        <v>19</v>
      </c>
      <c r="B101" s="7">
        <v>900226715</v>
      </c>
      <c r="C101" s="7">
        <v>109258</v>
      </c>
      <c r="D101" s="8">
        <v>43216</v>
      </c>
      <c r="E101" s="7" t="s">
        <v>26</v>
      </c>
      <c r="F101" s="9">
        <v>387981</v>
      </c>
      <c r="G101" s="9">
        <v>59667</v>
      </c>
      <c r="H101" s="10">
        <v>691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59667</v>
      </c>
      <c r="P101" s="9">
        <v>0</v>
      </c>
      <c r="Q101" s="9">
        <v>0</v>
      </c>
      <c r="R101" s="9">
        <v>0</v>
      </c>
      <c r="S101" s="9">
        <v>0</v>
      </c>
      <c r="T101" s="9" t="s">
        <v>34</v>
      </c>
      <c r="U101" s="9">
        <v>-59667</v>
      </c>
      <c r="V101" s="9" t="s">
        <v>43</v>
      </c>
      <c r="W101" s="32">
        <v>43355</v>
      </c>
      <c r="X101" s="6" t="s">
        <v>33</v>
      </c>
    </row>
    <row r="102" spans="1:24" s="1" customFormat="1" ht="10.5" x14ac:dyDescent="0.15">
      <c r="A102" s="6" t="s">
        <v>19</v>
      </c>
      <c r="B102" s="7">
        <v>900226715</v>
      </c>
      <c r="C102" s="7">
        <v>109284</v>
      </c>
      <c r="D102" s="8">
        <v>43217</v>
      </c>
      <c r="E102" s="7" t="s">
        <v>26</v>
      </c>
      <c r="F102" s="9">
        <v>447939</v>
      </c>
      <c r="G102" s="9">
        <v>109687</v>
      </c>
      <c r="H102" s="10">
        <v>691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109687</v>
      </c>
      <c r="P102" s="9">
        <v>0</v>
      </c>
      <c r="Q102" s="9">
        <v>0</v>
      </c>
      <c r="R102" s="9">
        <v>0</v>
      </c>
      <c r="S102" s="9">
        <v>0</v>
      </c>
      <c r="T102" s="9" t="s">
        <v>34</v>
      </c>
      <c r="U102" s="9">
        <v>-109687</v>
      </c>
      <c r="V102" s="9" t="s">
        <v>43</v>
      </c>
      <c r="W102" s="32">
        <v>43355</v>
      </c>
      <c r="X102" s="6" t="s">
        <v>33</v>
      </c>
    </row>
    <row r="103" spans="1:24" s="1" customFormat="1" ht="10.5" x14ac:dyDescent="0.15">
      <c r="A103" s="6" t="s">
        <v>19</v>
      </c>
      <c r="B103" s="7">
        <v>900226715</v>
      </c>
      <c r="C103" s="7">
        <v>109331</v>
      </c>
      <c r="D103" s="8">
        <v>43222</v>
      </c>
      <c r="E103" s="7" t="s">
        <v>26</v>
      </c>
      <c r="F103" s="9">
        <v>1177399</v>
      </c>
      <c r="G103" s="9">
        <v>165789</v>
      </c>
      <c r="H103" s="10">
        <v>691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165789</v>
      </c>
      <c r="P103" s="9">
        <v>0</v>
      </c>
      <c r="Q103" s="9">
        <v>0</v>
      </c>
      <c r="R103" s="9">
        <v>0</v>
      </c>
      <c r="S103" s="9">
        <v>0</v>
      </c>
      <c r="T103" s="9" t="s">
        <v>34</v>
      </c>
      <c r="U103" s="9">
        <v>-165789</v>
      </c>
      <c r="V103" s="9" t="s">
        <v>43</v>
      </c>
      <c r="W103" s="32">
        <v>43355</v>
      </c>
      <c r="X103" s="6" t="s">
        <v>33</v>
      </c>
    </row>
    <row r="104" spans="1:24" s="1" customFormat="1" ht="10.5" x14ac:dyDescent="0.15">
      <c r="A104" s="6" t="s">
        <v>19</v>
      </c>
      <c r="B104" s="7">
        <v>900226715</v>
      </c>
      <c r="C104" s="7">
        <v>109344</v>
      </c>
      <c r="D104" s="8">
        <v>43223</v>
      </c>
      <c r="E104" s="7" t="s">
        <v>26</v>
      </c>
      <c r="F104" s="9">
        <v>3530854</v>
      </c>
      <c r="G104" s="9">
        <v>473512</v>
      </c>
      <c r="H104" s="10">
        <v>691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473512</v>
      </c>
      <c r="P104" s="9">
        <v>0</v>
      </c>
      <c r="Q104" s="9">
        <v>0</v>
      </c>
      <c r="R104" s="9">
        <v>0</v>
      </c>
      <c r="S104" s="9">
        <v>0</v>
      </c>
      <c r="T104" s="9" t="s">
        <v>34</v>
      </c>
      <c r="U104" s="9">
        <v>-473512</v>
      </c>
      <c r="V104" s="9" t="s">
        <v>43</v>
      </c>
      <c r="W104" s="32">
        <v>43355</v>
      </c>
      <c r="X104" s="6" t="s">
        <v>33</v>
      </c>
    </row>
    <row r="105" spans="1:24" s="1" customFormat="1" ht="10.5" x14ac:dyDescent="0.15">
      <c r="A105" s="6" t="s">
        <v>19</v>
      </c>
      <c r="B105" s="7">
        <v>900226715</v>
      </c>
      <c r="C105" s="7">
        <v>109433</v>
      </c>
      <c r="D105" s="8">
        <v>43227</v>
      </c>
      <c r="E105" s="7" t="s">
        <v>28</v>
      </c>
      <c r="F105" s="9">
        <v>3051745</v>
      </c>
      <c r="G105" s="9">
        <v>255988</v>
      </c>
      <c r="H105" s="10">
        <v>662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255988</v>
      </c>
      <c r="P105" s="9">
        <v>0</v>
      </c>
      <c r="Q105" s="9">
        <v>0</v>
      </c>
      <c r="R105" s="9">
        <v>0</v>
      </c>
      <c r="S105" s="9">
        <v>0</v>
      </c>
      <c r="T105" s="9" t="s">
        <v>34</v>
      </c>
      <c r="U105" s="9">
        <v>-255988</v>
      </c>
      <c r="V105" s="9" t="s">
        <v>42</v>
      </c>
      <c r="W105" s="32">
        <v>43403</v>
      </c>
      <c r="X105" s="6" t="s">
        <v>33</v>
      </c>
    </row>
    <row r="106" spans="1:24" s="1" customFormat="1" ht="10.5" x14ac:dyDescent="0.15">
      <c r="A106" s="6" t="s">
        <v>19</v>
      </c>
      <c r="B106" s="7">
        <v>900226715</v>
      </c>
      <c r="C106" s="7">
        <v>109435</v>
      </c>
      <c r="D106" s="8">
        <v>43228</v>
      </c>
      <c r="E106" s="7" t="s">
        <v>28</v>
      </c>
      <c r="F106" s="9">
        <v>1839146</v>
      </c>
      <c r="G106" s="9">
        <v>75868</v>
      </c>
      <c r="H106" s="10">
        <v>662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75868</v>
      </c>
      <c r="P106" s="9">
        <v>0</v>
      </c>
      <c r="Q106" s="9">
        <v>0</v>
      </c>
      <c r="R106" s="9">
        <v>0</v>
      </c>
      <c r="S106" s="9">
        <v>0</v>
      </c>
      <c r="T106" s="9" t="s">
        <v>34</v>
      </c>
      <c r="U106" s="9">
        <v>-75868</v>
      </c>
      <c r="V106" s="9" t="s">
        <v>42</v>
      </c>
      <c r="W106" s="32">
        <v>43403</v>
      </c>
      <c r="X106" s="6" t="s">
        <v>33</v>
      </c>
    </row>
    <row r="107" spans="1:24" s="1" customFormat="1" ht="10.5" x14ac:dyDescent="0.15">
      <c r="A107" s="6" t="s">
        <v>19</v>
      </c>
      <c r="B107" s="7">
        <v>900226715</v>
      </c>
      <c r="C107" s="7">
        <v>109436</v>
      </c>
      <c r="D107" s="8">
        <v>43228</v>
      </c>
      <c r="E107" s="7" t="s">
        <v>26</v>
      </c>
      <c r="F107" s="9">
        <v>2374809</v>
      </c>
      <c r="G107" s="9">
        <v>615180</v>
      </c>
      <c r="H107" s="10">
        <v>691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615180</v>
      </c>
      <c r="P107" s="9">
        <v>0</v>
      </c>
      <c r="Q107" s="9">
        <v>0</v>
      </c>
      <c r="R107" s="9">
        <v>0</v>
      </c>
      <c r="S107" s="9">
        <v>0</v>
      </c>
      <c r="T107" s="9" t="s">
        <v>34</v>
      </c>
      <c r="U107" s="9">
        <v>-615180</v>
      </c>
      <c r="V107" s="9" t="s">
        <v>43</v>
      </c>
      <c r="W107" s="32">
        <v>43355</v>
      </c>
      <c r="X107" s="6" t="s">
        <v>33</v>
      </c>
    </row>
    <row r="108" spans="1:24" s="1" customFormat="1" ht="10.5" hidden="1" x14ac:dyDescent="0.15">
      <c r="A108" s="6" t="s">
        <v>19</v>
      </c>
      <c r="B108" s="7">
        <v>900226715</v>
      </c>
      <c r="C108" s="7">
        <v>109437</v>
      </c>
      <c r="D108" s="8">
        <v>43228</v>
      </c>
      <c r="E108" s="7" t="s">
        <v>28</v>
      </c>
      <c r="F108" s="9">
        <v>37714810</v>
      </c>
      <c r="G108" s="9">
        <v>3906412</v>
      </c>
      <c r="H108" s="10">
        <v>662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3906412</v>
      </c>
      <c r="P108" s="9">
        <v>0</v>
      </c>
      <c r="Q108" s="9">
        <v>0</v>
      </c>
      <c r="R108" s="9">
        <v>0</v>
      </c>
      <c r="S108" s="9">
        <v>-3906412</v>
      </c>
      <c r="T108" s="9" t="s">
        <v>50</v>
      </c>
      <c r="U108" s="9">
        <v>0</v>
      </c>
      <c r="V108" s="9">
        <v>0</v>
      </c>
      <c r="W108" s="9">
        <v>0</v>
      </c>
      <c r="X108" s="6" t="s">
        <v>55</v>
      </c>
    </row>
    <row r="109" spans="1:24" s="1" customFormat="1" ht="10.5" x14ac:dyDescent="0.15">
      <c r="A109" s="6" t="s">
        <v>19</v>
      </c>
      <c r="B109" s="7">
        <v>900226715</v>
      </c>
      <c r="C109" s="7">
        <v>109438</v>
      </c>
      <c r="D109" s="8">
        <v>43228</v>
      </c>
      <c r="E109" s="7" t="s">
        <v>28</v>
      </c>
      <c r="F109" s="9">
        <v>3308119</v>
      </c>
      <c r="G109" s="9">
        <v>349046</v>
      </c>
      <c r="H109" s="10">
        <v>662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349046</v>
      </c>
      <c r="P109" s="9">
        <v>0</v>
      </c>
      <c r="Q109" s="9">
        <v>0</v>
      </c>
      <c r="R109" s="9">
        <v>0</v>
      </c>
      <c r="S109" s="9">
        <v>0</v>
      </c>
      <c r="T109" s="9" t="s">
        <v>34</v>
      </c>
      <c r="U109" s="9">
        <v>-349046</v>
      </c>
      <c r="V109" s="9" t="s">
        <v>42</v>
      </c>
      <c r="W109" s="32">
        <v>43403</v>
      </c>
      <c r="X109" s="6" t="s">
        <v>33</v>
      </c>
    </row>
    <row r="110" spans="1:24" s="1" customFormat="1" ht="10.5" x14ac:dyDescent="0.15">
      <c r="A110" s="6" t="s">
        <v>19</v>
      </c>
      <c r="B110" s="7">
        <v>900226715</v>
      </c>
      <c r="C110" s="7">
        <v>109445</v>
      </c>
      <c r="D110" s="8">
        <v>43229</v>
      </c>
      <c r="E110" s="7" t="s">
        <v>28</v>
      </c>
      <c r="F110" s="9">
        <v>8765169</v>
      </c>
      <c r="G110" s="9">
        <v>584480</v>
      </c>
      <c r="H110" s="10">
        <v>662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584480</v>
      </c>
      <c r="P110" s="9">
        <v>0</v>
      </c>
      <c r="Q110" s="9">
        <v>0</v>
      </c>
      <c r="R110" s="9">
        <v>0</v>
      </c>
      <c r="S110" s="9">
        <v>0</v>
      </c>
      <c r="T110" s="9" t="s">
        <v>34</v>
      </c>
      <c r="U110" s="9">
        <v>-584480</v>
      </c>
      <c r="V110" s="9" t="s">
        <v>42</v>
      </c>
      <c r="W110" s="32">
        <v>43403</v>
      </c>
      <c r="X110" s="6" t="s">
        <v>33</v>
      </c>
    </row>
    <row r="111" spans="1:24" s="1" customFormat="1" ht="10.5" x14ac:dyDescent="0.15">
      <c r="A111" s="6" t="s">
        <v>19</v>
      </c>
      <c r="B111" s="7">
        <v>900226715</v>
      </c>
      <c r="C111" s="7">
        <v>109458</v>
      </c>
      <c r="D111" s="8">
        <v>43231</v>
      </c>
      <c r="E111" s="7" t="s">
        <v>28</v>
      </c>
      <c r="F111" s="9">
        <v>4946942</v>
      </c>
      <c r="G111" s="9">
        <v>556152</v>
      </c>
      <c r="H111" s="10">
        <v>662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556152</v>
      </c>
      <c r="P111" s="9">
        <v>0</v>
      </c>
      <c r="Q111" s="9">
        <v>0</v>
      </c>
      <c r="R111" s="9">
        <v>0</v>
      </c>
      <c r="S111" s="9">
        <v>0</v>
      </c>
      <c r="T111" s="9" t="s">
        <v>34</v>
      </c>
      <c r="U111" s="9">
        <v>-556152</v>
      </c>
      <c r="V111" s="9" t="s">
        <v>42</v>
      </c>
      <c r="W111" s="32">
        <v>43403</v>
      </c>
      <c r="X111" s="6" t="s">
        <v>33</v>
      </c>
    </row>
    <row r="112" spans="1:24" s="1" customFormat="1" ht="10.5" x14ac:dyDescent="0.15">
      <c r="A112" s="6" t="s">
        <v>19</v>
      </c>
      <c r="B112" s="7">
        <v>900226715</v>
      </c>
      <c r="C112" s="7">
        <v>109467</v>
      </c>
      <c r="D112" s="8">
        <v>43236</v>
      </c>
      <c r="E112" s="7" t="s">
        <v>28</v>
      </c>
      <c r="F112" s="9">
        <v>11836859</v>
      </c>
      <c r="G112" s="9">
        <v>1263865</v>
      </c>
      <c r="H112" s="10">
        <v>662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1263865</v>
      </c>
      <c r="P112" s="9">
        <v>0</v>
      </c>
      <c r="Q112" s="9">
        <v>0</v>
      </c>
      <c r="R112" s="9">
        <v>0</v>
      </c>
      <c r="S112" s="9">
        <v>0</v>
      </c>
      <c r="T112" s="9" t="s">
        <v>34</v>
      </c>
      <c r="U112" s="9">
        <v>-1263865</v>
      </c>
      <c r="V112" s="9" t="s">
        <v>42</v>
      </c>
      <c r="W112" s="32">
        <v>43403</v>
      </c>
      <c r="X112" s="6" t="s">
        <v>33</v>
      </c>
    </row>
    <row r="113" spans="1:24" s="1" customFormat="1" ht="10.5" x14ac:dyDescent="0.15">
      <c r="A113" s="6" t="s">
        <v>19</v>
      </c>
      <c r="B113" s="7">
        <v>900226715</v>
      </c>
      <c r="C113" s="7">
        <v>109486</v>
      </c>
      <c r="D113" s="8">
        <v>43237</v>
      </c>
      <c r="E113" s="7" t="s">
        <v>28</v>
      </c>
      <c r="F113" s="9">
        <v>375292</v>
      </c>
      <c r="G113" s="9">
        <v>8795</v>
      </c>
      <c r="H113" s="10">
        <v>662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8795</v>
      </c>
      <c r="P113" s="9">
        <v>0</v>
      </c>
      <c r="Q113" s="9">
        <v>0</v>
      </c>
      <c r="R113" s="9">
        <v>0</v>
      </c>
      <c r="S113" s="9">
        <v>0</v>
      </c>
      <c r="T113" s="9" t="s">
        <v>34</v>
      </c>
      <c r="U113" s="9">
        <v>-8795</v>
      </c>
      <c r="V113" s="9" t="s">
        <v>42</v>
      </c>
      <c r="W113" s="32">
        <v>43403</v>
      </c>
      <c r="X113" s="6" t="s">
        <v>33</v>
      </c>
    </row>
    <row r="114" spans="1:24" s="1" customFormat="1" ht="10.5" x14ac:dyDescent="0.15">
      <c r="A114" s="6" t="s">
        <v>19</v>
      </c>
      <c r="B114" s="7">
        <v>900226715</v>
      </c>
      <c r="C114" s="7">
        <v>109487</v>
      </c>
      <c r="D114" s="8">
        <v>43237</v>
      </c>
      <c r="E114" s="7" t="s">
        <v>28</v>
      </c>
      <c r="F114" s="9">
        <v>613912</v>
      </c>
      <c r="G114" s="9">
        <v>8795</v>
      </c>
      <c r="H114" s="10">
        <v>662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8795</v>
      </c>
      <c r="P114" s="9">
        <v>0</v>
      </c>
      <c r="Q114" s="9">
        <v>0</v>
      </c>
      <c r="R114" s="9">
        <v>0</v>
      </c>
      <c r="S114" s="9">
        <v>0</v>
      </c>
      <c r="T114" s="9" t="s">
        <v>34</v>
      </c>
      <c r="U114" s="9">
        <v>-8795</v>
      </c>
      <c r="V114" s="9" t="s">
        <v>42</v>
      </c>
      <c r="W114" s="32">
        <v>43403</v>
      </c>
      <c r="X114" s="6" t="s">
        <v>33</v>
      </c>
    </row>
    <row r="115" spans="1:24" s="1" customFormat="1" ht="10.5" x14ac:dyDescent="0.15">
      <c r="A115" s="6" t="s">
        <v>19</v>
      </c>
      <c r="B115" s="7">
        <v>900226715</v>
      </c>
      <c r="C115" s="7">
        <v>109493</v>
      </c>
      <c r="D115" s="8">
        <v>43238</v>
      </c>
      <c r="E115" s="7" t="s">
        <v>28</v>
      </c>
      <c r="F115" s="9">
        <v>1443875</v>
      </c>
      <c r="G115" s="9">
        <v>36302</v>
      </c>
      <c r="H115" s="10">
        <v>662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36302</v>
      </c>
      <c r="P115" s="9">
        <v>0</v>
      </c>
      <c r="Q115" s="9">
        <v>0</v>
      </c>
      <c r="R115" s="9">
        <v>0</v>
      </c>
      <c r="S115" s="9">
        <v>0</v>
      </c>
      <c r="T115" s="9" t="s">
        <v>34</v>
      </c>
      <c r="U115" s="9">
        <v>-36302</v>
      </c>
      <c r="V115" s="9" t="s">
        <v>42</v>
      </c>
      <c r="W115" s="32">
        <v>43403</v>
      </c>
      <c r="X115" s="6" t="s">
        <v>33</v>
      </c>
    </row>
    <row r="116" spans="1:24" s="1" customFormat="1" ht="10.5" x14ac:dyDescent="0.15">
      <c r="A116" s="6" t="s">
        <v>19</v>
      </c>
      <c r="B116" s="7">
        <v>900226715</v>
      </c>
      <c r="C116" s="7">
        <v>109496</v>
      </c>
      <c r="D116" s="8">
        <v>43238</v>
      </c>
      <c r="E116" s="7" t="s">
        <v>28</v>
      </c>
      <c r="F116" s="9">
        <v>2297612</v>
      </c>
      <c r="G116" s="9">
        <v>180954</v>
      </c>
      <c r="H116" s="10">
        <v>662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180954</v>
      </c>
      <c r="P116" s="9">
        <v>0</v>
      </c>
      <c r="Q116" s="9">
        <v>0</v>
      </c>
      <c r="R116" s="9">
        <v>0</v>
      </c>
      <c r="S116" s="9">
        <v>0</v>
      </c>
      <c r="T116" s="9" t="s">
        <v>34</v>
      </c>
      <c r="U116" s="9">
        <v>-180954</v>
      </c>
      <c r="V116" s="9" t="s">
        <v>42</v>
      </c>
      <c r="W116" s="32">
        <v>43403</v>
      </c>
      <c r="X116" s="6" t="s">
        <v>33</v>
      </c>
    </row>
    <row r="117" spans="1:24" s="1" customFormat="1" ht="10.5" x14ac:dyDescent="0.15">
      <c r="A117" s="6" t="s">
        <v>19</v>
      </c>
      <c r="B117" s="7">
        <v>900226715</v>
      </c>
      <c r="C117" s="7">
        <v>109501</v>
      </c>
      <c r="D117" s="8">
        <v>43239</v>
      </c>
      <c r="E117" s="7" t="s">
        <v>28</v>
      </c>
      <c r="F117" s="9">
        <v>27522</v>
      </c>
      <c r="G117" s="9">
        <v>13761</v>
      </c>
      <c r="H117" s="10">
        <v>662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13761</v>
      </c>
      <c r="P117" s="9">
        <v>0</v>
      </c>
      <c r="Q117" s="9">
        <v>0</v>
      </c>
      <c r="R117" s="9">
        <v>0</v>
      </c>
      <c r="S117" s="9">
        <v>0</v>
      </c>
      <c r="T117" s="9" t="s">
        <v>34</v>
      </c>
      <c r="U117" s="9">
        <v>-13761</v>
      </c>
      <c r="V117" s="9" t="s">
        <v>42</v>
      </c>
      <c r="W117" s="32">
        <v>43403</v>
      </c>
      <c r="X117" s="6" t="s">
        <v>33</v>
      </c>
    </row>
    <row r="118" spans="1:24" s="1" customFormat="1" ht="10.5" x14ac:dyDescent="0.15">
      <c r="A118" s="6" t="s">
        <v>19</v>
      </c>
      <c r="B118" s="7">
        <v>900226715</v>
      </c>
      <c r="C118" s="7">
        <v>109548</v>
      </c>
      <c r="D118" s="8">
        <v>43241</v>
      </c>
      <c r="E118" s="7" t="s">
        <v>28</v>
      </c>
      <c r="F118" s="9">
        <v>1387782</v>
      </c>
      <c r="G118" s="9">
        <v>12995</v>
      </c>
      <c r="H118" s="10">
        <v>662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12995</v>
      </c>
      <c r="P118" s="9">
        <v>0</v>
      </c>
      <c r="Q118" s="9">
        <v>0</v>
      </c>
      <c r="R118" s="9">
        <v>0</v>
      </c>
      <c r="S118" s="9">
        <v>0</v>
      </c>
      <c r="T118" s="9" t="s">
        <v>34</v>
      </c>
      <c r="U118" s="9">
        <v>-12995</v>
      </c>
      <c r="V118" s="9" t="s">
        <v>42</v>
      </c>
      <c r="W118" s="32">
        <v>43403</v>
      </c>
      <c r="X118" s="6" t="s">
        <v>33</v>
      </c>
    </row>
    <row r="119" spans="1:24" s="1" customFormat="1" ht="10.5" x14ac:dyDescent="0.15">
      <c r="A119" s="6" t="s">
        <v>19</v>
      </c>
      <c r="B119" s="7">
        <v>900226715</v>
      </c>
      <c r="C119" s="7">
        <v>109559</v>
      </c>
      <c r="D119" s="8">
        <v>43241</v>
      </c>
      <c r="E119" s="7" t="s">
        <v>28</v>
      </c>
      <c r="F119" s="9">
        <v>3480881</v>
      </c>
      <c r="G119" s="9">
        <v>403010</v>
      </c>
      <c r="H119" s="10">
        <v>662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403010</v>
      </c>
      <c r="P119" s="9">
        <v>0</v>
      </c>
      <c r="Q119" s="9">
        <v>0</v>
      </c>
      <c r="R119" s="9">
        <v>0</v>
      </c>
      <c r="S119" s="9">
        <v>0</v>
      </c>
      <c r="T119" s="9" t="s">
        <v>34</v>
      </c>
      <c r="U119" s="9">
        <v>-403010</v>
      </c>
      <c r="V119" s="9" t="s">
        <v>42</v>
      </c>
      <c r="W119" s="32">
        <v>43403</v>
      </c>
      <c r="X119" s="6" t="s">
        <v>33</v>
      </c>
    </row>
    <row r="120" spans="1:24" s="1" customFormat="1" ht="10.5" x14ac:dyDescent="0.15">
      <c r="A120" s="6" t="s">
        <v>19</v>
      </c>
      <c r="B120" s="7">
        <v>900226715</v>
      </c>
      <c r="C120" s="7">
        <v>109664</v>
      </c>
      <c r="D120" s="8">
        <v>43248</v>
      </c>
      <c r="E120" s="7" t="s">
        <v>28</v>
      </c>
      <c r="F120" s="9">
        <v>679699</v>
      </c>
      <c r="G120" s="9">
        <v>90278</v>
      </c>
      <c r="H120" s="10">
        <v>662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90278</v>
      </c>
      <c r="P120" s="9">
        <v>0</v>
      </c>
      <c r="Q120" s="9">
        <v>0</v>
      </c>
      <c r="R120" s="9">
        <v>0</v>
      </c>
      <c r="S120" s="9">
        <v>0</v>
      </c>
      <c r="T120" s="9" t="s">
        <v>34</v>
      </c>
      <c r="U120" s="9">
        <v>-90278</v>
      </c>
      <c r="V120" s="9" t="s">
        <v>42</v>
      </c>
      <c r="W120" s="32">
        <v>43403</v>
      </c>
      <c r="X120" s="6" t="s">
        <v>33</v>
      </c>
    </row>
    <row r="121" spans="1:24" s="1" customFormat="1" ht="10.5" x14ac:dyDescent="0.15">
      <c r="A121" s="6" t="s">
        <v>19</v>
      </c>
      <c r="B121" s="7">
        <v>900226715</v>
      </c>
      <c r="C121" s="7">
        <v>109706</v>
      </c>
      <c r="D121" s="8">
        <v>43249</v>
      </c>
      <c r="E121" s="7" t="s">
        <v>28</v>
      </c>
      <c r="F121" s="9">
        <v>7194725</v>
      </c>
      <c r="G121" s="9">
        <v>1467424</v>
      </c>
      <c r="H121" s="10">
        <v>662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1467424</v>
      </c>
      <c r="P121" s="9">
        <v>0</v>
      </c>
      <c r="Q121" s="9">
        <v>0</v>
      </c>
      <c r="R121" s="9">
        <v>0</v>
      </c>
      <c r="S121" s="9">
        <v>0</v>
      </c>
      <c r="T121" s="9" t="s">
        <v>34</v>
      </c>
      <c r="U121" s="9">
        <v>-1467424</v>
      </c>
      <c r="V121" s="9" t="s">
        <v>42</v>
      </c>
      <c r="W121" s="32">
        <v>43403</v>
      </c>
      <c r="X121" s="6" t="s">
        <v>33</v>
      </c>
    </row>
    <row r="122" spans="1:24" s="1" customFormat="1" ht="10.5" x14ac:dyDescent="0.15">
      <c r="A122" s="6" t="s">
        <v>19</v>
      </c>
      <c r="B122" s="7">
        <v>900226715</v>
      </c>
      <c r="C122" s="7">
        <v>109753</v>
      </c>
      <c r="D122" s="8">
        <v>43252</v>
      </c>
      <c r="E122" s="7" t="s">
        <v>28</v>
      </c>
      <c r="F122" s="9">
        <v>1030309</v>
      </c>
      <c r="G122" s="9">
        <v>75195</v>
      </c>
      <c r="H122" s="10">
        <v>662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75195</v>
      </c>
      <c r="P122" s="9">
        <v>0</v>
      </c>
      <c r="Q122" s="9">
        <v>0</v>
      </c>
      <c r="R122" s="9">
        <v>0</v>
      </c>
      <c r="S122" s="9">
        <v>0</v>
      </c>
      <c r="T122" s="9" t="s">
        <v>34</v>
      </c>
      <c r="U122" s="9">
        <v>-75195</v>
      </c>
      <c r="V122" s="9" t="s">
        <v>42</v>
      </c>
      <c r="W122" s="32">
        <v>43403</v>
      </c>
      <c r="X122" s="6" t="s">
        <v>33</v>
      </c>
    </row>
    <row r="123" spans="1:24" s="1" customFormat="1" ht="10.5" x14ac:dyDescent="0.15">
      <c r="A123" s="6" t="s">
        <v>19</v>
      </c>
      <c r="B123" s="7">
        <v>900226715</v>
      </c>
      <c r="C123" s="7">
        <v>109755</v>
      </c>
      <c r="D123" s="8">
        <v>43252</v>
      </c>
      <c r="E123" s="7" t="s">
        <v>28</v>
      </c>
      <c r="F123" s="9">
        <v>4074071</v>
      </c>
      <c r="G123" s="9">
        <v>679326</v>
      </c>
      <c r="H123" s="10">
        <v>662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679326</v>
      </c>
      <c r="P123" s="9">
        <v>0</v>
      </c>
      <c r="Q123" s="9">
        <v>0</v>
      </c>
      <c r="R123" s="9">
        <v>0</v>
      </c>
      <c r="S123" s="9">
        <v>0</v>
      </c>
      <c r="T123" s="9" t="s">
        <v>34</v>
      </c>
      <c r="U123" s="9">
        <v>-679326</v>
      </c>
      <c r="V123" s="9" t="s">
        <v>42</v>
      </c>
      <c r="W123" s="32">
        <v>43403</v>
      </c>
      <c r="X123" s="6" t="s">
        <v>33</v>
      </c>
    </row>
    <row r="124" spans="1:24" s="1" customFormat="1" ht="10.5" x14ac:dyDescent="0.15">
      <c r="A124" s="6" t="s">
        <v>19</v>
      </c>
      <c r="B124" s="7">
        <v>900226715</v>
      </c>
      <c r="C124" s="7">
        <v>109756</v>
      </c>
      <c r="D124" s="8">
        <v>43252</v>
      </c>
      <c r="E124" s="7" t="s">
        <v>28</v>
      </c>
      <c r="F124" s="9">
        <v>5499562</v>
      </c>
      <c r="G124" s="9">
        <v>1333164</v>
      </c>
      <c r="H124" s="10">
        <v>662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1333164</v>
      </c>
      <c r="P124" s="9">
        <v>0</v>
      </c>
      <c r="Q124" s="9">
        <v>0</v>
      </c>
      <c r="R124" s="9">
        <v>0</v>
      </c>
      <c r="S124" s="9">
        <v>0</v>
      </c>
      <c r="T124" s="9" t="s">
        <v>34</v>
      </c>
      <c r="U124" s="9">
        <v>-1333164</v>
      </c>
      <c r="V124" s="9" t="s">
        <v>42</v>
      </c>
      <c r="W124" s="32">
        <v>43403</v>
      </c>
      <c r="X124" s="6" t="s">
        <v>33</v>
      </c>
    </row>
    <row r="125" spans="1:24" s="1" customFormat="1" ht="10.5" x14ac:dyDescent="0.15">
      <c r="A125" s="6" t="s">
        <v>19</v>
      </c>
      <c r="B125" s="7">
        <v>900226715</v>
      </c>
      <c r="C125" s="7">
        <v>109758</v>
      </c>
      <c r="D125" s="8">
        <v>43252</v>
      </c>
      <c r="E125" s="7" t="s">
        <v>28</v>
      </c>
      <c r="F125" s="9">
        <v>4722554</v>
      </c>
      <c r="G125" s="9">
        <v>454051</v>
      </c>
      <c r="H125" s="10">
        <v>662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454051</v>
      </c>
      <c r="P125" s="9">
        <v>0</v>
      </c>
      <c r="Q125" s="9">
        <v>0</v>
      </c>
      <c r="R125" s="9">
        <v>0</v>
      </c>
      <c r="S125" s="9">
        <v>0</v>
      </c>
      <c r="T125" s="9" t="s">
        <v>34</v>
      </c>
      <c r="U125" s="9">
        <v>-454051</v>
      </c>
      <c r="V125" s="9" t="s">
        <v>42</v>
      </c>
      <c r="W125" s="32">
        <v>43403</v>
      </c>
      <c r="X125" s="6" t="s">
        <v>33</v>
      </c>
    </row>
    <row r="126" spans="1:24" s="1" customFormat="1" ht="10.5" x14ac:dyDescent="0.15">
      <c r="A126" s="6" t="s">
        <v>19</v>
      </c>
      <c r="B126" s="7">
        <v>900226715</v>
      </c>
      <c r="C126" s="7">
        <v>109772</v>
      </c>
      <c r="D126" s="8">
        <v>43258</v>
      </c>
      <c r="E126" s="7" t="s">
        <v>28</v>
      </c>
      <c r="F126" s="9">
        <v>1149628</v>
      </c>
      <c r="G126" s="9">
        <v>121257</v>
      </c>
      <c r="H126" s="10">
        <v>662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121257</v>
      </c>
      <c r="P126" s="9">
        <v>0</v>
      </c>
      <c r="Q126" s="9">
        <v>0</v>
      </c>
      <c r="R126" s="9">
        <v>0</v>
      </c>
      <c r="S126" s="9">
        <v>0</v>
      </c>
      <c r="T126" s="9" t="s">
        <v>34</v>
      </c>
      <c r="U126" s="9">
        <v>-121257</v>
      </c>
      <c r="V126" s="9" t="s">
        <v>42</v>
      </c>
      <c r="W126" s="32">
        <v>43403</v>
      </c>
      <c r="X126" s="6" t="s">
        <v>33</v>
      </c>
    </row>
    <row r="127" spans="1:24" s="1" customFormat="1" ht="10.5" x14ac:dyDescent="0.15">
      <c r="A127" s="6" t="s">
        <v>19</v>
      </c>
      <c r="B127" s="7">
        <v>900226715</v>
      </c>
      <c r="C127" s="7">
        <v>109773</v>
      </c>
      <c r="D127" s="8">
        <v>43258</v>
      </c>
      <c r="E127" s="7" t="s">
        <v>28</v>
      </c>
      <c r="F127" s="9">
        <v>1259739</v>
      </c>
      <c r="G127" s="9">
        <v>97172</v>
      </c>
      <c r="H127" s="10">
        <v>662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97172</v>
      </c>
      <c r="P127" s="9">
        <v>0</v>
      </c>
      <c r="Q127" s="9">
        <v>0</v>
      </c>
      <c r="R127" s="9">
        <v>0</v>
      </c>
      <c r="S127" s="9">
        <v>0</v>
      </c>
      <c r="T127" s="9" t="s">
        <v>34</v>
      </c>
      <c r="U127" s="9">
        <v>-97172</v>
      </c>
      <c r="V127" s="9" t="s">
        <v>42</v>
      </c>
      <c r="W127" s="32">
        <v>43403</v>
      </c>
      <c r="X127" s="6" t="s">
        <v>33</v>
      </c>
    </row>
    <row r="128" spans="1:24" s="1" customFormat="1" ht="10.5" hidden="1" x14ac:dyDescent="0.15">
      <c r="A128" s="6" t="s">
        <v>19</v>
      </c>
      <c r="B128" s="7">
        <v>900226715</v>
      </c>
      <c r="C128" s="7">
        <v>109782</v>
      </c>
      <c r="D128" s="8">
        <v>43258</v>
      </c>
      <c r="E128" s="7" t="s">
        <v>28</v>
      </c>
      <c r="F128" s="9">
        <v>12651371</v>
      </c>
      <c r="G128" s="9">
        <v>205348</v>
      </c>
      <c r="H128" s="10">
        <v>662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205348</v>
      </c>
      <c r="P128" s="9">
        <v>0</v>
      </c>
      <c r="Q128" s="9">
        <v>0</v>
      </c>
      <c r="R128" s="9">
        <v>0</v>
      </c>
      <c r="S128" s="9">
        <v>-205348</v>
      </c>
      <c r="T128" s="9" t="s">
        <v>50</v>
      </c>
      <c r="U128" s="9">
        <v>0</v>
      </c>
      <c r="V128" s="9">
        <v>0</v>
      </c>
      <c r="W128" s="9">
        <v>0</v>
      </c>
      <c r="X128" s="6" t="s">
        <v>55</v>
      </c>
    </row>
    <row r="129" spans="1:24" s="1" customFormat="1" ht="10.5" x14ac:dyDescent="0.15">
      <c r="A129" s="6" t="s">
        <v>19</v>
      </c>
      <c r="B129" s="7">
        <v>900226715</v>
      </c>
      <c r="C129" s="7">
        <v>109783</v>
      </c>
      <c r="D129" s="8">
        <v>43258</v>
      </c>
      <c r="E129" s="7" t="s">
        <v>28</v>
      </c>
      <c r="F129" s="9">
        <v>4152878</v>
      </c>
      <c r="G129" s="9">
        <v>626596</v>
      </c>
      <c r="H129" s="10">
        <v>662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626596</v>
      </c>
      <c r="P129" s="9">
        <v>0</v>
      </c>
      <c r="Q129" s="9">
        <v>0</v>
      </c>
      <c r="R129" s="9">
        <v>0</v>
      </c>
      <c r="S129" s="9">
        <v>0</v>
      </c>
      <c r="T129" s="9" t="s">
        <v>34</v>
      </c>
      <c r="U129" s="9">
        <v>-626596</v>
      </c>
      <c r="V129" s="9" t="s">
        <v>42</v>
      </c>
      <c r="W129" s="32">
        <v>43403</v>
      </c>
      <c r="X129" s="6" t="s">
        <v>33</v>
      </c>
    </row>
    <row r="130" spans="1:24" s="1" customFormat="1" ht="10.5" hidden="1" x14ac:dyDescent="0.15">
      <c r="A130" s="6" t="s">
        <v>19</v>
      </c>
      <c r="B130" s="7">
        <v>900226715</v>
      </c>
      <c r="C130" s="7">
        <v>109811</v>
      </c>
      <c r="D130" s="8">
        <v>43265</v>
      </c>
      <c r="E130" s="7" t="s">
        <v>29</v>
      </c>
      <c r="F130" s="9">
        <v>11193359</v>
      </c>
      <c r="G130" s="9">
        <v>824021</v>
      </c>
      <c r="H130" s="10">
        <v>630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824021</v>
      </c>
      <c r="P130" s="9">
        <v>0</v>
      </c>
      <c r="Q130" s="9">
        <v>0</v>
      </c>
      <c r="R130" s="9">
        <v>0</v>
      </c>
      <c r="S130" s="9">
        <v>-824021</v>
      </c>
      <c r="T130" s="9" t="s">
        <v>36</v>
      </c>
      <c r="U130" s="9">
        <v>0</v>
      </c>
      <c r="V130" s="9">
        <v>0</v>
      </c>
      <c r="W130" s="9">
        <v>0</v>
      </c>
      <c r="X130" s="6" t="s">
        <v>55</v>
      </c>
    </row>
    <row r="131" spans="1:24" s="1" customFormat="1" ht="10.5" hidden="1" x14ac:dyDescent="0.15">
      <c r="A131" s="6" t="s">
        <v>19</v>
      </c>
      <c r="B131" s="7">
        <v>900226715</v>
      </c>
      <c r="C131" s="7">
        <v>109831</v>
      </c>
      <c r="D131" s="8">
        <v>43267</v>
      </c>
      <c r="E131" s="7" t="s">
        <v>29</v>
      </c>
      <c r="F131" s="9">
        <v>1177615</v>
      </c>
      <c r="G131" s="9">
        <v>36385</v>
      </c>
      <c r="H131" s="10">
        <v>630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36385</v>
      </c>
      <c r="P131" s="9">
        <v>0</v>
      </c>
      <c r="Q131" s="9">
        <v>-963</v>
      </c>
      <c r="R131" s="9">
        <v>0</v>
      </c>
      <c r="S131" s="9">
        <v>-35422</v>
      </c>
      <c r="T131" s="9" t="s">
        <v>61</v>
      </c>
      <c r="U131" s="9">
        <v>0</v>
      </c>
      <c r="V131" s="9">
        <v>0</v>
      </c>
      <c r="W131" s="9">
        <v>0</v>
      </c>
      <c r="X131" s="6" t="s">
        <v>55</v>
      </c>
    </row>
    <row r="132" spans="1:24" s="1" customFormat="1" ht="10.5" x14ac:dyDescent="0.15">
      <c r="A132" s="6" t="s">
        <v>19</v>
      </c>
      <c r="B132" s="7">
        <v>900226715</v>
      </c>
      <c r="C132" s="7">
        <v>109856</v>
      </c>
      <c r="D132" s="8">
        <v>43270</v>
      </c>
      <c r="E132" s="7" t="s">
        <v>29</v>
      </c>
      <c r="F132" s="9">
        <v>5689681</v>
      </c>
      <c r="G132" s="9">
        <v>1000989</v>
      </c>
      <c r="H132" s="10">
        <v>630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1000989</v>
      </c>
      <c r="P132" s="9">
        <v>0</v>
      </c>
      <c r="Q132" s="9">
        <v>0</v>
      </c>
      <c r="R132" s="9">
        <v>0</v>
      </c>
      <c r="S132" s="9">
        <v>0</v>
      </c>
      <c r="T132" s="9" t="s">
        <v>34</v>
      </c>
      <c r="U132" s="9">
        <v>-1000989</v>
      </c>
      <c r="V132" s="9" t="s">
        <v>37</v>
      </c>
      <c r="W132" s="32">
        <v>43978</v>
      </c>
      <c r="X132" s="6" t="s">
        <v>33</v>
      </c>
    </row>
    <row r="133" spans="1:24" s="1" customFormat="1" ht="10.5" hidden="1" x14ac:dyDescent="0.15">
      <c r="A133" s="6" t="s">
        <v>19</v>
      </c>
      <c r="B133" s="7">
        <v>900226715</v>
      </c>
      <c r="C133" s="7">
        <v>109895</v>
      </c>
      <c r="D133" s="8">
        <v>43274</v>
      </c>
      <c r="E133" s="7" t="s">
        <v>29</v>
      </c>
      <c r="F133" s="9">
        <v>2290174</v>
      </c>
      <c r="G133" s="9">
        <v>194192</v>
      </c>
      <c r="H133" s="10">
        <v>630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194192</v>
      </c>
      <c r="P133" s="9">
        <v>0</v>
      </c>
      <c r="Q133" s="9">
        <v>0</v>
      </c>
      <c r="R133" s="9">
        <v>0</v>
      </c>
      <c r="S133" s="9">
        <v>-194192</v>
      </c>
      <c r="T133" s="9" t="s">
        <v>36</v>
      </c>
      <c r="U133" s="9">
        <v>0</v>
      </c>
      <c r="V133" s="9">
        <v>0</v>
      </c>
      <c r="W133" s="9">
        <v>0</v>
      </c>
      <c r="X133" s="6" t="s">
        <v>55</v>
      </c>
    </row>
    <row r="134" spans="1:24" s="1" customFormat="1" ht="10.5" x14ac:dyDescent="0.15">
      <c r="A134" s="6" t="s">
        <v>19</v>
      </c>
      <c r="B134" s="7">
        <v>900226715</v>
      </c>
      <c r="C134" s="7">
        <v>110147</v>
      </c>
      <c r="D134" s="8">
        <v>43297</v>
      </c>
      <c r="E134" s="7" t="s">
        <v>30</v>
      </c>
      <c r="F134" s="9">
        <v>14933506</v>
      </c>
      <c r="G134" s="9">
        <v>3512042</v>
      </c>
      <c r="H134" s="10">
        <v>600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3512042</v>
      </c>
      <c r="P134" s="9">
        <v>0</v>
      </c>
      <c r="Q134" s="9">
        <v>0</v>
      </c>
      <c r="R134" s="9">
        <v>0</v>
      </c>
      <c r="S134" s="9">
        <v>0</v>
      </c>
      <c r="T134" s="9" t="s">
        <v>34</v>
      </c>
      <c r="U134" s="9">
        <v>-3512042</v>
      </c>
      <c r="V134" s="9" t="s">
        <v>40</v>
      </c>
      <c r="W134" s="32">
        <v>43798</v>
      </c>
      <c r="X134" s="6" t="s">
        <v>33</v>
      </c>
    </row>
    <row r="135" spans="1:24" s="1" customFormat="1" ht="10.5" x14ac:dyDescent="0.15">
      <c r="A135" s="6" t="s">
        <v>19</v>
      </c>
      <c r="B135" s="7">
        <v>900226715</v>
      </c>
      <c r="C135" s="7">
        <v>110148</v>
      </c>
      <c r="D135" s="8">
        <v>43297</v>
      </c>
      <c r="E135" s="7" t="s">
        <v>30</v>
      </c>
      <c r="F135" s="9">
        <v>20005683</v>
      </c>
      <c r="G135" s="9">
        <v>9509096</v>
      </c>
      <c r="H135" s="10">
        <v>600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9509096</v>
      </c>
      <c r="P135" s="9">
        <v>0</v>
      </c>
      <c r="Q135" s="9">
        <v>0</v>
      </c>
      <c r="R135" s="9">
        <v>0</v>
      </c>
      <c r="S135" s="9">
        <v>0</v>
      </c>
      <c r="T135" s="9" t="s">
        <v>34</v>
      </c>
      <c r="U135" s="9">
        <v>-9509096</v>
      </c>
      <c r="V135" s="9" t="s">
        <v>37</v>
      </c>
      <c r="W135" s="32">
        <v>43978</v>
      </c>
      <c r="X135" s="6" t="s">
        <v>33</v>
      </c>
    </row>
    <row r="136" spans="1:24" s="1" customFormat="1" ht="10.5" hidden="1" x14ac:dyDescent="0.15">
      <c r="A136" s="6" t="s">
        <v>19</v>
      </c>
      <c r="B136" s="7">
        <v>900226715</v>
      </c>
      <c r="C136" s="7">
        <v>110274</v>
      </c>
      <c r="D136" s="8">
        <v>43309</v>
      </c>
      <c r="E136" s="7" t="s">
        <v>30</v>
      </c>
      <c r="F136" s="9">
        <v>4268770</v>
      </c>
      <c r="G136" s="9">
        <v>793414</v>
      </c>
      <c r="H136" s="10">
        <v>600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793414</v>
      </c>
      <c r="P136" s="9">
        <v>0</v>
      </c>
      <c r="Q136" s="9">
        <v>0</v>
      </c>
      <c r="R136" s="9">
        <v>0</v>
      </c>
      <c r="S136" s="9">
        <v>-793414</v>
      </c>
      <c r="T136" s="9" t="s">
        <v>62</v>
      </c>
      <c r="U136" s="9">
        <v>0</v>
      </c>
      <c r="V136" s="9">
        <v>0</v>
      </c>
      <c r="W136" s="9">
        <v>0</v>
      </c>
      <c r="X136" s="6" t="s">
        <v>55</v>
      </c>
    </row>
    <row r="137" spans="1:24" s="1" customFormat="1" ht="10.5" x14ac:dyDescent="0.15">
      <c r="A137" s="6" t="s">
        <v>19</v>
      </c>
      <c r="B137" s="7">
        <v>900226715</v>
      </c>
      <c r="C137" s="7">
        <v>110353</v>
      </c>
      <c r="D137" s="8">
        <v>43312</v>
      </c>
      <c r="E137" s="7" t="s">
        <v>30</v>
      </c>
      <c r="F137" s="9">
        <v>18442667</v>
      </c>
      <c r="G137" s="9">
        <v>525676</v>
      </c>
      <c r="H137" s="10">
        <v>600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525676</v>
      </c>
      <c r="P137" s="9">
        <v>0</v>
      </c>
      <c r="Q137" s="9">
        <v>0</v>
      </c>
      <c r="R137" s="9">
        <v>0</v>
      </c>
      <c r="S137" s="9">
        <v>0</v>
      </c>
      <c r="T137" s="9" t="s">
        <v>34</v>
      </c>
      <c r="U137" s="9">
        <v>-525676</v>
      </c>
      <c r="V137" s="9" t="s">
        <v>40</v>
      </c>
      <c r="W137" s="32">
        <v>43798</v>
      </c>
      <c r="X137" s="6" t="s">
        <v>33</v>
      </c>
    </row>
    <row r="138" spans="1:24" s="1" customFormat="1" ht="10.5" x14ac:dyDescent="0.15">
      <c r="A138" s="6" t="s">
        <v>19</v>
      </c>
      <c r="B138" s="7">
        <v>900226715</v>
      </c>
      <c r="C138" s="7">
        <v>110359</v>
      </c>
      <c r="D138" s="8">
        <v>43312</v>
      </c>
      <c r="E138" s="7" t="s">
        <v>30</v>
      </c>
      <c r="F138" s="9">
        <v>2615459</v>
      </c>
      <c r="G138" s="9">
        <v>1664431</v>
      </c>
      <c r="H138" s="10">
        <v>600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1664431</v>
      </c>
      <c r="P138" s="9">
        <v>0</v>
      </c>
      <c r="Q138" s="9">
        <v>0</v>
      </c>
      <c r="R138" s="9">
        <v>0</v>
      </c>
      <c r="S138" s="9">
        <v>0</v>
      </c>
      <c r="T138" s="9" t="s">
        <v>34</v>
      </c>
      <c r="U138" s="9">
        <v>-1664431</v>
      </c>
      <c r="V138" s="9" t="s">
        <v>40</v>
      </c>
      <c r="W138" s="32">
        <v>43798</v>
      </c>
      <c r="X138" s="6" t="s">
        <v>33</v>
      </c>
    </row>
    <row r="139" spans="1:24" s="1" customFormat="1" ht="10.5" x14ac:dyDescent="0.15">
      <c r="A139" s="6" t="s">
        <v>19</v>
      </c>
      <c r="B139" s="7">
        <v>900226715</v>
      </c>
      <c r="C139" s="7">
        <v>110456</v>
      </c>
      <c r="D139" s="8">
        <v>43321</v>
      </c>
      <c r="E139" s="7" t="s">
        <v>31</v>
      </c>
      <c r="F139" s="9">
        <v>2576968</v>
      </c>
      <c r="G139" s="9">
        <v>2576968</v>
      </c>
      <c r="H139" s="10">
        <v>571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2576968</v>
      </c>
      <c r="P139" s="9">
        <v>0</v>
      </c>
      <c r="Q139" s="9">
        <v>0</v>
      </c>
      <c r="R139" s="9">
        <v>0</v>
      </c>
      <c r="S139" s="9">
        <v>0</v>
      </c>
      <c r="T139" s="9" t="s">
        <v>34</v>
      </c>
      <c r="U139" s="9">
        <v>-2576968</v>
      </c>
      <c r="V139" s="9" t="s">
        <v>37</v>
      </c>
      <c r="W139" s="32">
        <v>43978</v>
      </c>
      <c r="X139" s="6" t="s">
        <v>33</v>
      </c>
    </row>
    <row r="140" spans="1:24" s="1" customFormat="1" ht="10.5" hidden="1" x14ac:dyDescent="0.15">
      <c r="A140" s="6" t="s">
        <v>19</v>
      </c>
      <c r="B140" s="7">
        <v>900226715</v>
      </c>
      <c r="C140" s="7">
        <v>110592</v>
      </c>
      <c r="D140" s="8">
        <v>43335</v>
      </c>
      <c r="E140" s="7" t="s">
        <v>31</v>
      </c>
      <c r="F140" s="9">
        <v>5151492</v>
      </c>
      <c r="G140" s="9">
        <v>1373152</v>
      </c>
      <c r="H140" s="10">
        <v>571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1373152</v>
      </c>
      <c r="P140" s="9">
        <v>0</v>
      </c>
      <c r="Q140" s="9">
        <v>0</v>
      </c>
      <c r="R140" s="9">
        <v>0</v>
      </c>
      <c r="S140" s="9">
        <v>-1373152</v>
      </c>
      <c r="T140" s="9" t="s">
        <v>36</v>
      </c>
      <c r="U140" s="9">
        <v>0</v>
      </c>
      <c r="V140" s="9">
        <v>0</v>
      </c>
      <c r="W140" s="9">
        <v>0</v>
      </c>
      <c r="X140" s="6" t="s">
        <v>55</v>
      </c>
    </row>
    <row r="141" spans="1:24" s="1" customFormat="1" ht="10.5" hidden="1" x14ac:dyDescent="0.15">
      <c r="A141" s="6" t="s">
        <v>19</v>
      </c>
      <c r="B141" s="7">
        <v>900226715</v>
      </c>
      <c r="C141" s="7">
        <v>110743</v>
      </c>
      <c r="D141" s="8">
        <v>43344</v>
      </c>
      <c r="E141" s="7" t="s">
        <v>31</v>
      </c>
      <c r="F141" s="9">
        <v>11773649</v>
      </c>
      <c r="G141" s="9">
        <v>11773649</v>
      </c>
      <c r="H141" s="10">
        <v>571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11773649</v>
      </c>
      <c r="P141" s="9">
        <v>-11773649</v>
      </c>
      <c r="Q141" s="9">
        <v>0</v>
      </c>
      <c r="R141" s="9">
        <v>0</v>
      </c>
      <c r="S141" s="9">
        <v>0</v>
      </c>
      <c r="T141" s="9" t="s">
        <v>34</v>
      </c>
      <c r="U141" s="9">
        <v>0</v>
      </c>
      <c r="V141" s="9">
        <v>0</v>
      </c>
      <c r="W141" s="9">
        <v>0</v>
      </c>
      <c r="X141" s="6" t="s">
        <v>52</v>
      </c>
    </row>
    <row r="142" spans="1:24" s="1" customFormat="1" ht="10.5" x14ac:dyDescent="0.15">
      <c r="F142" s="27">
        <f>SUM(F11:F141)</f>
        <v>926877361</v>
      </c>
      <c r="G142" s="27">
        <f>SUM(G11:G141)</f>
        <v>244897565</v>
      </c>
      <c r="H142" s="27">
        <f t="shared" ref="H142:U142" si="0">SUM(H11:H141)</f>
        <v>91063</v>
      </c>
      <c r="I142" s="27">
        <f t="shared" si="0"/>
        <v>0</v>
      </c>
      <c r="J142" s="27">
        <f t="shared" si="0"/>
        <v>0</v>
      </c>
      <c r="K142" s="27">
        <f t="shared" si="0"/>
        <v>0</v>
      </c>
      <c r="L142" s="27">
        <f t="shared" si="0"/>
        <v>0</v>
      </c>
      <c r="M142" s="27">
        <f t="shared" si="0"/>
        <v>0</v>
      </c>
      <c r="N142" s="27">
        <f t="shared" si="0"/>
        <v>0</v>
      </c>
      <c r="O142" s="27">
        <f t="shared" si="0"/>
        <v>244897565</v>
      </c>
      <c r="P142" s="27">
        <f t="shared" si="0"/>
        <v>-37920365</v>
      </c>
      <c r="Q142" s="27">
        <f t="shared" si="0"/>
        <v>-35368294</v>
      </c>
      <c r="R142" s="27">
        <f t="shared" si="0"/>
        <v>0</v>
      </c>
      <c r="S142" s="27">
        <f t="shared" si="0"/>
        <v>-7331961</v>
      </c>
      <c r="T142" s="27">
        <f t="shared" si="0"/>
        <v>0</v>
      </c>
      <c r="U142" s="27">
        <f t="shared" si="0"/>
        <v>-164276945</v>
      </c>
      <c r="V142" s="27"/>
      <c r="W142" s="28"/>
    </row>
    <row r="143" spans="1:24" s="1" customFormat="1" ht="10.5" x14ac:dyDescent="0.15">
      <c r="F143" s="2"/>
      <c r="G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1"/>
    </row>
  </sheetData>
  <autoFilter ref="A10:X142" xr:uid="{0E891D7F-A785-4424-AD85-56AC3BF93F3C}">
    <filterColumn colId="20">
      <filters>
        <filter val="(1.000.989)"/>
        <filter val="(1.260.889)"/>
        <filter val="(1.263.865)"/>
        <filter val="(1.333.164)"/>
        <filter val="(1.467.424)"/>
        <filter val="(1.664.431)"/>
        <filter val="(100.408)"/>
        <filter val="(103.183)"/>
        <filter val="(103.766)"/>
        <filter val="(105.063)"/>
        <filter val="(108.809)"/>
        <filter val="(109.171)"/>
        <filter val="(109.687)"/>
        <filter val="(109.784)"/>
        <filter val="(11.775.025)"/>
        <filter val="(111.439)"/>
        <filter val="(12.748)"/>
        <filter val="(12.907)"/>
        <filter val="(12.995)"/>
        <filter val="(121.257)"/>
        <filter val="(123.952)"/>
        <filter val="(13.761)"/>
        <filter val="(131.042)"/>
        <filter val="(131.735)"/>
        <filter val="(14.492)"/>
        <filter val="(144.034)"/>
        <filter val="(145.939)"/>
        <filter val="(148.837)"/>
        <filter val="(149.232)"/>
        <filter val="(16.984)"/>
        <filter val="(163.091)"/>
        <filter val="(163.753)"/>
        <filter val="(164.276.945)"/>
        <filter val="(165.789)"/>
        <filter val="(17.950.609)"/>
        <filter val="(174.075)"/>
        <filter val="(176.109)"/>
        <filter val="(176.710)"/>
        <filter val="(177.458)"/>
        <filter val="(180.954)"/>
        <filter val="(182.921)"/>
        <filter val="(184.331)"/>
        <filter val="(186.299)"/>
        <filter val="(19.533.203)"/>
        <filter val="(2.080.625)"/>
        <filter val="(2.576.968)"/>
        <filter val="(2.596.583)"/>
        <filter val="(202.038)"/>
        <filter val="(206.639)"/>
        <filter val="(208.059)"/>
        <filter val="(208.374)"/>
        <filter val="(21.750.437)"/>
        <filter val="(23.458.476)"/>
        <filter val="(231.686)"/>
        <filter val="(25.588)"/>
        <filter val="(255.600)"/>
        <filter val="(255.988)"/>
        <filter val="(28.514)"/>
        <filter val="(297.391)"/>
        <filter val="(3.512.042)"/>
        <filter val="(34.911)"/>
        <filter val="(348.764)"/>
        <filter val="(349.046)"/>
        <filter val="(35.173)"/>
        <filter val="(36.302)"/>
        <filter val="(367.226)"/>
        <filter val="(375.014)"/>
        <filter val="(388.898)"/>
        <filter val="(394.267)"/>
        <filter val="(403.010)"/>
        <filter val="(415.777)"/>
        <filter val="(416.221)"/>
        <filter val="(440.555)"/>
        <filter val="(45.536)"/>
        <filter val="(454.051)"/>
        <filter val="(46.897)"/>
        <filter val="(473.512)"/>
        <filter val="(5.200)"/>
        <filter val="(507.273)"/>
        <filter val="(507.856)"/>
        <filter val="(523.772)"/>
        <filter val="(525.676)"/>
        <filter val="(526.513)"/>
        <filter val="(556.152)"/>
        <filter val="(56.750)"/>
        <filter val="(584.480)"/>
        <filter val="(587.306)"/>
        <filter val="(59.667)"/>
        <filter val="(615.180)"/>
        <filter val="(626.596)"/>
        <filter val="(63.072)"/>
        <filter val="(657.151)"/>
        <filter val="(674.695)"/>
        <filter val="(679.326)"/>
        <filter val="(680.773)"/>
        <filter val="(686.386)"/>
        <filter val="(69.321)"/>
        <filter val="(738.375)"/>
        <filter val="(75.066)"/>
        <filter val="(75.195)"/>
        <filter val="(75.868)"/>
        <filter val="(76.298)"/>
        <filter val="(8.795)"/>
        <filter val="(83.915)"/>
        <filter val="(84.089)"/>
        <filter val="(9.442.669)"/>
        <filter val="(9.509.096)"/>
        <filter val="(9.878.324)"/>
        <filter val="(90.278)"/>
        <filter val="(94.057)"/>
        <filter val="(94.408)"/>
        <filter val="(95.521)"/>
        <filter val="(96.028)"/>
        <filter val="(97.172)"/>
      </filters>
    </filterColumn>
  </autoFilter>
  <mergeCells count="6">
    <mergeCell ref="A2:C7"/>
    <mergeCell ref="D2:I3"/>
    <mergeCell ref="J2:O3"/>
    <mergeCell ref="D4:I7"/>
    <mergeCell ref="J4:O5"/>
    <mergeCell ref="J6:O7"/>
  </mergeCells>
  <conditionalFormatting sqref="C1:C143"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Cruce da cartera MARZO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2021-01-05T20:36:40Z</dcterms:modified>
</cp:coreProperties>
</file>