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MARIA JOSE MARQUEZ\AIFT010- ENTREGABLES\"/>
    </mc:Choice>
  </mc:AlternateContent>
  <xr:revisionPtr revIDLastSave="0" documentId="13_ncr:1_{A19F45B7-DE79-4619-8EB9-416645EE0444}" xr6:coauthVersionLast="47" xr6:coauthVersionMax="47" xr10:uidLastSave="{00000000-0000-0000-0000-000000000000}"/>
  <bookViews>
    <workbookView xWindow="-120" yWindow="-120" windowWidth="20730" windowHeight="11160" xr2:uid="{95DA52F3-E22F-4803-956A-42C5EF81CA07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AIFT010!$A$8:$AJ$401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[2]CRUCE!#REF!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/>
  <c r="I10" i="1"/>
  <c r="J10" i="1"/>
  <c r="M10" i="1" s="1"/>
  <c r="N10" i="1" s="1"/>
  <c r="AF10" i="1" s="1"/>
  <c r="I11" i="1"/>
  <c r="J11" i="1"/>
  <c r="M11" i="1" s="1"/>
  <c r="N11" i="1" s="1"/>
  <c r="AF11" i="1" s="1"/>
  <c r="I12" i="1"/>
  <c r="J12" i="1"/>
  <c r="I13" i="1"/>
  <c r="J13" i="1"/>
  <c r="M13" i="1" s="1"/>
  <c r="N13" i="1" s="1"/>
  <c r="AF13" i="1" s="1"/>
  <c r="I14" i="1"/>
  <c r="J14" i="1"/>
  <c r="I15" i="1"/>
  <c r="J15" i="1"/>
  <c r="M15" i="1"/>
  <c r="N15" i="1" s="1"/>
  <c r="AF15" i="1" s="1"/>
  <c r="I16" i="1"/>
  <c r="J16" i="1"/>
  <c r="M16" i="1"/>
  <c r="N16" i="1" s="1"/>
  <c r="AF16" i="1" s="1"/>
  <c r="I17" i="1"/>
  <c r="J17" i="1"/>
  <c r="I18" i="1"/>
  <c r="J18" i="1"/>
  <c r="M18" i="1" s="1"/>
  <c r="N18" i="1" s="1"/>
  <c r="AF18" i="1" s="1"/>
  <c r="I19" i="1"/>
  <c r="M19" i="1" s="1"/>
  <c r="N19" i="1" s="1"/>
  <c r="AF19" i="1" s="1"/>
  <c r="J19" i="1"/>
  <c r="I20" i="1"/>
  <c r="M20" i="1" s="1"/>
  <c r="N20" i="1" s="1"/>
  <c r="AF20" i="1" s="1"/>
  <c r="J20" i="1"/>
  <c r="I21" i="1"/>
  <c r="J21" i="1"/>
  <c r="I22" i="1"/>
  <c r="J22" i="1"/>
  <c r="M22" i="1" s="1"/>
  <c r="N22" i="1" s="1"/>
  <c r="AF22" i="1" s="1"/>
  <c r="I23" i="1"/>
  <c r="M23" i="1" s="1"/>
  <c r="N23" i="1" s="1"/>
  <c r="AF23" i="1" s="1"/>
  <c r="J23" i="1"/>
  <c r="I24" i="1"/>
  <c r="J24" i="1"/>
  <c r="M24" i="1"/>
  <c r="N24" i="1" s="1"/>
  <c r="AF24" i="1" s="1"/>
  <c r="I25" i="1"/>
  <c r="J25" i="1"/>
  <c r="I26" i="1"/>
  <c r="J26" i="1"/>
  <c r="M26" i="1" s="1"/>
  <c r="N26" i="1" s="1"/>
  <c r="AF26" i="1" s="1"/>
  <c r="I27" i="1"/>
  <c r="J27" i="1"/>
  <c r="M27" i="1" s="1"/>
  <c r="N27" i="1" s="1"/>
  <c r="AF27" i="1" s="1"/>
  <c r="I28" i="1"/>
  <c r="J28" i="1"/>
  <c r="M28" i="1" s="1"/>
  <c r="N28" i="1" s="1"/>
  <c r="AF28" i="1" s="1"/>
  <c r="I29" i="1"/>
  <c r="J29" i="1"/>
  <c r="I30" i="1"/>
  <c r="J30" i="1"/>
  <c r="J31" i="1"/>
  <c r="M31" i="1" s="1"/>
  <c r="N31" i="1" s="1"/>
  <c r="AF31" i="1" s="1"/>
  <c r="I32" i="1"/>
  <c r="J32" i="1"/>
  <c r="M32" i="1" s="1"/>
  <c r="N32" i="1" s="1"/>
  <c r="AF32" i="1" s="1"/>
  <c r="I33" i="1"/>
  <c r="J33" i="1"/>
  <c r="M33" i="1" s="1"/>
  <c r="N33" i="1" s="1"/>
  <c r="AF33" i="1" s="1"/>
  <c r="I34" i="1"/>
  <c r="J34" i="1"/>
  <c r="M34" i="1" s="1"/>
  <c r="N34" i="1" s="1"/>
  <c r="AF34" i="1" s="1"/>
  <c r="I35" i="1"/>
  <c r="J35" i="1"/>
  <c r="I36" i="1"/>
  <c r="J36" i="1"/>
  <c r="M36" i="1"/>
  <c r="N36" i="1" s="1"/>
  <c r="AF36" i="1" s="1"/>
  <c r="I37" i="1"/>
  <c r="J37" i="1"/>
  <c r="M37" i="1"/>
  <c r="N37" i="1" s="1"/>
  <c r="AF37" i="1" s="1"/>
  <c r="I38" i="1"/>
  <c r="J38" i="1"/>
  <c r="M38" i="1" s="1"/>
  <c r="N38" i="1" s="1"/>
  <c r="AF38" i="1" s="1"/>
  <c r="I39" i="1"/>
  <c r="J39" i="1"/>
  <c r="M39" i="1" s="1"/>
  <c r="N39" i="1" s="1"/>
  <c r="AF39" i="1" s="1"/>
  <c r="I40" i="1"/>
  <c r="J40" i="1"/>
  <c r="I41" i="1"/>
  <c r="M41" i="1" s="1"/>
  <c r="N41" i="1" s="1"/>
  <c r="AF41" i="1" s="1"/>
  <c r="J41" i="1"/>
  <c r="I42" i="1"/>
  <c r="J42" i="1"/>
  <c r="I43" i="1"/>
  <c r="J43" i="1"/>
  <c r="I44" i="1"/>
  <c r="J44" i="1"/>
  <c r="M44" i="1" s="1"/>
  <c r="N44" i="1" s="1"/>
  <c r="AF44" i="1" s="1"/>
  <c r="I45" i="1"/>
  <c r="J45" i="1"/>
  <c r="M45" i="1" s="1"/>
  <c r="N45" i="1" s="1"/>
  <c r="AF45" i="1" s="1"/>
  <c r="I46" i="1"/>
  <c r="J46" i="1"/>
  <c r="I47" i="1"/>
  <c r="M47" i="1" s="1"/>
  <c r="N47" i="1" s="1"/>
  <c r="AF47" i="1" s="1"/>
  <c r="J47" i="1"/>
  <c r="I48" i="1"/>
  <c r="J48" i="1"/>
  <c r="M48" i="1" s="1"/>
  <c r="N48" i="1" s="1"/>
  <c r="AF48" i="1" s="1"/>
  <c r="I49" i="1"/>
  <c r="J49" i="1"/>
  <c r="M49" i="1"/>
  <c r="N49" i="1" s="1"/>
  <c r="AF49" i="1" s="1"/>
  <c r="I50" i="1"/>
  <c r="J50" i="1"/>
  <c r="I51" i="1"/>
  <c r="J51" i="1"/>
  <c r="M51" i="1" s="1"/>
  <c r="N51" i="1" s="1"/>
  <c r="AF51" i="1" s="1"/>
  <c r="I52" i="1"/>
  <c r="J52" i="1"/>
  <c r="I53" i="1"/>
  <c r="J53" i="1"/>
  <c r="I54" i="1"/>
  <c r="J54" i="1"/>
  <c r="I55" i="1"/>
  <c r="M55" i="1" s="1"/>
  <c r="N55" i="1" s="1"/>
  <c r="AF55" i="1" s="1"/>
  <c r="J55" i="1"/>
  <c r="I56" i="1"/>
  <c r="M56" i="1" s="1"/>
  <c r="N56" i="1" s="1"/>
  <c r="AF56" i="1" s="1"/>
  <c r="J56" i="1"/>
  <c r="I57" i="1"/>
  <c r="J57" i="1"/>
  <c r="I58" i="1"/>
  <c r="J58" i="1"/>
  <c r="I59" i="1"/>
  <c r="J59" i="1"/>
  <c r="I60" i="1"/>
  <c r="J60" i="1"/>
  <c r="M60" i="1" s="1"/>
  <c r="N60" i="1" s="1"/>
  <c r="AF60" i="1" s="1"/>
  <c r="I61" i="1"/>
  <c r="J61" i="1"/>
  <c r="I62" i="1"/>
  <c r="J62" i="1"/>
  <c r="I63" i="1"/>
  <c r="M63" i="1" s="1"/>
  <c r="N63" i="1" s="1"/>
  <c r="AF63" i="1" s="1"/>
  <c r="J63" i="1"/>
  <c r="I64" i="1"/>
  <c r="J64" i="1"/>
  <c r="I65" i="1"/>
  <c r="J65" i="1"/>
  <c r="M65" i="1"/>
  <c r="N65" i="1" s="1"/>
  <c r="AF65" i="1" s="1"/>
  <c r="I66" i="1"/>
  <c r="J66" i="1"/>
  <c r="I67" i="1"/>
  <c r="J67" i="1"/>
  <c r="M67" i="1" s="1"/>
  <c r="N67" i="1" s="1"/>
  <c r="AF67" i="1" s="1"/>
  <c r="I68" i="1"/>
  <c r="J68" i="1"/>
  <c r="M68" i="1" s="1"/>
  <c r="N68" i="1" s="1"/>
  <c r="AF68" i="1" s="1"/>
  <c r="I69" i="1"/>
  <c r="J69" i="1"/>
  <c r="I70" i="1"/>
  <c r="J70" i="1"/>
  <c r="M70" i="1" s="1"/>
  <c r="N70" i="1" s="1"/>
  <c r="AF70" i="1" s="1"/>
  <c r="I71" i="1"/>
  <c r="M71" i="1" s="1"/>
  <c r="N71" i="1" s="1"/>
  <c r="AF71" i="1" s="1"/>
  <c r="J71" i="1"/>
  <c r="I72" i="1"/>
  <c r="J72" i="1"/>
  <c r="M72" i="1" s="1"/>
  <c r="N72" i="1" s="1"/>
  <c r="AF72" i="1" s="1"/>
  <c r="I73" i="1"/>
  <c r="J73" i="1"/>
  <c r="M73" i="1" s="1"/>
  <c r="N73" i="1" s="1"/>
  <c r="AF73" i="1" s="1"/>
  <c r="I74" i="1"/>
  <c r="J74" i="1"/>
  <c r="I75" i="1"/>
  <c r="J75" i="1"/>
  <c r="I76" i="1"/>
  <c r="J76" i="1"/>
  <c r="I77" i="1"/>
  <c r="J77" i="1"/>
  <c r="M77" i="1" s="1"/>
  <c r="N77" i="1" s="1"/>
  <c r="AF77" i="1"/>
  <c r="I78" i="1"/>
  <c r="J78" i="1"/>
  <c r="I79" i="1"/>
  <c r="J79" i="1"/>
  <c r="I80" i="1"/>
  <c r="J80" i="1"/>
  <c r="M80" i="1"/>
  <c r="N80" i="1" s="1"/>
  <c r="AF80" i="1" s="1"/>
  <c r="I81" i="1"/>
  <c r="M81" i="1" s="1"/>
  <c r="N81" i="1" s="1"/>
  <c r="AF81" i="1" s="1"/>
  <c r="J81" i="1"/>
  <c r="I82" i="1"/>
  <c r="J82" i="1"/>
  <c r="I83" i="1"/>
  <c r="J83" i="1"/>
  <c r="M83" i="1"/>
  <c r="N83" i="1" s="1"/>
  <c r="AF83" i="1" s="1"/>
  <c r="I84" i="1"/>
  <c r="J84" i="1"/>
  <c r="I85" i="1"/>
  <c r="J85" i="1"/>
  <c r="M85" i="1" s="1"/>
  <c r="N85" i="1" s="1"/>
  <c r="AF85" i="1" s="1"/>
  <c r="I86" i="1"/>
  <c r="J86" i="1"/>
  <c r="I87" i="1"/>
  <c r="J87" i="1"/>
  <c r="M87" i="1"/>
  <c r="N87" i="1" s="1"/>
  <c r="AF87" i="1" s="1"/>
  <c r="I88" i="1"/>
  <c r="J88" i="1"/>
  <c r="M88" i="1"/>
  <c r="N88" i="1" s="1"/>
  <c r="AF88" i="1" s="1"/>
  <c r="I89" i="1"/>
  <c r="J89" i="1"/>
  <c r="M89" i="1" s="1"/>
  <c r="N89" i="1" s="1"/>
  <c r="AF89" i="1" s="1"/>
  <c r="I90" i="1"/>
  <c r="J90" i="1"/>
  <c r="I91" i="1"/>
  <c r="J91" i="1"/>
  <c r="I92" i="1"/>
  <c r="J92" i="1"/>
  <c r="M92" i="1" s="1"/>
  <c r="N92" i="1" s="1"/>
  <c r="AF92" i="1" s="1"/>
  <c r="I93" i="1"/>
  <c r="J93" i="1"/>
  <c r="I94" i="1"/>
  <c r="J94" i="1"/>
  <c r="I95" i="1"/>
  <c r="J95" i="1"/>
  <c r="I96" i="1"/>
  <c r="J96" i="1"/>
  <c r="M96" i="1" s="1"/>
  <c r="N96" i="1" s="1"/>
  <c r="AF96" i="1" s="1"/>
  <c r="I97" i="1"/>
  <c r="J97" i="1"/>
  <c r="M97" i="1"/>
  <c r="N97" i="1" s="1"/>
  <c r="AF97" i="1" s="1"/>
  <c r="I98" i="1"/>
  <c r="J98" i="1"/>
  <c r="I99" i="1"/>
  <c r="J99" i="1"/>
  <c r="M99" i="1" s="1"/>
  <c r="N99" i="1" s="1"/>
  <c r="AF99" i="1" s="1"/>
  <c r="I100" i="1"/>
  <c r="J100" i="1"/>
  <c r="I101" i="1"/>
  <c r="J101" i="1"/>
  <c r="I102" i="1"/>
  <c r="J102" i="1"/>
  <c r="I103" i="1"/>
  <c r="M103" i="1" s="1"/>
  <c r="N103" i="1" s="1"/>
  <c r="AF103" i="1" s="1"/>
  <c r="J103" i="1"/>
  <c r="I104" i="1"/>
  <c r="J104" i="1"/>
  <c r="M104" i="1" s="1"/>
  <c r="N104" i="1" s="1"/>
  <c r="AF104" i="1" s="1"/>
  <c r="I105" i="1"/>
  <c r="J105" i="1"/>
  <c r="I106" i="1"/>
  <c r="J106" i="1"/>
  <c r="I107" i="1"/>
  <c r="J107" i="1"/>
  <c r="I108" i="1"/>
  <c r="J108" i="1"/>
  <c r="M108" i="1" s="1"/>
  <c r="N108" i="1" s="1"/>
  <c r="AF108" i="1" s="1"/>
  <c r="I109" i="1"/>
  <c r="J109" i="1"/>
  <c r="I110" i="1"/>
  <c r="J110" i="1"/>
  <c r="I111" i="1"/>
  <c r="M111" i="1" s="1"/>
  <c r="J111" i="1"/>
  <c r="N111" i="1"/>
  <c r="AF111" i="1" s="1"/>
  <c r="I112" i="1"/>
  <c r="J112" i="1"/>
  <c r="I113" i="1"/>
  <c r="J113" i="1"/>
  <c r="M113" i="1"/>
  <c r="N113" i="1" s="1"/>
  <c r="AF113" i="1" s="1"/>
  <c r="I114" i="1"/>
  <c r="J114" i="1"/>
  <c r="M114" i="1" s="1"/>
  <c r="N114" i="1" s="1"/>
  <c r="AF114" i="1" s="1"/>
  <c r="I115" i="1"/>
  <c r="M115" i="1" s="1"/>
  <c r="N115" i="1" s="1"/>
  <c r="AF115" i="1" s="1"/>
  <c r="J115" i="1"/>
  <c r="I116" i="1"/>
  <c r="J116" i="1"/>
  <c r="M116" i="1" s="1"/>
  <c r="N116" i="1" s="1"/>
  <c r="AF116" i="1" s="1"/>
  <c r="I117" i="1"/>
  <c r="J117" i="1"/>
  <c r="M117" i="1" s="1"/>
  <c r="N117" i="1" s="1"/>
  <c r="AF117" i="1" s="1"/>
  <c r="I118" i="1"/>
  <c r="J118" i="1"/>
  <c r="M118" i="1" s="1"/>
  <c r="N118" i="1" s="1"/>
  <c r="AF118" i="1" s="1"/>
  <c r="I119" i="1"/>
  <c r="J119" i="1"/>
  <c r="I120" i="1"/>
  <c r="J120" i="1"/>
  <c r="M120" i="1" s="1"/>
  <c r="N120" i="1" s="1"/>
  <c r="AF120" i="1" s="1"/>
  <c r="I121" i="1"/>
  <c r="J121" i="1"/>
  <c r="M121" i="1" s="1"/>
  <c r="N121" i="1" s="1"/>
  <c r="AF121" i="1" s="1"/>
  <c r="I122" i="1"/>
  <c r="J122" i="1"/>
  <c r="I123" i="1"/>
  <c r="J123" i="1"/>
  <c r="M123" i="1" s="1"/>
  <c r="N123" i="1" s="1"/>
  <c r="AF123" i="1" s="1"/>
  <c r="I124" i="1"/>
  <c r="M124" i="1" s="1"/>
  <c r="N124" i="1" s="1"/>
  <c r="AF124" i="1" s="1"/>
  <c r="J124" i="1"/>
  <c r="I125" i="1"/>
  <c r="J125" i="1"/>
  <c r="M125" i="1" s="1"/>
  <c r="N125" i="1" s="1"/>
  <c r="AF125" i="1" s="1"/>
  <c r="I126" i="1"/>
  <c r="J126" i="1"/>
  <c r="M126" i="1" s="1"/>
  <c r="N126" i="1" s="1"/>
  <c r="AF126" i="1" s="1"/>
  <c r="I127" i="1"/>
  <c r="J127" i="1"/>
  <c r="I128" i="1"/>
  <c r="J128" i="1"/>
  <c r="I129" i="1"/>
  <c r="M129" i="1" s="1"/>
  <c r="N129" i="1" s="1"/>
  <c r="AF129" i="1" s="1"/>
  <c r="J129" i="1"/>
  <c r="I130" i="1"/>
  <c r="J130" i="1"/>
  <c r="I131" i="1"/>
  <c r="J131" i="1"/>
  <c r="I132" i="1"/>
  <c r="M132" i="1" s="1"/>
  <c r="N132" i="1" s="1"/>
  <c r="AF132" i="1" s="1"/>
  <c r="J132" i="1"/>
  <c r="I133" i="1"/>
  <c r="J133" i="1"/>
  <c r="M133" i="1"/>
  <c r="N133" i="1" s="1"/>
  <c r="AF133" i="1" s="1"/>
  <c r="I134" i="1"/>
  <c r="J134" i="1"/>
  <c r="I135" i="1"/>
  <c r="J135" i="1"/>
  <c r="M135" i="1" s="1"/>
  <c r="N135" i="1" s="1"/>
  <c r="AF135" i="1" s="1"/>
  <c r="I136" i="1"/>
  <c r="M136" i="1" s="1"/>
  <c r="N136" i="1" s="1"/>
  <c r="AF136" i="1" s="1"/>
  <c r="J136" i="1"/>
  <c r="I137" i="1"/>
  <c r="J137" i="1"/>
  <c r="I138" i="1"/>
  <c r="J138" i="1"/>
  <c r="I139" i="1"/>
  <c r="J139" i="1"/>
  <c r="I140" i="1"/>
  <c r="J140" i="1"/>
  <c r="I141" i="1"/>
  <c r="J141" i="1"/>
  <c r="M141" i="1" s="1"/>
  <c r="N141" i="1" s="1"/>
  <c r="AF141" i="1" s="1"/>
  <c r="I142" i="1"/>
  <c r="J142" i="1"/>
  <c r="M142" i="1" s="1"/>
  <c r="N142" i="1" s="1"/>
  <c r="AF142" i="1" s="1"/>
  <c r="I143" i="1"/>
  <c r="J143" i="1"/>
  <c r="I144" i="1"/>
  <c r="M144" i="1" s="1"/>
  <c r="N144" i="1" s="1"/>
  <c r="AF144" i="1" s="1"/>
  <c r="J144" i="1"/>
  <c r="I145" i="1"/>
  <c r="J145" i="1"/>
  <c r="M145" i="1" s="1"/>
  <c r="N145" i="1" s="1"/>
  <c r="AF145" i="1" s="1"/>
  <c r="I146" i="1"/>
  <c r="J146" i="1"/>
  <c r="I147" i="1"/>
  <c r="J147" i="1"/>
  <c r="I148" i="1"/>
  <c r="J148" i="1"/>
  <c r="M148" i="1"/>
  <c r="N148" i="1" s="1"/>
  <c r="AF148" i="1" s="1"/>
  <c r="I149" i="1"/>
  <c r="J149" i="1"/>
  <c r="I150" i="1"/>
  <c r="J150" i="1"/>
  <c r="I151" i="1"/>
  <c r="J151" i="1"/>
  <c r="I152" i="1"/>
  <c r="J152" i="1"/>
  <c r="M152" i="1" s="1"/>
  <c r="N152" i="1" s="1"/>
  <c r="AF152" i="1" s="1"/>
  <c r="I153" i="1"/>
  <c r="J153" i="1"/>
  <c r="M153" i="1" s="1"/>
  <c r="N153" i="1" s="1"/>
  <c r="AF153" i="1" s="1"/>
  <c r="I154" i="1"/>
  <c r="J154" i="1"/>
  <c r="I155" i="1"/>
  <c r="J155" i="1"/>
  <c r="I156" i="1"/>
  <c r="J156" i="1"/>
  <c r="M156" i="1"/>
  <c r="N156" i="1" s="1"/>
  <c r="AF156" i="1" s="1"/>
  <c r="I157" i="1"/>
  <c r="J157" i="1"/>
  <c r="M157" i="1" s="1"/>
  <c r="N157" i="1" s="1"/>
  <c r="AF157" i="1" s="1"/>
  <c r="I158" i="1"/>
  <c r="J158" i="1"/>
  <c r="I159" i="1"/>
  <c r="J159" i="1"/>
  <c r="M159" i="1" s="1"/>
  <c r="N159" i="1"/>
  <c r="AF159" i="1" s="1"/>
  <c r="I160" i="1"/>
  <c r="M160" i="1" s="1"/>
  <c r="N160" i="1" s="1"/>
  <c r="AF160" i="1" s="1"/>
  <c r="J160" i="1"/>
  <c r="I161" i="1"/>
  <c r="J161" i="1"/>
  <c r="I162" i="1"/>
  <c r="J162" i="1"/>
  <c r="M162" i="1" s="1"/>
  <c r="N162" i="1" s="1"/>
  <c r="AF162" i="1" s="1"/>
  <c r="I163" i="1"/>
  <c r="J163" i="1"/>
  <c r="I164" i="1"/>
  <c r="J164" i="1"/>
  <c r="I165" i="1"/>
  <c r="J165" i="1"/>
  <c r="I166" i="1"/>
  <c r="J166" i="1"/>
  <c r="M166" i="1" s="1"/>
  <c r="N166" i="1" s="1"/>
  <c r="AF166" i="1" s="1"/>
  <c r="I167" i="1"/>
  <c r="J167" i="1"/>
  <c r="I168" i="1"/>
  <c r="J168" i="1"/>
  <c r="I169" i="1"/>
  <c r="M169" i="1" s="1"/>
  <c r="N169" i="1" s="1"/>
  <c r="AF169" i="1" s="1"/>
  <c r="J169" i="1"/>
  <c r="I170" i="1"/>
  <c r="M170" i="1" s="1"/>
  <c r="N170" i="1" s="1"/>
  <c r="AF170" i="1" s="1"/>
  <c r="J170" i="1"/>
  <c r="I171" i="1"/>
  <c r="J171" i="1"/>
  <c r="I172" i="1"/>
  <c r="J172" i="1"/>
  <c r="M172" i="1" s="1"/>
  <c r="N172" i="1" s="1"/>
  <c r="AF172" i="1" s="1"/>
  <c r="I173" i="1"/>
  <c r="J173" i="1"/>
  <c r="M173" i="1"/>
  <c r="N173" i="1" s="1"/>
  <c r="AF173" i="1" s="1"/>
  <c r="I174" i="1"/>
  <c r="J174" i="1"/>
  <c r="M174" i="1" s="1"/>
  <c r="N174" i="1" s="1"/>
  <c r="AF174" i="1" s="1"/>
  <c r="I175" i="1"/>
  <c r="J175" i="1"/>
  <c r="I176" i="1"/>
  <c r="J176" i="1"/>
  <c r="I177" i="1"/>
  <c r="M177" i="1" s="1"/>
  <c r="N177" i="1" s="1"/>
  <c r="AF177" i="1" s="1"/>
  <c r="J177" i="1"/>
  <c r="I178" i="1"/>
  <c r="M178" i="1" s="1"/>
  <c r="N178" i="1" s="1"/>
  <c r="AF178" i="1" s="1"/>
  <c r="J178" i="1"/>
  <c r="I179" i="1"/>
  <c r="J179" i="1"/>
  <c r="M179" i="1" s="1"/>
  <c r="N179" i="1" s="1"/>
  <c r="AF179" i="1" s="1"/>
  <c r="I180" i="1"/>
  <c r="J180" i="1"/>
  <c r="I181" i="1"/>
  <c r="J181" i="1"/>
  <c r="M181" i="1" s="1"/>
  <c r="N181" i="1" s="1"/>
  <c r="AF181" i="1" s="1"/>
  <c r="I182" i="1"/>
  <c r="J182" i="1"/>
  <c r="I183" i="1"/>
  <c r="J183" i="1"/>
  <c r="I184" i="1"/>
  <c r="J184" i="1"/>
  <c r="I185" i="1"/>
  <c r="J185" i="1"/>
  <c r="M185" i="1" s="1"/>
  <c r="N185" i="1" s="1"/>
  <c r="AF185" i="1" s="1"/>
  <c r="I186" i="1"/>
  <c r="J186" i="1"/>
  <c r="M186" i="1" s="1"/>
  <c r="N186" i="1" s="1"/>
  <c r="AF186" i="1" s="1"/>
  <c r="I187" i="1"/>
  <c r="J187" i="1"/>
  <c r="M187" i="1" s="1"/>
  <c r="N187" i="1" s="1"/>
  <c r="AF187" i="1" s="1"/>
  <c r="I188" i="1"/>
  <c r="J188" i="1"/>
  <c r="I189" i="1"/>
  <c r="J189" i="1"/>
  <c r="M189" i="1"/>
  <c r="N189" i="1" s="1"/>
  <c r="AF189" i="1" s="1"/>
  <c r="I190" i="1"/>
  <c r="J190" i="1"/>
  <c r="M190" i="1"/>
  <c r="N190" i="1" s="1"/>
  <c r="AF190" i="1" s="1"/>
  <c r="I191" i="1"/>
  <c r="J191" i="1"/>
  <c r="I192" i="1"/>
  <c r="J192" i="1"/>
  <c r="I193" i="1"/>
  <c r="M193" i="1" s="1"/>
  <c r="N193" i="1" s="1"/>
  <c r="AF193" i="1" s="1"/>
  <c r="J193" i="1"/>
  <c r="I194" i="1"/>
  <c r="M194" i="1" s="1"/>
  <c r="N194" i="1" s="1"/>
  <c r="AF194" i="1" s="1"/>
  <c r="J194" i="1"/>
  <c r="I195" i="1"/>
  <c r="J195" i="1"/>
  <c r="I196" i="1"/>
  <c r="J196" i="1"/>
  <c r="I197" i="1"/>
  <c r="J197" i="1"/>
  <c r="I198" i="1"/>
  <c r="J198" i="1"/>
  <c r="M198" i="1" s="1"/>
  <c r="N198" i="1" s="1"/>
  <c r="AF198" i="1" s="1"/>
  <c r="I199" i="1"/>
  <c r="J199" i="1"/>
  <c r="I200" i="1"/>
  <c r="J200" i="1"/>
  <c r="I201" i="1"/>
  <c r="J201" i="1"/>
  <c r="M201" i="1" s="1"/>
  <c r="N201" i="1" s="1"/>
  <c r="AF201" i="1" s="1"/>
  <c r="I202" i="1"/>
  <c r="J202" i="1"/>
  <c r="M202" i="1" s="1"/>
  <c r="N202" i="1" s="1"/>
  <c r="AF202" i="1" s="1"/>
  <c r="I203" i="1"/>
  <c r="J203" i="1"/>
  <c r="M203" i="1" s="1"/>
  <c r="N203" i="1" s="1"/>
  <c r="AF203" i="1" s="1"/>
  <c r="I204" i="1"/>
  <c r="J204" i="1"/>
  <c r="I205" i="1"/>
  <c r="J205" i="1"/>
  <c r="M205" i="1" s="1"/>
  <c r="N205" i="1" s="1"/>
  <c r="AF205" i="1" s="1"/>
  <c r="I206" i="1"/>
  <c r="J206" i="1"/>
  <c r="M206" i="1" s="1"/>
  <c r="N206" i="1" s="1"/>
  <c r="AF206" i="1" s="1"/>
  <c r="I207" i="1"/>
  <c r="J207" i="1"/>
  <c r="I208" i="1"/>
  <c r="J208" i="1"/>
  <c r="I209" i="1"/>
  <c r="J209" i="1"/>
  <c r="M209" i="1"/>
  <c r="N209" i="1" s="1"/>
  <c r="AF209" i="1" s="1"/>
  <c r="I210" i="1"/>
  <c r="J210" i="1"/>
  <c r="M210" i="1"/>
  <c r="N210" i="1" s="1"/>
  <c r="AF210" i="1" s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M217" i="1"/>
  <c r="N217" i="1" s="1"/>
  <c r="AF217" i="1" s="1"/>
  <c r="I218" i="1"/>
  <c r="J218" i="1"/>
  <c r="M218" i="1" s="1"/>
  <c r="N218" i="1" s="1"/>
  <c r="AF218" i="1" s="1"/>
  <c r="I219" i="1"/>
  <c r="J219" i="1"/>
  <c r="M219" i="1" s="1"/>
  <c r="N219" i="1" s="1"/>
  <c r="AF219" i="1" s="1"/>
  <c r="I220" i="1"/>
  <c r="J220" i="1"/>
  <c r="I221" i="1"/>
  <c r="J221" i="1"/>
  <c r="M221" i="1" s="1"/>
  <c r="N221" i="1" s="1"/>
  <c r="AF221" i="1" s="1"/>
  <c r="I222" i="1"/>
  <c r="J222" i="1"/>
  <c r="M222" i="1" s="1"/>
  <c r="N222" i="1" s="1"/>
  <c r="AF222" i="1" s="1"/>
  <c r="I223" i="1"/>
  <c r="J223" i="1"/>
  <c r="I224" i="1"/>
  <c r="J224" i="1"/>
  <c r="I225" i="1"/>
  <c r="J225" i="1"/>
  <c r="M225" i="1"/>
  <c r="N225" i="1" s="1"/>
  <c r="AF225" i="1" s="1"/>
  <c r="I226" i="1"/>
  <c r="J226" i="1"/>
  <c r="M226" i="1"/>
  <c r="N226" i="1" s="1"/>
  <c r="AF226" i="1" s="1"/>
  <c r="I227" i="1"/>
  <c r="J227" i="1"/>
  <c r="I228" i="1"/>
  <c r="J228" i="1"/>
  <c r="I229" i="1"/>
  <c r="J229" i="1"/>
  <c r="I230" i="1"/>
  <c r="J230" i="1"/>
  <c r="I231" i="1"/>
  <c r="J231" i="1"/>
  <c r="M231" i="1" s="1"/>
  <c r="N231" i="1" s="1"/>
  <c r="AF231" i="1" s="1"/>
  <c r="I232" i="1"/>
  <c r="J232" i="1"/>
  <c r="I233" i="1"/>
  <c r="J233" i="1"/>
  <c r="M233" i="1" s="1"/>
  <c r="N233" i="1" s="1"/>
  <c r="AF233" i="1" s="1"/>
  <c r="I234" i="1"/>
  <c r="J234" i="1"/>
  <c r="M234" i="1"/>
  <c r="N234" i="1" s="1"/>
  <c r="AF234" i="1" s="1"/>
  <c r="I235" i="1"/>
  <c r="J235" i="1"/>
  <c r="M235" i="1" s="1"/>
  <c r="N235" i="1" s="1"/>
  <c r="AF235" i="1" s="1"/>
  <c r="I236" i="1"/>
  <c r="J236" i="1"/>
  <c r="I237" i="1"/>
  <c r="J237" i="1"/>
  <c r="M237" i="1" s="1"/>
  <c r="N237" i="1" s="1"/>
  <c r="AF237" i="1" s="1"/>
  <c r="I238" i="1"/>
  <c r="J238" i="1"/>
  <c r="M238" i="1" s="1"/>
  <c r="N238" i="1" s="1"/>
  <c r="AF238" i="1" s="1"/>
  <c r="I239" i="1"/>
  <c r="J239" i="1"/>
  <c r="I240" i="1"/>
  <c r="J240" i="1"/>
  <c r="I241" i="1"/>
  <c r="M241" i="1" s="1"/>
  <c r="N241" i="1" s="1"/>
  <c r="AF241" i="1" s="1"/>
  <c r="J241" i="1"/>
  <c r="I242" i="1"/>
  <c r="M242" i="1" s="1"/>
  <c r="N242" i="1" s="1"/>
  <c r="AF242" i="1" s="1"/>
  <c r="J242" i="1"/>
  <c r="I243" i="1"/>
  <c r="J243" i="1"/>
  <c r="M243" i="1" s="1"/>
  <c r="N243" i="1" s="1"/>
  <c r="AF243" i="1" s="1"/>
  <c r="I244" i="1"/>
  <c r="J244" i="1"/>
  <c r="I245" i="1"/>
  <c r="J245" i="1"/>
  <c r="M245" i="1" s="1"/>
  <c r="N245" i="1" s="1"/>
  <c r="AF245" i="1" s="1"/>
  <c r="I246" i="1"/>
  <c r="J246" i="1"/>
  <c r="I247" i="1"/>
  <c r="J247" i="1"/>
  <c r="M247" i="1" s="1"/>
  <c r="N247" i="1" s="1"/>
  <c r="AF247" i="1" s="1"/>
  <c r="I248" i="1"/>
  <c r="J248" i="1"/>
  <c r="I249" i="1"/>
  <c r="M249" i="1" s="1"/>
  <c r="N249" i="1" s="1"/>
  <c r="AF249" i="1" s="1"/>
  <c r="J249" i="1"/>
  <c r="I250" i="1"/>
  <c r="J250" i="1"/>
  <c r="M250" i="1" s="1"/>
  <c r="N250" i="1" s="1"/>
  <c r="AF250" i="1" s="1"/>
  <c r="I251" i="1"/>
  <c r="J251" i="1"/>
  <c r="M251" i="1"/>
  <c r="N251" i="1" s="1"/>
  <c r="AF251" i="1" s="1"/>
  <c r="I252" i="1"/>
  <c r="J252" i="1"/>
  <c r="M252" i="1" s="1"/>
  <c r="N252" i="1" s="1"/>
  <c r="AF252" i="1" s="1"/>
  <c r="I253" i="1"/>
  <c r="J253" i="1"/>
  <c r="M253" i="1" s="1"/>
  <c r="N253" i="1" s="1"/>
  <c r="AF253" i="1" s="1"/>
  <c r="I254" i="1"/>
  <c r="J254" i="1"/>
  <c r="M254" i="1" s="1"/>
  <c r="N254" i="1" s="1"/>
  <c r="AF254" i="1" s="1"/>
  <c r="I255" i="1"/>
  <c r="J255" i="1"/>
  <c r="I256" i="1"/>
  <c r="J256" i="1"/>
  <c r="M256" i="1" s="1"/>
  <c r="N256" i="1" s="1"/>
  <c r="AF256" i="1" s="1"/>
  <c r="I257" i="1"/>
  <c r="J257" i="1"/>
  <c r="I258" i="1"/>
  <c r="J258" i="1"/>
  <c r="I259" i="1"/>
  <c r="M259" i="1" s="1"/>
  <c r="N259" i="1" s="1"/>
  <c r="AF259" i="1" s="1"/>
  <c r="J259" i="1"/>
  <c r="I260" i="1"/>
  <c r="J260" i="1"/>
  <c r="M260" i="1"/>
  <c r="N260" i="1" s="1"/>
  <c r="AF260" i="1" s="1"/>
  <c r="I261" i="1"/>
  <c r="J261" i="1"/>
  <c r="M261" i="1" s="1"/>
  <c r="N261" i="1" s="1"/>
  <c r="AF261" i="1" s="1"/>
  <c r="I262" i="1"/>
  <c r="J262" i="1"/>
  <c r="M262" i="1" s="1"/>
  <c r="N262" i="1" s="1"/>
  <c r="AF262" i="1" s="1"/>
  <c r="I263" i="1"/>
  <c r="J263" i="1"/>
  <c r="I264" i="1"/>
  <c r="J264" i="1"/>
  <c r="M264" i="1" s="1"/>
  <c r="N264" i="1" s="1"/>
  <c r="AF264" i="1" s="1"/>
  <c r="I265" i="1"/>
  <c r="J265" i="1"/>
  <c r="M265" i="1" s="1"/>
  <c r="N265" i="1" s="1"/>
  <c r="AF265" i="1" s="1"/>
  <c r="I266" i="1"/>
  <c r="J266" i="1"/>
  <c r="I267" i="1"/>
  <c r="J267" i="1"/>
  <c r="I268" i="1"/>
  <c r="J268" i="1"/>
  <c r="M268" i="1"/>
  <c r="N268" i="1" s="1"/>
  <c r="AF268" i="1" s="1"/>
  <c r="I269" i="1"/>
  <c r="J269" i="1"/>
  <c r="I270" i="1"/>
  <c r="J270" i="1"/>
  <c r="M270" i="1" s="1"/>
  <c r="N270" i="1" s="1"/>
  <c r="AF270" i="1" s="1"/>
  <c r="I271" i="1"/>
  <c r="M271" i="1" s="1"/>
  <c r="N271" i="1" s="1"/>
  <c r="AF271" i="1" s="1"/>
  <c r="J271" i="1"/>
  <c r="I272" i="1"/>
  <c r="J272" i="1"/>
  <c r="M272" i="1"/>
  <c r="N272" i="1" s="1"/>
  <c r="AF272" i="1" s="1"/>
  <c r="I273" i="1"/>
  <c r="J273" i="1"/>
  <c r="I274" i="1"/>
  <c r="J274" i="1"/>
  <c r="M274" i="1" s="1"/>
  <c r="N274" i="1" s="1"/>
  <c r="AF274" i="1" s="1"/>
  <c r="I275" i="1"/>
  <c r="M275" i="1" s="1"/>
  <c r="N275" i="1" s="1"/>
  <c r="AF275" i="1" s="1"/>
  <c r="J275" i="1"/>
  <c r="I276" i="1"/>
  <c r="J276" i="1"/>
  <c r="M276" i="1" s="1"/>
  <c r="N276" i="1" s="1"/>
  <c r="AF276" i="1" s="1"/>
  <c r="I277" i="1"/>
  <c r="J277" i="1"/>
  <c r="M277" i="1" s="1"/>
  <c r="N277" i="1" s="1"/>
  <c r="AF277" i="1" s="1"/>
  <c r="I278" i="1"/>
  <c r="J278" i="1"/>
  <c r="I279" i="1"/>
  <c r="J279" i="1"/>
  <c r="I280" i="1"/>
  <c r="J280" i="1"/>
  <c r="I281" i="1"/>
  <c r="J281" i="1"/>
  <c r="I282" i="1"/>
  <c r="J282" i="1"/>
  <c r="I283" i="1"/>
  <c r="M283" i="1" s="1"/>
  <c r="N283" i="1" s="1"/>
  <c r="AF283" i="1" s="1"/>
  <c r="J283" i="1"/>
  <c r="I284" i="1"/>
  <c r="J284" i="1"/>
  <c r="M284" i="1"/>
  <c r="N284" i="1" s="1"/>
  <c r="AF284" i="1" s="1"/>
  <c r="I285" i="1"/>
  <c r="J285" i="1"/>
  <c r="M285" i="1" s="1"/>
  <c r="N285" i="1" s="1"/>
  <c r="AF285" i="1" s="1"/>
  <c r="I286" i="1"/>
  <c r="J286" i="1"/>
  <c r="M286" i="1" s="1"/>
  <c r="N286" i="1" s="1"/>
  <c r="AF286" i="1" s="1"/>
  <c r="I287" i="1"/>
  <c r="J287" i="1"/>
  <c r="I288" i="1"/>
  <c r="J288" i="1"/>
  <c r="M288" i="1" s="1"/>
  <c r="N288" i="1" s="1"/>
  <c r="AF288" i="1" s="1"/>
  <c r="I289" i="1"/>
  <c r="J289" i="1"/>
  <c r="I290" i="1"/>
  <c r="J290" i="1"/>
  <c r="I291" i="1"/>
  <c r="M291" i="1" s="1"/>
  <c r="N291" i="1" s="1"/>
  <c r="AF291" i="1" s="1"/>
  <c r="J291" i="1"/>
  <c r="I292" i="1"/>
  <c r="M292" i="1" s="1"/>
  <c r="N292" i="1" s="1"/>
  <c r="AF292" i="1" s="1"/>
  <c r="J292" i="1"/>
  <c r="I293" i="1"/>
  <c r="J293" i="1"/>
  <c r="M293" i="1" s="1"/>
  <c r="N293" i="1" s="1"/>
  <c r="AF293" i="1" s="1"/>
  <c r="I294" i="1"/>
  <c r="J294" i="1"/>
  <c r="M294" i="1" s="1"/>
  <c r="N294" i="1" s="1"/>
  <c r="AF294" i="1" s="1"/>
  <c r="I295" i="1"/>
  <c r="J295" i="1"/>
  <c r="I296" i="1"/>
  <c r="J296" i="1"/>
  <c r="M296" i="1" s="1"/>
  <c r="N296" i="1" s="1"/>
  <c r="AF296" i="1" s="1"/>
  <c r="I297" i="1"/>
  <c r="J297" i="1"/>
  <c r="M297" i="1" s="1"/>
  <c r="N297" i="1" s="1"/>
  <c r="AF297" i="1" s="1"/>
  <c r="I298" i="1"/>
  <c r="J298" i="1"/>
  <c r="I299" i="1"/>
  <c r="J299" i="1"/>
  <c r="I300" i="1"/>
  <c r="M300" i="1" s="1"/>
  <c r="N300" i="1" s="1"/>
  <c r="AF300" i="1" s="1"/>
  <c r="J300" i="1"/>
  <c r="I301" i="1"/>
  <c r="J301" i="1"/>
  <c r="I302" i="1"/>
  <c r="J302" i="1"/>
  <c r="M302" i="1" s="1"/>
  <c r="N302" i="1" s="1"/>
  <c r="AF302" i="1" s="1"/>
  <c r="I303" i="1"/>
  <c r="M303" i="1" s="1"/>
  <c r="N303" i="1" s="1"/>
  <c r="AF303" i="1" s="1"/>
  <c r="J303" i="1"/>
  <c r="I304" i="1"/>
  <c r="J304" i="1"/>
  <c r="M304" i="1"/>
  <c r="N304" i="1" s="1"/>
  <c r="AF304" i="1" s="1"/>
  <c r="I305" i="1"/>
  <c r="J305" i="1"/>
  <c r="I306" i="1"/>
  <c r="J306" i="1"/>
  <c r="M306" i="1" s="1"/>
  <c r="N306" i="1" s="1"/>
  <c r="AF306" i="1" s="1"/>
  <c r="I307" i="1"/>
  <c r="M307" i="1" s="1"/>
  <c r="N307" i="1" s="1"/>
  <c r="AF307" i="1" s="1"/>
  <c r="J307" i="1"/>
  <c r="I308" i="1"/>
  <c r="J308" i="1"/>
  <c r="M308" i="1" s="1"/>
  <c r="N308" i="1" s="1"/>
  <c r="AF308" i="1" s="1"/>
  <c r="I309" i="1"/>
  <c r="J309" i="1"/>
  <c r="M309" i="1" s="1"/>
  <c r="N309" i="1" s="1"/>
  <c r="AF309" i="1" s="1"/>
  <c r="I310" i="1"/>
  <c r="J310" i="1"/>
  <c r="I311" i="1"/>
  <c r="J311" i="1"/>
  <c r="I312" i="1"/>
  <c r="J312" i="1"/>
  <c r="I313" i="1"/>
  <c r="J313" i="1"/>
  <c r="I314" i="1"/>
  <c r="J314" i="1"/>
  <c r="I315" i="1"/>
  <c r="M315" i="1" s="1"/>
  <c r="N315" i="1" s="1"/>
  <c r="AF315" i="1" s="1"/>
  <c r="J315" i="1"/>
  <c r="I316" i="1"/>
  <c r="M316" i="1" s="1"/>
  <c r="N316" i="1" s="1"/>
  <c r="AF316" i="1" s="1"/>
  <c r="J316" i="1"/>
  <c r="I317" i="1"/>
  <c r="J317" i="1"/>
  <c r="M317" i="1" s="1"/>
  <c r="N317" i="1" s="1"/>
  <c r="AF317" i="1" s="1"/>
  <c r="I318" i="1"/>
  <c r="J318" i="1"/>
  <c r="M318" i="1" s="1"/>
  <c r="N318" i="1" s="1"/>
  <c r="AF318" i="1" s="1"/>
  <c r="I319" i="1"/>
  <c r="J319" i="1"/>
  <c r="I320" i="1"/>
  <c r="J320" i="1"/>
  <c r="M320" i="1" s="1"/>
  <c r="N320" i="1" s="1"/>
  <c r="AF320" i="1" s="1"/>
  <c r="I321" i="1"/>
  <c r="J321" i="1"/>
  <c r="I322" i="1"/>
  <c r="J322" i="1"/>
  <c r="I323" i="1"/>
  <c r="M323" i="1" s="1"/>
  <c r="N323" i="1" s="1"/>
  <c r="AF323" i="1" s="1"/>
  <c r="J323" i="1"/>
  <c r="I324" i="1"/>
  <c r="J324" i="1"/>
  <c r="M324" i="1"/>
  <c r="N324" i="1" s="1"/>
  <c r="AF324" i="1" s="1"/>
  <c r="I325" i="1"/>
  <c r="J325" i="1"/>
  <c r="M325" i="1" s="1"/>
  <c r="N325" i="1" s="1"/>
  <c r="AF325" i="1" s="1"/>
  <c r="I326" i="1"/>
  <c r="J326" i="1"/>
  <c r="M326" i="1" s="1"/>
  <c r="N326" i="1" s="1"/>
  <c r="AF326" i="1" s="1"/>
  <c r="I327" i="1"/>
  <c r="J327" i="1"/>
  <c r="I328" i="1"/>
  <c r="J328" i="1"/>
  <c r="M328" i="1" s="1"/>
  <c r="N328" i="1" s="1"/>
  <c r="AF328" i="1" s="1"/>
  <c r="I329" i="1"/>
  <c r="J329" i="1"/>
  <c r="M329" i="1" s="1"/>
  <c r="N329" i="1" s="1"/>
  <c r="AF329" i="1" s="1"/>
  <c r="I330" i="1"/>
  <c r="J330" i="1"/>
  <c r="I331" i="1"/>
  <c r="J331" i="1"/>
  <c r="I332" i="1"/>
  <c r="J332" i="1"/>
  <c r="M332" i="1" s="1"/>
  <c r="N332" i="1" s="1"/>
  <c r="AF332" i="1" s="1"/>
  <c r="I333" i="1"/>
  <c r="J333" i="1"/>
  <c r="I334" i="1"/>
  <c r="J334" i="1"/>
  <c r="I335" i="1"/>
  <c r="J335" i="1"/>
  <c r="M335" i="1"/>
  <c r="N335" i="1" s="1"/>
  <c r="AF335" i="1" s="1"/>
  <c r="I336" i="1"/>
  <c r="J336" i="1"/>
  <c r="M336" i="1"/>
  <c r="N336" i="1" s="1"/>
  <c r="AF336" i="1" s="1"/>
  <c r="I337" i="1"/>
  <c r="J337" i="1"/>
  <c r="M337" i="1" s="1"/>
  <c r="N337" i="1" s="1"/>
  <c r="AF337" i="1" s="1"/>
  <c r="I338" i="1"/>
  <c r="J338" i="1"/>
  <c r="M338" i="1" s="1"/>
  <c r="N338" i="1" s="1"/>
  <c r="AF338" i="1" s="1"/>
  <c r="I339" i="1"/>
  <c r="J339" i="1"/>
  <c r="M339" i="1" s="1"/>
  <c r="N339" i="1" s="1"/>
  <c r="AF339" i="1" s="1"/>
  <c r="I340" i="1"/>
  <c r="J340" i="1"/>
  <c r="M340" i="1" s="1"/>
  <c r="N340" i="1" s="1"/>
  <c r="AF340" i="1" s="1"/>
  <c r="I341" i="1"/>
  <c r="J341" i="1"/>
  <c r="I342" i="1"/>
  <c r="J342" i="1"/>
  <c r="I343" i="1"/>
  <c r="M343" i="1" s="1"/>
  <c r="N343" i="1" s="1"/>
  <c r="AF343" i="1" s="1"/>
  <c r="J343" i="1"/>
  <c r="I344" i="1"/>
  <c r="M344" i="1" s="1"/>
  <c r="N344" i="1" s="1"/>
  <c r="AF344" i="1" s="1"/>
  <c r="J344" i="1"/>
  <c r="I345" i="1"/>
  <c r="J345" i="1"/>
  <c r="M345" i="1" s="1"/>
  <c r="N345" i="1" s="1"/>
  <c r="AF345" i="1" s="1"/>
  <c r="I346" i="1"/>
  <c r="J346" i="1"/>
  <c r="M346" i="1" s="1"/>
  <c r="N346" i="1" s="1"/>
  <c r="AF346" i="1" s="1"/>
  <c r="I347" i="1"/>
  <c r="J347" i="1"/>
  <c r="M347" i="1" s="1"/>
  <c r="N347" i="1" s="1"/>
  <c r="AF347" i="1" s="1"/>
  <c r="I348" i="1"/>
  <c r="J348" i="1"/>
  <c r="M348" i="1" s="1"/>
  <c r="N348" i="1" s="1"/>
  <c r="AF348" i="1" s="1"/>
  <c r="I349" i="1"/>
  <c r="J349" i="1"/>
  <c r="I350" i="1"/>
  <c r="J350" i="1"/>
  <c r="I351" i="1"/>
  <c r="J351" i="1"/>
  <c r="M351" i="1"/>
  <c r="N351" i="1" s="1"/>
  <c r="AF351" i="1" s="1"/>
  <c r="I352" i="1"/>
  <c r="J352" i="1"/>
  <c r="M352" i="1"/>
  <c r="N352" i="1" s="1"/>
  <c r="AF352" i="1" s="1"/>
  <c r="I353" i="1"/>
  <c r="J353" i="1"/>
  <c r="M353" i="1" s="1"/>
  <c r="N353" i="1" s="1"/>
  <c r="AF353" i="1" s="1"/>
  <c r="I354" i="1"/>
  <c r="J354" i="1"/>
  <c r="M354" i="1" s="1"/>
  <c r="N354" i="1" s="1"/>
  <c r="AF354" i="1" s="1"/>
  <c r="I355" i="1"/>
  <c r="J355" i="1"/>
  <c r="M355" i="1" s="1"/>
  <c r="N355" i="1" s="1"/>
  <c r="AF355" i="1" s="1"/>
  <c r="I356" i="1"/>
  <c r="J356" i="1"/>
  <c r="M356" i="1" s="1"/>
  <c r="N356" i="1" s="1"/>
  <c r="AF356" i="1" s="1"/>
  <c r="I357" i="1"/>
  <c r="J357" i="1"/>
  <c r="I358" i="1"/>
  <c r="J358" i="1"/>
  <c r="I359" i="1"/>
  <c r="M359" i="1" s="1"/>
  <c r="N359" i="1" s="1"/>
  <c r="AF359" i="1" s="1"/>
  <c r="J359" i="1"/>
  <c r="I360" i="1"/>
  <c r="M360" i="1" s="1"/>
  <c r="N360" i="1" s="1"/>
  <c r="AF360" i="1" s="1"/>
  <c r="J360" i="1"/>
  <c r="I361" i="1"/>
  <c r="J361" i="1"/>
  <c r="M361" i="1" s="1"/>
  <c r="N361" i="1" s="1"/>
  <c r="AF361" i="1" s="1"/>
  <c r="I362" i="1"/>
  <c r="J362" i="1"/>
  <c r="M362" i="1" s="1"/>
  <c r="N362" i="1" s="1"/>
  <c r="AF362" i="1" s="1"/>
  <c r="I363" i="1"/>
  <c r="J363" i="1"/>
  <c r="M363" i="1" s="1"/>
  <c r="N363" i="1" s="1"/>
  <c r="AF363" i="1" s="1"/>
  <c r="I364" i="1"/>
  <c r="J364" i="1"/>
  <c r="M364" i="1" s="1"/>
  <c r="N364" i="1" s="1"/>
  <c r="AF364" i="1" s="1"/>
  <c r="I365" i="1"/>
  <c r="J365" i="1"/>
  <c r="I366" i="1"/>
  <c r="J366" i="1"/>
  <c r="I367" i="1"/>
  <c r="J367" i="1"/>
  <c r="M367" i="1"/>
  <c r="N367" i="1" s="1"/>
  <c r="AF367" i="1" s="1"/>
  <c r="I368" i="1"/>
  <c r="J368" i="1"/>
  <c r="M368" i="1"/>
  <c r="N368" i="1" s="1"/>
  <c r="AF368" i="1" s="1"/>
  <c r="I369" i="1"/>
  <c r="J369" i="1"/>
  <c r="M369" i="1" s="1"/>
  <c r="N369" i="1" s="1"/>
  <c r="AF369" i="1" s="1"/>
  <c r="I370" i="1"/>
  <c r="J370" i="1"/>
  <c r="M370" i="1" s="1"/>
  <c r="N370" i="1" s="1"/>
  <c r="AF370" i="1" s="1"/>
  <c r="I371" i="1"/>
  <c r="J371" i="1"/>
  <c r="M371" i="1" s="1"/>
  <c r="N371" i="1" s="1"/>
  <c r="AF371" i="1" s="1"/>
  <c r="I372" i="1"/>
  <c r="J372" i="1"/>
  <c r="M372" i="1" s="1"/>
  <c r="N372" i="1" s="1"/>
  <c r="AF372" i="1" s="1"/>
  <c r="I373" i="1"/>
  <c r="J373" i="1"/>
  <c r="I374" i="1"/>
  <c r="J374" i="1"/>
  <c r="I375" i="1"/>
  <c r="M375" i="1" s="1"/>
  <c r="N375" i="1" s="1"/>
  <c r="AF375" i="1" s="1"/>
  <c r="J375" i="1"/>
  <c r="I376" i="1"/>
  <c r="M376" i="1" s="1"/>
  <c r="N376" i="1" s="1"/>
  <c r="AF376" i="1" s="1"/>
  <c r="J376" i="1"/>
  <c r="I377" i="1"/>
  <c r="J377" i="1"/>
  <c r="M377" i="1" s="1"/>
  <c r="N377" i="1" s="1"/>
  <c r="AF377" i="1" s="1"/>
  <c r="I378" i="1"/>
  <c r="J378" i="1"/>
  <c r="M378" i="1" s="1"/>
  <c r="N378" i="1" s="1"/>
  <c r="AF378" i="1" s="1"/>
  <c r="I379" i="1"/>
  <c r="J379" i="1"/>
  <c r="M379" i="1" s="1"/>
  <c r="N379" i="1" s="1"/>
  <c r="AF379" i="1" s="1"/>
  <c r="I380" i="1"/>
  <c r="J380" i="1"/>
  <c r="M380" i="1" s="1"/>
  <c r="N380" i="1" s="1"/>
  <c r="AF380" i="1" s="1"/>
  <c r="I381" i="1"/>
  <c r="J381" i="1"/>
  <c r="I382" i="1"/>
  <c r="J382" i="1"/>
  <c r="I383" i="1"/>
  <c r="J383" i="1"/>
  <c r="M383" i="1"/>
  <c r="N383" i="1" s="1"/>
  <c r="AF383" i="1" s="1"/>
  <c r="I384" i="1"/>
  <c r="J384" i="1"/>
  <c r="M384" i="1"/>
  <c r="N384" i="1" s="1"/>
  <c r="AF384" i="1" s="1"/>
  <c r="I385" i="1"/>
  <c r="J385" i="1"/>
  <c r="M385" i="1" s="1"/>
  <c r="N385" i="1" s="1"/>
  <c r="AF385" i="1" s="1"/>
  <c r="I386" i="1"/>
  <c r="J386" i="1"/>
  <c r="M386" i="1" s="1"/>
  <c r="N386" i="1" s="1"/>
  <c r="AF386" i="1" s="1"/>
  <c r="I387" i="1"/>
  <c r="J387" i="1"/>
  <c r="M387" i="1" s="1"/>
  <c r="N387" i="1" s="1"/>
  <c r="AF387" i="1" s="1"/>
  <c r="I388" i="1"/>
  <c r="J388" i="1"/>
  <c r="M388" i="1" s="1"/>
  <c r="N388" i="1" s="1"/>
  <c r="AF388" i="1" s="1"/>
  <c r="I389" i="1"/>
  <c r="J389" i="1"/>
  <c r="I390" i="1"/>
  <c r="J390" i="1"/>
  <c r="I391" i="1"/>
  <c r="M391" i="1" s="1"/>
  <c r="N391" i="1" s="1"/>
  <c r="AF391" i="1" s="1"/>
  <c r="J391" i="1"/>
  <c r="I392" i="1"/>
  <c r="M392" i="1" s="1"/>
  <c r="N392" i="1" s="1"/>
  <c r="AF392" i="1" s="1"/>
  <c r="J392" i="1"/>
  <c r="I393" i="1"/>
  <c r="J393" i="1"/>
  <c r="M393" i="1" s="1"/>
  <c r="N393" i="1" s="1"/>
  <c r="AF393" i="1" s="1"/>
  <c r="I394" i="1"/>
  <c r="J394" i="1"/>
  <c r="M394" i="1" s="1"/>
  <c r="N394" i="1" s="1"/>
  <c r="AF394" i="1" s="1"/>
  <c r="I395" i="1"/>
  <c r="J395" i="1"/>
  <c r="M395" i="1" s="1"/>
  <c r="N395" i="1" s="1"/>
  <c r="AF395" i="1" s="1"/>
  <c r="I396" i="1"/>
  <c r="J396" i="1"/>
  <c r="M396" i="1" s="1"/>
  <c r="N396" i="1" s="1"/>
  <c r="AF396" i="1" s="1"/>
  <c r="I397" i="1"/>
  <c r="J397" i="1"/>
  <c r="I398" i="1"/>
  <c r="J398" i="1"/>
  <c r="I399" i="1"/>
  <c r="J399" i="1"/>
  <c r="M399" i="1"/>
  <c r="N399" i="1" s="1"/>
  <c r="AF399" i="1" s="1"/>
  <c r="I400" i="1"/>
  <c r="J400" i="1"/>
  <c r="M400" i="1"/>
  <c r="N400" i="1" s="1"/>
  <c r="AF400" i="1" s="1"/>
  <c r="I401" i="1"/>
  <c r="J401" i="1"/>
  <c r="M401" i="1" s="1"/>
  <c r="N401" i="1" s="1"/>
  <c r="AF401" i="1" s="1"/>
  <c r="M397" i="1" l="1"/>
  <c r="N397" i="1" s="1"/>
  <c r="AF397" i="1" s="1"/>
  <c r="M390" i="1"/>
  <c r="N390" i="1" s="1"/>
  <c r="AF390" i="1" s="1"/>
  <c r="M381" i="1"/>
  <c r="N381" i="1" s="1"/>
  <c r="AF381" i="1" s="1"/>
  <c r="M374" i="1"/>
  <c r="N374" i="1" s="1"/>
  <c r="AF374" i="1" s="1"/>
  <c r="M365" i="1"/>
  <c r="N365" i="1" s="1"/>
  <c r="AF365" i="1" s="1"/>
  <c r="M358" i="1"/>
  <c r="N358" i="1" s="1"/>
  <c r="AF358" i="1" s="1"/>
  <c r="M349" i="1"/>
  <c r="N349" i="1" s="1"/>
  <c r="AF349" i="1" s="1"/>
  <c r="M342" i="1"/>
  <c r="N342" i="1" s="1"/>
  <c r="AF342" i="1" s="1"/>
  <c r="M333" i="1"/>
  <c r="N333" i="1" s="1"/>
  <c r="AF333" i="1" s="1"/>
  <c r="M322" i="1"/>
  <c r="N322" i="1" s="1"/>
  <c r="AF322" i="1" s="1"/>
  <c r="M319" i="1"/>
  <c r="N319" i="1" s="1"/>
  <c r="AF319" i="1" s="1"/>
  <c r="M313" i="1"/>
  <c r="N313" i="1" s="1"/>
  <c r="AF313" i="1" s="1"/>
  <c r="M299" i="1"/>
  <c r="N299" i="1" s="1"/>
  <c r="AF299" i="1" s="1"/>
  <c r="M280" i="1"/>
  <c r="N280" i="1" s="1"/>
  <c r="AF280" i="1" s="1"/>
  <c r="M278" i="1"/>
  <c r="N278" i="1" s="1"/>
  <c r="AF278" i="1" s="1"/>
  <c r="M269" i="1"/>
  <c r="N269" i="1" s="1"/>
  <c r="AF269" i="1" s="1"/>
  <c r="M258" i="1"/>
  <c r="N258" i="1" s="1"/>
  <c r="AF258" i="1" s="1"/>
  <c r="M248" i="1"/>
  <c r="N248" i="1" s="1"/>
  <c r="AF248" i="1" s="1"/>
  <c r="M246" i="1"/>
  <c r="N246" i="1" s="1"/>
  <c r="AF246" i="1" s="1"/>
  <c r="M229" i="1"/>
  <c r="N229" i="1" s="1"/>
  <c r="AF229" i="1" s="1"/>
  <c r="M227" i="1"/>
  <c r="N227" i="1" s="1"/>
  <c r="AF227" i="1" s="1"/>
  <c r="M215" i="1"/>
  <c r="N215" i="1" s="1"/>
  <c r="AF215" i="1" s="1"/>
  <c r="M182" i="1"/>
  <c r="N182" i="1" s="1"/>
  <c r="AF182" i="1" s="1"/>
  <c r="M143" i="1"/>
  <c r="N143" i="1" s="1"/>
  <c r="AF143" i="1" s="1"/>
  <c r="M140" i="1"/>
  <c r="N140" i="1" s="1"/>
  <c r="AF140" i="1" s="1"/>
  <c r="M138" i="1"/>
  <c r="N138" i="1" s="1"/>
  <c r="AF138" i="1" s="1"/>
  <c r="M128" i="1"/>
  <c r="N128" i="1" s="1"/>
  <c r="AF128" i="1" s="1"/>
  <c r="M112" i="1"/>
  <c r="N112" i="1" s="1"/>
  <c r="AF112" i="1" s="1"/>
  <c r="M107" i="1"/>
  <c r="N107" i="1" s="1"/>
  <c r="AF107" i="1" s="1"/>
  <c r="M101" i="1"/>
  <c r="N101" i="1" s="1"/>
  <c r="AF101" i="1" s="1"/>
  <c r="M95" i="1"/>
  <c r="N95" i="1" s="1"/>
  <c r="AF95" i="1" s="1"/>
  <c r="M93" i="1"/>
  <c r="N93" i="1" s="1"/>
  <c r="AF93" i="1" s="1"/>
  <c r="M76" i="1"/>
  <c r="N76" i="1" s="1"/>
  <c r="AF76" i="1" s="1"/>
  <c r="M230" i="1"/>
  <c r="N230" i="1" s="1"/>
  <c r="AF230" i="1" s="1"/>
  <c r="M213" i="1"/>
  <c r="N213" i="1" s="1"/>
  <c r="AF213" i="1" s="1"/>
  <c r="M211" i="1"/>
  <c r="N211" i="1" s="1"/>
  <c r="AF211" i="1" s="1"/>
  <c r="M199" i="1"/>
  <c r="N199" i="1" s="1"/>
  <c r="AF199" i="1" s="1"/>
  <c r="M398" i="1"/>
  <c r="N398" i="1" s="1"/>
  <c r="AF398" i="1" s="1"/>
  <c r="M389" i="1"/>
  <c r="N389" i="1" s="1"/>
  <c r="AF389" i="1" s="1"/>
  <c r="M382" i="1"/>
  <c r="N382" i="1" s="1"/>
  <c r="AF382" i="1" s="1"/>
  <c r="M373" i="1"/>
  <c r="N373" i="1" s="1"/>
  <c r="AF373" i="1" s="1"/>
  <c r="M366" i="1"/>
  <c r="N366" i="1" s="1"/>
  <c r="AF366" i="1" s="1"/>
  <c r="M357" i="1"/>
  <c r="N357" i="1" s="1"/>
  <c r="AF357" i="1" s="1"/>
  <c r="M350" i="1"/>
  <c r="N350" i="1" s="1"/>
  <c r="AF350" i="1" s="1"/>
  <c r="M341" i="1"/>
  <c r="N341" i="1" s="1"/>
  <c r="AF341" i="1" s="1"/>
  <c r="M334" i="1"/>
  <c r="N334" i="1" s="1"/>
  <c r="AF334" i="1" s="1"/>
  <c r="M331" i="1"/>
  <c r="N331" i="1" s="1"/>
  <c r="AF331" i="1" s="1"/>
  <c r="M312" i="1"/>
  <c r="N312" i="1" s="1"/>
  <c r="AF312" i="1" s="1"/>
  <c r="M310" i="1"/>
  <c r="N310" i="1" s="1"/>
  <c r="AF310" i="1" s="1"/>
  <c r="M301" i="1"/>
  <c r="N301" i="1" s="1"/>
  <c r="AF301" i="1" s="1"/>
  <c r="M290" i="1"/>
  <c r="N290" i="1" s="1"/>
  <c r="AF290" i="1" s="1"/>
  <c r="M287" i="1"/>
  <c r="N287" i="1" s="1"/>
  <c r="AF287" i="1" s="1"/>
  <c r="M281" i="1"/>
  <c r="N281" i="1" s="1"/>
  <c r="AF281" i="1" s="1"/>
  <c r="M267" i="1"/>
  <c r="N267" i="1" s="1"/>
  <c r="AF267" i="1" s="1"/>
  <c r="M257" i="1"/>
  <c r="N257" i="1" s="1"/>
  <c r="AF257" i="1" s="1"/>
  <c r="M255" i="1"/>
  <c r="N255" i="1" s="1"/>
  <c r="AF255" i="1" s="1"/>
  <c r="M214" i="1"/>
  <c r="N214" i="1" s="1"/>
  <c r="AF214" i="1" s="1"/>
  <c r="M197" i="1"/>
  <c r="N197" i="1" s="1"/>
  <c r="AF197" i="1" s="1"/>
  <c r="M195" i="1"/>
  <c r="N195" i="1" s="1"/>
  <c r="AF195" i="1" s="1"/>
  <c r="M183" i="1"/>
  <c r="N183" i="1" s="1"/>
  <c r="AF183" i="1" s="1"/>
  <c r="M165" i="1"/>
  <c r="N165" i="1" s="1"/>
  <c r="AF165" i="1" s="1"/>
  <c r="M163" i="1"/>
  <c r="N163" i="1" s="1"/>
  <c r="AF163" i="1" s="1"/>
  <c r="M161" i="1"/>
  <c r="N161" i="1" s="1"/>
  <c r="AF161" i="1" s="1"/>
  <c r="M158" i="1"/>
  <c r="N158" i="1" s="1"/>
  <c r="AF158" i="1" s="1"/>
  <c r="M150" i="1"/>
  <c r="N150" i="1" s="1"/>
  <c r="AF150" i="1" s="1"/>
  <c r="M137" i="1"/>
  <c r="N137" i="1" s="1"/>
  <c r="AF137" i="1" s="1"/>
  <c r="M130" i="1"/>
  <c r="N130" i="1" s="1"/>
  <c r="AF130" i="1" s="1"/>
  <c r="M79" i="1"/>
  <c r="N79" i="1" s="1"/>
  <c r="AF79" i="1" s="1"/>
  <c r="M64" i="1"/>
  <c r="N64" i="1" s="1"/>
  <c r="AF64" i="1" s="1"/>
  <c r="M59" i="1"/>
  <c r="N59" i="1" s="1"/>
  <c r="AF59" i="1" s="1"/>
  <c r="M53" i="1"/>
  <c r="N53" i="1" s="1"/>
  <c r="AF53" i="1" s="1"/>
  <c r="M330" i="1"/>
  <c r="N330" i="1" s="1"/>
  <c r="AF330" i="1" s="1"/>
  <c r="M327" i="1"/>
  <c r="N327" i="1" s="1"/>
  <c r="AF327" i="1" s="1"/>
  <c r="M321" i="1"/>
  <c r="N321" i="1" s="1"/>
  <c r="AF321" i="1" s="1"/>
  <c r="M314" i="1"/>
  <c r="N314" i="1" s="1"/>
  <c r="AF314" i="1" s="1"/>
  <c r="M311" i="1"/>
  <c r="N311" i="1" s="1"/>
  <c r="AF311" i="1" s="1"/>
  <c r="M305" i="1"/>
  <c r="N305" i="1" s="1"/>
  <c r="AF305" i="1" s="1"/>
  <c r="M298" i="1"/>
  <c r="N298" i="1" s="1"/>
  <c r="AF298" i="1" s="1"/>
  <c r="M295" i="1"/>
  <c r="N295" i="1" s="1"/>
  <c r="AF295" i="1" s="1"/>
  <c r="M289" i="1"/>
  <c r="N289" i="1" s="1"/>
  <c r="AF289" i="1" s="1"/>
  <c r="M282" i="1"/>
  <c r="N282" i="1" s="1"/>
  <c r="AF282" i="1" s="1"/>
  <c r="M279" i="1"/>
  <c r="N279" i="1" s="1"/>
  <c r="AF279" i="1" s="1"/>
  <c r="M273" i="1"/>
  <c r="N273" i="1" s="1"/>
  <c r="AF273" i="1" s="1"/>
  <c r="M266" i="1"/>
  <c r="N266" i="1" s="1"/>
  <c r="AF266" i="1" s="1"/>
  <c r="M263" i="1"/>
  <c r="N263" i="1" s="1"/>
  <c r="AF263" i="1" s="1"/>
  <c r="M239" i="1"/>
  <c r="N239" i="1" s="1"/>
  <c r="AF239" i="1" s="1"/>
  <c r="M223" i="1"/>
  <c r="N223" i="1" s="1"/>
  <c r="AF223" i="1" s="1"/>
  <c r="M207" i="1"/>
  <c r="N207" i="1" s="1"/>
  <c r="AF207" i="1" s="1"/>
  <c r="M191" i="1"/>
  <c r="N191" i="1" s="1"/>
  <c r="AF191" i="1" s="1"/>
  <c r="M175" i="1"/>
  <c r="N175" i="1" s="1"/>
  <c r="AF175" i="1" s="1"/>
  <c r="M168" i="1"/>
  <c r="N168" i="1" s="1"/>
  <c r="AF168" i="1" s="1"/>
  <c r="M164" i="1"/>
  <c r="N164" i="1" s="1"/>
  <c r="AF164" i="1" s="1"/>
  <c r="M151" i="1"/>
  <c r="N151" i="1" s="1"/>
  <c r="AF151" i="1" s="1"/>
  <c r="M149" i="1"/>
  <c r="N149" i="1" s="1"/>
  <c r="AF149" i="1" s="1"/>
  <c r="M139" i="1"/>
  <c r="N139" i="1" s="1"/>
  <c r="AF139" i="1" s="1"/>
  <c r="M134" i="1"/>
  <c r="N134" i="1" s="1"/>
  <c r="AF134" i="1" s="1"/>
  <c r="M119" i="1"/>
  <c r="N119" i="1" s="1"/>
  <c r="AF119" i="1" s="1"/>
  <c r="M109" i="1"/>
  <c r="N109" i="1" s="1"/>
  <c r="AF109" i="1" s="1"/>
  <c r="M102" i="1"/>
  <c r="N102" i="1" s="1"/>
  <c r="AF102" i="1" s="1"/>
  <c r="M100" i="1"/>
  <c r="N100" i="1" s="1"/>
  <c r="AF100" i="1" s="1"/>
  <c r="M91" i="1"/>
  <c r="N91" i="1" s="1"/>
  <c r="AF91" i="1" s="1"/>
  <c r="M86" i="1"/>
  <c r="N86" i="1" s="1"/>
  <c r="AF86" i="1" s="1"/>
  <c r="M84" i="1"/>
  <c r="N84" i="1" s="1"/>
  <c r="AF84" i="1" s="1"/>
  <c r="M75" i="1"/>
  <c r="N75" i="1" s="1"/>
  <c r="AF75" i="1" s="1"/>
  <c r="M69" i="1"/>
  <c r="N69" i="1" s="1"/>
  <c r="AF69" i="1" s="1"/>
  <c r="M61" i="1"/>
  <c r="N61" i="1" s="1"/>
  <c r="AF61" i="1" s="1"/>
  <c r="M54" i="1"/>
  <c r="N54" i="1" s="1"/>
  <c r="AF54" i="1" s="1"/>
  <c r="M52" i="1"/>
  <c r="N52" i="1" s="1"/>
  <c r="AF52" i="1" s="1"/>
  <c r="M43" i="1"/>
  <c r="N43" i="1" s="1"/>
  <c r="AF43" i="1" s="1"/>
  <c r="M35" i="1"/>
  <c r="N35" i="1" s="1"/>
  <c r="AF35" i="1" s="1"/>
  <c r="M30" i="1"/>
  <c r="N30" i="1" s="1"/>
  <c r="AF30" i="1" s="1"/>
  <c r="M25" i="1"/>
  <c r="N25" i="1" s="1"/>
  <c r="AF25" i="1" s="1"/>
  <c r="M17" i="1"/>
  <c r="N17" i="1" s="1"/>
  <c r="AF17" i="1" s="1"/>
  <c r="M29" i="1"/>
  <c r="N29" i="1" s="1"/>
  <c r="AF29" i="1" s="1"/>
  <c r="M21" i="1"/>
  <c r="N21" i="1" s="1"/>
  <c r="AF21" i="1" s="1"/>
  <c r="M14" i="1"/>
  <c r="N14" i="1" s="1"/>
  <c r="AF14" i="1" s="1"/>
  <c r="M12" i="1"/>
  <c r="N12" i="1" s="1"/>
  <c r="AF12" i="1" s="1"/>
  <c r="M9" i="1"/>
  <c r="N9" i="1" s="1"/>
  <c r="AF9" i="1" s="1"/>
  <c r="M40" i="1"/>
  <c r="N40" i="1" s="1"/>
  <c r="AF40" i="1" s="1"/>
  <c r="M244" i="1"/>
  <c r="N244" i="1" s="1"/>
  <c r="AF244" i="1" s="1"/>
  <c r="M240" i="1"/>
  <c r="N240" i="1" s="1"/>
  <c r="AF240" i="1" s="1"/>
  <c r="M236" i="1"/>
  <c r="N236" i="1" s="1"/>
  <c r="AF236" i="1" s="1"/>
  <c r="M232" i="1"/>
  <c r="N232" i="1" s="1"/>
  <c r="AF232" i="1" s="1"/>
  <c r="M228" i="1"/>
  <c r="N228" i="1" s="1"/>
  <c r="AF228" i="1" s="1"/>
  <c r="M224" i="1"/>
  <c r="N224" i="1" s="1"/>
  <c r="AF224" i="1" s="1"/>
  <c r="M220" i="1"/>
  <c r="N220" i="1" s="1"/>
  <c r="AF220" i="1" s="1"/>
  <c r="M216" i="1"/>
  <c r="N216" i="1" s="1"/>
  <c r="AF216" i="1" s="1"/>
  <c r="M212" i="1"/>
  <c r="N212" i="1" s="1"/>
  <c r="AF212" i="1" s="1"/>
  <c r="M208" i="1"/>
  <c r="N208" i="1" s="1"/>
  <c r="AF208" i="1" s="1"/>
  <c r="M204" i="1"/>
  <c r="N204" i="1" s="1"/>
  <c r="AF204" i="1" s="1"/>
  <c r="M200" i="1"/>
  <c r="N200" i="1" s="1"/>
  <c r="AF200" i="1" s="1"/>
  <c r="M196" i="1"/>
  <c r="N196" i="1" s="1"/>
  <c r="AF196" i="1" s="1"/>
  <c r="M192" i="1"/>
  <c r="N192" i="1" s="1"/>
  <c r="AF192" i="1" s="1"/>
  <c r="M188" i="1"/>
  <c r="N188" i="1" s="1"/>
  <c r="AF188" i="1" s="1"/>
  <c r="M184" i="1"/>
  <c r="N184" i="1" s="1"/>
  <c r="AF184" i="1" s="1"/>
  <c r="M180" i="1"/>
  <c r="N180" i="1" s="1"/>
  <c r="AF180" i="1" s="1"/>
  <c r="M176" i="1"/>
  <c r="N176" i="1" s="1"/>
  <c r="AF176" i="1" s="1"/>
  <c r="M171" i="1"/>
  <c r="N171" i="1" s="1"/>
  <c r="AF171" i="1" s="1"/>
  <c r="M154" i="1"/>
  <c r="N154" i="1" s="1"/>
  <c r="AF154" i="1" s="1"/>
  <c r="M146" i="1"/>
  <c r="N146" i="1" s="1"/>
  <c r="AF146" i="1" s="1"/>
  <c r="M127" i="1"/>
  <c r="N127" i="1" s="1"/>
  <c r="AF127" i="1" s="1"/>
  <c r="M105" i="1"/>
  <c r="N105" i="1" s="1"/>
  <c r="AF105" i="1" s="1"/>
  <c r="M57" i="1"/>
  <c r="N57" i="1" s="1"/>
  <c r="AF57" i="1" s="1"/>
  <c r="M167" i="1"/>
  <c r="N167" i="1" s="1"/>
  <c r="AF167" i="1" s="1"/>
  <c r="M155" i="1"/>
  <c r="N155" i="1" s="1"/>
  <c r="AF155" i="1" s="1"/>
  <c r="M147" i="1"/>
  <c r="N147" i="1" s="1"/>
  <c r="AF147" i="1" s="1"/>
  <c r="M131" i="1"/>
  <c r="N131" i="1" s="1"/>
  <c r="AF131" i="1" s="1"/>
  <c r="M98" i="1"/>
  <c r="N98" i="1" s="1"/>
  <c r="AF98" i="1" s="1"/>
  <c r="M82" i="1"/>
  <c r="N82" i="1" s="1"/>
  <c r="AF82" i="1" s="1"/>
  <c r="M66" i="1"/>
  <c r="N66" i="1" s="1"/>
  <c r="AF66" i="1" s="1"/>
  <c r="M50" i="1"/>
  <c r="N50" i="1" s="1"/>
  <c r="AF50" i="1" s="1"/>
  <c r="M110" i="1"/>
  <c r="N110" i="1" s="1"/>
  <c r="AF110" i="1" s="1"/>
  <c r="M94" i="1"/>
  <c r="N94" i="1" s="1"/>
  <c r="AF94" i="1" s="1"/>
  <c r="M78" i="1"/>
  <c r="N78" i="1" s="1"/>
  <c r="AF78" i="1" s="1"/>
  <c r="M62" i="1"/>
  <c r="N62" i="1" s="1"/>
  <c r="AF62" i="1" s="1"/>
  <c r="M46" i="1"/>
  <c r="N46" i="1" s="1"/>
  <c r="AF46" i="1" s="1"/>
  <c r="M122" i="1"/>
  <c r="N122" i="1" s="1"/>
  <c r="AF122" i="1" s="1"/>
  <c r="M106" i="1"/>
  <c r="N106" i="1" s="1"/>
  <c r="AF106" i="1" s="1"/>
  <c r="M90" i="1"/>
  <c r="N90" i="1" s="1"/>
  <c r="AF90" i="1" s="1"/>
  <c r="M74" i="1"/>
  <c r="N74" i="1" s="1"/>
  <c r="AF74" i="1" s="1"/>
  <c r="M58" i="1"/>
  <c r="N58" i="1" s="1"/>
  <c r="AF58" i="1" s="1"/>
  <c r="M42" i="1"/>
  <c r="N42" i="1" s="1"/>
  <c r="AF42" i="1" s="1"/>
</calcChain>
</file>

<file path=xl/sharedStrings.xml><?xml version="1.0" encoding="utf-8"?>
<sst xmlns="http://schemas.openxmlformats.org/spreadsheetml/2006/main" count="1222" uniqueCount="437">
  <si>
    <t>FEH27430</t>
  </si>
  <si>
    <t>EVENTO</t>
  </si>
  <si>
    <t>FEH27411</t>
  </si>
  <si>
    <t>FEH27408</t>
  </si>
  <si>
    <t>FEH27410</t>
  </si>
  <si>
    <t>FEH27443</t>
  </si>
  <si>
    <t>FEH27422</t>
  </si>
  <si>
    <t>FEH27374</t>
  </si>
  <si>
    <t>FEH27378</t>
  </si>
  <si>
    <t>FEH27313</t>
  </si>
  <si>
    <t>FEH27319</t>
  </si>
  <si>
    <t>FEH27314</t>
  </si>
  <si>
    <t>FEH27321</t>
  </si>
  <si>
    <t>FEH27278</t>
  </si>
  <si>
    <t>FEH27284</t>
  </si>
  <si>
    <t>FEH27180</t>
  </si>
  <si>
    <t>FEH27183</t>
  </si>
  <si>
    <t>FEH27139</t>
  </si>
  <si>
    <t>FEH27111</t>
  </si>
  <si>
    <t>FEH27155</t>
  </si>
  <si>
    <t>FEH27132</t>
  </si>
  <si>
    <t>FEH27071</t>
  </si>
  <si>
    <t>FEH27091</t>
  </si>
  <si>
    <t>FEH27083</t>
  </si>
  <si>
    <t>FEH27092</t>
  </si>
  <si>
    <t>FEH27080</t>
  </si>
  <si>
    <t>FEH27042</t>
  </si>
  <si>
    <t>FEH27041</t>
  </si>
  <si>
    <t>FEH27030</t>
  </si>
  <si>
    <t>FEH27005</t>
  </si>
  <si>
    <t>FEH26994</t>
  </si>
  <si>
    <t>FEH26946</t>
  </si>
  <si>
    <t>FEH26843</t>
  </si>
  <si>
    <t>FEH26863</t>
  </si>
  <si>
    <t>FEH26875</t>
  </si>
  <si>
    <t>FEH26867</t>
  </si>
  <si>
    <t>FEH26814</t>
  </si>
  <si>
    <t>FEH26805</t>
  </si>
  <si>
    <t>FEH26778</t>
  </si>
  <si>
    <t>FEH26779</t>
  </si>
  <si>
    <t>FEH26758</t>
  </si>
  <si>
    <t>FEH26753</t>
  </si>
  <si>
    <t>FEH26737</t>
  </si>
  <si>
    <t>FEH26608</t>
  </si>
  <si>
    <t>FEH26614</t>
  </si>
  <si>
    <t>FEH26581</t>
  </si>
  <si>
    <t>FEH26552</t>
  </si>
  <si>
    <t>FEH26506</t>
  </si>
  <si>
    <t>FEH26515</t>
  </si>
  <si>
    <t>FEH26484</t>
  </si>
  <si>
    <t>FEH26465</t>
  </si>
  <si>
    <t>FEH26456</t>
  </si>
  <si>
    <t>FEH26457</t>
  </si>
  <si>
    <t>FEH26426</t>
  </si>
  <si>
    <t>FEH26354</t>
  </si>
  <si>
    <t>FEH26362</t>
  </si>
  <si>
    <t>FEH26381</t>
  </si>
  <si>
    <t>FEH26356</t>
  </si>
  <si>
    <t>FEH26380</t>
  </si>
  <si>
    <t>FEH26391</t>
  </si>
  <si>
    <t>FEH26259</t>
  </si>
  <si>
    <t>FEH26232</t>
  </si>
  <si>
    <t>FEH26214</t>
  </si>
  <si>
    <t>FEH26189</t>
  </si>
  <si>
    <t>FEH26191</t>
  </si>
  <si>
    <t>FEH26092</t>
  </si>
  <si>
    <t>FEH26046</t>
  </si>
  <si>
    <t>FEH25989</t>
  </si>
  <si>
    <t>FEH25968</t>
  </si>
  <si>
    <t>FEH25975</t>
  </si>
  <si>
    <t>FEH25932</t>
  </si>
  <si>
    <t>FEH25916</t>
  </si>
  <si>
    <t>FEH25951</t>
  </si>
  <si>
    <t>FEH25870</t>
  </si>
  <si>
    <t>FEH25871</t>
  </si>
  <si>
    <t>FEH25903</t>
  </si>
  <si>
    <t>FEH25852</t>
  </si>
  <si>
    <t>FEH25843</t>
  </si>
  <si>
    <t>FEH25849</t>
  </si>
  <si>
    <t>FEH25805</t>
  </si>
  <si>
    <t>FEH25768</t>
  </si>
  <si>
    <t>FEH25769</t>
  </si>
  <si>
    <t>FEH25757</t>
  </si>
  <si>
    <t>FEH25771</t>
  </si>
  <si>
    <t>FEH25767</t>
  </si>
  <si>
    <t>FEH25687</t>
  </si>
  <si>
    <t>FEH25692</t>
  </si>
  <si>
    <t>FEH25699</t>
  </si>
  <si>
    <t>FEH25701</t>
  </si>
  <si>
    <t>FEH25702</t>
  </si>
  <si>
    <t>FEH25726</t>
  </si>
  <si>
    <t>FEH25695</t>
  </si>
  <si>
    <t>FEH25707</t>
  </si>
  <si>
    <t>FEH25698</t>
  </si>
  <si>
    <t>FEH25678</t>
  </si>
  <si>
    <t>FEH25626</t>
  </si>
  <si>
    <t>FEH25602</t>
  </si>
  <si>
    <t>FEH25592</t>
  </si>
  <si>
    <t>FEH25596</t>
  </si>
  <si>
    <t>FEH25549</t>
  </si>
  <si>
    <t>FEH25561</t>
  </si>
  <si>
    <t>FEH25537</t>
  </si>
  <si>
    <t>FEH25507</t>
  </si>
  <si>
    <t>FEH25541</t>
  </si>
  <si>
    <t>FEH25421</t>
  </si>
  <si>
    <t>FEH25426</t>
  </si>
  <si>
    <t>FEH25430</t>
  </si>
  <si>
    <t>FEH25390</t>
  </si>
  <si>
    <t>FEH25384</t>
  </si>
  <si>
    <t>FEH25379</t>
  </si>
  <si>
    <t>FEH25380</t>
  </si>
  <si>
    <t>FEH25326</t>
  </si>
  <si>
    <t>FEH25349</t>
  </si>
  <si>
    <t>FEH25323</t>
  </si>
  <si>
    <t>FEH25289</t>
  </si>
  <si>
    <t>FEH25293</t>
  </si>
  <si>
    <t>FEH25282</t>
  </si>
  <si>
    <t>FEH25292</t>
  </si>
  <si>
    <t>FEH25244</t>
  </si>
  <si>
    <t>FEH25255</t>
  </si>
  <si>
    <t>FEH25254</t>
  </si>
  <si>
    <t>FEH25256</t>
  </si>
  <si>
    <t>FEH25222</t>
  </si>
  <si>
    <t>FEH25208</t>
  </si>
  <si>
    <t>FEH25207</t>
  </si>
  <si>
    <t>FEH25188</t>
  </si>
  <si>
    <t>FEH25198</t>
  </si>
  <si>
    <t>FEH25196</t>
  </si>
  <si>
    <t>FEH25150</t>
  </si>
  <si>
    <t>FEH25069</t>
  </si>
  <si>
    <t>FEH25077</t>
  </si>
  <si>
    <t>FEH25080</t>
  </si>
  <si>
    <t>FEH25084</t>
  </si>
  <si>
    <t>FEH24982</t>
  </si>
  <si>
    <t>FEH24873</t>
  </si>
  <si>
    <t>FEH24859</t>
  </si>
  <si>
    <t>FEH24854</t>
  </si>
  <si>
    <t>FEH24794</t>
  </si>
  <si>
    <t>FEH24797</t>
  </si>
  <si>
    <t>FEH24738</t>
  </si>
  <si>
    <t>FEH24729</t>
  </si>
  <si>
    <t>FEH24520</t>
  </si>
  <si>
    <t>FEH24458</t>
  </si>
  <si>
    <t>FEH24352</t>
  </si>
  <si>
    <t>FEH24358</t>
  </si>
  <si>
    <t>FEH24320</t>
  </si>
  <si>
    <t>FEH24270</t>
  </si>
  <si>
    <t>FEH24235</t>
  </si>
  <si>
    <t>FEH24142</t>
  </si>
  <si>
    <t>FEH24156</t>
  </si>
  <si>
    <t>FEH24102</t>
  </si>
  <si>
    <t>FEH23845</t>
  </si>
  <si>
    <t>FEH23831</t>
  </si>
  <si>
    <t>FEH23789</t>
  </si>
  <si>
    <t>FEH23752</t>
  </si>
  <si>
    <t>FEH23765</t>
  </si>
  <si>
    <t>FEH23764</t>
  </si>
  <si>
    <t>FEH23687</t>
  </si>
  <si>
    <t>FEH23584</t>
  </si>
  <si>
    <t>FEH23540</t>
  </si>
  <si>
    <t>FEH23553</t>
  </si>
  <si>
    <t>FEH23551</t>
  </si>
  <si>
    <t>FEH23482</t>
  </si>
  <si>
    <t>FEH23386</t>
  </si>
  <si>
    <t>FEH23375</t>
  </si>
  <si>
    <t>FEH23290</t>
  </si>
  <si>
    <t>FEH23117</t>
  </si>
  <si>
    <t>FEH22932</t>
  </si>
  <si>
    <t>FEH22536</t>
  </si>
  <si>
    <t>FEH22133</t>
  </si>
  <si>
    <t>FEH21969</t>
  </si>
  <si>
    <t>FEH21007</t>
  </si>
  <si>
    <t>FEH20718</t>
  </si>
  <si>
    <t>FEH20629</t>
  </si>
  <si>
    <t>FEH20419</t>
  </si>
  <si>
    <t>FEH20272</t>
  </si>
  <si>
    <t>FEH20064</t>
  </si>
  <si>
    <t>FEH19907</t>
  </si>
  <si>
    <t>FEH19912</t>
  </si>
  <si>
    <t>FEH19626</t>
  </si>
  <si>
    <t>FEH19603</t>
  </si>
  <si>
    <t>FEH19599</t>
  </si>
  <si>
    <t>FEH19380</t>
  </si>
  <si>
    <t>FEH19375</t>
  </si>
  <si>
    <t>FEH19229</t>
  </si>
  <si>
    <t>FEH19259</t>
  </si>
  <si>
    <t>FEH19265</t>
  </si>
  <si>
    <t>FEH18966</t>
  </si>
  <si>
    <t>FEH18583</t>
  </si>
  <si>
    <t>FEH18004</t>
  </si>
  <si>
    <t>FEH17574</t>
  </si>
  <si>
    <t>FEH16663</t>
  </si>
  <si>
    <t>FEH16614</t>
  </si>
  <si>
    <t>FEH16317</t>
  </si>
  <si>
    <t>FEH15011</t>
  </si>
  <si>
    <t>FEH14911</t>
  </si>
  <si>
    <t>FEH14763</t>
  </si>
  <si>
    <t>FEH14141</t>
  </si>
  <si>
    <t>FEH14062</t>
  </si>
  <si>
    <t>FEH13983</t>
  </si>
  <si>
    <t>FEH13989</t>
  </si>
  <si>
    <t>FEH13820</t>
  </si>
  <si>
    <t>FEH13620</t>
  </si>
  <si>
    <t>FEH13508</t>
  </si>
  <si>
    <t>FEH13402</t>
  </si>
  <si>
    <t>FEH13277</t>
  </si>
  <si>
    <t>FEH13140</t>
  </si>
  <si>
    <t>FEH13075</t>
  </si>
  <si>
    <t>FEH13073</t>
  </si>
  <si>
    <t>FEH12719</t>
  </si>
  <si>
    <t>FEH12681</t>
  </si>
  <si>
    <t>FEH12571</t>
  </si>
  <si>
    <t>FEH12510</t>
  </si>
  <si>
    <t>FEH12416</t>
  </si>
  <si>
    <t>FEH11854</t>
  </si>
  <si>
    <t>FEH11539</t>
  </si>
  <si>
    <t>FEH11097</t>
  </si>
  <si>
    <t>FEH10900</t>
  </si>
  <si>
    <t>FEH10722</t>
  </si>
  <si>
    <t>FEH10747</t>
  </si>
  <si>
    <t>FEH10474</t>
  </si>
  <si>
    <t>FEH10432</t>
  </si>
  <si>
    <t>FEH10298</t>
  </si>
  <si>
    <t>FEH10283</t>
  </si>
  <si>
    <t>FEH10274</t>
  </si>
  <si>
    <t>FEH10186</t>
  </si>
  <si>
    <t>FEH10182</t>
  </si>
  <si>
    <t>FEH10070</t>
  </si>
  <si>
    <t>FEH10030</t>
  </si>
  <si>
    <t>FEH9968</t>
  </si>
  <si>
    <t>FEH9969</t>
  </si>
  <si>
    <t>FEH9924</t>
  </si>
  <si>
    <t>FEH9824</t>
  </si>
  <si>
    <t>FEH9765</t>
  </si>
  <si>
    <t>FEH9756</t>
  </si>
  <si>
    <t>FEH9583</t>
  </si>
  <si>
    <t>FEH9524</t>
  </si>
  <si>
    <t>FEH9523</t>
  </si>
  <si>
    <t>FEH9424</t>
  </si>
  <si>
    <t>FEH9407</t>
  </si>
  <si>
    <t>FEH9419</t>
  </si>
  <si>
    <t>FEH9301</t>
  </si>
  <si>
    <t>FEH9307</t>
  </si>
  <si>
    <t>FEH9246</t>
  </si>
  <si>
    <t>FEH9258</t>
  </si>
  <si>
    <t>FEH9264</t>
  </si>
  <si>
    <t>FEH9215</t>
  </si>
  <si>
    <t>FEH9198</t>
  </si>
  <si>
    <t>FEH9119</t>
  </si>
  <si>
    <t>FEH9059</t>
  </si>
  <si>
    <t>FEH9085</t>
  </si>
  <si>
    <t>FEH9067</t>
  </si>
  <si>
    <t>FEH9044</t>
  </si>
  <si>
    <t>FEH9045</t>
  </si>
  <si>
    <t>FEH9041</t>
  </si>
  <si>
    <t>FEH9034</t>
  </si>
  <si>
    <t>FEH9017</t>
  </si>
  <si>
    <t>FEH8920</t>
  </si>
  <si>
    <t>FEH8919</t>
  </si>
  <si>
    <t>FEH8928</t>
  </si>
  <si>
    <t>FEH8937</t>
  </si>
  <si>
    <t>FEH8935</t>
  </si>
  <si>
    <t>FEH8841</t>
  </si>
  <si>
    <t>FEH8753</t>
  </si>
  <si>
    <t>FEH8643</t>
  </si>
  <si>
    <t>FEH8608</t>
  </si>
  <si>
    <t>FEH8616</t>
  </si>
  <si>
    <t>FEH8341</t>
  </si>
  <si>
    <t>FEH8336</t>
  </si>
  <si>
    <t>FEH8302</t>
  </si>
  <si>
    <t>FEH8256</t>
  </si>
  <si>
    <t>FEH8259</t>
  </si>
  <si>
    <t>FEH8258</t>
  </si>
  <si>
    <t>FEH8223</t>
  </si>
  <si>
    <t>FEH8206</t>
  </si>
  <si>
    <t>FEH8230</t>
  </si>
  <si>
    <t>FEH8114</t>
  </si>
  <si>
    <t>FEH8026</t>
  </si>
  <si>
    <t>FEH7977</t>
  </si>
  <si>
    <t>FEH7911</t>
  </si>
  <si>
    <t>FEH7847</t>
  </si>
  <si>
    <t>FEH7817</t>
  </si>
  <si>
    <t>FEH7821</t>
  </si>
  <si>
    <t>FEH7641</t>
  </si>
  <si>
    <t>FEH7499</t>
  </si>
  <si>
    <t>FEH7379</t>
  </si>
  <si>
    <t>FEH7375</t>
  </si>
  <si>
    <t>FEH7347</t>
  </si>
  <si>
    <t>FEH7330</t>
  </si>
  <si>
    <t>FEH7320</t>
  </si>
  <si>
    <t>FEH7267</t>
  </si>
  <si>
    <t>FEH7275</t>
  </si>
  <si>
    <t>FEH7298</t>
  </si>
  <si>
    <t>FEH7255</t>
  </si>
  <si>
    <t>FEH7256</t>
  </si>
  <si>
    <t>FEH7227</t>
  </si>
  <si>
    <t>FEH7048</t>
  </si>
  <si>
    <t>FEH7044</t>
  </si>
  <si>
    <t>FEH6936</t>
  </si>
  <si>
    <t>FEH6866</t>
  </si>
  <si>
    <t>FEH6820</t>
  </si>
  <si>
    <t>FEH6826</t>
  </si>
  <si>
    <t>FEH6781</t>
  </si>
  <si>
    <t>FEH6733</t>
  </si>
  <si>
    <t>FEH6104</t>
  </si>
  <si>
    <t>FEH5233</t>
  </si>
  <si>
    <t>FEH5232</t>
  </si>
  <si>
    <t>FEH5017</t>
  </si>
  <si>
    <t>FEH4877</t>
  </si>
  <si>
    <t>FEH4370</t>
  </si>
  <si>
    <t>FEH4096</t>
  </si>
  <si>
    <t>FEH4007</t>
  </si>
  <si>
    <t>FEH3389</t>
  </si>
  <si>
    <t>FEH2885</t>
  </si>
  <si>
    <t>FEH2508</t>
  </si>
  <si>
    <t>FEH2318</t>
  </si>
  <si>
    <t>FEH2316</t>
  </si>
  <si>
    <t>FEH2214</t>
  </si>
  <si>
    <t>FEH2081</t>
  </si>
  <si>
    <t>FEH2036</t>
  </si>
  <si>
    <t>FEH1992</t>
  </si>
  <si>
    <t>FEH1875</t>
  </si>
  <si>
    <t>FEH1602</t>
  </si>
  <si>
    <t>FEH1548</t>
  </si>
  <si>
    <t>FEH1482</t>
  </si>
  <si>
    <t>FEH1261</t>
  </si>
  <si>
    <t>FEH1232</t>
  </si>
  <si>
    <t>FEH946</t>
  </si>
  <si>
    <t>FEH645</t>
  </si>
  <si>
    <t>FEH196</t>
  </si>
  <si>
    <t>FEH53</t>
  </si>
  <si>
    <t>BRS595418</t>
  </si>
  <si>
    <t>BRS595113</t>
  </si>
  <si>
    <t>BRS595074</t>
  </si>
  <si>
    <t>BRS594845</t>
  </si>
  <si>
    <t>BRS594742</t>
  </si>
  <si>
    <t>BRS593708</t>
  </si>
  <si>
    <t>BRS592504</t>
  </si>
  <si>
    <t>BRS592158</t>
  </si>
  <si>
    <t>BRS589852</t>
  </si>
  <si>
    <t>BRS589183</t>
  </si>
  <si>
    <t>BRS589074</t>
  </si>
  <si>
    <t>BRS588063</t>
  </si>
  <si>
    <t>BRS587658</t>
  </si>
  <si>
    <t>BRS587333</t>
  </si>
  <si>
    <t>BRS586734</t>
  </si>
  <si>
    <t>BRS586382</t>
  </si>
  <si>
    <t>BRS586258</t>
  </si>
  <si>
    <t>BRS585354</t>
  </si>
  <si>
    <t>BRS582931</t>
  </si>
  <si>
    <t>BRS582423</t>
  </si>
  <si>
    <t>BRS582319</t>
  </si>
  <si>
    <t>BRS581963</t>
  </si>
  <si>
    <t>BRS581604</t>
  </si>
  <si>
    <t>BRS581491</t>
  </si>
  <si>
    <t>BRS580842</t>
  </si>
  <si>
    <t>BRS580188</t>
  </si>
  <si>
    <t>BRS579705</t>
  </si>
  <si>
    <t>BRS578717</t>
  </si>
  <si>
    <t>BRS575351</t>
  </si>
  <si>
    <t>BRS575213</t>
  </si>
  <si>
    <t>BRS573929</t>
  </si>
  <si>
    <t>BRS573419</t>
  </si>
  <si>
    <t>BRS572400</t>
  </si>
  <si>
    <t>BRS572056</t>
  </si>
  <si>
    <t>BRS571727</t>
  </si>
  <si>
    <t>BRS571297</t>
  </si>
  <si>
    <t>BRS570729</t>
  </si>
  <si>
    <t>BRS569092</t>
  </si>
  <si>
    <t>BRS566790</t>
  </si>
  <si>
    <t>BRS565687</t>
  </si>
  <si>
    <t>BRS565324</t>
  </si>
  <si>
    <t>BRS564001</t>
  </si>
  <si>
    <t>BRS562950</t>
  </si>
  <si>
    <t>BRS562400</t>
  </si>
  <si>
    <t>BRS553748</t>
  </si>
  <si>
    <t>BRS552195</t>
  </si>
  <si>
    <t>BRS552076</t>
  </si>
  <si>
    <t>BRS547523</t>
  </si>
  <si>
    <t>BRS546005</t>
  </si>
  <si>
    <t>BRS541522</t>
  </si>
  <si>
    <t>BRS539640</t>
  </si>
  <si>
    <t>BRS535324</t>
  </si>
  <si>
    <t>BRS535081</t>
  </si>
  <si>
    <t>BRS532040</t>
  </si>
  <si>
    <t>BRS528552</t>
  </si>
  <si>
    <t>BRS528372</t>
  </si>
  <si>
    <t>BRS528186</t>
  </si>
  <si>
    <t>BRS528177</t>
  </si>
  <si>
    <t>BRS528185</t>
  </si>
  <si>
    <t>BRS528178</t>
  </si>
  <si>
    <t>BRS528176</t>
  </si>
  <si>
    <t>BRS527614</t>
  </si>
  <si>
    <t>BRS527628</t>
  </si>
  <si>
    <t>OBSERVACIONES</t>
  </si>
  <si>
    <t>ACTUALMENTE PROCESO LEGAL</t>
  </si>
  <si>
    <t>SALDO LIBRE PARA PAGO A FECHA DE CORTE</t>
  </si>
  <si>
    <t xml:space="preserve"> GLOSA REITERADA POR CONCILIAR </t>
  </si>
  <si>
    <t>GLOSA</t>
  </si>
  <si>
    <t>NÚMERO DE ACTA DE CONCILIACIÓN</t>
  </si>
  <si>
    <t>GLOSA ACEPTADA POR IPS</t>
  </si>
  <si>
    <t>GLOSA CONCILIADA ACEPTADA EPS</t>
  </si>
  <si>
    <t>No. NOTA CRÉDITO ACREEDOR</t>
  </si>
  <si>
    <t>VLR GLOSA - ACEPTADA ACREEDOR</t>
  </si>
  <si>
    <t>FECHA RESPUESTA GLOSA</t>
  </si>
  <si>
    <t>VALOR GLOSADO</t>
  </si>
  <si>
    <t>FECHA NOTIFICACIÓN GLOSA</t>
  </si>
  <si>
    <t>NÚMERO DE GLOSA U OBJECIÓN</t>
  </si>
  <si>
    <t>VALOR EN AUDITORÍA</t>
  </si>
  <si>
    <t>FECHA ULTIMA DEVOLUCIÓN</t>
  </si>
  <si>
    <t>VALOR DEVOLUCIÓN</t>
  </si>
  <si>
    <t>VALOR DESCUENTO Y AJUSTES RECOBRO</t>
  </si>
  <si>
    <t>VALOR FACTURA REGISTRADA ERP</t>
  </si>
  <si>
    <t>FACTURA ACREEDOR REG. ERP</t>
  </si>
  <si>
    <t>ACREEDOR SALDO DE FACTURA</t>
  </si>
  <si>
    <t>VALOR PAGADO POR EPS</t>
  </si>
  <si>
    <t>VALOR PAGADO EPS POR COMPRA DE CARTERA</t>
  </si>
  <si>
    <t>VALOR PAGADO AL ADRES</t>
  </si>
  <si>
    <t>VALOR PAGADO EPS POR TERSORERIA</t>
  </si>
  <si>
    <t>VALOR PAGADO EPS POR GIRO DIRECTO</t>
  </si>
  <si>
    <t>AJUSTES DE ACREEDOR</t>
  </si>
  <si>
    <t>COPAGO Y CUOTA MODERADORA</t>
  </si>
  <si>
    <t>VALOR FACTURA ACREEDOR A ENTIDAD</t>
  </si>
  <si>
    <t>FECHA DE RADICACIÓN ACREEDOR</t>
  </si>
  <si>
    <t>FECHA FACTURA ACREEDOR</t>
  </si>
  <si>
    <t>No. FACTURA ACREEDOR</t>
  </si>
  <si>
    <t>MODALIDAD CONTRATACIÓN</t>
  </si>
  <si>
    <t>No.</t>
  </si>
  <si>
    <t>INFORMACION ERP</t>
  </si>
  <si>
    <t>INFORMACION ACREEDOR DE SERVICIOS Y TECNOLOGÍAS EN SALUD</t>
  </si>
  <si>
    <t>FECHA DE CONCILIACION:</t>
  </si>
  <si>
    <t>FECHA DE CORTE DE CONCILIACION:</t>
  </si>
  <si>
    <t>900066345- E.S.E. HOSPITAL LOCAL DE PIEDECUESTA</t>
  </si>
  <si>
    <t>IPS:</t>
  </si>
  <si>
    <t>COOSALUD EPS S.A. NIT 900.226.715</t>
  </si>
  <si>
    <t>EPS:</t>
  </si>
  <si>
    <t>FORMATO AIFT010 - Conciliación Cartera ERP – 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</si>
</sst>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164" fontId="0" fillId="0" borderId="0" xfId="1" applyNumberFormat="1" applyFont="1" applyBorder="1"/>
    <xf numFmtId="164" fontId="2" fillId="0" borderId="0" xfId="1" applyNumberFormat="1" applyFont="1" applyBorder="1"/>
    <xf numFmtId="164" fontId="3" fillId="0" borderId="0" xfId="1" applyNumberFormat="1" applyFont="1" applyBorder="1"/>
    <xf numFmtId="43" fontId="3" fillId="0" borderId="0" xfId="1" applyFont="1" applyBorder="1"/>
    <xf numFmtId="0" fontId="3" fillId="0" borderId="0" xfId="0" applyFont="1"/>
    <xf numFmtId="0" fontId="0" fillId="2" borderId="0" xfId="0" applyFill="1"/>
    <xf numFmtId="164" fontId="0" fillId="2" borderId="0" xfId="1" applyNumberFormat="1" applyFont="1" applyFill="1" applyBorder="1"/>
    <xf numFmtId="164" fontId="2" fillId="2" borderId="0" xfId="1" applyNumberFormat="1" applyFont="1" applyFill="1" applyBorder="1"/>
    <xf numFmtId="164" fontId="3" fillId="2" borderId="0" xfId="1" applyNumberFormat="1" applyFont="1" applyFill="1" applyBorder="1"/>
    <xf numFmtId="43" fontId="3" fillId="2" borderId="0" xfId="1" applyFont="1" applyFill="1" applyBorder="1"/>
    <xf numFmtId="0" fontId="3" fillId="2" borderId="0" xfId="0" applyFont="1" applyFill="1"/>
    <xf numFmtId="164" fontId="0" fillId="0" borderId="1" xfId="1" applyNumberFormat="1" applyFont="1" applyBorder="1"/>
    <xf numFmtId="0" fontId="0" fillId="0" borderId="1" xfId="0" applyBorder="1"/>
    <xf numFmtId="164" fontId="4" fillId="0" borderId="1" xfId="1" applyNumberFormat="1" applyFont="1" applyFill="1" applyBorder="1"/>
    <xf numFmtId="41" fontId="0" fillId="0" borderId="1" xfId="2" applyFont="1" applyBorder="1"/>
    <xf numFmtId="164" fontId="4" fillId="0" borderId="1" xfId="1" applyNumberFormat="1" applyFont="1" applyBorder="1"/>
    <xf numFmtId="164" fontId="3" fillId="0" borderId="1" xfId="1" applyNumberFormat="1" applyFont="1" applyBorder="1"/>
    <xf numFmtId="1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3" applyFont="1" applyBorder="1"/>
    <xf numFmtId="164" fontId="3" fillId="0" borderId="1" xfId="1" applyNumberFormat="1" applyFont="1" applyFill="1" applyBorder="1"/>
    <xf numFmtId="43" fontId="5" fillId="3" borderId="2" xfId="4" applyFont="1" applyFill="1" applyBorder="1" applyAlignment="1">
      <alignment horizontal="center" vertical="center" wrapText="1"/>
    </xf>
    <xf numFmtId="3" fontId="5" fillId="3" borderId="2" xfId="4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3" borderId="2" xfId="5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 wrapText="1"/>
    </xf>
    <xf numFmtId="3" fontId="5" fillId="4" borderId="2" xfId="4" applyNumberFormat="1" applyFont="1" applyFill="1" applyBorder="1" applyAlignment="1">
      <alignment horizontal="center" vertical="center" wrapText="1"/>
    </xf>
    <xf numFmtId="0" fontId="5" fillId="4" borderId="2" xfId="5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4" fontId="0" fillId="0" borderId="0" xfId="1" applyNumberFormat="1" applyFont="1"/>
    <xf numFmtId="164" fontId="2" fillId="0" borderId="0" xfId="1" applyNumberFormat="1" applyFont="1"/>
    <xf numFmtId="164" fontId="3" fillId="0" borderId="0" xfId="1" applyNumberFormat="1" applyFont="1"/>
    <xf numFmtId="43" fontId="3" fillId="0" borderId="0" xfId="1" applyFont="1"/>
    <xf numFmtId="14" fontId="8" fillId="0" borderId="0" xfId="0" applyNumberFormat="1" applyFont="1"/>
    <xf numFmtId="0" fontId="5" fillId="0" borderId="0" xfId="0" applyFont="1" applyAlignment="1">
      <alignment horizontal="center" vertical="center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43" fontId="2" fillId="0" borderId="0" xfId="1" applyFont="1"/>
    <xf numFmtId="0" fontId="5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Millares" xfId="1" builtinId="3"/>
    <cellStyle name="Millares [0]" xfId="2" builtinId="6"/>
    <cellStyle name="Millares 2 2 2 2 2" xfId="4" xr:uid="{23258FD8-A13F-4597-A6C3-8660C7254FF4}"/>
    <cellStyle name="Millares 4" xfId="3" xr:uid="{BB3ABFCC-3170-4763-9117-E6EF1B5EEA42}"/>
    <cellStyle name="Normal" xfId="0" builtinId="0"/>
    <cellStyle name="Normal 2 2" xfId="5" xr:uid="{AC5BC296-05E4-4650-9CB0-3B4A808FA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FT010-%20804005182-%20ESE%20CENTRO%20DE%20SALUD%20CAMILO%20RUED%20DE%20VILLANUEVA-%2013.01.2023%20ENTREG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T"/>
      <sheetName val="TB PAGO"/>
      <sheetName val="Hoja3"/>
    </sheetNames>
    <sheetDataSet>
      <sheetData sheetId="0"/>
      <sheetData sheetId="1"/>
      <sheetData sheetId="2">
        <row r="3">
          <cell r="A3" t="str">
            <v>Suma de Suma de Importe en moneda local</v>
          </cell>
          <cell r="B3" t="str">
            <v>Etiquetas de columna</v>
          </cell>
        </row>
        <row r="4">
          <cell r="A4" t="str">
            <v>Etiquetas de fila</v>
          </cell>
          <cell r="B4" t="str">
            <v>GIRO DIRECTO</v>
          </cell>
          <cell r="C4" t="str">
            <v>TESORERIA</v>
          </cell>
          <cell r="D4" t="str">
            <v>Total general</v>
          </cell>
        </row>
        <row r="5">
          <cell r="A5" t="str">
            <v xml:space="preserve">  BRS547067</v>
          </cell>
          <cell r="C5">
            <v>-326750</v>
          </cell>
          <cell r="D5">
            <v>-326750</v>
          </cell>
        </row>
        <row r="6">
          <cell r="A6" t="str">
            <v xml:space="preserve"> BRS547067</v>
          </cell>
          <cell r="C6">
            <v>-53550</v>
          </cell>
          <cell r="D6">
            <v>-53550</v>
          </cell>
        </row>
        <row r="7">
          <cell r="A7" t="str">
            <v>21466385NOR984</v>
          </cell>
          <cell r="C7">
            <v>57290</v>
          </cell>
          <cell r="D7">
            <v>57290</v>
          </cell>
        </row>
        <row r="8">
          <cell r="A8" t="str">
            <v>21466489SAN1189</v>
          </cell>
          <cell r="C8">
            <v>2145826</v>
          </cell>
          <cell r="D8">
            <v>2145826</v>
          </cell>
        </row>
        <row r="9">
          <cell r="A9" t="str">
            <v>21466489VAL1518</v>
          </cell>
          <cell r="C9">
            <v>86355</v>
          </cell>
          <cell r="D9">
            <v>86355</v>
          </cell>
        </row>
        <row r="10">
          <cell r="A10" t="str">
            <v>25686089 SAN 14</v>
          </cell>
          <cell r="C10">
            <v>32103286</v>
          </cell>
          <cell r="D10">
            <v>32103286</v>
          </cell>
        </row>
        <row r="11">
          <cell r="A11" t="str">
            <v>29444794 SAN 531</v>
          </cell>
          <cell r="C11">
            <v>4107661</v>
          </cell>
          <cell r="D11">
            <v>4107661</v>
          </cell>
        </row>
        <row r="12">
          <cell r="A12" t="str">
            <v>33354892 SAN JUL</v>
          </cell>
          <cell r="C12">
            <v>2000000</v>
          </cell>
          <cell r="D12">
            <v>2000000</v>
          </cell>
        </row>
        <row r="13">
          <cell r="A13" t="str">
            <v>6245969 ANT-888</v>
          </cell>
          <cell r="C13">
            <v>36300</v>
          </cell>
          <cell r="D13">
            <v>36300</v>
          </cell>
        </row>
        <row r="14">
          <cell r="A14" t="str">
            <v>6245969 CES-889</v>
          </cell>
          <cell r="C14">
            <v>36300</v>
          </cell>
          <cell r="D14">
            <v>36300</v>
          </cell>
        </row>
        <row r="15">
          <cell r="A15" t="str">
            <v>6245969 MAG-886</v>
          </cell>
          <cell r="C15">
            <v>185400</v>
          </cell>
          <cell r="D15">
            <v>185400</v>
          </cell>
        </row>
        <row r="16">
          <cell r="A16" t="str">
            <v>6245969 NOR-885</v>
          </cell>
          <cell r="C16">
            <v>852832</v>
          </cell>
          <cell r="D16">
            <v>852832</v>
          </cell>
        </row>
        <row r="17">
          <cell r="A17" t="str">
            <v>6245969 SAN-884</v>
          </cell>
          <cell r="C17">
            <v>11131939</v>
          </cell>
          <cell r="D17">
            <v>11131939</v>
          </cell>
        </row>
        <row r="18">
          <cell r="A18" t="str">
            <v>6245969 SAN-887</v>
          </cell>
          <cell r="C18">
            <v>133300</v>
          </cell>
          <cell r="D18">
            <v>133300</v>
          </cell>
        </row>
        <row r="19">
          <cell r="A19" t="str">
            <v>63674741 SAN-86</v>
          </cell>
          <cell r="C19">
            <v>7842469</v>
          </cell>
          <cell r="D19">
            <v>7842469</v>
          </cell>
        </row>
        <row r="20">
          <cell r="A20" t="str">
            <v>65550681 BOL-592</v>
          </cell>
          <cell r="C20">
            <v>74250</v>
          </cell>
          <cell r="D20">
            <v>74250</v>
          </cell>
        </row>
        <row r="21">
          <cell r="A21" t="str">
            <v>65550681 NOR-593</v>
          </cell>
          <cell r="C21">
            <v>646738</v>
          </cell>
          <cell r="D21">
            <v>646738</v>
          </cell>
        </row>
        <row r="22">
          <cell r="A22" t="str">
            <v>65550681 SAN-594</v>
          </cell>
          <cell r="C22">
            <v>1721692</v>
          </cell>
          <cell r="D22">
            <v>1721692</v>
          </cell>
        </row>
        <row r="23">
          <cell r="A23" t="str">
            <v>70497106 SAN-254</v>
          </cell>
          <cell r="C23">
            <v>24494811</v>
          </cell>
          <cell r="D23">
            <v>24494811</v>
          </cell>
        </row>
        <row r="24">
          <cell r="A24" t="str">
            <v>BRS527226</v>
          </cell>
          <cell r="C24">
            <v>-29500</v>
          </cell>
          <cell r="D24">
            <v>-29500</v>
          </cell>
        </row>
        <row r="25">
          <cell r="A25" t="str">
            <v>BRS527337</v>
          </cell>
          <cell r="C25">
            <v>-37774</v>
          </cell>
          <cell r="D25">
            <v>-37774</v>
          </cell>
        </row>
        <row r="26">
          <cell r="A26" t="str">
            <v>BRS527431</v>
          </cell>
          <cell r="C26">
            <v>-39556</v>
          </cell>
          <cell r="D26">
            <v>-39556</v>
          </cell>
        </row>
        <row r="27">
          <cell r="A27" t="str">
            <v>BRS527649</v>
          </cell>
          <cell r="C27">
            <v>-15800</v>
          </cell>
          <cell r="D27">
            <v>-15800</v>
          </cell>
        </row>
        <row r="28">
          <cell r="A28" t="str">
            <v>BRS527665</v>
          </cell>
          <cell r="C28">
            <v>-115550</v>
          </cell>
          <cell r="D28">
            <v>-115550</v>
          </cell>
        </row>
        <row r="29">
          <cell r="A29" t="str">
            <v>BRS527826</v>
          </cell>
          <cell r="C29">
            <v>-257800</v>
          </cell>
          <cell r="D29">
            <v>-257800</v>
          </cell>
        </row>
        <row r="30">
          <cell r="A30" t="str">
            <v>BRS528104</v>
          </cell>
          <cell r="C30">
            <v>-107108</v>
          </cell>
          <cell r="D30">
            <v>-107108</v>
          </cell>
        </row>
        <row r="31">
          <cell r="A31" t="str">
            <v>BRS528155</v>
          </cell>
          <cell r="C31">
            <v>-40550</v>
          </cell>
          <cell r="D31">
            <v>-40550</v>
          </cell>
        </row>
        <row r="32">
          <cell r="A32" t="str">
            <v>BRS528158</v>
          </cell>
          <cell r="C32">
            <v>-29500</v>
          </cell>
          <cell r="D32">
            <v>-29500</v>
          </cell>
        </row>
        <row r="33">
          <cell r="A33" t="str">
            <v>BRS528289</v>
          </cell>
          <cell r="C33">
            <v>-241500</v>
          </cell>
          <cell r="D33">
            <v>-241500</v>
          </cell>
        </row>
        <row r="34">
          <cell r="A34" t="str">
            <v>BRS528299</v>
          </cell>
          <cell r="C34">
            <v>-64700</v>
          </cell>
          <cell r="D34">
            <v>-64700</v>
          </cell>
        </row>
        <row r="35">
          <cell r="A35" t="str">
            <v>BRS528327</v>
          </cell>
          <cell r="C35">
            <v>-52390</v>
          </cell>
          <cell r="D35">
            <v>-52390</v>
          </cell>
        </row>
        <row r="36">
          <cell r="A36" t="str">
            <v>BRS528372</v>
          </cell>
          <cell r="C36">
            <v>-170179</v>
          </cell>
          <cell r="D36">
            <v>-170179</v>
          </cell>
        </row>
        <row r="37">
          <cell r="A37" t="str">
            <v>BRS528446</v>
          </cell>
          <cell r="C37">
            <v>-40200</v>
          </cell>
          <cell r="D37">
            <v>-40200</v>
          </cell>
        </row>
        <row r="38">
          <cell r="A38" t="str">
            <v>BRS528456</v>
          </cell>
          <cell r="C38">
            <v>-112728</v>
          </cell>
          <cell r="D38">
            <v>-112728</v>
          </cell>
        </row>
        <row r="39">
          <cell r="A39" t="str">
            <v>BRS528461</v>
          </cell>
          <cell r="C39">
            <v>-150200</v>
          </cell>
          <cell r="D39">
            <v>-150200</v>
          </cell>
        </row>
        <row r="40">
          <cell r="A40" t="str">
            <v>BRS528466</v>
          </cell>
          <cell r="C40">
            <v>-40000</v>
          </cell>
          <cell r="D40">
            <v>-40000</v>
          </cell>
        </row>
        <row r="41">
          <cell r="A41" t="str">
            <v>BRS528514</v>
          </cell>
          <cell r="C41">
            <v>-64700</v>
          </cell>
          <cell r="D41">
            <v>-64700</v>
          </cell>
        </row>
        <row r="42">
          <cell r="A42" t="str">
            <v>BRS528552</v>
          </cell>
          <cell r="C42">
            <v>-92398</v>
          </cell>
          <cell r="D42">
            <v>-92398</v>
          </cell>
        </row>
        <row r="43">
          <cell r="A43" t="str">
            <v>BRS528579</v>
          </cell>
          <cell r="C43">
            <v>-98300</v>
          </cell>
          <cell r="D43">
            <v>-98300</v>
          </cell>
        </row>
        <row r="44">
          <cell r="A44" t="str">
            <v>BRS528590</v>
          </cell>
          <cell r="C44">
            <v>-35950</v>
          </cell>
          <cell r="D44">
            <v>-35950</v>
          </cell>
        </row>
        <row r="45">
          <cell r="A45" t="str">
            <v>BRS528607</v>
          </cell>
          <cell r="C45">
            <v>-50900</v>
          </cell>
          <cell r="D45">
            <v>-50900</v>
          </cell>
        </row>
        <row r="46">
          <cell r="A46" t="str">
            <v>BRS528613</v>
          </cell>
          <cell r="C46">
            <v>-74803</v>
          </cell>
          <cell r="D46">
            <v>-74803</v>
          </cell>
        </row>
        <row r="47">
          <cell r="A47" t="str">
            <v>BRS528667</v>
          </cell>
          <cell r="C47">
            <v>-120918</v>
          </cell>
          <cell r="D47">
            <v>-120918</v>
          </cell>
        </row>
        <row r="48">
          <cell r="A48" t="str">
            <v>BRS528671</v>
          </cell>
          <cell r="C48">
            <v>-259000</v>
          </cell>
          <cell r="D48">
            <v>-259000</v>
          </cell>
        </row>
        <row r="49">
          <cell r="A49" t="str">
            <v>BRS528764</v>
          </cell>
          <cell r="C49">
            <v>-339100</v>
          </cell>
          <cell r="D49">
            <v>-339100</v>
          </cell>
        </row>
        <row r="50">
          <cell r="A50" t="str">
            <v>BRS528771</v>
          </cell>
          <cell r="C50">
            <v>-229400</v>
          </cell>
          <cell r="D50">
            <v>-229400</v>
          </cell>
        </row>
        <row r="51">
          <cell r="A51" t="str">
            <v>BRS529118</v>
          </cell>
          <cell r="C51">
            <v>-164064</v>
          </cell>
          <cell r="D51">
            <v>-164064</v>
          </cell>
        </row>
        <row r="52">
          <cell r="A52" t="str">
            <v>BRS529125</v>
          </cell>
          <cell r="C52">
            <v>-62200</v>
          </cell>
          <cell r="D52">
            <v>-62200</v>
          </cell>
        </row>
        <row r="53">
          <cell r="A53" t="str">
            <v>BRS529157</v>
          </cell>
          <cell r="C53">
            <v>-113168</v>
          </cell>
          <cell r="D53">
            <v>-113168</v>
          </cell>
        </row>
        <row r="54">
          <cell r="A54" t="str">
            <v>BRS529172</v>
          </cell>
          <cell r="C54">
            <v>-79871</v>
          </cell>
          <cell r="D54">
            <v>-79871</v>
          </cell>
        </row>
        <row r="55">
          <cell r="A55" t="str">
            <v>BRS529185</v>
          </cell>
          <cell r="C55">
            <v>-82016</v>
          </cell>
          <cell r="D55">
            <v>-82016</v>
          </cell>
        </row>
        <row r="56">
          <cell r="A56" t="str">
            <v>BRS529277</v>
          </cell>
          <cell r="C56">
            <v>-29500</v>
          </cell>
          <cell r="D56">
            <v>-29500</v>
          </cell>
        </row>
        <row r="57">
          <cell r="A57" t="str">
            <v>BRS529301</v>
          </cell>
          <cell r="C57">
            <v>-111880</v>
          </cell>
          <cell r="D57">
            <v>-111880</v>
          </cell>
        </row>
        <row r="58">
          <cell r="A58" t="str">
            <v>BRS529394</v>
          </cell>
          <cell r="C58">
            <v>-90957</v>
          </cell>
          <cell r="D58">
            <v>-90957</v>
          </cell>
        </row>
        <row r="59">
          <cell r="A59" t="str">
            <v>BRS529429</v>
          </cell>
          <cell r="C59">
            <v>-21800</v>
          </cell>
          <cell r="D59">
            <v>-21800</v>
          </cell>
        </row>
        <row r="60">
          <cell r="A60" t="str">
            <v>BRS529463</v>
          </cell>
          <cell r="C60">
            <v>-29400</v>
          </cell>
          <cell r="D60">
            <v>-29400</v>
          </cell>
        </row>
        <row r="61">
          <cell r="A61" t="str">
            <v>BRS529520</v>
          </cell>
          <cell r="C61">
            <v>-29500</v>
          </cell>
          <cell r="D61">
            <v>-29500</v>
          </cell>
        </row>
        <row r="62">
          <cell r="A62" t="str">
            <v>BRS529591</v>
          </cell>
          <cell r="C62">
            <v>-178500</v>
          </cell>
          <cell r="D62">
            <v>-178500</v>
          </cell>
        </row>
        <row r="63">
          <cell r="A63" t="str">
            <v>BRS529610</v>
          </cell>
          <cell r="C63">
            <v>-29500</v>
          </cell>
          <cell r="D63">
            <v>-29500</v>
          </cell>
        </row>
        <row r="64">
          <cell r="A64" t="str">
            <v>BRS529772</v>
          </cell>
          <cell r="C64">
            <v>-330735</v>
          </cell>
          <cell r="D64">
            <v>-330735</v>
          </cell>
        </row>
        <row r="65">
          <cell r="A65" t="str">
            <v>BRS529853</v>
          </cell>
          <cell r="C65">
            <v>-64700</v>
          </cell>
          <cell r="D65">
            <v>-64700</v>
          </cell>
        </row>
        <row r="66">
          <cell r="A66" t="str">
            <v>BRS529922</v>
          </cell>
          <cell r="C66">
            <v>-43150</v>
          </cell>
          <cell r="D66">
            <v>-43150</v>
          </cell>
        </row>
        <row r="67">
          <cell r="A67" t="str">
            <v>BRS529995</v>
          </cell>
          <cell r="C67">
            <v>-93180</v>
          </cell>
          <cell r="D67">
            <v>-93180</v>
          </cell>
        </row>
        <row r="68">
          <cell r="A68" t="str">
            <v>BRS530009</v>
          </cell>
          <cell r="C68">
            <v>-281990</v>
          </cell>
          <cell r="D68">
            <v>-281990</v>
          </cell>
        </row>
        <row r="69">
          <cell r="A69" t="str">
            <v>BRS530017</v>
          </cell>
          <cell r="C69">
            <v>-170690</v>
          </cell>
          <cell r="D69">
            <v>-170690</v>
          </cell>
        </row>
        <row r="70">
          <cell r="A70" t="str">
            <v>BRS530031</v>
          </cell>
          <cell r="C70">
            <v>-116190</v>
          </cell>
          <cell r="D70">
            <v>-116190</v>
          </cell>
        </row>
        <row r="71">
          <cell r="A71" t="str">
            <v>BRS530035</v>
          </cell>
          <cell r="C71">
            <v>-58176</v>
          </cell>
          <cell r="D71">
            <v>-58176</v>
          </cell>
        </row>
        <row r="72">
          <cell r="A72" t="str">
            <v>BRS530107</v>
          </cell>
          <cell r="C72">
            <v>-189700</v>
          </cell>
          <cell r="D72">
            <v>-189700</v>
          </cell>
        </row>
        <row r="73">
          <cell r="A73" t="str">
            <v>BRS530193</v>
          </cell>
          <cell r="C73">
            <v>-112728</v>
          </cell>
          <cell r="D73">
            <v>-112728</v>
          </cell>
        </row>
        <row r="74">
          <cell r="A74" t="str">
            <v>BRS530243</v>
          </cell>
          <cell r="C74">
            <v>-256465</v>
          </cell>
          <cell r="D74">
            <v>-256465</v>
          </cell>
        </row>
        <row r="75">
          <cell r="A75" t="str">
            <v>BRS530322</v>
          </cell>
          <cell r="C75">
            <v>-124253</v>
          </cell>
          <cell r="D75">
            <v>-124253</v>
          </cell>
        </row>
        <row r="76">
          <cell r="A76" t="str">
            <v>BRS530332</v>
          </cell>
          <cell r="C76">
            <v>-162032</v>
          </cell>
          <cell r="D76">
            <v>-162032</v>
          </cell>
        </row>
        <row r="77">
          <cell r="A77" t="str">
            <v>BRS530389</v>
          </cell>
          <cell r="C77">
            <v>-155800</v>
          </cell>
          <cell r="D77">
            <v>-155800</v>
          </cell>
        </row>
        <row r="78">
          <cell r="A78" t="str">
            <v>BRS530444</v>
          </cell>
          <cell r="C78">
            <v>-264322</v>
          </cell>
          <cell r="D78">
            <v>-264322</v>
          </cell>
        </row>
        <row r="79">
          <cell r="A79" t="str">
            <v>BRS530516</v>
          </cell>
          <cell r="C79">
            <v>-48400</v>
          </cell>
          <cell r="D79">
            <v>-48400</v>
          </cell>
        </row>
        <row r="80">
          <cell r="A80" t="str">
            <v>BRS530548</v>
          </cell>
          <cell r="C80">
            <v>-113168</v>
          </cell>
          <cell r="D80">
            <v>-113168</v>
          </cell>
        </row>
        <row r="81">
          <cell r="A81" t="str">
            <v>BRS530593</v>
          </cell>
          <cell r="C81">
            <v>-133290</v>
          </cell>
          <cell r="D81">
            <v>-133290</v>
          </cell>
        </row>
        <row r="82">
          <cell r="A82" t="str">
            <v>BRS530629</v>
          </cell>
          <cell r="C82">
            <v>-90151</v>
          </cell>
          <cell r="D82">
            <v>-90151</v>
          </cell>
        </row>
        <row r="83">
          <cell r="A83" t="str">
            <v>BRS530663</v>
          </cell>
          <cell r="C83">
            <v>-252518</v>
          </cell>
          <cell r="D83">
            <v>-252518</v>
          </cell>
        </row>
        <row r="84">
          <cell r="A84" t="str">
            <v>BRS530897</v>
          </cell>
          <cell r="C84">
            <v>-82858</v>
          </cell>
          <cell r="D84">
            <v>-82858</v>
          </cell>
        </row>
        <row r="85">
          <cell r="A85" t="str">
            <v>BRS530907</v>
          </cell>
          <cell r="C85">
            <v>-226024</v>
          </cell>
          <cell r="D85">
            <v>-226024</v>
          </cell>
        </row>
        <row r="86">
          <cell r="A86" t="str">
            <v>BRS530927</v>
          </cell>
          <cell r="C86">
            <v>-108816</v>
          </cell>
          <cell r="D86">
            <v>-108816</v>
          </cell>
        </row>
        <row r="87">
          <cell r="A87" t="str">
            <v>BRS530943</v>
          </cell>
          <cell r="C87">
            <v>-358016</v>
          </cell>
          <cell r="D87">
            <v>-358016</v>
          </cell>
        </row>
        <row r="88">
          <cell r="A88" t="str">
            <v>BRS530969</v>
          </cell>
          <cell r="C88">
            <v>-117153</v>
          </cell>
          <cell r="D88">
            <v>-117153</v>
          </cell>
        </row>
        <row r="89">
          <cell r="A89" t="str">
            <v>BRS531038</v>
          </cell>
          <cell r="C89">
            <v>-96524</v>
          </cell>
          <cell r="D89">
            <v>-96524</v>
          </cell>
        </row>
        <row r="90">
          <cell r="A90" t="str">
            <v>BRS531061</v>
          </cell>
          <cell r="C90">
            <v>-95263</v>
          </cell>
          <cell r="D90">
            <v>-95263</v>
          </cell>
        </row>
        <row r="91">
          <cell r="A91" t="str">
            <v>BRS531124</v>
          </cell>
          <cell r="C91">
            <v>-54090</v>
          </cell>
          <cell r="D91">
            <v>-54090</v>
          </cell>
        </row>
        <row r="92">
          <cell r="A92" t="str">
            <v>BRS531133</v>
          </cell>
          <cell r="C92">
            <v>-16700</v>
          </cell>
          <cell r="D92">
            <v>-16700</v>
          </cell>
        </row>
        <row r="93">
          <cell r="A93" t="str">
            <v>BRS531257</v>
          </cell>
          <cell r="C93">
            <v>-189000</v>
          </cell>
          <cell r="D93">
            <v>-189000</v>
          </cell>
        </row>
        <row r="94">
          <cell r="A94" t="str">
            <v>BRS531338</v>
          </cell>
          <cell r="C94">
            <v>-116096</v>
          </cell>
          <cell r="D94">
            <v>-116096</v>
          </cell>
        </row>
        <row r="95">
          <cell r="A95" t="str">
            <v>BRS531395</v>
          </cell>
          <cell r="C95">
            <v>-91580</v>
          </cell>
          <cell r="D95">
            <v>-91580</v>
          </cell>
        </row>
        <row r="96">
          <cell r="A96" t="str">
            <v>BRS531398</v>
          </cell>
          <cell r="C96">
            <v>-41100</v>
          </cell>
          <cell r="D96">
            <v>-41100</v>
          </cell>
        </row>
        <row r="97">
          <cell r="A97" t="str">
            <v>BRS531418</v>
          </cell>
          <cell r="C97">
            <v>-42600</v>
          </cell>
          <cell r="D97">
            <v>-42600</v>
          </cell>
        </row>
        <row r="98">
          <cell r="A98" t="str">
            <v>BRS531537</v>
          </cell>
          <cell r="C98">
            <v>-100151</v>
          </cell>
          <cell r="D98">
            <v>-100151</v>
          </cell>
        </row>
        <row r="99">
          <cell r="A99" t="str">
            <v>BRS531549</v>
          </cell>
          <cell r="C99">
            <v>-359200</v>
          </cell>
          <cell r="D99">
            <v>-359200</v>
          </cell>
        </row>
        <row r="100">
          <cell r="A100" t="str">
            <v>BRS531712</v>
          </cell>
          <cell r="C100">
            <v>-255800</v>
          </cell>
          <cell r="D100">
            <v>-255800</v>
          </cell>
        </row>
        <row r="101">
          <cell r="A101" t="str">
            <v>BRS531737</v>
          </cell>
          <cell r="C101">
            <v>-103064</v>
          </cell>
          <cell r="D101">
            <v>-103064</v>
          </cell>
        </row>
        <row r="102">
          <cell r="A102" t="str">
            <v>BRS531745</v>
          </cell>
          <cell r="C102">
            <v>-99000</v>
          </cell>
          <cell r="D102">
            <v>-99000</v>
          </cell>
        </row>
        <row r="103">
          <cell r="A103" t="str">
            <v>BRS531941</v>
          </cell>
          <cell r="C103">
            <v>-120884</v>
          </cell>
          <cell r="D103">
            <v>-120884</v>
          </cell>
        </row>
        <row r="104">
          <cell r="A104" t="str">
            <v>BRS531943</v>
          </cell>
          <cell r="C104">
            <v>-111015</v>
          </cell>
          <cell r="D104">
            <v>-111015</v>
          </cell>
        </row>
        <row r="105">
          <cell r="A105" t="str">
            <v>BRS531979</v>
          </cell>
          <cell r="C105">
            <v>-41640</v>
          </cell>
          <cell r="D105">
            <v>-41640</v>
          </cell>
        </row>
        <row r="106">
          <cell r="A106" t="str">
            <v>BRS531983</v>
          </cell>
          <cell r="C106">
            <v>-95220</v>
          </cell>
          <cell r="D106">
            <v>-95220</v>
          </cell>
        </row>
        <row r="107">
          <cell r="A107" t="str">
            <v>BRS532008</v>
          </cell>
          <cell r="C107">
            <v>-62940</v>
          </cell>
          <cell r="D107">
            <v>-62940</v>
          </cell>
        </row>
        <row r="108">
          <cell r="A108" t="str">
            <v>BRS532040</v>
          </cell>
          <cell r="C108">
            <v>-658062</v>
          </cell>
          <cell r="D108">
            <v>-658062</v>
          </cell>
        </row>
        <row r="109">
          <cell r="A109" t="str">
            <v>BRS532187</v>
          </cell>
          <cell r="C109">
            <v>-73300</v>
          </cell>
          <cell r="D109">
            <v>-73300</v>
          </cell>
        </row>
        <row r="110">
          <cell r="A110" t="str">
            <v>BRS532207</v>
          </cell>
          <cell r="C110">
            <v>-116690</v>
          </cell>
          <cell r="D110">
            <v>-116690</v>
          </cell>
        </row>
        <row r="111">
          <cell r="A111" t="str">
            <v>BRS532272</v>
          </cell>
          <cell r="C111">
            <v>-131774</v>
          </cell>
          <cell r="D111">
            <v>-131774</v>
          </cell>
        </row>
        <row r="112">
          <cell r="A112" t="str">
            <v>BRS532285</v>
          </cell>
          <cell r="C112">
            <v>-213160</v>
          </cell>
          <cell r="D112">
            <v>-213160</v>
          </cell>
        </row>
        <row r="113">
          <cell r="A113" t="str">
            <v>BRS532286</v>
          </cell>
          <cell r="C113">
            <v>-122046</v>
          </cell>
          <cell r="D113">
            <v>-122046</v>
          </cell>
        </row>
        <row r="114">
          <cell r="A114" t="str">
            <v>BRS532583</v>
          </cell>
          <cell r="C114">
            <v>-121650</v>
          </cell>
          <cell r="D114">
            <v>-121650</v>
          </cell>
        </row>
        <row r="115">
          <cell r="A115" t="str">
            <v>BRS532666</v>
          </cell>
          <cell r="C115">
            <v>-139283</v>
          </cell>
          <cell r="D115">
            <v>-139283</v>
          </cell>
        </row>
        <row r="116">
          <cell r="A116" t="str">
            <v>BRS532682</v>
          </cell>
          <cell r="C116">
            <v>-114428</v>
          </cell>
          <cell r="D116">
            <v>-114428</v>
          </cell>
        </row>
        <row r="117">
          <cell r="A117" t="str">
            <v>BRS532715</v>
          </cell>
          <cell r="C117">
            <v>-38534</v>
          </cell>
          <cell r="D117">
            <v>-38534</v>
          </cell>
        </row>
        <row r="118">
          <cell r="A118" t="str">
            <v>BRS532717</v>
          </cell>
          <cell r="C118">
            <v>-46530</v>
          </cell>
          <cell r="D118">
            <v>-46530</v>
          </cell>
        </row>
        <row r="119">
          <cell r="A119" t="str">
            <v>BRS532745</v>
          </cell>
          <cell r="C119">
            <v>-59016</v>
          </cell>
          <cell r="D119">
            <v>-59016</v>
          </cell>
        </row>
        <row r="120">
          <cell r="A120" t="str">
            <v>BRS533093</v>
          </cell>
          <cell r="C120">
            <v>-57000</v>
          </cell>
          <cell r="D120">
            <v>-57000</v>
          </cell>
        </row>
        <row r="121">
          <cell r="A121" t="str">
            <v>BRS533103</v>
          </cell>
          <cell r="C121">
            <v>-118015</v>
          </cell>
          <cell r="D121">
            <v>-118015</v>
          </cell>
        </row>
        <row r="122">
          <cell r="A122" t="str">
            <v>BRS533143</v>
          </cell>
          <cell r="C122">
            <v>-108400</v>
          </cell>
          <cell r="D122">
            <v>-108400</v>
          </cell>
        </row>
        <row r="123">
          <cell r="A123" t="str">
            <v>BRS533537</v>
          </cell>
          <cell r="C123">
            <v>-465514</v>
          </cell>
          <cell r="D123">
            <v>-465514</v>
          </cell>
        </row>
        <row r="124">
          <cell r="A124" t="str">
            <v>BRS533613</v>
          </cell>
          <cell r="C124">
            <v>-412925</v>
          </cell>
          <cell r="D124">
            <v>-412925</v>
          </cell>
        </row>
        <row r="125">
          <cell r="A125" t="str">
            <v>BRS533614</v>
          </cell>
          <cell r="C125">
            <v>-119693</v>
          </cell>
          <cell r="D125">
            <v>-119693</v>
          </cell>
        </row>
        <row r="126">
          <cell r="A126" t="str">
            <v>BRS533639</v>
          </cell>
          <cell r="C126">
            <v>-95000</v>
          </cell>
          <cell r="D126">
            <v>-95000</v>
          </cell>
        </row>
        <row r="127">
          <cell r="A127" t="str">
            <v>BRS533740</v>
          </cell>
          <cell r="C127">
            <v>-53380</v>
          </cell>
          <cell r="D127">
            <v>-53380</v>
          </cell>
        </row>
        <row r="128">
          <cell r="A128" t="str">
            <v>BRS533821</v>
          </cell>
          <cell r="C128">
            <v>-116653</v>
          </cell>
          <cell r="D128">
            <v>-116653</v>
          </cell>
        </row>
        <row r="129">
          <cell r="A129" t="str">
            <v>BRS533852</v>
          </cell>
          <cell r="C129">
            <v>-110100</v>
          </cell>
          <cell r="D129">
            <v>-110100</v>
          </cell>
        </row>
        <row r="130">
          <cell r="A130" t="str">
            <v>BRS533951</v>
          </cell>
          <cell r="C130">
            <v>-41640</v>
          </cell>
          <cell r="D130">
            <v>-41640</v>
          </cell>
        </row>
        <row r="131">
          <cell r="A131" t="str">
            <v>BRS534016</v>
          </cell>
          <cell r="C131">
            <v>-108400</v>
          </cell>
          <cell r="D131">
            <v>-108400</v>
          </cell>
        </row>
        <row r="132">
          <cell r="A132" t="str">
            <v>BRS534093</v>
          </cell>
          <cell r="C132">
            <v>-256300</v>
          </cell>
          <cell r="D132">
            <v>-256300</v>
          </cell>
        </row>
        <row r="133">
          <cell r="A133" t="str">
            <v>BRS534200</v>
          </cell>
          <cell r="C133">
            <v>-134886</v>
          </cell>
          <cell r="D133">
            <v>-134886</v>
          </cell>
        </row>
        <row r="134">
          <cell r="A134" t="str">
            <v>BRS534207</v>
          </cell>
          <cell r="C134">
            <v>-209200</v>
          </cell>
          <cell r="D134">
            <v>-209200</v>
          </cell>
        </row>
        <row r="135">
          <cell r="A135" t="str">
            <v>BRS534291</v>
          </cell>
          <cell r="C135">
            <v>-65100</v>
          </cell>
          <cell r="D135">
            <v>-65100</v>
          </cell>
        </row>
        <row r="136">
          <cell r="A136" t="str">
            <v>BRS534374</v>
          </cell>
          <cell r="C136">
            <v>-108600</v>
          </cell>
          <cell r="D136">
            <v>-108600</v>
          </cell>
        </row>
        <row r="137">
          <cell r="A137" t="str">
            <v>BRS534435</v>
          </cell>
          <cell r="C137">
            <v>-237212</v>
          </cell>
          <cell r="D137">
            <v>-237212</v>
          </cell>
        </row>
        <row r="138">
          <cell r="A138" t="str">
            <v>BRS534578</v>
          </cell>
          <cell r="C138">
            <v>-412315</v>
          </cell>
          <cell r="D138">
            <v>-412315</v>
          </cell>
        </row>
        <row r="139">
          <cell r="A139" t="str">
            <v>BRS534772</v>
          </cell>
          <cell r="C139">
            <v>-37650</v>
          </cell>
          <cell r="D139">
            <v>-37650</v>
          </cell>
        </row>
        <row r="140">
          <cell r="A140" t="str">
            <v>BRS534831</v>
          </cell>
          <cell r="C140">
            <v>-91644</v>
          </cell>
          <cell r="D140">
            <v>-91644</v>
          </cell>
        </row>
        <row r="141">
          <cell r="A141" t="str">
            <v>BRS535046</v>
          </cell>
          <cell r="C141">
            <v>-239222</v>
          </cell>
          <cell r="D141">
            <v>-239222</v>
          </cell>
        </row>
        <row r="142">
          <cell r="A142" t="str">
            <v>BRS535081</v>
          </cell>
          <cell r="C142">
            <v>-1065924</v>
          </cell>
          <cell r="D142">
            <v>-1065924</v>
          </cell>
        </row>
        <row r="143">
          <cell r="A143" t="str">
            <v>BRS535088</v>
          </cell>
          <cell r="C143">
            <v>-114428</v>
          </cell>
          <cell r="D143">
            <v>-114428</v>
          </cell>
        </row>
        <row r="144">
          <cell r="A144" t="str">
            <v>BRS535119</v>
          </cell>
          <cell r="C144">
            <v>-68500</v>
          </cell>
          <cell r="D144">
            <v>-68500</v>
          </cell>
        </row>
        <row r="145">
          <cell r="A145" t="str">
            <v>BRS535324</v>
          </cell>
          <cell r="C145">
            <v>-208615</v>
          </cell>
          <cell r="D145">
            <v>-208615</v>
          </cell>
        </row>
        <row r="146">
          <cell r="A146" t="str">
            <v>BRS535377</v>
          </cell>
          <cell r="C146">
            <v>-68500</v>
          </cell>
          <cell r="D146">
            <v>-68500</v>
          </cell>
        </row>
        <row r="147">
          <cell r="A147" t="str">
            <v>BRS535438</v>
          </cell>
          <cell r="C147">
            <v>-189457</v>
          </cell>
          <cell r="D147">
            <v>-189457</v>
          </cell>
        </row>
        <row r="148">
          <cell r="A148" t="str">
            <v>BRS535487</v>
          </cell>
          <cell r="C148">
            <v>-195059</v>
          </cell>
          <cell r="D148">
            <v>-195059</v>
          </cell>
        </row>
        <row r="149">
          <cell r="A149" t="str">
            <v>BRS535532</v>
          </cell>
          <cell r="C149">
            <v>-165648</v>
          </cell>
          <cell r="D149">
            <v>-165648</v>
          </cell>
        </row>
        <row r="150">
          <cell r="A150" t="str">
            <v>BRS535567</v>
          </cell>
          <cell r="C150">
            <v>-190000</v>
          </cell>
          <cell r="D150">
            <v>-190000</v>
          </cell>
        </row>
        <row r="151">
          <cell r="A151" t="str">
            <v>BRS535598</v>
          </cell>
          <cell r="C151">
            <v>-208270</v>
          </cell>
          <cell r="D151">
            <v>-208270</v>
          </cell>
        </row>
        <row r="152">
          <cell r="A152" t="str">
            <v>BRS535675</v>
          </cell>
          <cell r="C152">
            <v>-43800</v>
          </cell>
          <cell r="D152">
            <v>-43800</v>
          </cell>
        </row>
        <row r="153">
          <cell r="A153" t="str">
            <v>BRS535745</v>
          </cell>
          <cell r="C153">
            <v>-62447</v>
          </cell>
          <cell r="D153">
            <v>-62447</v>
          </cell>
        </row>
        <row r="154">
          <cell r="A154" t="str">
            <v>BRS535746</v>
          </cell>
          <cell r="C154">
            <v>-54816</v>
          </cell>
          <cell r="D154">
            <v>-54816</v>
          </cell>
        </row>
        <row r="155">
          <cell r="A155" t="str">
            <v>BRS535786</v>
          </cell>
          <cell r="C155">
            <v>-281800</v>
          </cell>
          <cell r="D155">
            <v>-281800</v>
          </cell>
        </row>
        <row r="156">
          <cell r="A156" t="str">
            <v>BRS535787</v>
          </cell>
          <cell r="C156">
            <v>-95000</v>
          </cell>
          <cell r="D156">
            <v>-95000</v>
          </cell>
        </row>
        <row r="157">
          <cell r="A157" t="str">
            <v>BRS535815</v>
          </cell>
          <cell r="C157">
            <v>-340701</v>
          </cell>
          <cell r="D157">
            <v>-340701</v>
          </cell>
        </row>
        <row r="158">
          <cell r="A158" t="str">
            <v>BRS535835</v>
          </cell>
          <cell r="C158">
            <v>-1300216</v>
          </cell>
          <cell r="D158">
            <v>-1300216</v>
          </cell>
        </row>
        <row r="159">
          <cell r="A159" t="str">
            <v>BRS535947</v>
          </cell>
          <cell r="C159">
            <v>-312151</v>
          </cell>
          <cell r="D159">
            <v>-312151</v>
          </cell>
        </row>
        <row r="160">
          <cell r="A160" t="str">
            <v>BRS536030</v>
          </cell>
          <cell r="C160">
            <v>-153100</v>
          </cell>
          <cell r="D160">
            <v>-153100</v>
          </cell>
        </row>
        <row r="161">
          <cell r="A161" t="str">
            <v>BRS536041</v>
          </cell>
          <cell r="C161">
            <v>-55251</v>
          </cell>
          <cell r="D161">
            <v>-55251</v>
          </cell>
        </row>
        <row r="162">
          <cell r="A162" t="str">
            <v>BRS536080</v>
          </cell>
          <cell r="C162">
            <v>-41640</v>
          </cell>
          <cell r="D162">
            <v>-41640</v>
          </cell>
        </row>
        <row r="163">
          <cell r="A163" t="str">
            <v>BRS536104</v>
          </cell>
          <cell r="C163">
            <v>-354332</v>
          </cell>
          <cell r="D163">
            <v>-354332</v>
          </cell>
        </row>
        <row r="164">
          <cell r="A164" t="str">
            <v>BRS536283</v>
          </cell>
          <cell r="C164">
            <v>-98651</v>
          </cell>
          <cell r="D164">
            <v>-98651</v>
          </cell>
        </row>
        <row r="165">
          <cell r="A165" t="str">
            <v>BRS536315</v>
          </cell>
          <cell r="C165">
            <v>-357080</v>
          </cell>
          <cell r="D165">
            <v>-357080</v>
          </cell>
        </row>
        <row r="166">
          <cell r="A166" t="str">
            <v>BRS536327</v>
          </cell>
          <cell r="C166">
            <v>-108600</v>
          </cell>
          <cell r="D166">
            <v>-108600</v>
          </cell>
        </row>
        <row r="167">
          <cell r="A167" t="str">
            <v>BRS536341</v>
          </cell>
          <cell r="C167">
            <v>-111248</v>
          </cell>
          <cell r="D167">
            <v>-111248</v>
          </cell>
        </row>
        <row r="168">
          <cell r="A168" t="str">
            <v>BRS536417</v>
          </cell>
          <cell r="C168">
            <v>-23100</v>
          </cell>
          <cell r="D168">
            <v>-23100</v>
          </cell>
        </row>
        <row r="169">
          <cell r="A169" t="str">
            <v>BRS536425</v>
          </cell>
          <cell r="C169">
            <v>-137748</v>
          </cell>
          <cell r="D169">
            <v>-137748</v>
          </cell>
        </row>
        <row r="170">
          <cell r="A170" t="str">
            <v>BRS536463</v>
          </cell>
          <cell r="C170">
            <v>-190000</v>
          </cell>
          <cell r="D170">
            <v>-190000</v>
          </cell>
        </row>
        <row r="171">
          <cell r="A171" t="str">
            <v>BRS536584</v>
          </cell>
          <cell r="C171">
            <v>-143083</v>
          </cell>
          <cell r="D171">
            <v>-143083</v>
          </cell>
        </row>
        <row r="172">
          <cell r="A172" t="str">
            <v>BRS536658</v>
          </cell>
          <cell r="C172">
            <v>-37800</v>
          </cell>
          <cell r="D172">
            <v>-37800</v>
          </cell>
        </row>
        <row r="173">
          <cell r="A173" t="str">
            <v>BRS536768</v>
          </cell>
          <cell r="C173">
            <v>-180422</v>
          </cell>
          <cell r="D173">
            <v>-180422</v>
          </cell>
        </row>
        <row r="174">
          <cell r="A174" t="str">
            <v>BRS536770</v>
          </cell>
          <cell r="C174">
            <v>-31200</v>
          </cell>
          <cell r="D174">
            <v>-31200</v>
          </cell>
        </row>
        <row r="175">
          <cell r="A175" t="str">
            <v>BRS536771</v>
          </cell>
          <cell r="C175">
            <v>-502483</v>
          </cell>
          <cell r="D175">
            <v>-502483</v>
          </cell>
        </row>
        <row r="176">
          <cell r="A176" t="str">
            <v>BRS536896</v>
          </cell>
          <cell r="C176">
            <v>-31200</v>
          </cell>
          <cell r="D176">
            <v>-31200</v>
          </cell>
        </row>
        <row r="177">
          <cell r="A177" t="str">
            <v>BRS536921</v>
          </cell>
          <cell r="C177">
            <v>-216122</v>
          </cell>
          <cell r="D177">
            <v>-216122</v>
          </cell>
        </row>
        <row r="178">
          <cell r="A178" t="str">
            <v>BRS537061</v>
          </cell>
          <cell r="C178">
            <v>-119268</v>
          </cell>
          <cell r="D178">
            <v>-119268</v>
          </cell>
        </row>
        <row r="179">
          <cell r="A179" t="str">
            <v>BRS537314</v>
          </cell>
          <cell r="C179">
            <v>-143806</v>
          </cell>
          <cell r="D179">
            <v>-143806</v>
          </cell>
        </row>
        <row r="180">
          <cell r="A180" t="str">
            <v>BRS537403</v>
          </cell>
          <cell r="C180">
            <v>-111480</v>
          </cell>
          <cell r="D180">
            <v>-111480</v>
          </cell>
        </row>
        <row r="181">
          <cell r="A181" t="str">
            <v>BRS537550</v>
          </cell>
          <cell r="C181">
            <v>-21900</v>
          </cell>
          <cell r="D181">
            <v>-21900</v>
          </cell>
        </row>
        <row r="182">
          <cell r="A182" t="str">
            <v>BRS537592</v>
          </cell>
          <cell r="C182">
            <v>-146557</v>
          </cell>
          <cell r="D182">
            <v>-146557</v>
          </cell>
        </row>
        <row r="183">
          <cell r="A183" t="str">
            <v>BRS537595</v>
          </cell>
          <cell r="C183">
            <v>-119503</v>
          </cell>
          <cell r="D183">
            <v>-119503</v>
          </cell>
        </row>
        <row r="184">
          <cell r="A184" t="str">
            <v>BRS537793</v>
          </cell>
          <cell r="C184">
            <v>-190800</v>
          </cell>
          <cell r="D184">
            <v>-190800</v>
          </cell>
        </row>
        <row r="185">
          <cell r="A185" t="str">
            <v>BRS537813</v>
          </cell>
          <cell r="C185">
            <v>-117000</v>
          </cell>
          <cell r="D185">
            <v>-117000</v>
          </cell>
        </row>
        <row r="186">
          <cell r="A186" t="str">
            <v>BRS537876</v>
          </cell>
          <cell r="C186">
            <v>-167500</v>
          </cell>
          <cell r="D186">
            <v>-167500</v>
          </cell>
        </row>
        <row r="187">
          <cell r="A187" t="str">
            <v>BRS537895</v>
          </cell>
          <cell r="C187">
            <v>-265400</v>
          </cell>
          <cell r="D187">
            <v>-265400</v>
          </cell>
        </row>
        <row r="188">
          <cell r="A188" t="str">
            <v>BRS537966</v>
          </cell>
          <cell r="C188">
            <v>-119447</v>
          </cell>
          <cell r="D188">
            <v>-119447</v>
          </cell>
        </row>
        <row r="189">
          <cell r="A189" t="str">
            <v>BRS537968</v>
          </cell>
          <cell r="C189">
            <v>-418535</v>
          </cell>
          <cell r="D189">
            <v>-418535</v>
          </cell>
        </row>
        <row r="190">
          <cell r="A190" t="str">
            <v>BRS538059</v>
          </cell>
          <cell r="C190">
            <v>-1127189</v>
          </cell>
          <cell r="D190">
            <v>-1127189</v>
          </cell>
        </row>
        <row r="191">
          <cell r="A191" t="str">
            <v>BRS538103</v>
          </cell>
          <cell r="C191">
            <v>-116653</v>
          </cell>
          <cell r="D191">
            <v>-116653</v>
          </cell>
        </row>
        <row r="192">
          <cell r="A192" t="str">
            <v>BRS538129</v>
          </cell>
          <cell r="C192">
            <v>-173551</v>
          </cell>
          <cell r="D192">
            <v>-173551</v>
          </cell>
        </row>
        <row r="193">
          <cell r="A193" t="str">
            <v>BRS538167</v>
          </cell>
          <cell r="C193">
            <v>-52700</v>
          </cell>
          <cell r="D193">
            <v>-52700</v>
          </cell>
        </row>
        <row r="194">
          <cell r="A194" t="str">
            <v>BRS538601</v>
          </cell>
          <cell r="C194">
            <v>-312803</v>
          </cell>
          <cell r="D194">
            <v>-312803</v>
          </cell>
        </row>
        <row r="195">
          <cell r="A195" t="str">
            <v>BRS538845</v>
          </cell>
          <cell r="C195">
            <v>-338037</v>
          </cell>
          <cell r="D195">
            <v>-338037</v>
          </cell>
        </row>
        <row r="196">
          <cell r="A196" t="str">
            <v>BRS538961</v>
          </cell>
          <cell r="C196">
            <v>-197503</v>
          </cell>
          <cell r="D196">
            <v>-197503</v>
          </cell>
        </row>
        <row r="197">
          <cell r="A197" t="str">
            <v>BRS539130</v>
          </cell>
          <cell r="C197">
            <v>-368547</v>
          </cell>
          <cell r="D197">
            <v>-368547</v>
          </cell>
        </row>
        <row r="198">
          <cell r="A198" t="str">
            <v>BRS539272</v>
          </cell>
          <cell r="C198">
            <v>-181112</v>
          </cell>
          <cell r="D198">
            <v>-181112</v>
          </cell>
        </row>
        <row r="199">
          <cell r="A199" t="str">
            <v>BRS539487</v>
          </cell>
          <cell r="C199">
            <v>-216300</v>
          </cell>
          <cell r="D199">
            <v>-216300</v>
          </cell>
        </row>
        <row r="200">
          <cell r="A200" t="str">
            <v>BRS539497</v>
          </cell>
          <cell r="C200">
            <v>-72800</v>
          </cell>
          <cell r="D200">
            <v>-72800</v>
          </cell>
        </row>
        <row r="201">
          <cell r="A201" t="str">
            <v>BRS539612</v>
          </cell>
          <cell r="C201">
            <v>-361047</v>
          </cell>
          <cell r="D201">
            <v>-361047</v>
          </cell>
        </row>
        <row r="202">
          <cell r="A202" t="str">
            <v>BRS539616</v>
          </cell>
          <cell r="C202">
            <v>-326786</v>
          </cell>
          <cell r="D202">
            <v>-326786</v>
          </cell>
        </row>
        <row r="203">
          <cell r="A203" t="str">
            <v>BRS539662</v>
          </cell>
          <cell r="C203">
            <v>-71000</v>
          </cell>
          <cell r="D203">
            <v>-71000</v>
          </cell>
        </row>
        <row r="204">
          <cell r="A204" t="str">
            <v>BRS539672</v>
          </cell>
          <cell r="C204">
            <v>-300000</v>
          </cell>
          <cell r="D204">
            <v>-300000</v>
          </cell>
        </row>
        <row r="205">
          <cell r="A205" t="str">
            <v>BRS539704</v>
          </cell>
          <cell r="C205">
            <v>-96257</v>
          </cell>
          <cell r="D205">
            <v>-96257</v>
          </cell>
        </row>
        <row r="206">
          <cell r="A206" t="str">
            <v>BRS539911</v>
          </cell>
          <cell r="C206">
            <v>-95000</v>
          </cell>
          <cell r="D206">
            <v>-95000</v>
          </cell>
        </row>
        <row r="207">
          <cell r="A207" t="str">
            <v>BRS540065</v>
          </cell>
          <cell r="C207">
            <v>-133680</v>
          </cell>
          <cell r="D207">
            <v>-133680</v>
          </cell>
        </row>
        <row r="208">
          <cell r="A208" t="str">
            <v>BRS540683</v>
          </cell>
          <cell r="C208">
            <v>-97300</v>
          </cell>
          <cell r="D208">
            <v>-97300</v>
          </cell>
        </row>
        <row r="209">
          <cell r="A209" t="str">
            <v>BRS540727</v>
          </cell>
          <cell r="C209">
            <v>-21300</v>
          </cell>
          <cell r="D209">
            <v>-21300</v>
          </cell>
        </row>
        <row r="210">
          <cell r="A210" t="str">
            <v>BRS540796</v>
          </cell>
          <cell r="C210">
            <v>-324600</v>
          </cell>
          <cell r="D210">
            <v>-324600</v>
          </cell>
        </row>
        <row r="211">
          <cell r="A211" t="str">
            <v>BRS540805</v>
          </cell>
          <cell r="C211">
            <v>-184916</v>
          </cell>
          <cell r="D211">
            <v>-184916</v>
          </cell>
        </row>
        <row r="212">
          <cell r="A212" t="str">
            <v>BRS540887</v>
          </cell>
          <cell r="C212">
            <v>-171692</v>
          </cell>
          <cell r="D212">
            <v>-171692</v>
          </cell>
        </row>
        <row r="213">
          <cell r="A213" t="str">
            <v>BRS540900</v>
          </cell>
          <cell r="C213">
            <v>-59250</v>
          </cell>
          <cell r="D213">
            <v>-59250</v>
          </cell>
        </row>
        <row r="214">
          <cell r="A214" t="str">
            <v>BRS541002</v>
          </cell>
          <cell r="C214">
            <v>-109357</v>
          </cell>
          <cell r="D214">
            <v>-109357</v>
          </cell>
        </row>
        <row r="215">
          <cell r="A215" t="str">
            <v>BRS541003</v>
          </cell>
          <cell r="C215">
            <v>-154332</v>
          </cell>
          <cell r="D215">
            <v>-154332</v>
          </cell>
        </row>
        <row r="216">
          <cell r="A216" t="str">
            <v>BRS541361</v>
          </cell>
          <cell r="C216">
            <v>-58694</v>
          </cell>
          <cell r="D216">
            <v>-58694</v>
          </cell>
        </row>
        <row r="217">
          <cell r="A217" t="str">
            <v>BRS541583</v>
          </cell>
          <cell r="C217">
            <v>-131653</v>
          </cell>
          <cell r="D217">
            <v>-131653</v>
          </cell>
        </row>
        <row r="218">
          <cell r="A218" t="str">
            <v>BRS541592</v>
          </cell>
          <cell r="C218">
            <v>-54194</v>
          </cell>
          <cell r="D218">
            <v>-54194</v>
          </cell>
        </row>
        <row r="219">
          <cell r="A219" t="str">
            <v>BRS541766</v>
          </cell>
          <cell r="C219">
            <v>-182600</v>
          </cell>
          <cell r="D219">
            <v>-182600</v>
          </cell>
        </row>
        <row r="220">
          <cell r="A220" t="str">
            <v>BRS541912</v>
          </cell>
          <cell r="C220">
            <v>-521763</v>
          </cell>
          <cell r="D220">
            <v>-521763</v>
          </cell>
        </row>
        <row r="221">
          <cell r="A221" t="str">
            <v>BRS542054</v>
          </cell>
          <cell r="C221">
            <v>-464900</v>
          </cell>
          <cell r="D221">
            <v>-464900</v>
          </cell>
        </row>
        <row r="222">
          <cell r="A222" t="str">
            <v>BRS542168</v>
          </cell>
          <cell r="C222">
            <v>-119503</v>
          </cell>
          <cell r="D222">
            <v>-119503</v>
          </cell>
        </row>
        <row r="223">
          <cell r="A223" t="str">
            <v>BRS542227</v>
          </cell>
          <cell r="C223">
            <v>-144900</v>
          </cell>
          <cell r="D223">
            <v>-144900</v>
          </cell>
        </row>
        <row r="224">
          <cell r="A224" t="str">
            <v>BRS542230</v>
          </cell>
          <cell r="C224">
            <v>-360400</v>
          </cell>
          <cell r="D224">
            <v>-360400</v>
          </cell>
        </row>
        <row r="225">
          <cell r="A225" t="str">
            <v>BRS542238</v>
          </cell>
          <cell r="C225">
            <v>-163474</v>
          </cell>
          <cell r="D225">
            <v>-163474</v>
          </cell>
        </row>
        <row r="226">
          <cell r="A226" t="str">
            <v>BRS542286</v>
          </cell>
          <cell r="C226">
            <v>-73857</v>
          </cell>
          <cell r="D226">
            <v>-73857</v>
          </cell>
        </row>
        <row r="227">
          <cell r="A227" t="str">
            <v>BRS542548</v>
          </cell>
          <cell r="C227">
            <v>-72800</v>
          </cell>
          <cell r="D227">
            <v>-72800</v>
          </cell>
        </row>
        <row r="228">
          <cell r="A228" t="str">
            <v>BRS542571</v>
          </cell>
          <cell r="C228">
            <v>-108900</v>
          </cell>
          <cell r="D228">
            <v>-108900</v>
          </cell>
        </row>
        <row r="229">
          <cell r="A229" t="str">
            <v>BRS542578</v>
          </cell>
          <cell r="C229">
            <v>-446321</v>
          </cell>
          <cell r="D229">
            <v>-446321</v>
          </cell>
        </row>
        <row r="230">
          <cell r="A230" t="str">
            <v>BRS542946</v>
          </cell>
          <cell r="C230">
            <v>-148307</v>
          </cell>
          <cell r="D230">
            <v>-148307</v>
          </cell>
        </row>
        <row r="231">
          <cell r="A231" t="str">
            <v>BRS543292</v>
          </cell>
          <cell r="C231">
            <v>-89290</v>
          </cell>
          <cell r="D231">
            <v>-89290</v>
          </cell>
        </row>
        <row r="232">
          <cell r="A232" t="str">
            <v>BRS543343</v>
          </cell>
          <cell r="C232">
            <v>-31200</v>
          </cell>
          <cell r="D232">
            <v>-31200</v>
          </cell>
        </row>
        <row r="233">
          <cell r="A233" t="str">
            <v>BRS543601</v>
          </cell>
          <cell r="C233">
            <v>-319305</v>
          </cell>
          <cell r="D233">
            <v>-319305</v>
          </cell>
        </row>
        <row r="234">
          <cell r="A234" t="str">
            <v>BRS543693</v>
          </cell>
          <cell r="C234">
            <v>-111248</v>
          </cell>
          <cell r="D234">
            <v>-111248</v>
          </cell>
        </row>
        <row r="235">
          <cell r="A235" t="str">
            <v>BRS543837</v>
          </cell>
          <cell r="C235">
            <v>-198200</v>
          </cell>
          <cell r="D235">
            <v>-198200</v>
          </cell>
        </row>
        <row r="236">
          <cell r="A236" t="str">
            <v>BRS543838</v>
          </cell>
          <cell r="C236">
            <v>-51300</v>
          </cell>
          <cell r="D236">
            <v>-51300</v>
          </cell>
        </row>
        <row r="237">
          <cell r="A237" t="str">
            <v>BRS543920</v>
          </cell>
          <cell r="C237">
            <v>-119268</v>
          </cell>
          <cell r="D237">
            <v>-119268</v>
          </cell>
        </row>
        <row r="238">
          <cell r="A238" t="str">
            <v>BRS543934</v>
          </cell>
          <cell r="C238">
            <v>-295600</v>
          </cell>
          <cell r="D238">
            <v>-295600</v>
          </cell>
        </row>
        <row r="239">
          <cell r="A239" t="str">
            <v>BRS544057</v>
          </cell>
          <cell r="C239">
            <v>-109457</v>
          </cell>
          <cell r="D239">
            <v>-109457</v>
          </cell>
        </row>
        <row r="240">
          <cell r="A240" t="str">
            <v>BRS544151</v>
          </cell>
          <cell r="C240">
            <v>-116653</v>
          </cell>
          <cell r="D240">
            <v>-116653</v>
          </cell>
        </row>
        <row r="241">
          <cell r="A241" t="str">
            <v>BRS544162</v>
          </cell>
          <cell r="C241">
            <v>-76896</v>
          </cell>
          <cell r="D241">
            <v>-76896</v>
          </cell>
        </row>
        <row r="242">
          <cell r="A242" t="str">
            <v>BRS544184</v>
          </cell>
          <cell r="C242">
            <v>-192500</v>
          </cell>
          <cell r="D242">
            <v>-192500</v>
          </cell>
        </row>
        <row r="243">
          <cell r="A243" t="str">
            <v>BRS544323</v>
          </cell>
          <cell r="C243">
            <v>-207632</v>
          </cell>
          <cell r="D243">
            <v>-207632</v>
          </cell>
        </row>
        <row r="244">
          <cell r="A244" t="str">
            <v>BRS544329</v>
          </cell>
          <cell r="C244">
            <v>-248000</v>
          </cell>
          <cell r="D244">
            <v>-248000</v>
          </cell>
        </row>
        <row r="245">
          <cell r="A245" t="str">
            <v>BRS544362</v>
          </cell>
          <cell r="C245">
            <v>-355232</v>
          </cell>
          <cell r="D245">
            <v>-355232</v>
          </cell>
        </row>
        <row r="246">
          <cell r="A246" t="str">
            <v>BRS544509</v>
          </cell>
          <cell r="C246">
            <v>-9600</v>
          </cell>
          <cell r="D246">
            <v>-9600</v>
          </cell>
        </row>
        <row r="247">
          <cell r="A247" t="str">
            <v>BRS544542</v>
          </cell>
          <cell r="C247">
            <v>-279724</v>
          </cell>
          <cell r="D247">
            <v>-279724</v>
          </cell>
        </row>
        <row r="248">
          <cell r="A248" t="str">
            <v>BRS544622</v>
          </cell>
          <cell r="C248">
            <v>-136444</v>
          </cell>
          <cell r="D248">
            <v>-136444</v>
          </cell>
        </row>
        <row r="249">
          <cell r="A249" t="str">
            <v>BRS544803</v>
          </cell>
          <cell r="C249">
            <v>-279832</v>
          </cell>
          <cell r="D249">
            <v>-279832</v>
          </cell>
        </row>
        <row r="250">
          <cell r="A250" t="str">
            <v>BRS544971</v>
          </cell>
          <cell r="C250">
            <v>-233964</v>
          </cell>
          <cell r="D250">
            <v>-233964</v>
          </cell>
        </row>
        <row r="251">
          <cell r="A251" t="str">
            <v>BRS545103</v>
          </cell>
          <cell r="C251">
            <v>-209106</v>
          </cell>
          <cell r="D251">
            <v>-209106</v>
          </cell>
        </row>
        <row r="252">
          <cell r="A252" t="str">
            <v>BRS545281</v>
          </cell>
          <cell r="C252">
            <v>-162051</v>
          </cell>
          <cell r="D252">
            <v>-162051</v>
          </cell>
        </row>
        <row r="253">
          <cell r="A253" t="str">
            <v>BRS545303</v>
          </cell>
          <cell r="C253">
            <v>-51300</v>
          </cell>
          <cell r="D253">
            <v>-51300</v>
          </cell>
        </row>
        <row r="254">
          <cell r="A254" t="str">
            <v>BRS545346</v>
          </cell>
          <cell r="C254">
            <v>-403090</v>
          </cell>
          <cell r="D254">
            <v>-403090</v>
          </cell>
        </row>
        <row r="255">
          <cell r="A255" t="str">
            <v>BRS545523</v>
          </cell>
          <cell r="C255">
            <v>-325700</v>
          </cell>
          <cell r="D255">
            <v>-325700</v>
          </cell>
        </row>
        <row r="256">
          <cell r="A256" t="str">
            <v>BRS545534</v>
          </cell>
          <cell r="C256">
            <v>-194200</v>
          </cell>
          <cell r="D256">
            <v>-194200</v>
          </cell>
        </row>
        <row r="257">
          <cell r="A257" t="str">
            <v>BRS545709</v>
          </cell>
          <cell r="C257">
            <v>-120000</v>
          </cell>
          <cell r="D257">
            <v>-120000</v>
          </cell>
        </row>
        <row r="258">
          <cell r="A258" t="str">
            <v>BRS545747</v>
          </cell>
          <cell r="C258">
            <v>-121650</v>
          </cell>
          <cell r="D258">
            <v>-121650</v>
          </cell>
        </row>
        <row r="259">
          <cell r="A259" t="str">
            <v>BRS546005</v>
          </cell>
          <cell r="C259">
            <v>-100757</v>
          </cell>
          <cell r="D259">
            <v>-100757</v>
          </cell>
        </row>
        <row r="260">
          <cell r="A260" t="str">
            <v>BRS546095</v>
          </cell>
          <cell r="C260">
            <v>-174800</v>
          </cell>
          <cell r="D260">
            <v>-174800</v>
          </cell>
        </row>
        <row r="261">
          <cell r="A261" t="str">
            <v>BRS546344</v>
          </cell>
          <cell r="C261">
            <v>-407008</v>
          </cell>
          <cell r="D261">
            <v>-407008</v>
          </cell>
        </row>
        <row r="262">
          <cell r="A262" t="str">
            <v>BRS546442</v>
          </cell>
          <cell r="C262">
            <v>-378342</v>
          </cell>
          <cell r="D262">
            <v>-378342</v>
          </cell>
        </row>
        <row r="263">
          <cell r="A263" t="str">
            <v>BRS546522</v>
          </cell>
          <cell r="C263">
            <v>-270200</v>
          </cell>
          <cell r="D263">
            <v>-270200</v>
          </cell>
        </row>
        <row r="264">
          <cell r="A264" t="str">
            <v>BRS546697</v>
          </cell>
          <cell r="C264">
            <v>-43200</v>
          </cell>
          <cell r="D264">
            <v>-43200</v>
          </cell>
        </row>
        <row r="265">
          <cell r="A265" t="str">
            <v>BRS546858</v>
          </cell>
          <cell r="C265">
            <v>-156561</v>
          </cell>
          <cell r="D265">
            <v>-156561</v>
          </cell>
        </row>
        <row r="266">
          <cell r="A266" t="str">
            <v>BRS547141</v>
          </cell>
          <cell r="C266">
            <v>-189539</v>
          </cell>
          <cell r="D266">
            <v>-189539</v>
          </cell>
        </row>
        <row r="267">
          <cell r="A267" t="str">
            <v>BRS547343</v>
          </cell>
          <cell r="C267">
            <v>-122800</v>
          </cell>
          <cell r="D267">
            <v>-122800</v>
          </cell>
        </row>
        <row r="268">
          <cell r="A268" t="str">
            <v>BRS547520</v>
          </cell>
          <cell r="C268">
            <v>-47582</v>
          </cell>
          <cell r="D268">
            <v>-47582</v>
          </cell>
        </row>
        <row r="269">
          <cell r="A269" t="str">
            <v>BRS547523</v>
          </cell>
          <cell r="C269">
            <v>-37145</v>
          </cell>
          <cell r="D269">
            <v>-37145</v>
          </cell>
        </row>
        <row r="270">
          <cell r="A270" t="str">
            <v>BRS547596</v>
          </cell>
          <cell r="C270">
            <v>-98600</v>
          </cell>
          <cell r="D270">
            <v>-98600</v>
          </cell>
        </row>
        <row r="271">
          <cell r="A271" t="str">
            <v>BRS547667</v>
          </cell>
          <cell r="C271">
            <v>-788503</v>
          </cell>
          <cell r="D271">
            <v>-788503</v>
          </cell>
        </row>
        <row r="272">
          <cell r="A272" t="str">
            <v>BRS547778</v>
          </cell>
          <cell r="C272">
            <v>-241564</v>
          </cell>
          <cell r="D272">
            <v>-241564</v>
          </cell>
        </row>
        <row r="273">
          <cell r="A273" t="str">
            <v>BRS547844</v>
          </cell>
          <cell r="C273">
            <v>-249899</v>
          </cell>
          <cell r="D273">
            <v>-249899</v>
          </cell>
        </row>
        <row r="274">
          <cell r="A274" t="str">
            <v>BRS548030</v>
          </cell>
          <cell r="C274">
            <v>-162906</v>
          </cell>
          <cell r="D274">
            <v>-162906</v>
          </cell>
        </row>
        <row r="275">
          <cell r="A275" t="str">
            <v>BRS548227</v>
          </cell>
          <cell r="C275">
            <v>-228585</v>
          </cell>
          <cell r="D275">
            <v>-228585</v>
          </cell>
        </row>
        <row r="276">
          <cell r="A276" t="str">
            <v>BRS548404</v>
          </cell>
          <cell r="C276">
            <v>-187557</v>
          </cell>
          <cell r="D276">
            <v>-187557</v>
          </cell>
        </row>
        <row r="277">
          <cell r="A277" t="str">
            <v>BRS548406</v>
          </cell>
          <cell r="C277">
            <v>-75736</v>
          </cell>
          <cell r="D277">
            <v>-75736</v>
          </cell>
        </row>
        <row r="278">
          <cell r="A278" t="str">
            <v>BRS548489</v>
          </cell>
          <cell r="C278">
            <v>-518151</v>
          </cell>
          <cell r="D278">
            <v>-518151</v>
          </cell>
        </row>
        <row r="279">
          <cell r="A279" t="str">
            <v>BRS548921</v>
          </cell>
          <cell r="C279">
            <v>-51300</v>
          </cell>
          <cell r="D279">
            <v>-51300</v>
          </cell>
        </row>
        <row r="280">
          <cell r="A280" t="str">
            <v>BRS548950</v>
          </cell>
          <cell r="C280">
            <v>-116653</v>
          </cell>
          <cell r="D280">
            <v>-116653</v>
          </cell>
        </row>
        <row r="281">
          <cell r="A281" t="str">
            <v>BRS549167</v>
          </cell>
          <cell r="C281">
            <v>-168900</v>
          </cell>
          <cell r="D281">
            <v>-168900</v>
          </cell>
        </row>
        <row r="282">
          <cell r="A282" t="str">
            <v>BRS549176</v>
          </cell>
          <cell r="C282">
            <v>-145500</v>
          </cell>
          <cell r="D282">
            <v>-145500</v>
          </cell>
        </row>
        <row r="283">
          <cell r="A283" t="str">
            <v>BRS549201</v>
          </cell>
          <cell r="C283">
            <v>-124770</v>
          </cell>
          <cell r="D283">
            <v>-124770</v>
          </cell>
        </row>
        <row r="284">
          <cell r="A284" t="str">
            <v>BRS549230</v>
          </cell>
          <cell r="C284">
            <v>-119790</v>
          </cell>
          <cell r="D284">
            <v>-119790</v>
          </cell>
        </row>
        <row r="285">
          <cell r="A285" t="str">
            <v>BRS549402</v>
          </cell>
          <cell r="C285">
            <v>-233933</v>
          </cell>
          <cell r="D285">
            <v>-233933</v>
          </cell>
        </row>
        <row r="286">
          <cell r="A286" t="str">
            <v>BRS549486</v>
          </cell>
          <cell r="C286">
            <v>-453546</v>
          </cell>
          <cell r="D286">
            <v>-453546</v>
          </cell>
        </row>
        <row r="287">
          <cell r="A287" t="str">
            <v>BRS549498</v>
          </cell>
          <cell r="C287">
            <v>-89096</v>
          </cell>
          <cell r="D287">
            <v>-89096</v>
          </cell>
        </row>
        <row r="288">
          <cell r="A288" t="str">
            <v>BRS549628</v>
          </cell>
          <cell r="C288">
            <v>-87757</v>
          </cell>
          <cell r="D288">
            <v>-87757</v>
          </cell>
        </row>
        <row r="289">
          <cell r="A289" t="str">
            <v>BRS549679</v>
          </cell>
          <cell r="C289">
            <v>-116096</v>
          </cell>
          <cell r="D289">
            <v>-116096</v>
          </cell>
        </row>
        <row r="290">
          <cell r="A290" t="str">
            <v>BRS549684</v>
          </cell>
          <cell r="C290">
            <v>-75694</v>
          </cell>
          <cell r="D290">
            <v>-75694</v>
          </cell>
        </row>
        <row r="291">
          <cell r="A291" t="str">
            <v>BRS549699</v>
          </cell>
          <cell r="C291">
            <v>-135300</v>
          </cell>
          <cell r="D291">
            <v>-135300</v>
          </cell>
        </row>
        <row r="292">
          <cell r="A292" t="str">
            <v>BRS549745</v>
          </cell>
          <cell r="C292">
            <v>-116380</v>
          </cell>
          <cell r="D292">
            <v>-116380</v>
          </cell>
        </row>
        <row r="293">
          <cell r="A293" t="str">
            <v>BRS549752</v>
          </cell>
          <cell r="C293">
            <v>-383370</v>
          </cell>
          <cell r="D293">
            <v>-383370</v>
          </cell>
        </row>
        <row r="294">
          <cell r="A294" t="str">
            <v>BRS549754</v>
          </cell>
          <cell r="C294">
            <v>-355676</v>
          </cell>
          <cell r="D294">
            <v>-355676</v>
          </cell>
        </row>
        <row r="295">
          <cell r="A295" t="str">
            <v>BRS549943</v>
          </cell>
          <cell r="C295">
            <v>-176100</v>
          </cell>
          <cell r="D295">
            <v>-176100</v>
          </cell>
        </row>
        <row r="296">
          <cell r="A296" t="str">
            <v>BRS550125</v>
          </cell>
          <cell r="C296">
            <v>-142630</v>
          </cell>
          <cell r="D296">
            <v>-142630</v>
          </cell>
        </row>
        <row r="297">
          <cell r="A297" t="str">
            <v>BRS550218</v>
          </cell>
          <cell r="C297">
            <v>-359375</v>
          </cell>
          <cell r="D297">
            <v>-359375</v>
          </cell>
        </row>
        <row r="298">
          <cell r="A298" t="str">
            <v>BRS550327</v>
          </cell>
          <cell r="C298">
            <v>-95600</v>
          </cell>
          <cell r="D298">
            <v>-95600</v>
          </cell>
        </row>
        <row r="299">
          <cell r="A299" t="str">
            <v>BRS550438</v>
          </cell>
          <cell r="C299">
            <v>-259500</v>
          </cell>
          <cell r="D299">
            <v>-259500</v>
          </cell>
        </row>
        <row r="300">
          <cell r="A300" t="str">
            <v>BRS550519</v>
          </cell>
          <cell r="C300">
            <v>-163540</v>
          </cell>
          <cell r="D300">
            <v>-163540</v>
          </cell>
        </row>
        <row r="301">
          <cell r="A301" t="str">
            <v>BRS550690</v>
          </cell>
          <cell r="C301">
            <v>-1044261</v>
          </cell>
          <cell r="D301">
            <v>-1044261</v>
          </cell>
        </row>
        <row r="302">
          <cell r="A302" t="str">
            <v>BRS550817</v>
          </cell>
          <cell r="C302">
            <v>-119311</v>
          </cell>
          <cell r="D302">
            <v>-119311</v>
          </cell>
        </row>
        <row r="303">
          <cell r="A303" t="str">
            <v>BRS550839</v>
          </cell>
          <cell r="C303">
            <v>-109400</v>
          </cell>
          <cell r="D303">
            <v>-109400</v>
          </cell>
        </row>
        <row r="304">
          <cell r="A304" t="str">
            <v>BRS550952</v>
          </cell>
          <cell r="C304">
            <v>-108400</v>
          </cell>
          <cell r="D304">
            <v>-108400</v>
          </cell>
        </row>
        <row r="305">
          <cell r="A305" t="str">
            <v>BRS551093</v>
          </cell>
          <cell r="C305">
            <v>-666172</v>
          </cell>
          <cell r="D305">
            <v>-666172</v>
          </cell>
        </row>
        <row r="306">
          <cell r="A306" t="str">
            <v>BRS551301</v>
          </cell>
          <cell r="C306">
            <v>-88803</v>
          </cell>
          <cell r="D306">
            <v>-88803</v>
          </cell>
        </row>
        <row r="307">
          <cell r="A307" t="str">
            <v>BRS551479</v>
          </cell>
          <cell r="C307">
            <v>-414899</v>
          </cell>
          <cell r="D307">
            <v>-414899</v>
          </cell>
        </row>
        <row r="308">
          <cell r="A308" t="str">
            <v>BRS551487</v>
          </cell>
          <cell r="C308">
            <v>-181811</v>
          </cell>
          <cell r="D308">
            <v>-181811</v>
          </cell>
        </row>
        <row r="309">
          <cell r="A309" t="str">
            <v>BRS551612</v>
          </cell>
          <cell r="C309">
            <v>-154070</v>
          </cell>
          <cell r="D309">
            <v>-154070</v>
          </cell>
        </row>
        <row r="310">
          <cell r="A310" t="str">
            <v>BRS551732</v>
          </cell>
          <cell r="C310">
            <v>-90194</v>
          </cell>
          <cell r="D310">
            <v>-90194</v>
          </cell>
        </row>
        <row r="311">
          <cell r="A311" t="str">
            <v>BRS551736</v>
          </cell>
          <cell r="C311">
            <v>-152500</v>
          </cell>
          <cell r="D311">
            <v>-152500</v>
          </cell>
        </row>
        <row r="312">
          <cell r="A312" t="str">
            <v>BRS551888</v>
          </cell>
          <cell r="C312">
            <v>-337200</v>
          </cell>
          <cell r="D312">
            <v>-337200</v>
          </cell>
        </row>
        <row r="313">
          <cell r="A313" t="str">
            <v>BRS552195</v>
          </cell>
          <cell r="C313">
            <v>-178500</v>
          </cell>
          <cell r="D313">
            <v>-178500</v>
          </cell>
        </row>
        <row r="314">
          <cell r="A314" t="str">
            <v>BRS552513</v>
          </cell>
          <cell r="C314">
            <v>-430096</v>
          </cell>
          <cell r="D314">
            <v>-430096</v>
          </cell>
        </row>
        <row r="315">
          <cell r="A315" t="str">
            <v>BRS553322</v>
          </cell>
          <cell r="C315">
            <v>-168200</v>
          </cell>
          <cell r="D315">
            <v>-168200</v>
          </cell>
        </row>
        <row r="316">
          <cell r="A316" t="str">
            <v>BRS553748</v>
          </cell>
          <cell r="C316">
            <v>-257522</v>
          </cell>
          <cell r="D316">
            <v>-257522</v>
          </cell>
        </row>
        <row r="317">
          <cell r="A317" t="str">
            <v>BRS553883</v>
          </cell>
          <cell r="C317">
            <v>-120046</v>
          </cell>
          <cell r="D317">
            <v>-120046</v>
          </cell>
        </row>
        <row r="318">
          <cell r="A318" t="str">
            <v>BRS553970</v>
          </cell>
          <cell r="C318">
            <v>-111990</v>
          </cell>
          <cell r="D318">
            <v>-111990</v>
          </cell>
        </row>
        <row r="319">
          <cell r="A319" t="str">
            <v>BRS554032</v>
          </cell>
          <cell r="C319">
            <v>-348900</v>
          </cell>
          <cell r="D319">
            <v>-348900</v>
          </cell>
        </row>
        <row r="320">
          <cell r="A320" t="str">
            <v>BRS554172</v>
          </cell>
          <cell r="C320">
            <v>-156280</v>
          </cell>
          <cell r="D320">
            <v>-156280</v>
          </cell>
        </row>
        <row r="321">
          <cell r="A321" t="str">
            <v>BRS554266</v>
          </cell>
          <cell r="C321">
            <v>-118994</v>
          </cell>
          <cell r="D321">
            <v>-118994</v>
          </cell>
        </row>
        <row r="322">
          <cell r="A322" t="str">
            <v>BRS554557</v>
          </cell>
          <cell r="C322">
            <v>-118148</v>
          </cell>
          <cell r="D322">
            <v>-118148</v>
          </cell>
        </row>
        <row r="323">
          <cell r="A323" t="str">
            <v>BRS554812</v>
          </cell>
          <cell r="C323">
            <v>-215990</v>
          </cell>
          <cell r="D323">
            <v>-215990</v>
          </cell>
        </row>
        <row r="324">
          <cell r="A324" t="str">
            <v>BRS554963</v>
          </cell>
          <cell r="C324">
            <v>-135596</v>
          </cell>
          <cell r="D324">
            <v>-135596</v>
          </cell>
        </row>
        <row r="325">
          <cell r="A325" t="str">
            <v>BRS555000</v>
          </cell>
          <cell r="C325">
            <v>-191200</v>
          </cell>
          <cell r="D325">
            <v>-191200</v>
          </cell>
        </row>
        <row r="326">
          <cell r="A326" t="str">
            <v>BRS555150</v>
          </cell>
          <cell r="C326">
            <v>-730376</v>
          </cell>
          <cell r="D326">
            <v>-730376</v>
          </cell>
        </row>
        <row r="327">
          <cell r="A327" t="str">
            <v>BRS555584</v>
          </cell>
          <cell r="C327">
            <v>-533150</v>
          </cell>
          <cell r="D327">
            <v>-533150</v>
          </cell>
        </row>
        <row r="328">
          <cell r="A328" t="str">
            <v>BRS555722</v>
          </cell>
          <cell r="C328">
            <v>-122696</v>
          </cell>
          <cell r="D328">
            <v>-122696</v>
          </cell>
        </row>
        <row r="329">
          <cell r="A329" t="str">
            <v>BRS556113</v>
          </cell>
          <cell r="C329">
            <v>-343400</v>
          </cell>
          <cell r="D329">
            <v>-343400</v>
          </cell>
        </row>
        <row r="330">
          <cell r="A330" t="str">
            <v>BRS556154</v>
          </cell>
          <cell r="C330">
            <v>-183790</v>
          </cell>
          <cell r="D330">
            <v>-183790</v>
          </cell>
        </row>
        <row r="331">
          <cell r="A331" t="str">
            <v>BRS556161</v>
          </cell>
          <cell r="C331">
            <v>-224416</v>
          </cell>
          <cell r="D331">
            <v>-224416</v>
          </cell>
        </row>
        <row r="332">
          <cell r="A332" t="str">
            <v>BRS556173</v>
          </cell>
          <cell r="C332">
            <v>-176480</v>
          </cell>
          <cell r="D332">
            <v>-176480</v>
          </cell>
        </row>
        <row r="333">
          <cell r="A333" t="str">
            <v>BRS556418</v>
          </cell>
          <cell r="C333">
            <v>-362033</v>
          </cell>
          <cell r="D333">
            <v>-362033</v>
          </cell>
        </row>
        <row r="334">
          <cell r="A334" t="str">
            <v>BRS556517</v>
          </cell>
          <cell r="C334">
            <v>-217600</v>
          </cell>
          <cell r="D334">
            <v>-217600</v>
          </cell>
        </row>
        <row r="335">
          <cell r="A335" t="str">
            <v>BRS556906</v>
          </cell>
          <cell r="C335">
            <v>-193616</v>
          </cell>
          <cell r="D335">
            <v>-193616</v>
          </cell>
        </row>
        <row r="336">
          <cell r="A336" t="str">
            <v>BRS557043</v>
          </cell>
          <cell r="C336">
            <v>-123796</v>
          </cell>
          <cell r="D336">
            <v>-123796</v>
          </cell>
        </row>
        <row r="337">
          <cell r="A337" t="str">
            <v>BRS557126</v>
          </cell>
          <cell r="C337">
            <v>-118794</v>
          </cell>
          <cell r="D337">
            <v>-118794</v>
          </cell>
        </row>
        <row r="338">
          <cell r="A338" t="str">
            <v>BRS557207</v>
          </cell>
          <cell r="C338">
            <v>-343980</v>
          </cell>
          <cell r="D338">
            <v>-343980</v>
          </cell>
        </row>
        <row r="339">
          <cell r="A339" t="str">
            <v>BRS557224</v>
          </cell>
          <cell r="C339">
            <v>-204600</v>
          </cell>
          <cell r="D339">
            <v>-204600</v>
          </cell>
        </row>
        <row r="340">
          <cell r="A340" t="str">
            <v>BRS557245</v>
          </cell>
          <cell r="C340">
            <v>-172800</v>
          </cell>
          <cell r="D340">
            <v>-172800</v>
          </cell>
        </row>
        <row r="341">
          <cell r="A341" t="str">
            <v>BRS557981</v>
          </cell>
          <cell r="C341">
            <v>-152558</v>
          </cell>
          <cell r="D341">
            <v>-152558</v>
          </cell>
        </row>
        <row r="342">
          <cell r="A342" t="str">
            <v>BRS557982</v>
          </cell>
          <cell r="C342">
            <v>-473121</v>
          </cell>
          <cell r="D342">
            <v>-473121</v>
          </cell>
        </row>
        <row r="343">
          <cell r="A343" t="str">
            <v>BRS558078</v>
          </cell>
          <cell r="C343">
            <v>-122196</v>
          </cell>
          <cell r="D343">
            <v>-122196</v>
          </cell>
        </row>
        <row r="344">
          <cell r="A344" t="str">
            <v>BRS558085</v>
          </cell>
          <cell r="C344">
            <v>-61596</v>
          </cell>
          <cell r="D344">
            <v>-61596</v>
          </cell>
        </row>
        <row r="345">
          <cell r="A345" t="str">
            <v>BRS558185</v>
          </cell>
          <cell r="C345">
            <v>-122196</v>
          </cell>
          <cell r="D345">
            <v>-122196</v>
          </cell>
        </row>
        <row r="346">
          <cell r="A346" t="str">
            <v>BRS558290</v>
          </cell>
          <cell r="C346">
            <v>-122800</v>
          </cell>
          <cell r="D346">
            <v>-122800</v>
          </cell>
        </row>
        <row r="347">
          <cell r="A347" t="str">
            <v>BRS558423</v>
          </cell>
          <cell r="C347">
            <v>-91900</v>
          </cell>
          <cell r="D347">
            <v>-91900</v>
          </cell>
        </row>
        <row r="348">
          <cell r="A348" t="str">
            <v>BRS558544</v>
          </cell>
          <cell r="C348">
            <v>-252480</v>
          </cell>
          <cell r="D348">
            <v>-252480</v>
          </cell>
        </row>
        <row r="349">
          <cell r="A349" t="str">
            <v>BRS558593</v>
          </cell>
          <cell r="C349">
            <v>-123296</v>
          </cell>
          <cell r="D349">
            <v>-123296</v>
          </cell>
        </row>
        <row r="350">
          <cell r="A350" t="str">
            <v>BRS558685</v>
          </cell>
          <cell r="C350">
            <v>-102000</v>
          </cell>
          <cell r="D350">
            <v>-102000</v>
          </cell>
        </row>
        <row r="351">
          <cell r="A351" t="str">
            <v>BRS558885</v>
          </cell>
          <cell r="C351">
            <v>-259468</v>
          </cell>
          <cell r="D351">
            <v>-259468</v>
          </cell>
        </row>
        <row r="352">
          <cell r="A352" t="str">
            <v>BRS558975</v>
          </cell>
          <cell r="C352">
            <v>-17700</v>
          </cell>
          <cell r="D352">
            <v>-17700</v>
          </cell>
        </row>
        <row r="353">
          <cell r="A353" t="str">
            <v>BRS559005</v>
          </cell>
          <cell r="C353">
            <v>-43440</v>
          </cell>
          <cell r="D353">
            <v>-43440</v>
          </cell>
        </row>
        <row r="354">
          <cell r="A354" t="str">
            <v>BRS559044</v>
          </cell>
          <cell r="C354">
            <v>-372800</v>
          </cell>
          <cell r="D354">
            <v>-372800</v>
          </cell>
        </row>
        <row r="355">
          <cell r="A355" t="str">
            <v>BRS559197</v>
          </cell>
          <cell r="C355">
            <v>-172000</v>
          </cell>
          <cell r="D355">
            <v>-172000</v>
          </cell>
        </row>
        <row r="356">
          <cell r="A356" t="str">
            <v>BRS559249</v>
          </cell>
          <cell r="C356">
            <v>-243680</v>
          </cell>
          <cell r="D356">
            <v>-243680</v>
          </cell>
        </row>
        <row r="357">
          <cell r="A357" t="str">
            <v>BRS559357</v>
          </cell>
          <cell r="C357">
            <v>-85116</v>
          </cell>
          <cell r="D357">
            <v>-85116</v>
          </cell>
        </row>
        <row r="358">
          <cell r="A358" t="str">
            <v>BRS559456</v>
          </cell>
          <cell r="C358">
            <v>-178250</v>
          </cell>
          <cell r="D358">
            <v>-178250</v>
          </cell>
        </row>
        <row r="359">
          <cell r="A359" t="str">
            <v>BRS559732</v>
          </cell>
          <cell r="C359">
            <v>-205251</v>
          </cell>
          <cell r="D359">
            <v>-205251</v>
          </cell>
        </row>
        <row r="360">
          <cell r="A360" t="str">
            <v>BRS559879</v>
          </cell>
          <cell r="C360">
            <v>-160480</v>
          </cell>
          <cell r="D360">
            <v>-160480</v>
          </cell>
        </row>
        <row r="361">
          <cell r="A361" t="str">
            <v>BRS560045</v>
          </cell>
          <cell r="C361">
            <v>-123296</v>
          </cell>
          <cell r="D361">
            <v>-123296</v>
          </cell>
        </row>
        <row r="362">
          <cell r="A362" t="str">
            <v>BRS560136</v>
          </cell>
          <cell r="C362">
            <v>-72600</v>
          </cell>
          <cell r="D362">
            <v>-72600</v>
          </cell>
        </row>
        <row r="363">
          <cell r="A363" t="str">
            <v>BRS560211</v>
          </cell>
          <cell r="C363">
            <v>-231100</v>
          </cell>
          <cell r="D363">
            <v>-231100</v>
          </cell>
        </row>
        <row r="364">
          <cell r="A364" t="str">
            <v>BRS560304</v>
          </cell>
          <cell r="C364">
            <v>-193118</v>
          </cell>
          <cell r="D364">
            <v>-193118</v>
          </cell>
        </row>
        <row r="365">
          <cell r="A365" t="str">
            <v>BRS560392</v>
          </cell>
          <cell r="C365">
            <v>-194226</v>
          </cell>
          <cell r="D365">
            <v>-194226</v>
          </cell>
        </row>
        <row r="366">
          <cell r="A366" t="str">
            <v>BRS560466</v>
          </cell>
          <cell r="C366">
            <v>-137700</v>
          </cell>
          <cell r="D366">
            <v>-137700</v>
          </cell>
        </row>
        <row r="367">
          <cell r="A367" t="str">
            <v>BRS560508</v>
          </cell>
          <cell r="C367">
            <v>-336439</v>
          </cell>
          <cell r="D367">
            <v>-336439</v>
          </cell>
        </row>
        <row r="368">
          <cell r="A368" t="str">
            <v>BRS560512</v>
          </cell>
          <cell r="C368">
            <v>-323468</v>
          </cell>
          <cell r="D368">
            <v>-323468</v>
          </cell>
        </row>
        <row r="369">
          <cell r="A369" t="str">
            <v>BRS560567</v>
          </cell>
          <cell r="C369">
            <v>-270500</v>
          </cell>
          <cell r="D369">
            <v>-270500</v>
          </cell>
        </row>
        <row r="370">
          <cell r="A370" t="str">
            <v>BRS560679</v>
          </cell>
          <cell r="C370">
            <v>-283396</v>
          </cell>
          <cell r="D370">
            <v>-283396</v>
          </cell>
        </row>
        <row r="371">
          <cell r="A371" t="str">
            <v>BRS560692</v>
          </cell>
          <cell r="C371">
            <v>-189996</v>
          </cell>
          <cell r="D371">
            <v>-189996</v>
          </cell>
        </row>
        <row r="372">
          <cell r="A372" t="str">
            <v>BRS560854</v>
          </cell>
          <cell r="C372">
            <v>-237985</v>
          </cell>
          <cell r="D372">
            <v>-237985</v>
          </cell>
        </row>
        <row r="373">
          <cell r="A373" t="str">
            <v>BRS561021</v>
          </cell>
          <cell r="C373">
            <v>-337600</v>
          </cell>
          <cell r="D373">
            <v>-337600</v>
          </cell>
        </row>
        <row r="374">
          <cell r="A374" t="str">
            <v>BRS561272</v>
          </cell>
          <cell r="C374">
            <v>-949045</v>
          </cell>
          <cell r="D374">
            <v>-949045</v>
          </cell>
        </row>
        <row r="375">
          <cell r="A375" t="str">
            <v>BRS561276</v>
          </cell>
          <cell r="C375">
            <v>-158680</v>
          </cell>
          <cell r="D375">
            <v>-158680</v>
          </cell>
        </row>
        <row r="376">
          <cell r="A376" t="str">
            <v>BRS561331</v>
          </cell>
          <cell r="C376">
            <v>-123296</v>
          </cell>
          <cell r="D376">
            <v>-123296</v>
          </cell>
        </row>
        <row r="377">
          <cell r="A377" t="str">
            <v>BRS561359</v>
          </cell>
          <cell r="C377">
            <v>-43540</v>
          </cell>
          <cell r="D377">
            <v>-43540</v>
          </cell>
        </row>
        <row r="378">
          <cell r="A378" t="str">
            <v>BRS561723</v>
          </cell>
          <cell r="C378">
            <v>-102000</v>
          </cell>
          <cell r="D378">
            <v>-102000</v>
          </cell>
        </row>
        <row r="379">
          <cell r="A379" t="str">
            <v>BRS561770</v>
          </cell>
          <cell r="C379">
            <v>-204900</v>
          </cell>
          <cell r="D379">
            <v>-204900</v>
          </cell>
        </row>
        <row r="380">
          <cell r="A380" t="str">
            <v>BRS561861</v>
          </cell>
          <cell r="C380">
            <v>-146700</v>
          </cell>
          <cell r="D380">
            <v>-146700</v>
          </cell>
        </row>
        <row r="381">
          <cell r="A381" t="str">
            <v>BRS561907</v>
          </cell>
          <cell r="C381">
            <v>-208152</v>
          </cell>
          <cell r="D381">
            <v>-208152</v>
          </cell>
        </row>
        <row r="382">
          <cell r="A382" t="str">
            <v>BRS561909</v>
          </cell>
          <cell r="C382">
            <v>-201880</v>
          </cell>
          <cell r="D382">
            <v>-201880</v>
          </cell>
        </row>
        <row r="383">
          <cell r="A383" t="str">
            <v>BRS561957</v>
          </cell>
          <cell r="C383">
            <v>-62900</v>
          </cell>
          <cell r="D383">
            <v>-62900</v>
          </cell>
        </row>
        <row r="384">
          <cell r="A384" t="str">
            <v>BRS561975</v>
          </cell>
          <cell r="C384">
            <v>-189096</v>
          </cell>
          <cell r="D384">
            <v>-189096</v>
          </cell>
        </row>
        <row r="385">
          <cell r="A385" t="str">
            <v>BRS562072</v>
          </cell>
          <cell r="C385">
            <v>-96380</v>
          </cell>
          <cell r="D385">
            <v>-96380</v>
          </cell>
        </row>
        <row r="386">
          <cell r="A386" t="str">
            <v>BRS562131</v>
          </cell>
          <cell r="C386">
            <v>-183461</v>
          </cell>
          <cell r="D386">
            <v>-183461</v>
          </cell>
        </row>
        <row r="387">
          <cell r="A387" t="str">
            <v>BRS562232</v>
          </cell>
          <cell r="C387">
            <v>-178080</v>
          </cell>
          <cell r="D387">
            <v>-178080</v>
          </cell>
        </row>
        <row r="388">
          <cell r="A388" t="str">
            <v>BRS562278</v>
          </cell>
          <cell r="C388">
            <v>-572639</v>
          </cell>
          <cell r="D388">
            <v>-572639</v>
          </cell>
        </row>
        <row r="389">
          <cell r="A389" t="str">
            <v>BRS562354</v>
          </cell>
          <cell r="C389">
            <v>-113700</v>
          </cell>
          <cell r="D389">
            <v>-113700</v>
          </cell>
        </row>
        <row r="390">
          <cell r="A390" t="str">
            <v>BRS562394</v>
          </cell>
          <cell r="C390">
            <v>-228100</v>
          </cell>
          <cell r="D390">
            <v>-228100</v>
          </cell>
        </row>
        <row r="391">
          <cell r="A391" t="str">
            <v>BRS562397</v>
          </cell>
          <cell r="C391">
            <v>-109000</v>
          </cell>
          <cell r="D391">
            <v>-109000</v>
          </cell>
        </row>
        <row r="392">
          <cell r="A392" t="str">
            <v>BRS562435</v>
          </cell>
          <cell r="C392">
            <v>-419296</v>
          </cell>
          <cell r="D392">
            <v>-419296</v>
          </cell>
        </row>
        <row r="393">
          <cell r="A393" t="str">
            <v>BRS562528</v>
          </cell>
          <cell r="C393">
            <v>-22600</v>
          </cell>
          <cell r="D393">
            <v>-22600</v>
          </cell>
        </row>
        <row r="394">
          <cell r="A394" t="str">
            <v>BRS563131</v>
          </cell>
          <cell r="C394">
            <v>-269000</v>
          </cell>
          <cell r="D394">
            <v>-269000</v>
          </cell>
        </row>
        <row r="395">
          <cell r="A395" t="str">
            <v>BRS563237</v>
          </cell>
          <cell r="C395">
            <v>-162771</v>
          </cell>
          <cell r="D395">
            <v>-162771</v>
          </cell>
        </row>
        <row r="396">
          <cell r="A396" t="str">
            <v>BRS563354</v>
          </cell>
          <cell r="C396">
            <v>-219642</v>
          </cell>
          <cell r="D396">
            <v>-219642</v>
          </cell>
        </row>
        <row r="397">
          <cell r="A397" t="str">
            <v>BRS563449</v>
          </cell>
          <cell r="C397">
            <v>-43540</v>
          </cell>
          <cell r="D397">
            <v>-43540</v>
          </cell>
        </row>
        <row r="398">
          <cell r="A398" t="str">
            <v>BRS563524</v>
          </cell>
          <cell r="C398">
            <v>-152000</v>
          </cell>
          <cell r="D398">
            <v>-152000</v>
          </cell>
        </row>
        <row r="399">
          <cell r="A399" t="str">
            <v>BRS563636</v>
          </cell>
          <cell r="C399">
            <v>-137680</v>
          </cell>
          <cell r="D399">
            <v>-137680</v>
          </cell>
        </row>
        <row r="400">
          <cell r="A400" t="str">
            <v>BRS563842</v>
          </cell>
          <cell r="C400">
            <v>-33100</v>
          </cell>
          <cell r="D400">
            <v>-33100</v>
          </cell>
        </row>
        <row r="401">
          <cell r="A401" t="str">
            <v>BRS563878</v>
          </cell>
          <cell r="C401">
            <v>-358960</v>
          </cell>
          <cell r="D401">
            <v>-358960</v>
          </cell>
        </row>
        <row r="402">
          <cell r="A402" t="str">
            <v>BRS564001</v>
          </cell>
          <cell r="C402">
            <v>-440593</v>
          </cell>
          <cell r="D402">
            <v>-440593</v>
          </cell>
        </row>
        <row r="403">
          <cell r="A403" t="str">
            <v>BRS564113</v>
          </cell>
          <cell r="C403">
            <v>-91900</v>
          </cell>
          <cell r="D403">
            <v>-91900</v>
          </cell>
        </row>
        <row r="404">
          <cell r="A404" t="str">
            <v>BRS564122</v>
          </cell>
          <cell r="C404">
            <v>-232034</v>
          </cell>
          <cell r="D404">
            <v>-232034</v>
          </cell>
        </row>
        <row r="405">
          <cell r="A405" t="str">
            <v>BRS564196</v>
          </cell>
          <cell r="C405">
            <v>-521200</v>
          </cell>
          <cell r="D405">
            <v>-521200</v>
          </cell>
        </row>
        <row r="406">
          <cell r="A406" t="str">
            <v>BRS564247</v>
          </cell>
          <cell r="C406">
            <v>-33100</v>
          </cell>
          <cell r="D406">
            <v>-33100</v>
          </cell>
        </row>
        <row r="407">
          <cell r="A407" t="str">
            <v>BRS564251</v>
          </cell>
          <cell r="C407">
            <v>-122696</v>
          </cell>
          <cell r="D407">
            <v>-122696</v>
          </cell>
        </row>
        <row r="408">
          <cell r="A408" t="str">
            <v>BRS564276</v>
          </cell>
          <cell r="C408">
            <v>-116100</v>
          </cell>
          <cell r="D408">
            <v>-116100</v>
          </cell>
        </row>
        <row r="409">
          <cell r="A409" t="str">
            <v>BRS564326</v>
          </cell>
          <cell r="C409">
            <v>-787926</v>
          </cell>
          <cell r="D409">
            <v>-787926</v>
          </cell>
        </row>
        <row r="410">
          <cell r="A410" t="str">
            <v>BRS564327</v>
          </cell>
          <cell r="C410">
            <v>-177160</v>
          </cell>
          <cell r="D410">
            <v>-177160</v>
          </cell>
        </row>
        <row r="411">
          <cell r="A411" t="str">
            <v>BRS564394</v>
          </cell>
          <cell r="C411">
            <v>-293090</v>
          </cell>
          <cell r="D411">
            <v>-293090</v>
          </cell>
        </row>
        <row r="412">
          <cell r="A412" t="str">
            <v>BRS564405</v>
          </cell>
          <cell r="C412">
            <v>-145541</v>
          </cell>
          <cell r="D412">
            <v>-145541</v>
          </cell>
        </row>
        <row r="413">
          <cell r="A413" t="str">
            <v>BRS564439</v>
          </cell>
          <cell r="C413">
            <v>-349600</v>
          </cell>
          <cell r="D413">
            <v>-349600</v>
          </cell>
        </row>
        <row r="414">
          <cell r="A414" t="str">
            <v>BRS564608</v>
          </cell>
          <cell r="C414">
            <v>-156360</v>
          </cell>
          <cell r="D414">
            <v>-156360</v>
          </cell>
        </row>
        <row r="415">
          <cell r="A415" t="str">
            <v>BRS564630</v>
          </cell>
          <cell r="C415">
            <v>-205226</v>
          </cell>
          <cell r="D415">
            <v>-205226</v>
          </cell>
        </row>
        <row r="416">
          <cell r="A416" t="str">
            <v>BRS564763</v>
          </cell>
          <cell r="C416">
            <v>-15900</v>
          </cell>
          <cell r="D416">
            <v>-15900</v>
          </cell>
        </row>
        <row r="417">
          <cell r="A417" t="str">
            <v>BRS564868</v>
          </cell>
          <cell r="C417">
            <v>-165500</v>
          </cell>
          <cell r="D417">
            <v>-165500</v>
          </cell>
        </row>
        <row r="418">
          <cell r="A418" t="str">
            <v>BRS564878</v>
          </cell>
          <cell r="C418">
            <v>-177780</v>
          </cell>
          <cell r="D418">
            <v>-177780</v>
          </cell>
        </row>
        <row r="419">
          <cell r="A419" t="str">
            <v>BRS564883</v>
          </cell>
          <cell r="C419">
            <v>-1577107</v>
          </cell>
          <cell r="D419">
            <v>-1577107</v>
          </cell>
        </row>
        <row r="420">
          <cell r="A420" t="str">
            <v>BRS564896</v>
          </cell>
          <cell r="C420">
            <v>-375400</v>
          </cell>
          <cell r="D420">
            <v>-375400</v>
          </cell>
        </row>
        <row r="421">
          <cell r="A421" t="str">
            <v>BRS565037</v>
          </cell>
          <cell r="C421">
            <v>-33100</v>
          </cell>
          <cell r="D421">
            <v>-33100</v>
          </cell>
        </row>
        <row r="422">
          <cell r="A422" t="str">
            <v>BRS565038</v>
          </cell>
          <cell r="C422">
            <v>-47500</v>
          </cell>
          <cell r="D422">
            <v>-47500</v>
          </cell>
        </row>
        <row r="423">
          <cell r="A423" t="str">
            <v>BRS565088</v>
          </cell>
          <cell r="C423">
            <v>-190974</v>
          </cell>
          <cell r="D423">
            <v>-190974</v>
          </cell>
        </row>
        <row r="424">
          <cell r="A424" t="str">
            <v>BRS565142</v>
          </cell>
          <cell r="C424">
            <v>-161800</v>
          </cell>
          <cell r="D424">
            <v>-161800</v>
          </cell>
        </row>
        <row r="425">
          <cell r="A425" t="str">
            <v>BRS565227</v>
          </cell>
          <cell r="C425">
            <v>-82435</v>
          </cell>
          <cell r="D425">
            <v>-82435</v>
          </cell>
        </row>
        <row r="426">
          <cell r="A426" t="str">
            <v>BRS565284</v>
          </cell>
          <cell r="C426">
            <v>-1146161</v>
          </cell>
          <cell r="D426">
            <v>-1146161</v>
          </cell>
        </row>
        <row r="427">
          <cell r="A427" t="str">
            <v>BRS565324</v>
          </cell>
          <cell r="C427">
            <v>-314446</v>
          </cell>
          <cell r="D427">
            <v>-314446</v>
          </cell>
        </row>
        <row r="428">
          <cell r="A428" t="str">
            <v>BRS565363</v>
          </cell>
          <cell r="C428">
            <v>-15900</v>
          </cell>
          <cell r="D428">
            <v>-15900</v>
          </cell>
        </row>
        <row r="429">
          <cell r="A429" t="str">
            <v>BRS565687</v>
          </cell>
          <cell r="C429">
            <v>-495525</v>
          </cell>
          <cell r="D429">
            <v>-495525</v>
          </cell>
        </row>
        <row r="430">
          <cell r="A430" t="str">
            <v>BRS565693</v>
          </cell>
          <cell r="C430">
            <v>-33100</v>
          </cell>
          <cell r="D430">
            <v>-33100</v>
          </cell>
        </row>
        <row r="431">
          <cell r="A431" t="str">
            <v>BRS565736</v>
          </cell>
          <cell r="C431">
            <v>-332440</v>
          </cell>
          <cell r="D431">
            <v>-332440</v>
          </cell>
        </row>
        <row r="432">
          <cell r="A432" t="str">
            <v>BRS565748</v>
          </cell>
          <cell r="C432">
            <v>-154100</v>
          </cell>
          <cell r="D432">
            <v>-154100</v>
          </cell>
        </row>
        <row r="433">
          <cell r="A433" t="str">
            <v>BRS565779</v>
          </cell>
          <cell r="C433">
            <v>-101000</v>
          </cell>
          <cell r="D433">
            <v>-101000</v>
          </cell>
        </row>
        <row r="434">
          <cell r="A434" t="str">
            <v>BRS565781</v>
          </cell>
          <cell r="C434">
            <v>-114900</v>
          </cell>
          <cell r="D434">
            <v>-114900</v>
          </cell>
        </row>
        <row r="435">
          <cell r="A435" t="str">
            <v>BRS565954</v>
          </cell>
          <cell r="C435">
            <v>-127146</v>
          </cell>
          <cell r="D435">
            <v>-127146</v>
          </cell>
        </row>
        <row r="436">
          <cell r="A436" t="str">
            <v>BRS566114</v>
          </cell>
          <cell r="C436">
            <v>-135280</v>
          </cell>
          <cell r="D436">
            <v>-135280</v>
          </cell>
        </row>
        <row r="437">
          <cell r="A437" t="str">
            <v>BRS566286</v>
          </cell>
          <cell r="C437">
            <v>-636605</v>
          </cell>
          <cell r="D437">
            <v>-636605</v>
          </cell>
        </row>
        <row r="438">
          <cell r="A438" t="str">
            <v>BRS566344</v>
          </cell>
          <cell r="C438">
            <v>-419015</v>
          </cell>
          <cell r="D438">
            <v>-419015</v>
          </cell>
        </row>
        <row r="439">
          <cell r="A439" t="str">
            <v>BRS566350</v>
          </cell>
          <cell r="C439">
            <v>-115500</v>
          </cell>
          <cell r="D439">
            <v>-115500</v>
          </cell>
        </row>
        <row r="440">
          <cell r="A440" t="str">
            <v>BRS566352</v>
          </cell>
          <cell r="C440">
            <v>-491780</v>
          </cell>
          <cell r="D440">
            <v>-491780</v>
          </cell>
        </row>
        <row r="441">
          <cell r="A441" t="str">
            <v>BRS566481</v>
          </cell>
          <cell r="C441">
            <v>-148100</v>
          </cell>
          <cell r="D441">
            <v>-148100</v>
          </cell>
        </row>
        <row r="442">
          <cell r="A442" t="str">
            <v>BRS566487</v>
          </cell>
          <cell r="C442">
            <v>-200235</v>
          </cell>
          <cell r="D442">
            <v>-200235</v>
          </cell>
        </row>
        <row r="443">
          <cell r="A443" t="str">
            <v>BRS566524</v>
          </cell>
          <cell r="C443">
            <v>-123300</v>
          </cell>
          <cell r="D443">
            <v>-123300</v>
          </cell>
        </row>
        <row r="444">
          <cell r="A444" t="str">
            <v>BRS566681</v>
          </cell>
          <cell r="C444">
            <v>-212400</v>
          </cell>
          <cell r="D444">
            <v>-212400</v>
          </cell>
        </row>
        <row r="445">
          <cell r="A445" t="str">
            <v>BRS566749</v>
          </cell>
          <cell r="C445">
            <v>-179500</v>
          </cell>
          <cell r="D445">
            <v>-179500</v>
          </cell>
        </row>
        <row r="446">
          <cell r="A446" t="str">
            <v>BRS566772</v>
          </cell>
          <cell r="C446">
            <v>-95500</v>
          </cell>
          <cell r="D446">
            <v>-95500</v>
          </cell>
        </row>
        <row r="447">
          <cell r="A447" t="str">
            <v>BRS566774</v>
          </cell>
          <cell r="C447">
            <v>-195080</v>
          </cell>
          <cell r="D447">
            <v>-195080</v>
          </cell>
        </row>
        <row r="448">
          <cell r="A448" t="str">
            <v>BRS566790</v>
          </cell>
          <cell r="C448">
            <v>-1460164</v>
          </cell>
          <cell r="D448">
            <v>-1460164</v>
          </cell>
        </row>
        <row r="449">
          <cell r="A449" t="str">
            <v>BRS566806</v>
          </cell>
          <cell r="C449">
            <v>-120000</v>
          </cell>
          <cell r="D449">
            <v>-120000</v>
          </cell>
        </row>
        <row r="450">
          <cell r="A450" t="str">
            <v>BRS566816</v>
          </cell>
          <cell r="C450">
            <v>-93500</v>
          </cell>
          <cell r="D450">
            <v>-93500</v>
          </cell>
        </row>
        <row r="451">
          <cell r="A451" t="str">
            <v>BRS566833</v>
          </cell>
          <cell r="C451">
            <v>-490075</v>
          </cell>
          <cell r="D451">
            <v>-490075</v>
          </cell>
        </row>
        <row r="452">
          <cell r="A452" t="str">
            <v>BRS566877</v>
          </cell>
          <cell r="C452">
            <v>-325650</v>
          </cell>
          <cell r="D452">
            <v>-325650</v>
          </cell>
        </row>
        <row r="453">
          <cell r="A453" t="str">
            <v>BRS566999</v>
          </cell>
          <cell r="C453">
            <v>-49847</v>
          </cell>
          <cell r="D453">
            <v>-49847</v>
          </cell>
        </row>
        <row r="454">
          <cell r="A454" t="str">
            <v>BRS567046</v>
          </cell>
          <cell r="C454">
            <v>-154100</v>
          </cell>
          <cell r="D454">
            <v>-154100</v>
          </cell>
        </row>
        <row r="455">
          <cell r="A455" t="str">
            <v>BRS567159</v>
          </cell>
          <cell r="C455">
            <v>-219290</v>
          </cell>
          <cell r="D455">
            <v>-219290</v>
          </cell>
        </row>
        <row r="456">
          <cell r="A456" t="str">
            <v>BRS567439</v>
          </cell>
          <cell r="C456">
            <v>-369660</v>
          </cell>
          <cell r="D456">
            <v>-369660</v>
          </cell>
        </row>
        <row r="457">
          <cell r="A457" t="str">
            <v>BRS567573</v>
          </cell>
          <cell r="C457">
            <v>-172115</v>
          </cell>
          <cell r="D457">
            <v>-172115</v>
          </cell>
        </row>
        <row r="458">
          <cell r="A458" t="str">
            <v>BRS567629</v>
          </cell>
          <cell r="C458">
            <v>-33100</v>
          </cell>
          <cell r="D458">
            <v>-33100</v>
          </cell>
        </row>
        <row r="459">
          <cell r="A459" t="str">
            <v>BRS567796</v>
          </cell>
          <cell r="C459">
            <v>-99300</v>
          </cell>
          <cell r="D459">
            <v>-99300</v>
          </cell>
        </row>
        <row r="460">
          <cell r="A460" t="str">
            <v>BRS567903</v>
          </cell>
          <cell r="C460">
            <v>-47400</v>
          </cell>
          <cell r="D460">
            <v>-47400</v>
          </cell>
        </row>
        <row r="461">
          <cell r="A461" t="str">
            <v>BRS567947</v>
          </cell>
          <cell r="C461">
            <v>-325900</v>
          </cell>
          <cell r="D461">
            <v>-325900</v>
          </cell>
        </row>
        <row r="462">
          <cell r="A462" t="str">
            <v>BRS568011</v>
          </cell>
          <cell r="C462">
            <v>-192500</v>
          </cell>
          <cell r="D462">
            <v>-192500</v>
          </cell>
        </row>
        <row r="463">
          <cell r="A463" t="str">
            <v>BRS568024</v>
          </cell>
          <cell r="C463">
            <v>-490318</v>
          </cell>
          <cell r="D463">
            <v>-490318</v>
          </cell>
        </row>
        <row r="464">
          <cell r="A464" t="str">
            <v>BRS568178</v>
          </cell>
          <cell r="C464">
            <v>-196650</v>
          </cell>
          <cell r="D464">
            <v>-196650</v>
          </cell>
        </row>
        <row r="465">
          <cell r="A465" t="str">
            <v>BRS568346</v>
          </cell>
          <cell r="C465">
            <v>-136400</v>
          </cell>
          <cell r="D465">
            <v>-136400</v>
          </cell>
        </row>
        <row r="466">
          <cell r="A466" t="str">
            <v>BRS568527</v>
          </cell>
          <cell r="C466">
            <v>-144052</v>
          </cell>
          <cell r="D466">
            <v>-144052</v>
          </cell>
        </row>
        <row r="467">
          <cell r="A467" t="str">
            <v>BRS568528</v>
          </cell>
          <cell r="C467">
            <v>-115500</v>
          </cell>
          <cell r="D467">
            <v>-115500</v>
          </cell>
        </row>
        <row r="468">
          <cell r="A468" t="str">
            <v>BRS568559</v>
          </cell>
          <cell r="C468">
            <v>-206641</v>
          </cell>
          <cell r="D468">
            <v>-206641</v>
          </cell>
        </row>
        <row r="469">
          <cell r="A469" t="str">
            <v>BRS568698</v>
          </cell>
          <cell r="C469">
            <v>-1152595</v>
          </cell>
          <cell r="D469">
            <v>-1152595</v>
          </cell>
        </row>
        <row r="470">
          <cell r="A470" t="str">
            <v>BRS568810</v>
          </cell>
          <cell r="C470">
            <v>-387516</v>
          </cell>
          <cell r="D470">
            <v>-387516</v>
          </cell>
        </row>
        <row r="471">
          <cell r="A471" t="str">
            <v>BRS568878</v>
          </cell>
          <cell r="C471">
            <v>-73300</v>
          </cell>
          <cell r="D471">
            <v>-73300</v>
          </cell>
        </row>
        <row r="472">
          <cell r="A472" t="str">
            <v>BRS568925</v>
          </cell>
          <cell r="C472">
            <v>-173980</v>
          </cell>
          <cell r="D472">
            <v>-173980</v>
          </cell>
        </row>
        <row r="473">
          <cell r="A473" t="str">
            <v>BRS569206</v>
          </cell>
          <cell r="C473">
            <v>-215771</v>
          </cell>
          <cell r="D473">
            <v>-215771</v>
          </cell>
        </row>
        <row r="474">
          <cell r="A474" t="str">
            <v>BRS569295</v>
          </cell>
          <cell r="C474">
            <v>-177500</v>
          </cell>
          <cell r="D474">
            <v>-177500</v>
          </cell>
        </row>
        <row r="475">
          <cell r="A475" t="str">
            <v>BRS569414</v>
          </cell>
          <cell r="C475">
            <v>-74166</v>
          </cell>
          <cell r="D475">
            <v>-74166</v>
          </cell>
        </row>
        <row r="476">
          <cell r="A476" t="str">
            <v>BRS569433</v>
          </cell>
          <cell r="C476">
            <v>-106700</v>
          </cell>
          <cell r="D476">
            <v>-106700</v>
          </cell>
        </row>
        <row r="477">
          <cell r="A477" t="str">
            <v>BRS569469</v>
          </cell>
          <cell r="C477">
            <v>-445265</v>
          </cell>
          <cell r="D477">
            <v>-445265</v>
          </cell>
        </row>
        <row r="478">
          <cell r="A478" t="str">
            <v>BRS569593</v>
          </cell>
          <cell r="C478">
            <v>-93000</v>
          </cell>
          <cell r="D478">
            <v>-93000</v>
          </cell>
        </row>
        <row r="479">
          <cell r="A479" t="str">
            <v>BRS569601</v>
          </cell>
          <cell r="C479">
            <v>-169210</v>
          </cell>
          <cell r="D479">
            <v>-169210</v>
          </cell>
        </row>
        <row r="480">
          <cell r="A480" t="str">
            <v>BRS569649</v>
          </cell>
          <cell r="C480">
            <v>-168200</v>
          </cell>
          <cell r="D480">
            <v>-168200</v>
          </cell>
        </row>
        <row r="481">
          <cell r="A481" t="str">
            <v>BRS569736</v>
          </cell>
          <cell r="C481">
            <v>-77416</v>
          </cell>
          <cell r="D481">
            <v>-77416</v>
          </cell>
        </row>
        <row r="482">
          <cell r="A482" t="str">
            <v>BRS569789</v>
          </cell>
          <cell r="C482">
            <v>-217180</v>
          </cell>
          <cell r="D482">
            <v>-217180</v>
          </cell>
        </row>
        <row r="483">
          <cell r="A483" t="str">
            <v>BRS569823</v>
          </cell>
          <cell r="C483">
            <v>-212700</v>
          </cell>
          <cell r="D483">
            <v>-212700</v>
          </cell>
        </row>
        <row r="484">
          <cell r="A484" t="str">
            <v>BRS569841</v>
          </cell>
          <cell r="C484">
            <v>-118270</v>
          </cell>
          <cell r="D484">
            <v>-118270</v>
          </cell>
        </row>
        <row r="485">
          <cell r="A485" t="str">
            <v>BRS569881</v>
          </cell>
          <cell r="C485">
            <v>-110200</v>
          </cell>
          <cell r="D485">
            <v>-110200</v>
          </cell>
        </row>
        <row r="486">
          <cell r="A486" t="str">
            <v>BRS570006</v>
          </cell>
          <cell r="C486">
            <v>-22600</v>
          </cell>
          <cell r="D486">
            <v>-22600</v>
          </cell>
        </row>
        <row r="487">
          <cell r="A487" t="str">
            <v>BRS570096</v>
          </cell>
          <cell r="C487">
            <v>-193494</v>
          </cell>
          <cell r="D487">
            <v>-193494</v>
          </cell>
        </row>
        <row r="488">
          <cell r="A488" t="str">
            <v>BRS570169</v>
          </cell>
          <cell r="C488">
            <v>-15900</v>
          </cell>
          <cell r="D488">
            <v>-15900</v>
          </cell>
        </row>
        <row r="489">
          <cell r="A489" t="str">
            <v>BRS570237</v>
          </cell>
          <cell r="C489">
            <v>-115500</v>
          </cell>
          <cell r="D489">
            <v>-115500</v>
          </cell>
        </row>
        <row r="490">
          <cell r="A490" t="str">
            <v>BRS570286</v>
          </cell>
          <cell r="C490">
            <v>-115500</v>
          </cell>
          <cell r="D490">
            <v>-115500</v>
          </cell>
        </row>
        <row r="491">
          <cell r="A491" t="str">
            <v>BRS570289</v>
          </cell>
          <cell r="C491">
            <v>-309097</v>
          </cell>
          <cell r="D491">
            <v>-309097</v>
          </cell>
        </row>
        <row r="492">
          <cell r="A492" t="str">
            <v>BRS570414</v>
          </cell>
          <cell r="C492">
            <v>-33100</v>
          </cell>
          <cell r="D492">
            <v>-33100</v>
          </cell>
        </row>
        <row r="493">
          <cell r="A493" t="str">
            <v>BRS570729</v>
          </cell>
          <cell r="C493">
            <v>-185915</v>
          </cell>
          <cell r="D493">
            <v>-185915</v>
          </cell>
        </row>
        <row r="494">
          <cell r="A494" t="str">
            <v>BRS570732</v>
          </cell>
          <cell r="C494">
            <v>-126690</v>
          </cell>
          <cell r="D494">
            <v>-126690</v>
          </cell>
        </row>
        <row r="495">
          <cell r="A495" t="str">
            <v>BRS570741</v>
          </cell>
          <cell r="C495">
            <v>-165136</v>
          </cell>
          <cell r="D495">
            <v>-165136</v>
          </cell>
        </row>
        <row r="496">
          <cell r="A496" t="str">
            <v>BRS570845</v>
          </cell>
          <cell r="C496">
            <v>-158410</v>
          </cell>
          <cell r="D496">
            <v>-158410</v>
          </cell>
        </row>
        <row r="497">
          <cell r="A497" t="str">
            <v>BRS570894</v>
          </cell>
          <cell r="C497">
            <v>-91900</v>
          </cell>
          <cell r="D497">
            <v>-91900</v>
          </cell>
        </row>
        <row r="498">
          <cell r="A498" t="str">
            <v>BRS571008</v>
          </cell>
          <cell r="C498">
            <v>-123296</v>
          </cell>
          <cell r="D498">
            <v>-123296</v>
          </cell>
        </row>
        <row r="499">
          <cell r="A499" t="str">
            <v>BRS571041</v>
          </cell>
          <cell r="C499">
            <v>-47500</v>
          </cell>
          <cell r="D499">
            <v>-47500</v>
          </cell>
        </row>
        <row r="500">
          <cell r="A500" t="str">
            <v>BRS571193</v>
          </cell>
          <cell r="C500">
            <v>-33100</v>
          </cell>
          <cell r="D500">
            <v>-33100</v>
          </cell>
        </row>
        <row r="501">
          <cell r="A501" t="str">
            <v>BRS571297</v>
          </cell>
          <cell r="C501">
            <v>-122796</v>
          </cell>
          <cell r="D501">
            <v>-122796</v>
          </cell>
        </row>
        <row r="502">
          <cell r="A502" t="str">
            <v>BRS571300</v>
          </cell>
          <cell r="C502">
            <v>-174980</v>
          </cell>
          <cell r="D502">
            <v>-174980</v>
          </cell>
        </row>
        <row r="503">
          <cell r="A503" t="str">
            <v>BRS571367</v>
          </cell>
          <cell r="C503">
            <v>-93616</v>
          </cell>
          <cell r="D503">
            <v>-93616</v>
          </cell>
        </row>
        <row r="504">
          <cell r="A504" t="str">
            <v>BRS571625</v>
          </cell>
          <cell r="C504">
            <v>-171680</v>
          </cell>
          <cell r="D504">
            <v>-171680</v>
          </cell>
        </row>
        <row r="505">
          <cell r="A505" t="str">
            <v>BRS571718</v>
          </cell>
          <cell r="C505">
            <v>-11800</v>
          </cell>
          <cell r="D505">
            <v>-11800</v>
          </cell>
        </row>
        <row r="506">
          <cell r="A506" t="str">
            <v>BRS571732</v>
          </cell>
          <cell r="C506">
            <v>-181940</v>
          </cell>
          <cell r="D506">
            <v>-181940</v>
          </cell>
        </row>
        <row r="507">
          <cell r="A507" t="str">
            <v>BRS571734</v>
          </cell>
          <cell r="C507">
            <v>-911050</v>
          </cell>
          <cell r="D507">
            <v>-911050</v>
          </cell>
        </row>
        <row r="508">
          <cell r="A508" t="str">
            <v>BRS571961</v>
          </cell>
          <cell r="C508">
            <v>-199296</v>
          </cell>
          <cell r="D508">
            <v>-199296</v>
          </cell>
        </row>
        <row r="509">
          <cell r="A509" t="str">
            <v>BRS572028</v>
          </cell>
          <cell r="C509">
            <v>-145108</v>
          </cell>
          <cell r="D509">
            <v>-145108</v>
          </cell>
        </row>
        <row r="510">
          <cell r="A510" t="str">
            <v>BRS572056</v>
          </cell>
          <cell r="C510">
            <v>-1690404</v>
          </cell>
          <cell r="D510">
            <v>-1690404</v>
          </cell>
        </row>
        <row r="511">
          <cell r="A511" t="str">
            <v>BRS572100</v>
          </cell>
          <cell r="C511">
            <v>-314352</v>
          </cell>
          <cell r="D511">
            <v>-314352</v>
          </cell>
        </row>
        <row r="512">
          <cell r="A512" t="str">
            <v>BRS572280</v>
          </cell>
          <cell r="C512">
            <v>-54743</v>
          </cell>
          <cell r="D512">
            <v>-54743</v>
          </cell>
        </row>
        <row r="513">
          <cell r="A513" t="str">
            <v>BRS572315</v>
          </cell>
          <cell r="C513">
            <v>-335328</v>
          </cell>
          <cell r="D513">
            <v>-335328</v>
          </cell>
        </row>
        <row r="514">
          <cell r="A514" t="str">
            <v>BRS572400</v>
          </cell>
          <cell r="C514">
            <v>-65900</v>
          </cell>
          <cell r="D514">
            <v>-65900</v>
          </cell>
        </row>
        <row r="515">
          <cell r="A515" t="str">
            <v>BRS572492</v>
          </cell>
          <cell r="C515">
            <v>-124580</v>
          </cell>
          <cell r="D515">
            <v>-124580</v>
          </cell>
        </row>
        <row r="516">
          <cell r="A516" t="str">
            <v>BRS572535</v>
          </cell>
          <cell r="C516">
            <v>-192600</v>
          </cell>
          <cell r="D516">
            <v>-192600</v>
          </cell>
        </row>
        <row r="517">
          <cell r="A517" t="str">
            <v>BRS572633</v>
          </cell>
          <cell r="C517">
            <v>-33100</v>
          </cell>
          <cell r="D517">
            <v>-33100</v>
          </cell>
        </row>
        <row r="518">
          <cell r="A518" t="str">
            <v>BRS572733</v>
          </cell>
          <cell r="C518">
            <v>-97514</v>
          </cell>
          <cell r="D518">
            <v>-97514</v>
          </cell>
        </row>
        <row r="519">
          <cell r="A519" t="str">
            <v>BRS572758</v>
          </cell>
          <cell r="C519">
            <v>-115000</v>
          </cell>
          <cell r="D519">
            <v>-115000</v>
          </cell>
        </row>
        <row r="520">
          <cell r="A520" t="str">
            <v>BRS572873</v>
          </cell>
          <cell r="C520">
            <v>-15400</v>
          </cell>
          <cell r="D520">
            <v>-15400</v>
          </cell>
        </row>
        <row r="521">
          <cell r="A521" t="str">
            <v>BRS573132</v>
          </cell>
          <cell r="C521">
            <v>-315285</v>
          </cell>
          <cell r="D521">
            <v>-315285</v>
          </cell>
        </row>
        <row r="522">
          <cell r="A522" t="str">
            <v>BRS573151</v>
          </cell>
          <cell r="C522">
            <v>-138490</v>
          </cell>
          <cell r="D522">
            <v>-138490</v>
          </cell>
        </row>
        <row r="523">
          <cell r="A523" t="str">
            <v>BRS573163</v>
          </cell>
          <cell r="C523">
            <v>-176700</v>
          </cell>
          <cell r="D523">
            <v>-176700</v>
          </cell>
        </row>
        <row r="524">
          <cell r="A524" t="str">
            <v>BRS573166</v>
          </cell>
          <cell r="C524">
            <v>-173590</v>
          </cell>
          <cell r="D524">
            <v>-173590</v>
          </cell>
        </row>
        <row r="525">
          <cell r="A525" t="str">
            <v>BRS573253</v>
          </cell>
          <cell r="C525">
            <v>-193252</v>
          </cell>
          <cell r="D525">
            <v>-193252</v>
          </cell>
        </row>
        <row r="526">
          <cell r="A526" t="str">
            <v>BRS573375</v>
          </cell>
          <cell r="C526">
            <v>-41666</v>
          </cell>
          <cell r="D526">
            <v>-41666</v>
          </cell>
        </row>
        <row r="527">
          <cell r="A527" t="str">
            <v>BRS573419</v>
          </cell>
          <cell r="C527">
            <v>-174880</v>
          </cell>
          <cell r="D527">
            <v>-174880</v>
          </cell>
        </row>
        <row r="528">
          <cell r="A528" t="str">
            <v>BRS573449</v>
          </cell>
          <cell r="C528">
            <v>-123296</v>
          </cell>
          <cell r="D528">
            <v>-123296</v>
          </cell>
        </row>
        <row r="529">
          <cell r="A529" t="str">
            <v>BRS573576</v>
          </cell>
          <cell r="C529">
            <v>-100400</v>
          </cell>
          <cell r="D529">
            <v>-100400</v>
          </cell>
        </row>
        <row r="530">
          <cell r="A530" t="str">
            <v>BRS573577</v>
          </cell>
          <cell r="C530">
            <v>-171800</v>
          </cell>
          <cell r="D530">
            <v>-171800</v>
          </cell>
        </row>
        <row r="531">
          <cell r="A531" t="str">
            <v>BRS573770</v>
          </cell>
          <cell r="C531">
            <v>-112500</v>
          </cell>
          <cell r="D531">
            <v>-112500</v>
          </cell>
        </row>
        <row r="532">
          <cell r="A532" t="str">
            <v>BRS573821</v>
          </cell>
          <cell r="C532">
            <v>-115500</v>
          </cell>
          <cell r="D532">
            <v>-115500</v>
          </cell>
        </row>
        <row r="533">
          <cell r="A533" t="str">
            <v>BRS573922</v>
          </cell>
          <cell r="C533">
            <v>-192394</v>
          </cell>
          <cell r="D533">
            <v>-192394</v>
          </cell>
        </row>
        <row r="534">
          <cell r="A534" t="str">
            <v>BRS573929</v>
          </cell>
          <cell r="C534">
            <v>-1215939</v>
          </cell>
          <cell r="D534">
            <v>-1215939</v>
          </cell>
        </row>
        <row r="535">
          <cell r="A535" t="str">
            <v>BRS573956</v>
          </cell>
          <cell r="C535">
            <v>-93000</v>
          </cell>
          <cell r="D535">
            <v>-93000</v>
          </cell>
        </row>
        <row r="536">
          <cell r="A536" t="str">
            <v>BRS573974</v>
          </cell>
          <cell r="C536">
            <v>-33100</v>
          </cell>
          <cell r="D536">
            <v>-33100</v>
          </cell>
        </row>
        <row r="537">
          <cell r="A537" t="str">
            <v>BRS573986</v>
          </cell>
          <cell r="C537">
            <v>-77200</v>
          </cell>
          <cell r="D537">
            <v>-77200</v>
          </cell>
        </row>
        <row r="538">
          <cell r="A538" t="str">
            <v>BRS574124</v>
          </cell>
          <cell r="C538">
            <v>-50300</v>
          </cell>
          <cell r="D538">
            <v>-50300</v>
          </cell>
        </row>
        <row r="539">
          <cell r="A539" t="str">
            <v>BRS574135</v>
          </cell>
          <cell r="C539">
            <v>-473410</v>
          </cell>
          <cell r="D539">
            <v>-473410</v>
          </cell>
        </row>
        <row r="540">
          <cell r="A540" t="str">
            <v>BRS574254</v>
          </cell>
          <cell r="C540">
            <v>-84236</v>
          </cell>
          <cell r="D540">
            <v>-84236</v>
          </cell>
        </row>
        <row r="541">
          <cell r="A541" t="str">
            <v>BRS574255</v>
          </cell>
          <cell r="C541">
            <v>-88541</v>
          </cell>
          <cell r="D541">
            <v>-88541</v>
          </cell>
        </row>
        <row r="542">
          <cell r="A542" t="str">
            <v>BRS574379</v>
          </cell>
          <cell r="C542">
            <v>-277495</v>
          </cell>
          <cell r="D542">
            <v>-277495</v>
          </cell>
        </row>
        <row r="543">
          <cell r="A543" t="str">
            <v>BRS574380</v>
          </cell>
          <cell r="C543">
            <v>-66200</v>
          </cell>
          <cell r="D543">
            <v>-66200</v>
          </cell>
        </row>
        <row r="544">
          <cell r="A544" t="str">
            <v>BRS574424</v>
          </cell>
          <cell r="C544">
            <v>-326491</v>
          </cell>
          <cell r="D544">
            <v>-326491</v>
          </cell>
        </row>
        <row r="545">
          <cell r="A545" t="str">
            <v>BRS574493</v>
          </cell>
          <cell r="C545">
            <v>-15900</v>
          </cell>
          <cell r="D545">
            <v>-15900</v>
          </cell>
        </row>
        <row r="546">
          <cell r="A546" t="str">
            <v>BRS574647</v>
          </cell>
          <cell r="C546">
            <v>-201480</v>
          </cell>
          <cell r="D546">
            <v>-201480</v>
          </cell>
        </row>
        <row r="547">
          <cell r="A547" t="str">
            <v>BRS574656</v>
          </cell>
          <cell r="C547">
            <v>-350224</v>
          </cell>
          <cell r="D547">
            <v>-350224</v>
          </cell>
        </row>
        <row r="548">
          <cell r="A548" t="str">
            <v>BRS574814</v>
          </cell>
          <cell r="C548">
            <v>-115500</v>
          </cell>
          <cell r="D548">
            <v>-115500</v>
          </cell>
        </row>
        <row r="549">
          <cell r="A549" t="str">
            <v>BRS574999</v>
          </cell>
          <cell r="C549">
            <v>-124086</v>
          </cell>
          <cell r="D549">
            <v>-124086</v>
          </cell>
        </row>
        <row r="550">
          <cell r="A550" t="str">
            <v>BRS575052</v>
          </cell>
          <cell r="C550">
            <v>-372689</v>
          </cell>
          <cell r="D550">
            <v>-372689</v>
          </cell>
        </row>
        <row r="551">
          <cell r="A551" t="str">
            <v>BRS575199</v>
          </cell>
          <cell r="C551">
            <v>-34828</v>
          </cell>
          <cell r="D551">
            <v>-34828</v>
          </cell>
        </row>
        <row r="552">
          <cell r="A552" t="str">
            <v>BRS575351</v>
          </cell>
          <cell r="C552">
            <v>-328594</v>
          </cell>
          <cell r="D552">
            <v>-328594</v>
          </cell>
        </row>
        <row r="553">
          <cell r="A553" t="str">
            <v>BRS575537</v>
          </cell>
          <cell r="C553">
            <v>-195280</v>
          </cell>
          <cell r="D553">
            <v>-195280</v>
          </cell>
        </row>
        <row r="554">
          <cell r="A554" t="str">
            <v>BRS575563</v>
          </cell>
          <cell r="C554">
            <v>-33100</v>
          </cell>
          <cell r="D554">
            <v>-33100</v>
          </cell>
        </row>
        <row r="555">
          <cell r="A555" t="str">
            <v>BRS575750</v>
          </cell>
          <cell r="C555">
            <v>-54400</v>
          </cell>
          <cell r="D555">
            <v>-54400</v>
          </cell>
        </row>
        <row r="556">
          <cell r="A556" t="str">
            <v>BRS575784</v>
          </cell>
          <cell r="C556">
            <v>-326288</v>
          </cell>
          <cell r="D556">
            <v>-326288</v>
          </cell>
        </row>
        <row r="557">
          <cell r="A557" t="str">
            <v>BRS576081</v>
          </cell>
          <cell r="C557">
            <v>-184116</v>
          </cell>
          <cell r="D557">
            <v>-184116</v>
          </cell>
        </row>
        <row r="558">
          <cell r="A558" t="str">
            <v>BRS576133</v>
          </cell>
          <cell r="C558">
            <v>-707667</v>
          </cell>
          <cell r="D558">
            <v>-707667</v>
          </cell>
        </row>
        <row r="559">
          <cell r="A559" t="str">
            <v>BRS576301</v>
          </cell>
          <cell r="C559">
            <v>-125086</v>
          </cell>
          <cell r="D559">
            <v>-125086</v>
          </cell>
        </row>
        <row r="560">
          <cell r="A560" t="str">
            <v>BRS576448</v>
          </cell>
          <cell r="C560">
            <v>-22600</v>
          </cell>
          <cell r="D560">
            <v>-22600</v>
          </cell>
        </row>
        <row r="561">
          <cell r="A561" t="str">
            <v>BRS576514</v>
          </cell>
          <cell r="C561">
            <v>-346800</v>
          </cell>
          <cell r="D561">
            <v>-346800</v>
          </cell>
        </row>
        <row r="562">
          <cell r="A562" t="str">
            <v>BRS576619</v>
          </cell>
          <cell r="C562">
            <v>-117950</v>
          </cell>
          <cell r="D562">
            <v>-117950</v>
          </cell>
        </row>
        <row r="563">
          <cell r="A563" t="str">
            <v>BRS576647</v>
          </cell>
          <cell r="C563">
            <v>-811048</v>
          </cell>
          <cell r="D563">
            <v>-811048</v>
          </cell>
        </row>
        <row r="564">
          <cell r="A564" t="str">
            <v>BRS576833</v>
          </cell>
          <cell r="C564">
            <v>-149400</v>
          </cell>
          <cell r="D564">
            <v>-149400</v>
          </cell>
        </row>
        <row r="565">
          <cell r="A565" t="str">
            <v>BRS577007</v>
          </cell>
          <cell r="C565">
            <v>-115900</v>
          </cell>
          <cell r="D565">
            <v>-115900</v>
          </cell>
        </row>
        <row r="566">
          <cell r="A566" t="str">
            <v>BRS577099</v>
          </cell>
          <cell r="C566">
            <v>-144160</v>
          </cell>
          <cell r="D566">
            <v>-144160</v>
          </cell>
        </row>
        <row r="567">
          <cell r="A567" t="str">
            <v>BRS577284</v>
          </cell>
          <cell r="C567">
            <v>-161960</v>
          </cell>
          <cell r="D567">
            <v>-161960</v>
          </cell>
        </row>
        <row r="568">
          <cell r="A568" t="str">
            <v>BRS577302</v>
          </cell>
          <cell r="C568">
            <v>-105100</v>
          </cell>
          <cell r="D568">
            <v>-105100</v>
          </cell>
        </row>
        <row r="569">
          <cell r="A569" t="str">
            <v>BRS577325</v>
          </cell>
          <cell r="C569">
            <v>-54400</v>
          </cell>
          <cell r="D569">
            <v>-54400</v>
          </cell>
        </row>
        <row r="570">
          <cell r="A570" t="str">
            <v>BRS577474</v>
          </cell>
          <cell r="C570">
            <v>-121850</v>
          </cell>
          <cell r="D570">
            <v>-121850</v>
          </cell>
        </row>
        <row r="571">
          <cell r="A571" t="str">
            <v>BRS577501</v>
          </cell>
          <cell r="C571">
            <v>-91900</v>
          </cell>
          <cell r="D571">
            <v>-91900</v>
          </cell>
        </row>
        <row r="572">
          <cell r="A572" t="str">
            <v>BRS577548</v>
          </cell>
          <cell r="C572">
            <v>-332380</v>
          </cell>
          <cell r="D572">
            <v>-332380</v>
          </cell>
        </row>
        <row r="573">
          <cell r="A573" t="str">
            <v>BRS577710</v>
          </cell>
          <cell r="C573">
            <v>-199390</v>
          </cell>
          <cell r="D573">
            <v>-199390</v>
          </cell>
        </row>
        <row r="574">
          <cell r="A574" t="str">
            <v>BRS577750</v>
          </cell>
          <cell r="C574">
            <v>-190490</v>
          </cell>
          <cell r="D574">
            <v>-190490</v>
          </cell>
        </row>
        <row r="575">
          <cell r="A575" t="str">
            <v>BRS577808</v>
          </cell>
          <cell r="C575">
            <v>-448186</v>
          </cell>
          <cell r="D575">
            <v>-448186</v>
          </cell>
        </row>
        <row r="576">
          <cell r="A576" t="str">
            <v>BRS577848</v>
          </cell>
          <cell r="C576">
            <v>-17700</v>
          </cell>
          <cell r="D576">
            <v>-17700</v>
          </cell>
        </row>
        <row r="577">
          <cell r="A577" t="str">
            <v>BRS577937</v>
          </cell>
          <cell r="C577">
            <v>-348200</v>
          </cell>
          <cell r="D577">
            <v>-348200</v>
          </cell>
        </row>
        <row r="578">
          <cell r="A578" t="str">
            <v>BRS578088</v>
          </cell>
          <cell r="C578">
            <v>-173700</v>
          </cell>
          <cell r="D578">
            <v>-173700</v>
          </cell>
        </row>
        <row r="579">
          <cell r="A579" t="str">
            <v>BRS578110</v>
          </cell>
          <cell r="C579">
            <v>-33100</v>
          </cell>
          <cell r="D579">
            <v>-33100</v>
          </cell>
        </row>
        <row r="580">
          <cell r="A580" t="str">
            <v>BRS578272</v>
          </cell>
          <cell r="C580">
            <v>-1101700</v>
          </cell>
          <cell r="D580">
            <v>-1101700</v>
          </cell>
        </row>
        <row r="581">
          <cell r="A581" t="str">
            <v>BRS578433</v>
          </cell>
          <cell r="C581">
            <v>-148003</v>
          </cell>
          <cell r="D581">
            <v>-148003</v>
          </cell>
        </row>
        <row r="582">
          <cell r="A582" t="str">
            <v>BRS578472</v>
          </cell>
          <cell r="C582">
            <v>-39450</v>
          </cell>
          <cell r="D582">
            <v>-39450</v>
          </cell>
        </row>
        <row r="583">
          <cell r="A583" t="str">
            <v>BRS578581</v>
          </cell>
          <cell r="C583">
            <v>-52600</v>
          </cell>
          <cell r="D583">
            <v>-52600</v>
          </cell>
        </row>
        <row r="584">
          <cell r="A584" t="str">
            <v>BRS578703</v>
          </cell>
          <cell r="C584">
            <v>-114100</v>
          </cell>
          <cell r="D584">
            <v>-114100</v>
          </cell>
        </row>
        <row r="585">
          <cell r="A585" t="str">
            <v>BRS578717</v>
          </cell>
          <cell r="C585">
            <v>-219016</v>
          </cell>
          <cell r="D585">
            <v>-219016</v>
          </cell>
        </row>
        <row r="586">
          <cell r="A586" t="str">
            <v>BRS578852</v>
          </cell>
          <cell r="C586">
            <v>-689811</v>
          </cell>
          <cell r="D586">
            <v>-689811</v>
          </cell>
        </row>
        <row r="587">
          <cell r="A587" t="str">
            <v>BRS578862</v>
          </cell>
          <cell r="C587">
            <v>-106925</v>
          </cell>
          <cell r="D587">
            <v>-106925</v>
          </cell>
        </row>
        <row r="588">
          <cell r="A588" t="str">
            <v>BRS578918</v>
          </cell>
          <cell r="C588">
            <v>-23200</v>
          </cell>
          <cell r="D588">
            <v>-23200</v>
          </cell>
        </row>
        <row r="589">
          <cell r="A589" t="str">
            <v>BRS579022</v>
          </cell>
          <cell r="C589">
            <v>-72600</v>
          </cell>
          <cell r="D589">
            <v>-72600</v>
          </cell>
        </row>
        <row r="590">
          <cell r="A590" t="str">
            <v>BRS579035</v>
          </cell>
          <cell r="C590">
            <v>-191430</v>
          </cell>
          <cell r="D590">
            <v>-191430</v>
          </cell>
        </row>
        <row r="591">
          <cell r="A591" t="str">
            <v>BRS579038</v>
          </cell>
          <cell r="C591">
            <v>-101300</v>
          </cell>
          <cell r="D591">
            <v>-101300</v>
          </cell>
        </row>
        <row r="592">
          <cell r="A592" t="str">
            <v>BRS579125</v>
          </cell>
          <cell r="C592">
            <v>-61732</v>
          </cell>
          <cell r="D592">
            <v>-61732</v>
          </cell>
        </row>
        <row r="593">
          <cell r="A593" t="str">
            <v>BRS579168</v>
          </cell>
          <cell r="C593">
            <v>-80500</v>
          </cell>
          <cell r="D593">
            <v>-80500</v>
          </cell>
        </row>
        <row r="594">
          <cell r="A594" t="str">
            <v>BRS579291</v>
          </cell>
          <cell r="C594">
            <v>-104000</v>
          </cell>
          <cell r="D594">
            <v>-104000</v>
          </cell>
        </row>
        <row r="595">
          <cell r="A595" t="str">
            <v>BRS579393</v>
          </cell>
          <cell r="C595">
            <v>-56390</v>
          </cell>
          <cell r="D595">
            <v>-56390</v>
          </cell>
        </row>
        <row r="596">
          <cell r="A596" t="str">
            <v>BRS579705</v>
          </cell>
          <cell r="C596">
            <v>-183953</v>
          </cell>
          <cell r="D596">
            <v>-183953</v>
          </cell>
        </row>
        <row r="597">
          <cell r="A597" t="str">
            <v>BRS579759</v>
          </cell>
          <cell r="C597">
            <v>-77416</v>
          </cell>
          <cell r="D597">
            <v>-77416</v>
          </cell>
        </row>
        <row r="598">
          <cell r="A598" t="str">
            <v>BRS579879</v>
          </cell>
          <cell r="C598">
            <v>-123796</v>
          </cell>
          <cell r="D598">
            <v>-123796</v>
          </cell>
        </row>
        <row r="599">
          <cell r="A599" t="str">
            <v>BRS579892</v>
          </cell>
          <cell r="C599">
            <v>-124296</v>
          </cell>
          <cell r="D599">
            <v>-124296</v>
          </cell>
        </row>
        <row r="600">
          <cell r="A600" t="str">
            <v>BRS579932</v>
          </cell>
          <cell r="C600">
            <v>-258320</v>
          </cell>
          <cell r="D600">
            <v>-258320</v>
          </cell>
        </row>
        <row r="601">
          <cell r="A601" t="str">
            <v>BRS579986</v>
          </cell>
          <cell r="C601">
            <v>-46400</v>
          </cell>
          <cell r="D601">
            <v>-46400</v>
          </cell>
        </row>
        <row r="602">
          <cell r="A602" t="str">
            <v>BRS580188</v>
          </cell>
          <cell r="C602">
            <v>-106800</v>
          </cell>
          <cell r="D602">
            <v>-106800</v>
          </cell>
        </row>
        <row r="603">
          <cell r="A603" t="str">
            <v>BRS580349</v>
          </cell>
          <cell r="C603">
            <v>-212967</v>
          </cell>
          <cell r="D603">
            <v>-212967</v>
          </cell>
        </row>
        <row r="604">
          <cell r="A604" t="str">
            <v>BRS580359</v>
          </cell>
          <cell r="C604">
            <v>-351124</v>
          </cell>
          <cell r="D604">
            <v>-351124</v>
          </cell>
        </row>
        <row r="605">
          <cell r="A605" t="str">
            <v>BRS580421</v>
          </cell>
          <cell r="C605">
            <v>-148500</v>
          </cell>
          <cell r="D605">
            <v>-148500</v>
          </cell>
        </row>
        <row r="606">
          <cell r="A606" t="str">
            <v>BRS580497</v>
          </cell>
          <cell r="C606">
            <v>-41230</v>
          </cell>
          <cell r="D606">
            <v>-41230</v>
          </cell>
        </row>
        <row r="607">
          <cell r="A607" t="str">
            <v>BRS580558</v>
          </cell>
          <cell r="C607">
            <v>-219200</v>
          </cell>
          <cell r="D607">
            <v>-219200</v>
          </cell>
        </row>
        <row r="608">
          <cell r="A608" t="str">
            <v>BRS580577</v>
          </cell>
          <cell r="C608">
            <v>-122696</v>
          </cell>
          <cell r="D608">
            <v>-122696</v>
          </cell>
        </row>
        <row r="609">
          <cell r="A609" t="str">
            <v>BRS580619</v>
          </cell>
          <cell r="C609">
            <v>-617713</v>
          </cell>
          <cell r="D609">
            <v>-617713</v>
          </cell>
        </row>
        <row r="610">
          <cell r="A610" t="str">
            <v>BRS580710</v>
          </cell>
          <cell r="C610">
            <v>-33100</v>
          </cell>
          <cell r="D610">
            <v>-33100</v>
          </cell>
        </row>
        <row r="611">
          <cell r="A611" t="str">
            <v>BRS580745</v>
          </cell>
          <cell r="C611">
            <v>-123296</v>
          </cell>
          <cell r="D611">
            <v>-123296</v>
          </cell>
        </row>
        <row r="612">
          <cell r="A612" t="str">
            <v>BRS580842</v>
          </cell>
          <cell r="C612">
            <v>-534064</v>
          </cell>
          <cell r="D612">
            <v>-534064</v>
          </cell>
        </row>
        <row r="613">
          <cell r="A613" t="str">
            <v>BRS580946</v>
          </cell>
          <cell r="C613">
            <v>-72600</v>
          </cell>
          <cell r="D613">
            <v>-72600</v>
          </cell>
        </row>
        <row r="614">
          <cell r="A614" t="str">
            <v>BRS581199</v>
          </cell>
          <cell r="C614">
            <v>-159700</v>
          </cell>
          <cell r="D614">
            <v>-159700</v>
          </cell>
        </row>
        <row r="615">
          <cell r="A615" t="str">
            <v>BRS581259</v>
          </cell>
          <cell r="C615">
            <v>-367965</v>
          </cell>
          <cell r="D615">
            <v>-367965</v>
          </cell>
        </row>
        <row r="616">
          <cell r="A616" t="str">
            <v>BRS581293</v>
          </cell>
          <cell r="C616">
            <v>-192460</v>
          </cell>
          <cell r="D616">
            <v>-192460</v>
          </cell>
        </row>
        <row r="617">
          <cell r="A617" t="str">
            <v>BRS581326</v>
          </cell>
          <cell r="C617">
            <v>-226390</v>
          </cell>
          <cell r="D617">
            <v>-226390</v>
          </cell>
        </row>
        <row r="618">
          <cell r="A618" t="str">
            <v>BRS581399</v>
          </cell>
          <cell r="C618">
            <v>-129596</v>
          </cell>
          <cell r="D618">
            <v>-129596</v>
          </cell>
        </row>
        <row r="619">
          <cell r="A619" t="str">
            <v>BRS581460</v>
          </cell>
          <cell r="C619">
            <v>-420750</v>
          </cell>
          <cell r="D619">
            <v>-420750</v>
          </cell>
        </row>
        <row r="620">
          <cell r="A620" t="str">
            <v>BRS581491</v>
          </cell>
          <cell r="C620">
            <v>-363750</v>
          </cell>
          <cell r="D620">
            <v>-363750</v>
          </cell>
        </row>
        <row r="621">
          <cell r="A621" t="str">
            <v>BRS581604</v>
          </cell>
          <cell r="C621">
            <v>-499685</v>
          </cell>
          <cell r="D621">
            <v>-499685</v>
          </cell>
        </row>
        <row r="622">
          <cell r="A622" t="str">
            <v>BRS581691</v>
          </cell>
          <cell r="C622">
            <v>-125988</v>
          </cell>
          <cell r="D622">
            <v>-125988</v>
          </cell>
        </row>
        <row r="623">
          <cell r="A623" t="str">
            <v>BRS581810</v>
          </cell>
          <cell r="C623">
            <v>-374050</v>
          </cell>
          <cell r="D623">
            <v>-374050</v>
          </cell>
        </row>
        <row r="624">
          <cell r="A624" t="str">
            <v>BRS581963</v>
          </cell>
          <cell r="C624">
            <v>-1259055</v>
          </cell>
          <cell r="D624">
            <v>-1259055</v>
          </cell>
        </row>
        <row r="625">
          <cell r="A625" t="str">
            <v>BRS581986</v>
          </cell>
          <cell r="C625">
            <v>-133046</v>
          </cell>
          <cell r="D625">
            <v>-133046</v>
          </cell>
        </row>
        <row r="626">
          <cell r="A626" t="str">
            <v>BRS581987</v>
          </cell>
          <cell r="C626">
            <v>-151180</v>
          </cell>
          <cell r="D626">
            <v>-151180</v>
          </cell>
        </row>
        <row r="627">
          <cell r="A627" t="str">
            <v>BRS582018</v>
          </cell>
          <cell r="C627">
            <v>-92018</v>
          </cell>
          <cell r="D627">
            <v>-92018</v>
          </cell>
        </row>
        <row r="628">
          <cell r="A628" t="str">
            <v>BRS582233</v>
          </cell>
          <cell r="C628">
            <v>-437350</v>
          </cell>
          <cell r="D628">
            <v>-437350</v>
          </cell>
        </row>
        <row r="629">
          <cell r="A629" t="str">
            <v>BRS582319</v>
          </cell>
          <cell r="C629">
            <v>-112080</v>
          </cell>
          <cell r="D629">
            <v>-112080</v>
          </cell>
        </row>
        <row r="630">
          <cell r="A630" t="str">
            <v>BRS582347</v>
          </cell>
          <cell r="C630">
            <v>-47900</v>
          </cell>
          <cell r="D630">
            <v>-47900</v>
          </cell>
        </row>
        <row r="631">
          <cell r="A631" t="str">
            <v>BRS582377</v>
          </cell>
          <cell r="C631">
            <v>-81900</v>
          </cell>
          <cell r="D631">
            <v>-81900</v>
          </cell>
        </row>
        <row r="632">
          <cell r="A632" t="str">
            <v>BRS582423</v>
          </cell>
          <cell r="C632">
            <v>-202530</v>
          </cell>
          <cell r="D632">
            <v>-202530</v>
          </cell>
        </row>
        <row r="633">
          <cell r="A633" t="str">
            <v>BRS582436</v>
          </cell>
          <cell r="C633">
            <v>-43230</v>
          </cell>
          <cell r="D633">
            <v>-43230</v>
          </cell>
        </row>
        <row r="634">
          <cell r="A634" t="str">
            <v>BRS582466</v>
          </cell>
          <cell r="C634">
            <v>-44149</v>
          </cell>
          <cell r="D634">
            <v>-44149</v>
          </cell>
        </row>
        <row r="635">
          <cell r="A635" t="str">
            <v>BRS582467</v>
          </cell>
          <cell r="C635">
            <v>-55800</v>
          </cell>
          <cell r="D635">
            <v>-55800</v>
          </cell>
        </row>
        <row r="636">
          <cell r="A636" t="str">
            <v>BRS582603</v>
          </cell>
          <cell r="C636">
            <v>-106100</v>
          </cell>
          <cell r="D636">
            <v>-106100</v>
          </cell>
        </row>
        <row r="637">
          <cell r="A637" t="str">
            <v>BRS582890</v>
          </cell>
          <cell r="C637">
            <v>-35100</v>
          </cell>
          <cell r="D637">
            <v>-35100</v>
          </cell>
        </row>
        <row r="638">
          <cell r="A638" t="str">
            <v>BRS582931</v>
          </cell>
          <cell r="C638">
            <v>-632523</v>
          </cell>
          <cell r="D638">
            <v>-632523</v>
          </cell>
        </row>
        <row r="639">
          <cell r="A639" t="str">
            <v>BRS582949</v>
          </cell>
          <cell r="C639">
            <v>-41364</v>
          </cell>
          <cell r="D639">
            <v>-41364</v>
          </cell>
        </row>
        <row r="640">
          <cell r="A640" t="str">
            <v>BRS582991</v>
          </cell>
          <cell r="C640">
            <v>-55800</v>
          </cell>
          <cell r="D640">
            <v>-55800</v>
          </cell>
        </row>
        <row r="641">
          <cell r="A641" t="str">
            <v>BRS583039</v>
          </cell>
          <cell r="C641">
            <v>-184668</v>
          </cell>
          <cell r="D641">
            <v>-184668</v>
          </cell>
        </row>
        <row r="642">
          <cell r="A642" t="str">
            <v>BRS583126</v>
          </cell>
          <cell r="C642">
            <v>-212580</v>
          </cell>
          <cell r="D642">
            <v>-212580</v>
          </cell>
        </row>
        <row r="643">
          <cell r="A643" t="str">
            <v>BRS583206</v>
          </cell>
          <cell r="C643">
            <v>-132799</v>
          </cell>
          <cell r="D643">
            <v>-132799</v>
          </cell>
        </row>
        <row r="644">
          <cell r="A644" t="str">
            <v>BRS583246</v>
          </cell>
          <cell r="C644">
            <v>-35100</v>
          </cell>
          <cell r="D644">
            <v>-35100</v>
          </cell>
        </row>
        <row r="645">
          <cell r="A645" t="str">
            <v>BRS583291</v>
          </cell>
          <cell r="C645">
            <v>-229327</v>
          </cell>
          <cell r="D645">
            <v>-229327</v>
          </cell>
        </row>
        <row r="646">
          <cell r="A646" t="str">
            <v>BRS583328</v>
          </cell>
          <cell r="C646">
            <v>-129596</v>
          </cell>
          <cell r="D646">
            <v>-129596</v>
          </cell>
        </row>
        <row r="647">
          <cell r="A647" t="str">
            <v>BRS583432</v>
          </cell>
          <cell r="C647">
            <v>-400600</v>
          </cell>
          <cell r="D647">
            <v>-400600</v>
          </cell>
        </row>
        <row r="648">
          <cell r="A648" t="str">
            <v>BRS583440</v>
          </cell>
          <cell r="C648">
            <v>-85280</v>
          </cell>
          <cell r="D648">
            <v>-85280</v>
          </cell>
        </row>
        <row r="649">
          <cell r="A649" t="str">
            <v>BRS583492</v>
          </cell>
          <cell r="C649">
            <v>-123600</v>
          </cell>
          <cell r="D649">
            <v>-123600</v>
          </cell>
        </row>
        <row r="650">
          <cell r="A650" t="str">
            <v>BRS583496</v>
          </cell>
          <cell r="C650">
            <v>-97716</v>
          </cell>
          <cell r="D650">
            <v>-97716</v>
          </cell>
        </row>
        <row r="651">
          <cell r="A651" t="str">
            <v>BRS583517</v>
          </cell>
          <cell r="C651">
            <v>-394534</v>
          </cell>
          <cell r="D651">
            <v>-394534</v>
          </cell>
        </row>
        <row r="652">
          <cell r="A652" t="str">
            <v>BRS583553</v>
          </cell>
          <cell r="C652">
            <v>-196500</v>
          </cell>
          <cell r="D652">
            <v>-196500</v>
          </cell>
        </row>
        <row r="653">
          <cell r="A653" t="str">
            <v>BRS583686</v>
          </cell>
          <cell r="C653">
            <v>-130096</v>
          </cell>
          <cell r="D653">
            <v>-130096</v>
          </cell>
        </row>
        <row r="654">
          <cell r="A654" t="str">
            <v>BRS583919</v>
          </cell>
          <cell r="C654">
            <v>-149816</v>
          </cell>
          <cell r="D654">
            <v>-149816</v>
          </cell>
        </row>
        <row r="655">
          <cell r="A655" t="str">
            <v>BRS584018</v>
          </cell>
          <cell r="C655">
            <v>-122900</v>
          </cell>
          <cell r="D655">
            <v>-122900</v>
          </cell>
        </row>
        <row r="656">
          <cell r="A656" t="str">
            <v>BRS584084</v>
          </cell>
          <cell r="C656">
            <v>-169016</v>
          </cell>
          <cell r="D656">
            <v>-169016</v>
          </cell>
        </row>
        <row r="657">
          <cell r="A657" t="str">
            <v>BRS584127</v>
          </cell>
          <cell r="C657">
            <v>-296945</v>
          </cell>
          <cell r="D657">
            <v>-296945</v>
          </cell>
        </row>
        <row r="658">
          <cell r="A658" t="str">
            <v>BRS584130</v>
          </cell>
          <cell r="C658">
            <v>-163716</v>
          </cell>
          <cell r="D658">
            <v>-163716</v>
          </cell>
        </row>
        <row r="659">
          <cell r="A659" t="str">
            <v>BRS584160</v>
          </cell>
          <cell r="C659">
            <v>-179996</v>
          </cell>
          <cell r="D659">
            <v>-179996</v>
          </cell>
        </row>
        <row r="660">
          <cell r="A660" t="str">
            <v>BRS584245</v>
          </cell>
          <cell r="C660">
            <v>-270600</v>
          </cell>
          <cell r="D660">
            <v>-270600</v>
          </cell>
        </row>
        <row r="661">
          <cell r="A661" t="str">
            <v>BRS584300</v>
          </cell>
          <cell r="C661">
            <v>-86696</v>
          </cell>
          <cell r="D661">
            <v>-86696</v>
          </cell>
        </row>
        <row r="662">
          <cell r="A662" t="str">
            <v>BRS584336</v>
          </cell>
          <cell r="C662">
            <v>-35100</v>
          </cell>
          <cell r="D662">
            <v>-35100</v>
          </cell>
        </row>
        <row r="663">
          <cell r="A663" t="str">
            <v>BRS584465</v>
          </cell>
          <cell r="C663">
            <v>-171600</v>
          </cell>
          <cell r="D663">
            <v>-171600</v>
          </cell>
        </row>
        <row r="664">
          <cell r="A664" t="str">
            <v>BRS584506</v>
          </cell>
          <cell r="C664">
            <v>-74200</v>
          </cell>
          <cell r="D664">
            <v>-74200</v>
          </cell>
        </row>
        <row r="665">
          <cell r="A665" t="str">
            <v>BRS584567</v>
          </cell>
          <cell r="C665">
            <v>-166894</v>
          </cell>
          <cell r="D665">
            <v>-166894</v>
          </cell>
        </row>
        <row r="666">
          <cell r="A666" t="str">
            <v>BRS584629</v>
          </cell>
          <cell r="C666">
            <v>-224901</v>
          </cell>
          <cell r="D666">
            <v>-224901</v>
          </cell>
        </row>
        <row r="667">
          <cell r="A667" t="str">
            <v>BRS584712</v>
          </cell>
          <cell r="C667">
            <v>-42360</v>
          </cell>
          <cell r="D667">
            <v>-42360</v>
          </cell>
        </row>
        <row r="668">
          <cell r="A668" t="str">
            <v>BRS584720</v>
          </cell>
          <cell r="C668">
            <v>-10800</v>
          </cell>
          <cell r="D668">
            <v>-10800</v>
          </cell>
        </row>
        <row r="669">
          <cell r="A669" t="str">
            <v>BRS584755</v>
          </cell>
          <cell r="C669">
            <v>-70100</v>
          </cell>
          <cell r="D669">
            <v>-70100</v>
          </cell>
        </row>
        <row r="670">
          <cell r="A670" t="str">
            <v>BRS584793</v>
          </cell>
          <cell r="C670">
            <v>-395297</v>
          </cell>
          <cell r="D670">
            <v>-395297</v>
          </cell>
        </row>
        <row r="671">
          <cell r="A671" t="str">
            <v>BRS584824</v>
          </cell>
          <cell r="C671">
            <v>-276720</v>
          </cell>
          <cell r="D671">
            <v>-276720</v>
          </cell>
        </row>
        <row r="672">
          <cell r="A672" t="str">
            <v>BRS584873</v>
          </cell>
          <cell r="C672">
            <v>-53300</v>
          </cell>
          <cell r="D672">
            <v>-53300</v>
          </cell>
        </row>
        <row r="673">
          <cell r="A673" t="str">
            <v>BRS584887</v>
          </cell>
          <cell r="C673">
            <v>-31500</v>
          </cell>
          <cell r="D673">
            <v>-31500</v>
          </cell>
        </row>
        <row r="674">
          <cell r="A674" t="str">
            <v>BRS584892</v>
          </cell>
          <cell r="C674">
            <v>-77000</v>
          </cell>
          <cell r="D674">
            <v>-77000</v>
          </cell>
        </row>
        <row r="675">
          <cell r="A675" t="str">
            <v>BRS584894</v>
          </cell>
          <cell r="C675">
            <v>-37930</v>
          </cell>
          <cell r="D675">
            <v>-37930</v>
          </cell>
        </row>
        <row r="676">
          <cell r="A676" t="str">
            <v>BRS584979</v>
          </cell>
          <cell r="C676">
            <v>-203494</v>
          </cell>
          <cell r="D676">
            <v>-203494</v>
          </cell>
        </row>
        <row r="677">
          <cell r="A677" t="str">
            <v>BRS585045</v>
          </cell>
          <cell r="C677">
            <v>-114800</v>
          </cell>
          <cell r="D677">
            <v>-114800</v>
          </cell>
        </row>
        <row r="678">
          <cell r="A678" t="str">
            <v>BRS585083</v>
          </cell>
          <cell r="C678">
            <v>-141254</v>
          </cell>
          <cell r="D678">
            <v>-141254</v>
          </cell>
        </row>
        <row r="679">
          <cell r="A679" t="str">
            <v>BRS585187</v>
          </cell>
          <cell r="C679">
            <v>-100994</v>
          </cell>
          <cell r="D679">
            <v>-100994</v>
          </cell>
        </row>
        <row r="680">
          <cell r="A680" t="str">
            <v>BRS585215</v>
          </cell>
          <cell r="C680">
            <v>-100920</v>
          </cell>
          <cell r="D680">
            <v>-100920</v>
          </cell>
        </row>
        <row r="681">
          <cell r="A681" t="str">
            <v>BRS585242</v>
          </cell>
          <cell r="C681">
            <v>-113700</v>
          </cell>
          <cell r="D681">
            <v>-113700</v>
          </cell>
        </row>
        <row r="682">
          <cell r="A682" t="str">
            <v>BRS585292</v>
          </cell>
          <cell r="C682">
            <v>-168690</v>
          </cell>
          <cell r="D682">
            <v>-168690</v>
          </cell>
        </row>
        <row r="683">
          <cell r="A683" t="str">
            <v>BRS585335</v>
          </cell>
          <cell r="C683">
            <v>-638714</v>
          </cell>
          <cell r="D683">
            <v>-638714</v>
          </cell>
        </row>
        <row r="684">
          <cell r="A684" t="str">
            <v>BRS585354</v>
          </cell>
          <cell r="C684">
            <v>-316950</v>
          </cell>
          <cell r="D684">
            <v>-316950</v>
          </cell>
        </row>
        <row r="685">
          <cell r="A685" t="str">
            <v>BRS585368</v>
          </cell>
          <cell r="C685">
            <v>-256375</v>
          </cell>
          <cell r="D685">
            <v>-256375</v>
          </cell>
        </row>
        <row r="686">
          <cell r="A686" t="str">
            <v>BRS585466</v>
          </cell>
          <cell r="C686">
            <v>-312580</v>
          </cell>
          <cell r="D686">
            <v>-312580</v>
          </cell>
        </row>
        <row r="687">
          <cell r="A687" t="str">
            <v>BRS585566</v>
          </cell>
          <cell r="C687">
            <v>-122700</v>
          </cell>
          <cell r="D687">
            <v>-122700</v>
          </cell>
        </row>
        <row r="688">
          <cell r="A688" t="str">
            <v>BRS585595</v>
          </cell>
          <cell r="C688">
            <v>-195690</v>
          </cell>
          <cell r="D688">
            <v>-195690</v>
          </cell>
        </row>
        <row r="689">
          <cell r="A689" t="str">
            <v>BRS585662</v>
          </cell>
          <cell r="C689">
            <v>-565562</v>
          </cell>
          <cell r="D689">
            <v>-565562</v>
          </cell>
        </row>
        <row r="690">
          <cell r="A690" t="str">
            <v>BRS585748</v>
          </cell>
          <cell r="C690">
            <v>-35100</v>
          </cell>
          <cell r="D690">
            <v>-35100</v>
          </cell>
        </row>
        <row r="691">
          <cell r="A691" t="str">
            <v>BRS586088</v>
          </cell>
          <cell r="C691">
            <v>-385340</v>
          </cell>
          <cell r="D691">
            <v>-385340</v>
          </cell>
        </row>
        <row r="692">
          <cell r="A692" t="str">
            <v>BRS586098</v>
          </cell>
          <cell r="C692">
            <v>-38610</v>
          </cell>
          <cell r="D692">
            <v>-38610</v>
          </cell>
        </row>
        <row r="693">
          <cell r="A693" t="str">
            <v>BRS586196</v>
          </cell>
          <cell r="C693">
            <v>-126894</v>
          </cell>
          <cell r="D693">
            <v>-126894</v>
          </cell>
        </row>
        <row r="694">
          <cell r="A694" t="str">
            <v>BRS586382</v>
          </cell>
          <cell r="C694">
            <v>-197114</v>
          </cell>
          <cell r="D694">
            <v>-197114</v>
          </cell>
        </row>
        <row r="695">
          <cell r="A695" t="str">
            <v>BRS586410</v>
          </cell>
          <cell r="C695">
            <v>-67200</v>
          </cell>
          <cell r="D695">
            <v>-67200</v>
          </cell>
        </row>
        <row r="696">
          <cell r="A696" t="str">
            <v>BRS586423</v>
          </cell>
          <cell r="C696">
            <v>-33700</v>
          </cell>
          <cell r="D696">
            <v>-33700</v>
          </cell>
        </row>
        <row r="697">
          <cell r="A697" t="str">
            <v>BRS586425</v>
          </cell>
          <cell r="C697">
            <v>-48316</v>
          </cell>
          <cell r="D697">
            <v>-48316</v>
          </cell>
        </row>
        <row r="698">
          <cell r="A698" t="str">
            <v>BRS586667</v>
          </cell>
          <cell r="C698">
            <v>-182290</v>
          </cell>
          <cell r="D698">
            <v>-182290</v>
          </cell>
        </row>
        <row r="699">
          <cell r="A699" t="str">
            <v>BRS586707</v>
          </cell>
          <cell r="C699">
            <v>-97608</v>
          </cell>
          <cell r="D699">
            <v>-97608</v>
          </cell>
        </row>
        <row r="700">
          <cell r="A700" t="str">
            <v>BRS586752</v>
          </cell>
          <cell r="C700">
            <v>-109094</v>
          </cell>
          <cell r="D700">
            <v>-109094</v>
          </cell>
        </row>
        <row r="701">
          <cell r="A701" t="str">
            <v>BRS586788</v>
          </cell>
          <cell r="C701">
            <v>-84000</v>
          </cell>
          <cell r="D701">
            <v>-84000</v>
          </cell>
        </row>
        <row r="702">
          <cell r="A702" t="str">
            <v>BRS586926</v>
          </cell>
          <cell r="C702">
            <v>-42360</v>
          </cell>
          <cell r="D702">
            <v>-42360</v>
          </cell>
        </row>
        <row r="703">
          <cell r="A703" t="str">
            <v>BRS587182</v>
          </cell>
          <cell r="C703">
            <v>-144080</v>
          </cell>
          <cell r="D703">
            <v>-144080</v>
          </cell>
        </row>
        <row r="704">
          <cell r="A704" t="str">
            <v>BRS587188</v>
          </cell>
          <cell r="C704">
            <v>-109094</v>
          </cell>
          <cell r="D704">
            <v>-109094</v>
          </cell>
        </row>
        <row r="705">
          <cell r="A705" t="str">
            <v>BRS587375</v>
          </cell>
          <cell r="C705">
            <v>-83000</v>
          </cell>
          <cell r="D705">
            <v>-83000</v>
          </cell>
        </row>
        <row r="706">
          <cell r="A706" t="str">
            <v>BRS587382</v>
          </cell>
          <cell r="C706">
            <v>-104483</v>
          </cell>
          <cell r="D706">
            <v>-104483</v>
          </cell>
        </row>
        <row r="707">
          <cell r="A707" t="str">
            <v>BRS587408</v>
          </cell>
          <cell r="C707">
            <v>-182300</v>
          </cell>
          <cell r="D707">
            <v>-182300</v>
          </cell>
        </row>
        <row r="708">
          <cell r="A708" t="str">
            <v>BRS587413</v>
          </cell>
          <cell r="C708">
            <v>-100780</v>
          </cell>
          <cell r="D708">
            <v>-100780</v>
          </cell>
        </row>
        <row r="709">
          <cell r="A709" t="str">
            <v>BRS587422</v>
          </cell>
          <cell r="C709">
            <v>-191780</v>
          </cell>
          <cell r="D709">
            <v>-191780</v>
          </cell>
        </row>
        <row r="710">
          <cell r="A710" t="str">
            <v>BRS587471</v>
          </cell>
          <cell r="C710">
            <v>-98085</v>
          </cell>
          <cell r="D710">
            <v>-98085</v>
          </cell>
        </row>
        <row r="711">
          <cell r="A711" t="str">
            <v>BRS587643</v>
          </cell>
          <cell r="C711">
            <v>-466550</v>
          </cell>
          <cell r="D711">
            <v>-466550</v>
          </cell>
        </row>
        <row r="712">
          <cell r="A712" t="str">
            <v>BRS587658</v>
          </cell>
          <cell r="C712">
            <v>-346196</v>
          </cell>
          <cell r="D712">
            <v>-346196</v>
          </cell>
        </row>
        <row r="713">
          <cell r="A713" t="str">
            <v>BRS587666</v>
          </cell>
          <cell r="C713">
            <v>-239516</v>
          </cell>
          <cell r="D713">
            <v>-239516</v>
          </cell>
        </row>
        <row r="714">
          <cell r="A714" t="str">
            <v>BRS587832</v>
          </cell>
          <cell r="C714">
            <v>-42360</v>
          </cell>
          <cell r="D714">
            <v>-42360</v>
          </cell>
        </row>
        <row r="715">
          <cell r="A715" t="str">
            <v>BRS587926</v>
          </cell>
          <cell r="C715">
            <v>-106700</v>
          </cell>
          <cell r="D715">
            <v>-106700</v>
          </cell>
        </row>
        <row r="716">
          <cell r="A716" t="str">
            <v>BRS587972</v>
          </cell>
          <cell r="C716">
            <v>-196305</v>
          </cell>
          <cell r="D716">
            <v>-196305</v>
          </cell>
        </row>
        <row r="717">
          <cell r="A717" t="str">
            <v>BRS587985</v>
          </cell>
          <cell r="C717">
            <v>-138500</v>
          </cell>
          <cell r="D717">
            <v>-138500</v>
          </cell>
        </row>
        <row r="718">
          <cell r="A718" t="str">
            <v>BRS588063</v>
          </cell>
          <cell r="C718">
            <v>-283048</v>
          </cell>
          <cell r="D718">
            <v>-283048</v>
          </cell>
        </row>
        <row r="719">
          <cell r="A719" t="str">
            <v>BRS588094</v>
          </cell>
          <cell r="C719">
            <v>-42260</v>
          </cell>
          <cell r="D719">
            <v>-42260</v>
          </cell>
        </row>
        <row r="720">
          <cell r="A720" t="str">
            <v>BRS588110</v>
          </cell>
          <cell r="C720">
            <v>-181080</v>
          </cell>
          <cell r="D720">
            <v>-181080</v>
          </cell>
        </row>
        <row r="721">
          <cell r="A721" t="str">
            <v>BRS588167</v>
          </cell>
          <cell r="C721">
            <v>-114896</v>
          </cell>
          <cell r="D721">
            <v>-114896</v>
          </cell>
        </row>
        <row r="722">
          <cell r="A722" t="str">
            <v>BRS588215</v>
          </cell>
          <cell r="C722">
            <v>-77000</v>
          </cell>
          <cell r="D722">
            <v>-77000</v>
          </cell>
        </row>
        <row r="723">
          <cell r="A723" t="str">
            <v>BRS588508</v>
          </cell>
          <cell r="C723">
            <v>-269100</v>
          </cell>
          <cell r="D723">
            <v>-269100</v>
          </cell>
        </row>
        <row r="724">
          <cell r="A724" t="str">
            <v>BRS588583</v>
          </cell>
          <cell r="C724">
            <v>-380913</v>
          </cell>
          <cell r="D724">
            <v>-380913</v>
          </cell>
        </row>
        <row r="725">
          <cell r="A725" t="str">
            <v>BRS588602</v>
          </cell>
          <cell r="C725">
            <v>-170091</v>
          </cell>
          <cell r="D725">
            <v>-170091</v>
          </cell>
        </row>
        <row r="726">
          <cell r="A726" t="str">
            <v>BRS588608</v>
          </cell>
          <cell r="C726">
            <v>-369400</v>
          </cell>
          <cell r="D726">
            <v>-369400</v>
          </cell>
        </row>
        <row r="727">
          <cell r="A727" t="str">
            <v>BRS588624</v>
          </cell>
          <cell r="C727">
            <v>-320000</v>
          </cell>
          <cell r="D727">
            <v>-320000</v>
          </cell>
        </row>
        <row r="728">
          <cell r="A728" t="str">
            <v>BRS588671</v>
          </cell>
          <cell r="C728">
            <v>-130696</v>
          </cell>
          <cell r="D728">
            <v>-130696</v>
          </cell>
        </row>
        <row r="729">
          <cell r="A729" t="str">
            <v>BRS588677</v>
          </cell>
          <cell r="C729">
            <v>-387000</v>
          </cell>
          <cell r="D729">
            <v>-387000</v>
          </cell>
        </row>
        <row r="730">
          <cell r="A730" t="str">
            <v>BRS588690</v>
          </cell>
          <cell r="C730">
            <v>-87800</v>
          </cell>
          <cell r="D730">
            <v>-87800</v>
          </cell>
        </row>
        <row r="731">
          <cell r="A731" t="str">
            <v>BRS588697</v>
          </cell>
          <cell r="C731">
            <v>-367600</v>
          </cell>
          <cell r="D731">
            <v>-367600</v>
          </cell>
        </row>
        <row r="732">
          <cell r="A732" t="str">
            <v>BRS588748</v>
          </cell>
          <cell r="C732">
            <v>-131196</v>
          </cell>
          <cell r="D732">
            <v>-131196</v>
          </cell>
        </row>
        <row r="733">
          <cell r="A733" t="str">
            <v>BRS588776</v>
          </cell>
          <cell r="C733">
            <v>-18800</v>
          </cell>
          <cell r="D733">
            <v>-18800</v>
          </cell>
        </row>
        <row r="734">
          <cell r="A734" t="str">
            <v>BRS588778</v>
          </cell>
          <cell r="C734">
            <v>-42260</v>
          </cell>
          <cell r="D734">
            <v>-42260</v>
          </cell>
        </row>
        <row r="735">
          <cell r="A735" t="str">
            <v>BRS588848</v>
          </cell>
          <cell r="C735">
            <v>-195440</v>
          </cell>
          <cell r="D735">
            <v>-195440</v>
          </cell>
        </row>
        <row r="736">
          <cell r="A736" t="str">
            <v>BRS588866</v>
          </cell>
          <cell r="C736">
            <v>-135096</v>
          </cell>
          <cell r="D736">
            <v>-135096</v>
          </cell>
        </row>
        <row r="737">
          <cell r="A737" t="str">
            <v>BRS588908</v>
          </cell>
          <cell r="C737">
            <v>-138364</v>
          </cell>
          <cell r="D737">
            <v>-138364</v>
          </cell>
        </row>
        <row r="738">
          <cell r="A738" t="str">
            <v>BRS588934</v>
          </cell>
          <cell r="C738">
            <v>-248000</v>
          </cell>
          <cell r="D738">
            <v>-248000</v>
          </cell>
        </row>
        <row r="739">
          <cell r="A739" t="str">
            <v>BRS589014</v>
          </cell>
          <cell r="C739">
            <v>-111200</v>
          </cell>
          <cell r="D739">
            <v>-111200</v>
          </cell>
        </row>
        <row r="740">
          <cell r="A740" t="str">
            <v>BRS589183</v>
          </cell>
          <cell r="C740">
            <v>-42360</v>
          </cell>
          <cell r="D740">
            <v>-42360</v>
          </cell>
        </row>
        <row r="741">
          <cell r="A741" t="str">
            <v>BRS589204</v>
          </cell>
          <cell r="C741">
            <v>-285250</v>
          </cell>
          <cell r="D741">
            <v>-285250</v>
          </cell>
        </row>
        <row r="742">
          <cell r="A742" t="str">
            <v>BRS589278</v>
          </cell>
          <cell r="C742">
            <v>-191800</v>
          </cell>
          <cell r="D742">
            <v>-191800</v>
          </cell>
        </row>
        <row r="743">
          <cell r="A743" t="str">
            <v>BRS589392</v>
          </cell>
          <cell r="C743">
            <v>-35100</v>
          </cell>
          <cell r="D743">
            <v>-35100</v>
          </cell>
        </row>
        <row r="744">
          <cell r="A744" t="str">
            <v>BRS589423</v>
          </cell>
          <cell r="C744">
            <v>-108100</v>
          </cell>
          <cell r="D744">
            <v>-108100</v>
          </cell>
        </row>
        <row r="745">
          <cell r="A745" t="str">
            <v>BRS589435</v>
          </cell>
          <cell r="C745">
            <v>-186030</v>
          </cell>
          <cell r="D745">
            <v>-186030</v>
          </cell>
        </row>
        <row r="746">
          <cell r="A746" t="str">
            <v>BRS589483</v>
          </cell>
          <cell r="C746">
            <v>-565121</v>
          </cell>
          <cell r="D746">
            <v>-565121</v>
          </cell>
        </row>
        <row r="747">
          <cell r="A747" t="str">
            <v>BRS589521</v>
          </cell>
          <cell r="C747">
            <v>-231310</v>
          </cell>
          <cell r="D747">
            <v>-231310</v>
          </cell>
        </row>
        <row r="748">
          <cell r="A748" t="str">
            <v>BRS589535</v>
          </cell>
          <cell r="C748">
            <v>-381850</v>
          </cell>
          <cell r="D748">
            <v>-381850</v>
          </cell>
        </row>
        <row r="749">
          <cell r="A749" t="str">
            <v>BRS589549</v>
          </cell>
          <cell r="C749">
            <v>-16900</v>
          </cell>
          <cell r="D749">
            <v>-16900</v>
          </cell>
        </row>
        <row r="750">
          <cell r="A750" t="str">
            <v>BRS589575</v>
          </cell>
          <cell r="C750">
            <v>-38730</v>
          </cell>
          <cell r="D750">
            <v>-38730</v>
          </cell>
        </row>
        <row r="751">
          <cell r="A751" t="str">
            <v>BRS589654</v>
          </cell>
          <cell r="C751">
            <v>-94750</v>
          </cell>
          <cell r="D751">
            <v>-94750</v>
          </cell>
        </row>
        <row r="752">
          <cell r="A752" t="str">
            <v>BRS589715</v>
          </cell>
          <cell r="C752">
            <v>-49500</v>
          </cell>
          <cell r="D752">
            <v>-49500</v>
          </cell>
        </row>
        <row r="753">
          <cell r="A753" t="str">
            <v>BRS589758</v>
          </cell>
          <cell r="C753">
            <v>-35100</v>
          </cell>
          <cell r="D753">
            <v>-35100</v>
          </cell>
        </row>
        <row r="754">
          <cell r="A754" t="str">
            <v>BRS589821</v>
          </cell>
          <cell r="C754">
            <v>-131196</v>
          </cell>
          <cell r="D754">
            <v>-131196</v>
          </cell>
        </row>
        <row r="755">
          <cell r="A755" t="str">
            <v>BRS589829</v>
          </cell>
          <cell r="C755">
            <v>-82016</v>
          </cell>
          <cell r="D755">
            <v>-82016</v>
          </cell>
        </row>
        <row r="756">
          <cell r="A756" t="str">
            <v>BRS589852</v>
          </cell>
          <cell r="C756">
            <v>-42360</v>
          </cell>
          <cell r="D756">
            <v>-42360</v>
          </cell>
        </row>
        <row r="757">
          <cell r="A757" t="str">
            <v>BRS589912</v>
          </cell>
          <cell r="C757">
            <v>-107800</v>
          </cell>
          <cell r="D757">
            <v>-107800</v>
          </cell>
        </row>
        <row r="758">
          <cell r="A758" t="str">
            <v>BRS589917</v>
          </cell>
          <cell r="C758">
            <v>-42360</v>
          </cell>
          <cell r="D758">
            <v>-42360</v>
          </cell>
        </row>
        <row r="759">
          <cell r="A759" t="str">
            <v>BRS589927</v>
          </cell>
          <cell r="C759">
            <v>-338304</v>
          </cell>
          <cell r="D759">
            <v>-338304</v>
          </cell>
        </row>
        <row r="760">
          <cell r="A760" t="str">
            <v>BRS589968</v>
          </cell>
          <cell r="C760">
            <v>-100700</v>
          </cell>
          <cell r="D760">
            <v>-100700</v>
          </cell>
        </row>
        <row r="761">
          <cell r="A761" t="str">
            <v>BRS590075</v>
          </cell>
          <cell r="C761">
            <v>-208248</v>
          </cell>
          <cell r="D761">
            <v>-208248</v>
          </cell>
        </row>
        <row r="762">
          <cell r="A762" t="str">
            <v>BRS590100</v>
          </cell>
          <cell r="C762">
            <v>-315065</v>
          </cell>
          <cell r="D762">
            <v>-315065</v>
          </cell>
        </row>
        <row r="763">
          <cell r="A763" t="str">
            <v>BRS590139</v>
          </cell>
          <cell r="C763">
            <v>-35100</v>
          </cell>
          <cell r="D763">
            <v>-35100</v>
          </cell>
        </row>
        <row r="764">
          <cell r="A764" t="str">
            <v>BRS590167</v>
          </cell>
          <cell r="C764">
            <v>-113800</v>
          </cell>
          <cell r="D764">
            <v>-113800</v>
          </cell>
        </row>
        <row r="765">
          <cell r="A765" t="str">
            <v>BRS590211</v>
          </cell>
          <cell r="C765">
            <v>-109436</v>
          </cell>
          <cell r="D765">
            <v>-109436</v>
          </cell>
        </row>
        <row r="766">
          <cell r="A766" t="str">
            <v>BRS590297</v>
          </cell>
          <cell r="C766">
            <v>-50700</v>
          </cell>
          <cell r="D766">
            <v>-50700</v>
          </cell>
        </row>
        <row r="767">
          <cell r="A767" t="str">
            <v>BRS590320</v>
          </cell>
          <cell r="C767">
            <v>-72080</v>
          </cell>
          <cell r="D767">
            <v>-72080</v>
          </cell>
        </row>
        <row r="768">
          <cell r="A768" t="str">
            <v>BRS590323</v>
          </cell>
          <cell r="C768">
            <v>-110994</v>
          </cell>
          <cell r="D768">
            <v>-110994</v>
          </cell>
        </row>
        <row r="769">
          <cell r="A769" t="str">
            <v>BRS590380</v>
          </cell>
          <cell r="C769">
            <v>-49838</v>
          </cell>
          <cell r="D769">
            <v>-49838</v>
          </cell>
        </row>
        <row r="770">
          <cell r="A770" t="str">
            <v>BRS590412</v>
          </cell>
          <cell r="C770">
            <v>-35100</v>
          </cell>
          <cell r="D770">
            <v>-35100</v>
          </cell>
        </row>
        <row r="771">
          <cell r="A771" t="str">
            <v>BRS590429</v>
          </cell>
          <cell r="C771">
            <v>-134926</v>
          </cell>
          <cell r="D771">
            <v>-134926</v>
          </cell>
        </row>
        <row r="772">
          <cell r="A772" t="str">
            <v>BRS590460</v>
          </cell>
          <cell r="C772">
            <v>-49500</v>
          </cell>
          <cell r="D772">
            <v>-49500</v>
          </cell>
        </row>
        <row r="773">
          <cell r="A773" t="str">
            <v>BRS590490</v>
          </cell>
          <cell r="C773">
            <v>-89700</v>
          </cell>
          <cell r="D773">
            <v>-89700</v>
          </cell>
        </row>
        <row r="774">
          <cell r="A774" t="str">
            <v>BRS590615</v>
          </cell>
          <cell r="C774">
            <v>-167980</v>
          </cell>
          <cell r="D774">
            <v>-167980</v>
          </cell>
        </row>
        <row r="775">
          <cell r="A775" t="str">
            <v>BRS590658</v>
          </cell>
          <cell r="C775">
            <v>-256400</v>
          </cell>
          <cell r="D775">
            <v>-256400</v>
          </cell>
        </row>
        <row r="776">
          <cell r="A776" t="str">
            <v>BRS590663</v>
          </cell>
          <cell r="C776">
            <v>-16900</v>
          </cell>
          <cell r="D776">
            <v>-16900</v>
          </cell>
        </row>
        <row r="777">
          <cell r="A777" t="str">
            <v>BRS590786</v>
          </cell>
          <cell r="C777">
            <v>-193154</v>
          </cell>
          <cell r="D777">
            <v>-193154</v>
          </cell>
        </row>
        <row r="778">
          <cell r="A778" t="str">
            <v>BRS590800</v>
          </cell>
          <cell r="C778">
            <v>-77000</v>
          </cell>
          <cell r="D778">
            <v>-77000</v>
          </cell>
        </row>
        <row r="779">
          <cell r="A779" t="str">
            <v>BRS591002</v>
          </cell>
          <cell r="C779">
            <v>-42360</v>
          </cell>
          <cell r="D779">
            <v>-42360</v>
          </cell>
        </row>
        <row r="780">
          <cell r="A780" t="str">
            <v>BRS591010</v>
          </cell>
          <cell r="C780">
            <v>-107598</v>
          </cell>
          <cell r="D780">
            <v>-107598</v>
          </cell>
        </row>
        <row r="781">
          <cell r="A781" t="str">
            <v>BRS591013</v>
          </cell>
          <cell r="C781">
            <v>-78300</v>
          </cell>
          <cell r="D781">
            <v>-78300</v>
          </cell>
        </row>
        <row r="782">
          <cell r="A782" t="str">
            <v>BRS591015</v>
          </cell>
          <cell r="C782">
            <v>-37500</v>
          </cell>
          <cell r="D782">
            <v>-37500</v>
          </cell>
        </row>
        <row r="783">
          <cell r="A783" t="str">
            <v>BRS591035</v>
          </cell>
          <cell r="C783">
            <v>-130696</v>
          </cell>
          <cell r="D783">
            <v>-130696</v>
          </cell>
        </row>
        <row r="784">
          <cell r="A784" t="str">
            <v>BRS591075</v>
          </cell>
          <cell r="C784">
            <v>-27900</v>
          </cell>
          <cell r="D784">
            <v>-27900</v>
          </cell>
        </row>
        <row r="785">
          <cell r="A785" t="str">
            <v>BRS591076</v>
          </cell>
          <cell r="C785">
            <v>-35000</v>
          </cell>
          <cell r="D785">
            <v>-35000</v>
          </cell>
        </row>
        <row r="786">
          <cell r="A786" t="str">
            <v>BRS591089</v>
          </cell>
          <cell r="C786">
            <v>-180200</v>
          </cell>
          <cell r="D786">
            <v>-180200</v>
          </cell>
        </row>
        <row r="787">
          <cell r="A787" t="str">
            <v>BRS591124</v>
          </cell>
          <cell r="C787">
            <v>-262416</v>
          </cell>
          <cell r="D787">
            <v>-262416</v>
          </cell>
        </row>
        <row r="788">
          <cell r="A788" t="str">
            <v>BRS591180</v>
          </cell>
          <cell r="C788">
            <v>-244400</v>
          </cell>
          <cell r="D788">
            <v>-244400</v>
          </cell>
        </row>
        <row r="789">
          <cell r="A789" t="str">
            <v>BRS591183</v>
          </cell>
          <cell r="C789">
            <v>-83316</v>
          </cell>
          <cell r="D789">
            <v>-83316</v>
          </cell>
        </row>
        <row r="790">
          <cell r="A790" t="str">
            <v>BRS591210</v>
          </cell>
          <cell r="C790">
            <v>-315874</v>
          </cell>
          <cell r="D790">
            <v>-315874</v>
          </cell>
        </row>
        <row r="791">
          <cell r="A791" t="str">
            <v>BRS591229</v>
          </cell>
          <cell r="C791">
            <v>-83400</v>
          </cell>
          <cell r="D791">
            <v>-83400</v>
          </cell>
        </row>
        <row r="792">
          <cell r="A792" t="str">
            <v>BRS591308</v>
          </cell>
          <cell r="C792">
            <v>-167600</v>
          </cell>
          <cell r="D792">
            <v>-167600</v>
          </cell>
        </row>
        <row r="793">
          <cell r="A793" t="str">
            <v>BRS591377</v>
          </cell>
          <cell r="C793">
            <v>-787460</v>
          </cell>
          <cell r="D793">
            <v>-787460</v>
          </cell>
        </row>
        <row r="794">
          <cell r="A794" t="str">
            <v>BRS591380</v>
          </cell>
          <cell r="C794">
            <v>-226930</v>
          </cell>
          <cell r="D794">
            <v>-226930</v>
          </cell>
        </row>
        <row r="795">
          <cell r="A795" t="str">
            <v>BRS591396</v>
          </cell>
          <cell r="C795">
            <v>-41100</v>
          </cell>
          <cell r="D795">
            <v>-41100</v>
          </cell>
        </row>
        <row r="796">
          <cell r="A796" t="str">
            <v>BRS591441</v>
          </cell>
          <cell r="C796">
            <v>-35100</v>
          </cell>
          <cell r="D796">
            <v>-35100</v>
          </cell>
        </row>
        <row r="797">
          <cell r="A797" t="str">
            <v>BRS591470</v>
          </cell>
          <cell r="C797">
            <v>-67200</v>
          </cell>
          <cell r="D797">
            <v>-67200</v>
          </cell>
        </row>
        <row r="798">
          <cell r="A798" t="str">
            <v>BRS591471</v>
          </cell>
          <cell r="C798">
            <v>-361862</v>
          </cell>
          <cell r="D798">
            <v>-361862</v>
          </cell>
        </row>
        <row r="799">
          <cell r="A799" t="str">
            <v>BRS591786</v>
          </cell>
          <cell r="C799">
            <v>-138864</v>
          </cell>
          <cell r="D799">
            <v>-138864</v>
          </cell>
        </row>
        <row r="800">
          <cell r="A800" t="str">
            <v>BRS591802</v>
          </cell>
          <cell r="C800">
            <v>-270600</v>
          </cell>
          <cell r="D800">
            <v>-270600</v>
          </cell>
        </row>
        <row r="801">
          <cell r="A801" t="str">
            <v>BRS591810</v>
          </cell>
          <cell r="C801">
            <v>-35100</v>
          </cell>
          <cell r="D801">
            <v>-35100</v>
          </cell>
        </row>
        <row r="802">
          <cell r="A802" t="str">
            <v>BRS591812</v>
          </cell>
          <cell r="C802">
            <v>-35100</v>
          </cell>
          <cell r="D802">
            <v>-35100</v>
          </cell>
        </row>
        <row r="803">
          <cell r="A803" t="str">
            <v>BRS591864</v>
          </cell>
          <cell r="C803">
            <v>-369100</v>
          </cell>
          <cell r="D803">
            <v>-369100</v>
          </cell>
        </row>
        <row r="804">
          <cell r="A804" t="str">
            <v>BRS591865</v>
          </cell>
          <cell r="C804">
            <v>-36620</v>
          </cell>
          <cell r="D804">
            <v>-36620</v>
          </cell>
        </row>
        <row r="805">
          <cell r="A805" t="str">
            <v>BRS591866</v>
          </cell>
          <cell r="C805">
            <v>-30200</v>
          </cell>
          <cell r="D805">
            <v>-30200</v>
          </cell>
        </row>
        <row r="806">
          <cell r="A806" t="str">
            <v>BRS591870</v>
          </cell>
          <cell r="C806">
            <v>-369100</v>
          </cell>
          <cell r="D806">
            <v>-369100</v>
          </cell>
        </row>
        <row r="807">
          <cell r="A807" t="str">
            <v>BRS591881</v>
          </cell>
          <cell r="C807">
            <v>-126810</v>
          </cell>
          <cell r="D807">
            <v>-126810</v>
          </cell>
        </row>
        <row r="808">
          <cell r="A808" t="str">
            <v>BRS591883</v>
          </cell>
          <cell r="C808">
            <v>-266850</v>
          </cell>
          <cell r="D808">
            <v>-266850</v>
          </cell>
        </row>
        <row r="809">
          <cell r="A809" t="str">
            <v>BRS591922</v>
          </cell>
          <cell r="C809">
            <v>-60860</v>
          </cell>
          <cell r="D809">
            <v>-60860</v>
          </cell>
        </row>
        <row r="810">
          <cell r="A810" t="str">
            <v>BRS591940</v>
          </cell>
          <cell r="C810">
            <v>-42360</v>
          </cell>
          <cell r="D810">
            <v>-42360</v>
          </cell>
        </row>
        <row r="811">
          <cell r="A811" t="str">
            <v>BRS591973</v>
          </cell>
          <cell r="C811">
            <v>-134696</v>
          </cell>
          <cell r="D811">
            <v>-134696</v>
          </cell>
        </row>
        <row r="812">
          <cell r="A812" t="str">
            <v>BRS592030</v>
          </cell>
          <cell r="C812">
            <v>-141396</v>
          </cell>
          <cell r="D812">
            <v>-141396</v>
          </cell>
        </row>
        <row r="813">
          <cell r="A813" t="str">
            <v>BRS592111</v>
          </cell>
          <cell r="C813">
            <v>-77000</v>
          </cell>
          <cell r="D813">
            <v>-77000</v>
          </cell>
        </row>
        <row r="814">
          <cell r="A814" t="str">
            <v>BRS592119</v>
          </cell>
          <cell r="C814">
            <v>-35100</v>
          </cell>
          <cell r="D814">
            <v>-35100</v>
          </cell>
        </row>
        <row r="815">
          <cell r="A815" t="str">
            <v>BRS592143</v>
          </cell>
          <cell r="C815">
            <v>-272545</v>
          </cell>
          <cell r="D815">
            <v>-272545</v>
          </cell>
        </row>
        <row r="816">
          <cell r="A816" t="str">
            <v>BRS592158</v>
          </cell>
          <cell r="C816">
            <v>-509782</v>
          </cell>
          <cell r="D816">
            <v>-509782</v>
          </cell>
        </row>
        <row r="817">
          <cell r="A817" t="str">
            <v>BRS592296</v>
          </cell>
          <cell r="C817">
            <v>-67200</v>
          </cell>
          <cell r="D817">
            <v>-67200</v>
          </cell>
        </row>
        <row r="818">
          <cell r="A818" t="str">
            <v>BRS592301</v>
          </cell>
          <cell r="C818">
            <v>-19400</v>
          </cell>
          <cell r="D818">
            <v>-19400</v>
          </cell>
        </row>
        <row r="819">
          <cell r="A819" t="str">
            <v>BRS592337</v>
          </cell>
          <cell r="C819">
            <v>-35100</v>
          </cell>
          <cell r="D819">
            <v>-35100</v>
          </cell>
        </row>
        <row r="820">
          <cell r="A820" t="str">
            <v>BRS592338</v>
          </cell>
          <cell r="C820">
            <v>-35100</v>
          </cell>
          <cell r="D820">
            <v>-35100</v>
          </cell>
        </row>
        <row r="821">
          <cell r="A821" t="str">
            <v>BRS592350</v>
          </cell>
          <cell r="C821">
            <v>-35100</v>
          </cell>
          <cell r="D821">
            <v>-35100</v>
          </cell>
        </row>
        <row r="822">
          <cell r="A822" t="str">
            <v>BRS592373</v>
          </cell>
          <cell r="C822">
            <v>-10800</v>
          </cell>
          <cell r="D822">
            <v>-10800</v>
          </cell>
        </row>
        <row r="823">
          <cell r="A823" t="str">
            <v>BRS592374</v>
          </cell>
          <cell r="C823">
            <v>-52166</v>
          </cell>
          <cell r="D823">
            <v>-52166</v>
          </cell>
        </row>
        <row r="824">
          <cell r="A824" t="str">
            <v>BRS592395</v>
          </cell>
          <cell r="C824">
            <v>-35100</v>
          </cell>
          <cell r="D824">
            <v>-35100</v>
          </cell>
        </row>
        <row r="825">
          <cell r="A825" t="str">
            <v>BRS592396</v>
          </cell>
          <cell r="C825">
            <v>-146300</v>
          </cell>
          <cell r="D825">
            <v>-146300</v>
          </cell>
        </row>
        <row r="826">
          <cell r="A826" t="str">
            <v>BRS592412</v>
          </cell>
          <cell r="C826">
            <v>-66500</v>
          </cell>
          <cell r="D826">
            <v>-66500</v>
          </cell>
        </row>
        <row r="827">
          <cell r="A827" t="str">
            <v>BRS592416</v>
          </cell>
          <cell r="C827">
            <v>-75600</v>
          </cell>
          <cell r="D827">
            <v>-75600</v>
          </cell>
        </row>
        <row r="828">
          <cell r="A828" t="str">
            <v>BRS592447</v>
          </cell>
          <cell r="C828">
            <v>-37260</v>
          </cell>
          <cell r="D828">
            <v>-37260</v>
          </cell>
        </row>
        <row r="829">
          <cell r="A829" t="str">
            <v>BRS592448</v>
          </cell>
          <cell r="C829">
            <v>-77000</v>
          </cell>
          <cell r="D829">
            <v>-77000</v>
          </cell>
        </row>
        <row r="830">
          <cell r="A830" t="str">
            <v>BRS592451</v>
          </cell>
          <cell r="C830">
            <v>-45390</v>
          </cell>
          <cell r="D830">
            <v>-45390</v>
          </cell>
        </row>
        <row r="831">
          <cell r="A831" t="str">
            <v>BRS592461</v>
          </cell>
          <cell r="C831">
            <v>-39800</v>
          </cell>
          <cell r="D831">
            <v>-39800</v>
          </cell>
        </row>
        <row r="832">
          <cell r="A832" t="str">
            <v>BRS592481</v>
          </cell>
          <cell r="C832">
            <v>-78280</v>
          </cell>
          <cell r="D832">
            <v>-78280</v>
          </cell>
        </row>
        <row r="833">
          <cell r="A833" t="str">
            <v>BRS592522</v>
          </cell>
          <cell r="C833">
            <v>-1075358</v>
          </cell>
          <cell r="D833">
            <v>-1075358</v>
          </cell>
        </row>
        <row r="834">
          <cell r="A834" t="str">
            <v>BRS592529</v>
          </cell>
          <cell r="C834">
            <v>-167600</v>
          </cell>
          <cell r="D834">
            <v>-167600</v>
          </cell>
        </row>
        <row r="835">
          <cell r="A835" t="str">
            <v>BRS592544</v>
          </cell>
          <cell r="C835">
            <v>-113220</v>
          </cell>
          <cell r="D835">
            <v>-113220</v>
          </cell>
        </row>
        <row r="836">
          <cell r="A836" t="str">
            <v>BRS592568</v>
          </cell>
          <cell r="C836">
            <v>-35100</v>
          </cell>
          <cell r="D836">
            <v>-35100</v>
          </cell>
        </row>
        <row r="837">
          <cell r="A837" t="str">
            <v>BRS592569</v>
          </cell>
          <cell r="C837">
            <v>-44516</v>
          </cell>
          <cell r="D837">
            <v>-44516</v>
          </cell>
        </row>
        <row r="838">
          <cell r="A838" t="str">
            <v>BRS592570</v>
          </cell>
          <cell r="C838">
            <v>-78030</v>
          </cell>
          <cell r="D838">
            <v>-78030</v>
          </cell>
        </row>
        <row r="839">
          <cell r="A839" t="str">
            <v>BRS592625</v>
          </cell>
          <cell r="C839">
            <v>-106500</v>
          </cell>
          <cell r="D839">
            <v>-106500</v>
          </cell>
        </row>
        <row r="840">
          <cell r="A840" t="str">
            <v>BRS592640</v>
          </cell>
          <cell r="C840">
            <v>-506446</v>
          </cell>
          <cell r="D840">
            <v>-506446</v>
          </cell>
        </row>
        <row r="841">
          <cell r="A841" t="str">
            <v>BRS592718</v>
          </cell>
          <cell r="C841">
            <v>-237300</v>
          </cell>
          <cell r="D841">
            <v>-237300</v>
          </cell>
        </row>
        <row r="842">
          <cell r="A842" t="str">
            <v>BRS592744</v>
          </cell>
          <cell r="C842">
            <v>-16900</v>
          </cell>
          <cell r="D842">
            <v>-16900</v>
          </cell>
        </row>
        <row r="843">
          <cell r="A843" t="str">
            <v>BRS592786</v>
          </cell>
          <cell r="C843">
            <v>-109500</v>
          </cell>
          <cell r="D843">
            <v>-109500</v>
          </cell>
        </row>
        <row r="844">
          <cell r="A844" t="str">
            <v>BRS592787</v>
          </cell>
          <cell r="C844">
            <v>-167600</v>
          </cell>
          <cell r="D844">
            <v>-167600</v>
          </cell>
        </row>
        <row r="845">
          <cell r="A845" t="str">
            <v>BRS592837</v>
          </cell>
          <cell r="C845">
            <v>-9000</v>
          </cell>
          <cell r="D845">
            <v>-9000</v>
          </cell>
        </row>
        <row r="846">
          <cell r="A846" t="str">
            <v>BRS592838</v>
          </cell>
          <cell r="C846">
            <v>-167600</v>
          </cell>
          <cell r="D846">
            <v>-167600</v>
          </cell>
        </row>
        <row r="847">
          <cell r="A847" t="str">
            <v>BRS592848</v>
          </cell>
          <cell r="C847">
            <v>-37500</v>
          </cell>
          <cell r="D847">
            <v>-37500</v>
          </cell>
        </row>
        <row r="848">
          <cell r="A848" t="str">
            <v>BRS592874</v>
          </cell>
          <cell r="C848">
            <v>-35000</v>
          </cell>
          <cell r="D848">
            <v>-35000</v>
          </cell>
        </row>
        <row r="849">
          <cell r="A849" t="str">
            <v>BRS592880</v>
          </cell>
          <cell r="C849">
            <v>-67200</v>
          </cell>
          <cell r="D849">
            <v>-67200</v>
          </cell>
        </row>
        <row r="850">
          <cell r="A850" t="str">
            <v>BRS592901</v>
          </cell>
          <cell r="C850">
            <v>-35100</v>
          </cell>
          <cell r="D850">
            <v>-35100</v>
          </cell>
        </row>
        <row r="851">
          <cell r="A851" t="str">
            <v>BRS592909</v>
          </cell>
          <cell r="C851">
            <v>-319725</v>
          </cell>
          <cell r="D851">
            <v>-319725</v>
          </cell>
        </row>
        <row r="852">
          <cell r="A852" t="str">
            <v>BRS592921</v>
          </cell>
          <cell r="C852">
            <v>-16800</v>
          </cell>
          <cell r="D852">
            <v>-16800</v>
          </cell>
        </row>
        <row r="853">
          <cell r="A853" t="str">
            <v>BRS592989</v>
          </cell>
          <cell r="C853">
            <v>-305316</v>
          </cell>
          <cell r="D853">
            <v>-305316</v>
          </cell>
        </row>
        <row r="854">
          <cell r="A854" t="str">
            <v>BRS593022</v>
          </cell>
          <cell r="C854">
            <v>-64000</v>
          </cell>
          <cell r="D854">
            <v>-64000</v>
          </cell>
        </row>
        <row r="855">
          <cell r="A855" t="str">
            <v>BRS593030</v>
          </cell>
          <cell r="C855">
            <v>-16300</v>
          </cell>
          <cell r="D855">
            <v>-16300</v>
          </cell>
        </row>
        <row r="856">
          <cell r="A856" t="str">
            <v>BRS593080</v>
          </cell>
          <cell r="C856">
            <v>-1747140</v>
          </cell>
          <cell r="D856">
            <v>-1747140</v>
          </cell>
        </row>
        <row r="857">
          <cell r="A857" t="str">
            <v>BRS593091</v>
          </cell>
          <cell r="C857">
            <v>-39990</v>
          </cell>
          <cell r="D857">
            <v>-39990</v>
          </cell>
        </row>
        <row r="858">
          <cell r="A858" t="str">
            <v>BRS593143</v>
          </cell>
          <cell r="C858">
            <v>-730350</v>
          </cell>
          <cell r="D858">
            <v>-730350</v>
          </cell>
        </row>
        <row r="859">
          <cell r="A859" t="str">
            <v>BRS593167</v>
          </cell>
          <cell r="C859">
            <v>-35100</v>
          </cell>
          <cell r="D859">
            <v>-35100</v>
          </cell>
        </row>
        <row r="860">
          <cell r="A860" t="str">
            <v>BRS593178</v>
          </cell>
          <cell r="C860">
            <v>-223976</v>
          </cell>
          <cell r="D860">
            <v>-223976</v>
          </cell>
        </row>
        <row r="861">
          <cell r="A861" t="str">
            <v>BRS593187</v>
          </cell>
          <cell r="C861">
            <v>-39920</v>
          </cell>
          <cell r="D861">
            <v>-39920</v>
          </cell>
        </row>
        <row r="862">
          <cell r="A862" t="str">
            <v>BRS593197</v>
          </cell>
          <cell r="C862">
            <v>-103770</v>
          </cell>
          <cell r="D862">
            <v>-103770</v>
          </cell>
        </row>
        <row r="863">
          <cell r="A863" t="str">
            <v>BRS593212</v>
          </cell>
          <cell r="C863">
            <v>-24200</v>
          </cell>
          <cell r="D863">
            <v>-24200</v>
          </cell>
        </row>
        <row r="864">
          <cell r="A864" t="str">
            <v>BRS593288</v>
          </cell>
          <cell r="C864">
            <v>-555750</v>
          </cell>
          <cell r="D864">
            <v>-555750</v>
          </cell>
        </row>
        <row r="865">
          <cell r="A865" t="str">
            <v>BRS593328</v>
          </cell>
          <cell r="C865">
            <v>-49742</v>
          </cell>
          <cell r="D865">
            <v>-49742</v>
          </cell>
        </row>
        <row r="866">
          <cell r="A866" t="str">
            <v>BRS593333</v>
          </cell>
          <cell r="C866">
            <v>-49500</v>
          </cell>
          <cell r="D866">
            <v>-49500</v>
          </cell>
        </row>
        <row r="867">
          <cell r="A867" t="str">
            <v>BRS593337</v>
          </cell>
          <cell r="C867">
            <v>-108930</v>
          </cell>
          <cell r="D867">
            <v>-108930</v>
          </cell>
        </row>
        <row r="868">
          <cell r="A868" t="str">
            <v>BRS593481</v>
          </cell>
          <cell r="C868">
            <v>-191300</v>
          </cell>
          <cell r="D868">
            <v>-191300</v>
          </cell>
        </row>
        <row r="869">
          <cell r="A869" t="str">
            <v>BRS593502</v>
          </cell>
          <cell r="C869">
            <v>-35100</v>
          </cell>
          <cell r="D869">
            <v>-35100</v>
          </cell>
        </row>
        <row r="870">
          <cell r="A870" t="str">
            <v>BRS593586</v>
          </cell>
          <cell r="C870">
            <v>-91420</v>
          </cell>
          <cell r="D870">
            <v>-91420</v>
          </cell>
        </row>
        <row r="871">
          <cell r="A871" t="str">
            <v>BRS593635</v>
          </cell>
          <cell r="C871">
            <v>-35100</v>
          </cell>
          <cell r="D871">
            <v>-35100</v>
          </cell>
        </row>
        <row r="872">
          <cell r="A872" t="str">
            <v>BRS593670</v>
          </cell>
          <cell r="C872">
            <v>-10800</v>
          </cell>
          <cell r="D872">
            <v>-10800</v>
          </cell>
        </row>
        <row r="873">
          <cell r="A873" t="str">
            <v>BRS593710</v>
          </cell>
          <cell r="C873">
            <v>-626596</v>
          </cell>
          <cell r="D873">
            <v>-626596</v>
          </cell>
        </row>
        <row r="874">
          <cell r="A874" t="str">
            <v>BRS593711</v>
          </cell>
          <cell r="C874">
            <v>-99680</v>
          </cell>
          <cell r="D874">
            <v>-99680</v>
          </cell>
        </row>
        <row r="875">
          <cell r="A875" t="str">
            <v>BRS593715</v>
          </cell>
          <cell r="C875">
            <v>-35100</v>
          </cell>
          <cell r="D875">
            <v>-35100</v>
          </cell>
        </row>
        <row r="876">
          <cell r="A876" t="str">
            <v>BRS593905</v>
          </cell>
          <cell r="C876">
            <v>-833485</v>
          </cell>
          <cell r="D876">
            <v>-833485</v>
          </cell>
        </row>
        <row r="877">
          <cell r="A877" t="str">
            <v>BRS593931</v>
          </cell>
          <cell r="C877">
            <v>-265600</v>
          </cell>
          <cell r="D877">
            <v>-265600</v>
          </cell>
        </row>
        <row r="878">
          <cell r="A878" t="str">
            <v>BRS593943</v>
          </cell>
          <cell r="C878">
            <v>-158980</v>
          </cell>
          <cell r="D878">
            <v>-158980</v>
          </cell>
        </row>
        <row r="879">
          <cell r="A879" t="str">
            <v>BRS593944</v>
          </cell>
          <cell r="C879">
            <v>-130696</v>
          </cell>
          <cell r="D879">
            <v>-130696</v>
          </cell>
        </row>
        <row r="880">
          <cell r="A880" t="str">
            <v>BRS593979</v>
          </cell>
          <cell r="C880">
            <v>-250430</v>
          </cell>
          <cell r="D880">
            <v>-250430</v>
          </cell>
        </row>
        <row r="881">
          <cell r="A881" t="str">
            <v>BRS594006</v>
          </cell>
          <cell r="C881">
            <v>-42300</v>
          </cell>
          <cell r="D881">
            <v>-42300</v>
          </cell>
        </row>
        <row r="882">
          <cell r="A882" t="str">
            <v>BRS594036</v>
          </cell>
          <cell r="C882">
            <v>-35100</v>
          </cell>
          <cell r="D882">
            <v>-35100</v>
          </cell>
        </row>
        <row r="883">
          <cell r="A883" t="str">
            <v>BRS594039</v>
          </cell>
          <cell r="C883">
            <v>-24000</v>
          </cell>
          <cell r="D883">
            <v>-24000</v>
          </cell>
        </row>
        <row r="884">
          <cell r="A884" t="str">
            <v>BRS594043</v>
          </cell>
          <cell r="C884">
            <v>-40378</v>
          </cell>
          <cell r="D884">
            <v>-40378</v>
          </cell>
        </row>
        <row r="885">
          <cell r="A885" t="str">
            <v>BRS594044</v>
          </cell>
          <cell r="C885">
            <v>-76535</v>
          </cell>
          <cell r="D885">
            <v>-76535</v>
          </cell>
        </row>
        <row r="886">
          <cell r="A886" t="str">
            <v>BRS594176</v>
          </cell>
          <cell r="C886">
            <v>-110994</v>
          </cell>
          <cell r="D886">
            <v>-110994</v>
          </cell>
        </row>
        <row r="887">
          <cell r="A887" t="str">
            <v>BRS594221</v>
          </cell>
          <cell r="C887">
            <v>-345661</v>
          </cell>
          <cell r="D887">
            <v>-345661</v>
          </cell>
        </row>
        <row r="888">
          <cell r="A888" t="str">
            <v>BRS594252</v>
          </cell>
          <cell r="C888">
            <v>-137046</v>
          </cell>
          <cell r="D888">
            <v>-137046</v>
          </cell>
        </row>
        <row r="889">
          <cell r="A889" t="str">
            <v>BRS594334</v>
          </cell>
          <cell r="C889">
            <v>-136161</v>
          </cell>
          <cell r="D889">
            <v>-136161</v>
          </cell>
        </row>
        <row r="890">
          <cell r="A890" t="str">
            <v>BRS594547</v>
          </cell>
          <cell r="C890">
            <v>-38200</v>
          </cell>
          <cell r="D890">
            <v>-38200</v>
          </cell>
        </row>
        <row r="891">
          <cell r="A891" t="str">
            <v>BRS594592</v>
          </cell>
          <cell r="C891">
            <v>-99680</v>
          </cell>
          <cell r="D891">
            <v>-99680</v>
          </cell>
        </row>
        <row r="892">
          <cell r="A892" t="str">
            <v>BRS594637</v>
          </cell>
          <cell r="C892">
            <v>-139400</v>
          </cell>
          <cell r="D892">
            <v>-139400</v>
          </cell>
        </row>
        <row r="893">
          <cell r="A893" t="str">
            <v>BRS594699</v>
          </cell>
          <cell r="C893">
            <v>-143935</v>
          </cell>
          <cell r="D893">
            <v>-143935</v>
          </cell>
        </row>
        <row r="894">
          <cell r="A894" t="str">
            <v>BRS594746</v>
          </cell>
          <cell r="C894">
            <v>-222451</v>
          </cell>
          <cell r="D894">
            <v>-222451</v>
          </cell>
        </row>
        <row r="895">
          <cell r="A895" t="str">
            <v>BRS594766</v>
          </cell>
          <cell r="C895">
            <v>-54325</v>
          </cell>
          <cell r="D895">
            <v>-54325</v>
          </cell>
        </row>
        <row r="896">
          <cell r="A896" t="str">
            <v>BRS594779</v>
          </cell>
          <cell r="C896">
            <v>-35100</v>
          </cell>
          <cell r="D896">
            <v>-35100</v>
          </cell>
        </row>
        <row r="897">
          <cell r="A897" t="str">
            <v>BRS594781</v>
          </cell>
          <cell r="C897">
            <v>-342916</v>
          </cell>
          <cell r="D897">
            <v>-342916</v>
          </cell>
        </row>
        <row r="898">
          <cell r="A898" t="str">
            <v>BRS594806</v>
          </cell>
          <cell r="C898">
            <v>-270600</v>
          </cell>
          <cell r="D898">
            <v>-270600</v>
          </cell>
        </row>
        <row r="899">
          <cell r="A899" t="str">
            <v>BRS594836</v>
          </cell>
          <cell r="C899">
            <v>-238402</v>
          </cell>
          <cell r="D899">
            <v>-238402</v>
          </cell>
        </row>
        <row r="900">
          <cell r="A900" t="str">
            <v>BRS594913</v>
          </cell>
          <cell r="C900">
            <v>-82900</v>
          </cell>
          <cell r="D900">
            <v>-82900</v>
          </cell>
        </row>
        <row r="901">
          <cell r="A901" t="str">
            <v>BRS594946</v>
          </cell>
          <cell r="C901">
            <v>-218830</v>
          </cell>
          <cell r="D901">
            <v>-218830</v>
          </cell>
        </row>
        <row r="902">
          <cell r="A902" t="str">
            <v>BRS594970</v>
          </cell>
          <cell r="C902">
            <v>-35100</v>
          </cell>
          <cell r="D902">
            <v>-35100</v>
          </cell>
        </row>
        <row r="903">
          <cell r="A903" t="str">
            <v>BRS595030</v>
          </cell>
          <cell r="C903">
            <v>-16900</v>
          </cell>
          <cell r="D903">
            <v>-16900</v>
          </cell>
        </row>
        <row r="904">
          <cell r="A904" t="str">
            <v>BRS595080</v>
          </cell>
          <cell r="C904">
            <v>-35100</v>
          </cell>
          <cell r="D904">
            <v>-35100</v>
          </cell>
        </row>
        <row r="905">
          <cell r="A905" t="str">
            <v>BRS595099</v>
          </cell>
          <cell r="C905">
            <v>-130696</v>
          </cell>
          <cell r="D905">
            <v>-130696</v>
          </cell>
        </row>
        <row r="906">
          <cell r="A906" t="str">
            <v>BRS595102</v>
          </cell>
          <cell r="C906">
            <v>-148583</v>
          </cell>
          <cell r="D906">
            <v>-148583</v>
          </cell>
        </row>
        <row r="907">
          <cell r="A907" t="str">
            <v>BRS595123</v>
          </cell>
          <cell r="C907">
            <v>-340650</v>
          </cell>
          <cell r="D907">
            <v>-340650</v>
          </cell>
        </row>
        <row r="908">
          <cell r="A908" t="str">
            <v>BRS595160</v>
          </cell>
          <cell r="C908">
            <v>-195080</v>
          </cell>
          <cell r="D908">
            <v>-195080</v>
          </cell>
        </row>
        <row r="909">
          <cell r="A909" t="str">
            <v>BRS595231</v>
          </cell>
          <cell r="C909">
            <v>-61100</v>
          </cell>
          <cell r="D909">
            <v>-61100</v>
          </cell>
        </row>
        <row r="910">
          <cell r="A910" t="str">
            <v>BRS595282</v>
          </cell>
          <cell r="C910">
            <v>-35100</v>
          </cell>
          <cell r="D910">
            <v>-35100</v>
          </cell>
        </row>
        <row r="911">
          <cell r="A911" t="str">
            <v>BRS595285</v>
          </cell>
          <cell r="C911">
            <v>-42300</v>
          </cell>
          <cell r="D911">
            <v>-42300</v>
          </cell>
        </row>
        <row r="912">
          <cell r="A912" t="str">
            <v>BRS595337</v>
          </cell>
          <cell r="C912">
            <v>-19400</v>
          </cell>
          <cell r="D912">
            <v>-19400</v>
          </cell>
        </row>
        <row r="913">
          <cell r="A913" t="str">
            <v>BRS595420</v>
          </cell>
          <cell r="C913">
            <v>-457016</v>
          </cell>
          <cell r="D913">
            <v>-457016</v>
          </cell>
        </row>
        <row r="914">
          <cell r="A914" t="str">
            <v>BRS595454</v>
          </cell>
          <cell r="C914">
            <v>-195400</v>
          </cell>
          <cell r="D914">
            <v>-195400</v>
          </cell>
        </row>
        <row r="915">
          <cell r="A915" t="str">
            <v>BRS595489</v>
          </cell>
          <cell r="C915">
            <v>-131711</v>
          </cell>
          <cell r="D915">
            <v>-131711</v>
          </cell>
        </row>
        <row r="916">
          <cell r="A916" t="str">
            <v>BRS595505</v>
          </cell>
          <cell r="C916">
            <v>-29368</v>
          </cell>
          <cell r="D916">
            <v>-29368</v>
          </cell>
        </row>
        <row r="917">
          <cell r="A917" t="str">
            <v>BRS595564</v>
          </cell>
          <cell r="C917">
            <v>-35100</v>
          </cell>
          <cell r="D917">
            <v>-35100</v>
          </cell>
        </row>
        <row r="918">
          <cell r="A918" t="str">
            <v>BRS595576</v>
          </cell>
          <cell r="C918">
            <v>-40360</v>
          </cell>
          <cell r="D918">
            <v>-40360</v>
          </cell>
        </row>
        <row r="919">
          <cell r="A919" t="str">
            <v>BRS595582</v>
          </cell>
          <cell r="C919">
            <v>-50690</v>
          </cell>
          <cell r="D919">
            <v>-50690</v>
          </cell>
        </row>
        <row r="920">
          <cell r="A920" t="str">
            <v>CESION NO PBS_DE</v>
          </cell>
          <cell r="C920">
            <v>4506132</v>
          </cell>
          <cell r="D920">
            <v>4506132</v>
          </cell>
        </row>
        <row r="921">
          <cell r="A921" t="str">
            <v>FEH10023</v>
          </cell>
          <cell r="C921">
            <v>-36300</v>
          </cell>
          <cell r="D921">
            <v>-36300</v>
          </cell>
        </row>
        <row r="922">
          <cell r="A922" t="str">
            <v>FEH10028</v>
          </cell>
          <cell r="C922">
            <v>-36300</v>
          </cell>
          <cell r="D922">
            <v>-36300</v>
          </cell>
        </row>
        <row r="923">
          <cell r="A923" t="str">
            <v>FEH10030</v>
          </cell>
          <cell r="C923">
            <v>-32800</v>
          </cell>
          <cell r="D923">
            <v>-32800</v>
          </cell>
        </row>
        <row r="924">
          <cell r="A924" t="str">
            <v>FEH10066</v>
          </cell>
          <cell r="C924">
            <v>-25000</v>
          </cell>
          <cell r="D924">
            <v>-25000</v>
          </cell>
        </row>
        <row r="925">
          <cell r="A925" t="str">
            <v>FEH10069</v>
          </cell>
          <cell r="C925">
            <v>-28900</v>
          </cell>
          <cell r="D925">
            <v>-28900</v>
          </cell>
        </row>
        <row r="926">
          <cell r="A926" t="str">
            <v>FEH10070</v>
          </cell>
          <cell r="C926">
            <v>-164070</v>
          </cell>
          <cell r="D926">
            <v>-164070</v>
          </cell>
        </row>
        <row r="927">
          <cell r="A927" t="str">
            <v>FEH10072</v>
          </cell>
          <cell r="C927">
            <v>-28900</v>
          </cell>
          <cell r="D927">
            <v>-28900</v>
          </cell>
        </row>
        <row r="928">
          <cell r="A928" t="str">
            <v>FEH10074</v>
          </cell>
          <cell r="C928">
            <v>-28900</v>
          </cell>
          <cell r="D928">
            <v>-28900</v>
          </cell>
        </row>
        <row r="929">
          <cell r="A929" t="str">
            <v>FEH10075</v>
          </cell>
          <cell r="C929">
            <v>-36300</v>
          </cell>
          <cell r="D929">
            <v>-36300</v>
          </cell>
        </row>
        <row r="930">
          <cell r="A930" t="str">
            <v>FEH10089</v>
          </cell>
          <cell r="C930">
            <v>-36300</v>
          </cell>
          <cell r="D930">
            <v>-36300</v>
          </cell>
        </row>
        <row r="931">
          <cell r="A931" t="str">
            <v>FEH10116</v>
          </cell>
          <cell r="C931">
            <v>-36300</v>
          </cell>
          <cell r="D931">
            <v>-36300</v>
          </cell>
        </row>
        <row r="932">
          <cell r="A932" t="str">
            <v>FEH10132</v>
          </cell>
          <cell r="C932">
            <v>-115400</v>
          </cell>
          <cell r="D932">
            <v>-115400</v>
          </cell>
        </row>
        <row r="933">
          <cell r="A933" t="str">
            <v>FEH10143</v>
          </cell>
          <cell r="C933">
            <v>-134100</v>
          </cell>
          <cell r="D933">
            <v>-134100</v>
          </cell>
        </row>
        <row r="934">
          <cell r="A934" t="str">
            <v>FEH10167</v>
          </cell>
          <cell r="C934">
            <v>-353100</v>
          </cell>
          <cell r="D934">
            <v>-353100</v>
          </cell>
        </row>
        <row r="935">
          <cell r="A935" t="str">
            <v>FEH10182</v>
          </cell>
          <cell r="C935">
            <v>-171121</v>
          </cell>
          <cell r="D935">
            <v>-171121</v>
          </cell>
        </row>
        <row r="936">
          <cell r="A936" t="str">
            <v>FEH10186</v>
          </cell>
          <cell r="C936">
            <v>-1450509</v>
          </cell>
          <cell r="D936">
            <v>-1450509</v>
          </cell>
        </row>
        <row r="937">
          <cell r="A937" t="str">
            <v>FEH10230</v>
          </cell>
          <cell r="C937">
            <v>-171000</v>
          </cell>
          <cell r="D937">
            <v>-171000</v>
          </cell>
        </row>
        <row r="938">
          <cell r="A938" t="str">
            <v>FEH10250</v>
          </cell>
          <cell r="C938">
            <v>-45817</v>
          </cell>
          <cell r="D938">
            <v>-45817</v>
          </cell>
        </row>
        <row r="939">
          <cell r="A939" t="str">
            <v>FEH10256</v>
          </cell>
          <cell r="C939">
            <v>-50300</v>
          </cell>
          <cell r="D939">
            <v>-50300</v>
          </cell>
        </row>
        <row r="940">
          <cell r="A940" t="str">
            <v>FEH10257</v>
          </cell>
          <cell r="C940">
            <v>-138000</v>
          </cell>
          <cell r="D940">
            <v>-138000</v>
          </cell>
        </row>
        <row r="941">
          <cell r="A941" t="str">
            <v>FEH10274</v>
          </cell>
          <cell r="C941">
            <v>-173400</v>
          </cell>
          <cell r="D941">
            <v>-173400</v>
          </cell>
        </row>
        <row r="942">
          <cell r="A942" t="str">
            <v>FEH10280</v>
          </cell>
          <cell r="C942">
            <v>-134188</v>
          </cell>
          <cell r="D942">
            <v>-134188</v>
          </cell>
        </row>
        <row r="943">
          <cell r="A943" t="str">
            <v>FEH10283</v>
          </cell>
          <cell r="C943">
            <v>-119200</v>
          </cell>
          <cell r="D943">
            <v>-119200</v>
          </cell>
        </row>
        <row r="944">
          <cell r="A944" t="str">
            <v>FEH10289</v>
          </cell>
          <cell r="C944">
            <v>-219900</v>
          </cell>
          <cell r="D944">
            <v>-219900</v>
          </cell>
        </row>
        <row r="945">
          <cell r="A945" t="str">
            <v>FEH10296</v>
          </cell>
          <cell r="C945">
            <v>-82200</v>
          </cell>
          <cell r="D945">
            <v>-82200</v>
          </cell>
        </row>
        <row r="946">
          <cell r="A946" t="str">
            <v>FEH10309</v>
          </cell>
          <cell r="C946">
            <v>-32800</v>
          </cell>
          <cell r="D946">
            <v>-32800</v>
          </cell>
        </row>
        <row r="947">
          <cell r="A947" t="str">
            <v>FEH1034</v>
          </cell>
          <cell r="C947">
            <v>-466492</v>
          </cell>
          <cell r="D947">
            <v>-466492</v>
          </cell>
        </row>
        <row r="948">
          <cell r="A948" t="str">
            <v>FEH10348</v>
          </cell>
          <cell r="C948">
            <v>-24800</v>
          </cell>
          <cell r="D948">
            <v>-24800</v>
          </cell>
        </row>
        <row r="949">
          <cell r="A949" t="str">
            <v>FEH10353</v>
          </cell>
          <cell r="C949">
            <v>-451880</v>
          </cell>
          <cell r="D949">
            <v>-451880</v>
          </cell>
        </row>
        <row r="950">
          <cell r="A950" t="str">
            <v>FEH10363</v>
          </cell>
          <cell r="C950">
            <v>-50577</v>
          </cell>
          <cell r="D950">
            <v>-50577</v>
          </cell>
        </row>
        <row r="951">
          <cell r="A951" t="str">
            <v>FEH10365</v>
          </cell>
          <cell r="C951">
            <v>-36300</v>
          </cell>
          <cell r="D951">
            <v>-36300</v>
          </cell>
        </row>
        <row r="952">
          <cell r="A952" t="str">
            <v>FEH10368</v>
          </cell>
          <cell r="C952">
            <v>-50000</v>
          </cell>
          <cell r="D952">
            <v>-50000</v>
          </cell>
        </row>
        <row r="953">
          <cell r="A953" t="str">
            <v>FEH10411</v>
          </cell>
          <cell r="C953">
            <v>-225494</v>
          </cell>
          <cell r="D953">
            <v>-225494</v>
          </cell>
        </row>
        <row r="954">
          <cell r="A954" t="str">
            <v>FEH10420</v>
          </cell>
          <cell r="C954">
            <v>-352000</v>
          </cell>
          <cell r="D954">
            <v>-352000</v>
          </cell>
        </row>
        <row r="955">
          <cell r="A955" t="str">
            <v>FEH10422</v>
          </cell>
          <cell r="C955">
            <v>-91888</v>
          </cell>
          <cell r="D955">
            <v>-91888</v>
          </cell>
        </row>
        <row r="956">
          <cell r="A956" t="str">
            <v>FEH10470</v>
          </cell>
          <cell r="C956">
            <v>-88196</v>
          </cell>
          <cell r="D956">
            <v>-88196</v>
          </cell>
        </row>
        <row r="957">
          <cell r="A957" t="str">
            <v>FEH10474</v>
          </cell>
          <cell r="C957">
            <v>-453516</v>
          </cell>
          <cell r="D957">
            <v>-453516</v>
          </cell>
        </row>
        <row r="958">
          <cell r="A958" t="str">
            <v>FEH10517</v>
          </cell>
          <cell r="C958">
            <v>-177200</v>
          </cell>
          <cell r="D958">
            <v>-177200</v>
          </cell>
        </row>
        <row r="959">
          <cell r="A959" t="str">
            <v>FEH10559</v>
          </cell>
          <cell r="C959">
            <v>-268296</v>
          </cell>
          <cell r="D959">
            <v>-268296</v>
          </cell>
        </row>
        <row r="960">
          <cell r="A960" t="str">
            <v>FEH10581</v>
          </cell>
          <cell r="C960">
            <v>-28300</v>
          </cell>
          <cell r="D960">
            <v>-28300</v>
          </cell>
        </row>
        <row r="961">
          <cell r="A961" t="str">
            <v>FEH10582</v>
          </cell>
          <cell r="C961">
            <v>-28300</v>
          </cell>
          <cell r="D961">
            <v>-28300</v>
          </cell>
        </row>
        <row r="962">
          <cell r="A962" t="str">
            <v>FEH10632</v>
          </cell>
          <cell r="C962">
            <v>-187900</v>
          </cell>
          <cell r="D962">
            <v>-187900</v>
          </cell>
        </row>
        <row r="963">
          <cell r="A963" t="str">
            <v>FEH1064</v>
          </cell>
          <cell r="C963">
            <v>-35100</v>
          </cell>
          <cell r="D963">
            <v>-35100</v>
          </cell>
        </row>
        <row r="964">
          <cell r="A964" t="str">
            <v>FEH10653</v>
          </cell>
          <cell r="C964">
            <v>-203300</v>
          </cell>
          <cell r="D964">
            <v>-203300</v>
          </cell>
        </row>
        <row r="965">
          <cell r="A965" t="str">
            <v>FEH10675</v>
          </cell>
          <cell r="C965">
            <v>-37604</v>
          </cell>
          <cell r="D965">
            <v>-37604</v>
          </cell>
        </row>
        <row r="966">
          <cell r="A966" t="str">
            <v>FEH10722</v>
          </cell>
          <cell r="C966">
            <v>-84880</v>
          </cell>
          <cell r="D966">
            <v>-84880</v>
          </cell>
        </row>
        <row r="967">
          <cell r="A967" t="str">
            <v>FEH10733</v>
          </cell>
          <cell r="C967">
            <v>-237325</v>
          </cell>
          <cell r="D967">
            <v>-237325</v>
          </cell>
        </row>
        <row r="968">
          <cell r="A968" t="str">
            <v>FEH10745</v>
          </cell>
          <cell r="C968">
            <v>-138000</v>
          </cell>
          <cell r="D968">
            <v>-138000</v>
          </cell>
        </row>
        <row r="969">
          <cell r="A969" t="str">
            <v>FEH10773</v>
          </cell>
          <cell r="C969">
            <v>-185545</v>
          </cell>
          <cell r="D969">
            <v>-185545</v>
          </cell>
        </row>
        <row r="970">
          <cell r="A970" t="str">
            <v>FEH10807</v>
          </cell>
          <cell r="C970">
            <v>-321000</v>
          </cell>
          <cell r="D970">
            <v>-321000</v>
          </cell>
        </row>
        <row r="971">
          <cell r="A971" t="str">
            <v>FEH10808</v>
          </cell>
          <cell r="C971">
            <v>-290955</v>
          </cell>
          <cell r="D971">
            <v>-290955</v>
          </cell>
        </row>
        <row r="972">
          <cell r="A972" t="str">
            <v>FEH10852</v>
          </cell>
          <cell r="C972">
            <v>-136999</v>
          </cell>
          <cell r="D972">
            <v>-136999</v>
          </cell>
        </row>
        <row r="973">
          <cell r="A973" t="str">
            <v>FEH10857</v>
          </cell>
          <cell r="C973">
            <v>-138000</v>
          </cell>
          <cell r="D973">
            <v>-138000</v>
          </cell>
        </row>
        <row r="974">
          <cell r="A974" t="str">
            <v>FEH10886</v>
          </cell>
          <cell r="C974">
            <v>-75405</v>
          </cell>
          <cell r="D974">
            <v>-75405</v>
          </cell>
        </row>
        <row r="975">
          <cell r="A975" t="str">
            <v>FEH10888</v>
          </cell>
          <cell r="C975">
            <v>-309616</v>
          </cell>
          <cell r="D975">
            <v>-309616</v>
          </cell>
        </row>
        <row r="976">
          <cell r="A976" t="str">
            <v>FEH1089</v>
          </cell>
          <cell r="C976">
            <v>-35000</v>
          </cell>
          <cell r="D976">
            <v>-35000</v>
          </cell>
        </row>
        <row r="977">
          <cell r="A977" t="str">
            <v>FEH10902</v>
          </cell>
          <cell r="C977">
            <v>-141000</v>
          </cell>
          <cell r="D977">
            <v>-141000</v>
          </cell>
        </row>
        <row r="978">
          <cell r="A978" t="str">
            <v>FEH10916</v>
          </cell>
          <cell r="C978">
            <v>-349500</v>
          </cell>
          <cell r="D978">
            <v>-349500</v>
          </cell>
        </row>
        <row r="979">
          <cell r="A979" t="str">
            <v>FEH10917</v>
          </cell>
          <cell r="C979">
            <v>-38400</v>
          </cell>
          <cell r="D979">
            <v>-38400</v>
          </cell>
        </row>
        <row r="980">
          <cell r="A980" t="str">
            <v>FEH10950</v>
          </cell>
          <cell r="C980">
            <v>-42970</v>
          </cell>
          <cell r="D980">
            <v>-42970</v>
          </cell>
        </row>
        <row r="981">
          <cell r="A981" t="str">
            <v>FEH10957</v>
          </cell>
          <cell r="C981">
            <v>-225300</v>
          </cell>
          <cell r="D981">
            <v>-225300</v>
          </cell>
        </row>
        <row r="982">
          <cell r="A982" t="str">
            <v>FEH10994</v>
          </cell>
          <cell r="C982">
            <v>-87948</v>
          </cell>
          <cell r="D982">
            <v>-87948</v>
          </cell>
        </row>
        <row r="983">
          <cell r="A983" t="str">
            <v>FEH10996</v>
          </cell>
          <cell r="C983">
            <v>-36300</v>
          </cell>
          <cell r="D983">
            <v>-36300</v>
          </cell>
        </row>
        <row r="984">
          <cell r="A984" t="str">
            <v>FEH10998</v>
          </cell>
          <cell r="C984">
            <v>-36300</v>
          </cell>
          <cell r="D984">
            <v>-36300</v>
          </cell>
        </row>
        <row r="985">
          <cell r="A985" t="str">
            <v>FEH11012</v>
          </cell>
          <cell r="C985">
            <v>-174697</v>
          </cell>
          <cell r="D985">
            <v>-174697</v>
          </cell>
        </row>
        <row r="986">
          <cell r="A986" t="str">
            <v>FEH11023</v>
          </cell>
          <cell r="C986">
            <v>-256438</v>
          </cell>
          <cell r="D986">
            <v>-256438</v>
          </cell>
        </row>
        <row r="987">
          <cell r="A987" t="str">
            <v>FEH11031</v>
          </cell>
          <cell r="C987">
            <v>-169000</v>
          </cell>
          <cell r="D987">
            <v>-169000</v>
          </cell>
        </row>
        <row r="988">
          <cell r="A988" t="str">
            <v>FEH1104</v>
          </cell>
          <cell r="C988">
            <v>-37545</v>
          </cell>
          <cell r="D988">
            <v>-37545</v>
          </cell>
        </row>
        <row r="989">
          <cell r="A989" t="str">
            <v>FEH11041</v>
          </cell>
          <cell r="C989">
            <v>-44000</v>
          </cell>
          <cell r="D989">
            <v>-44000</v>
          </cell>
        </row>
        <row r="990">
          <cell r="A990" t="str">
            <v>FEH11096</v>
          </cell>
          <cell r="C990">
            <v>-191580</v>
          </cell>
          <cell r="D990">
            <v>-191580</v>
          </cell>
        </row>
        <row r="991">
          <cell r="A991" t="str">
            <v>FEH11097</v>
          </cell>
          <cell r="C991">
            <v>-260613</v>
          </cell>
          <cell r="D991">
            <v>-260613</v>
          </cell>
        </row>
        <row r="992">
          <cell r="A992" t="str">
            <v>FEH11148</v>
          </cell>
          <cell r="C992">
            <v>-307518</v>
          </cell>
          <cell r="D992">
            <v>-307518</v>
          </cell>
        </row>
        <row r="993">
          <cell r="A993" t="str">
            <v>FEH11155</v>
          </cell>
          <cell r="C993">
            <v>-102500</v>
          </cell>
          <cell r="D993">
            <v>-102500</v>
          </cell>
        </row>
        <row r="994">
          <cell r="A994" t="str">
            <v>FEH11161</v>
          </cell>
          <cell r="C994">
            <v>-41190</v>
          </cell>
          <cell r="D994">
            <v>-41190</v>
          </cell>
        </row>
        <row r="995">
          <cell r="A995" t="str">
            <v>FEH11162</v>
          </cell>
          <cell r="C995">
            <v>-278803</v>
          </cell>
          <cell r="D995">
            <v>-278803</v>
          </cell>
        </row>
        <row r="996">
          <cell r="A996" t="str">
            <v>FEH11183</v>
          </cell>
          <cell r="C996">
            <v>-407066</v>
          </cell>
          <cell r="D996">
            <v>-407066</v>
          </cell>
        </row>
        <row r="997">
          <cell r="A997" t="str">
            <v>FEH11201</v>
          </cell>
          <cell r="C997">
            <v>-79700</v>
          </cell>
          <cell r="D997">
            <v>-79700</v>
          </cell>
        </row>
        <row r="998">
          <cell r="A998" t="str">
            <v>FEH11210</v>
          </cell>
          <cell r="C998">
            <v>-416881</v>
          </cell>
          <cell r="D998">
            <v>-416881</v>
          </cell>
        </row>
        <row r="999">
          <cell r="A999" t="str">
            <v>FEH11256</v>
          </cell>
          <cell r="C999">
            <v>-260500</v>
          </cell>
          <cell r="D999">
            <v>-260500</v>
          </cell>
        </row>
        <row r="1000">
          <cell r="A1000" t="str">
            <v>FEH11281</v>
          </cell>
          <cell r="C1000">
            <v>-72800</v>
          </cell>
          <cell r="D1000">
            <v>-72800</v>
          </cell>
        </row>
        <row r="1001">
          <cell r="A1001" t="str">
            <v>FEH11282</v>
          </cell>
          <cell r="C1001">
            <v>-214900</v>
          </cell>
          <cell r="D1001">
            <v>-214900</v>
          </cell>
        </row>
        <row r="1002">
          <cell r="A1002" t="str">
            <v>FEH11287</v>
          </cell>
          <cell r="C1002">
            <v>-262015</v>
          </cell>
          <cell r="D1002">
            <v>-262015</v>
          </cell>
        </row>
        <row r="1003">
          <cell r="A1003" t="str">
            <v>FEH11288</v>
          </cell>
          <cell r="C1003">
            <v>-139380</v>
          </cell>
          <cell r="D1003">
            <v>-139380</v>
          </cell>
        </row>
        <row r="1004">
          <cell r="A1004" t="str">
            <v>FEH11298</v>
          </cell>
          <cell r="C1004">
            <v>-25500</v>
          </cell>
          <cell r="D1004">
            <v>-25500</v>
          </cell>
        </row>
        <row r="1005">
          <cell r="A1005" t="str">
            <v>FEH11377</v>
          </cell>
          <cell r="C1005">
            <v>-88680</v>
          </cell>
          <cell r="D1005">
            <v>-88680</v>
          </cell>
        </row>
        <row r="1006">
          <cell r="A1006" t="str">
            <v>FEH11386</v>
          </cell>
          <cell r="C1006">
            <v>-149880</v>
          </cell>
          <cell r="D1006">
            <v>-149880</v>
          </cell>
        </row>
        <row r="1007">
          <cell r="A1007" t="str">
            <v>FEH11422</v>
          </cell>
          <cell r="C1007">
            <v>-239796</v>
          </cell>
          <cell r="D1007">
            <v>-239796</v>
          </cell>
        </row>
        <row r="1008">
          <cell r="A1008" t="str">
            <v>FEH1147</v>
          </cell>
          <cell r="C1008">
            <v>-131096</v>
          </cell>
          <cell r="D1008">
            <v>-131096</v>
          </cell>
        </row>
        <row r="1009">
          <cell r="A1009" t="str">
            <v>FEH11594</v>
          </cell>
          <cell r="C1009">
            <v>-273374</v>
          </cell>
          <cell r="D1009">
            <v>-273374</v>
          </cell>
        </row>
        <row r="1010">
          <cell r="A1010" t="str">
            <v>FEH1160</v>
          </cell>
          <cell r="C1010">
            <v>-166890</v>
          </cell>
          <cell r="D1010">
            <v>-166890</v>
          </cell>
        </row>
        <row r="1011">
          <cell r="A1011" t="str">
            <v>FEH11612</v>
          </cell>
          <cell r="C1011">
            <v>-41340</v>
          </cell>
          <cell r="D1011">
            <v>-41340</v>
          </cell>
        </row>
        <row r="1012">
          <cell r="A1012" t="str">
            <v>FEH11616</v>
          </cell>
          <cell r="C1012">
            <v>-43500</v>
          </cell>
          <cell r="D1012">
            <v>-43500</v>
          </cell>
        </row>
        <row r="1013">
          <cell r="A1013" t="str">
            <v>FEH11621</v>
          </cell>
          <cell r="C1013">
            <v>-41190</v>
          </cell>
          <cell r="D1013">
            <v>-41190</v>
          </cell>
        </row>
        <row r="1014">
          <cell r="A1014" t="str">
            <v>FEH11642</v>
          </cell>
          <cell r="C1014">
            <v>-79700</v>
          </cell>
          <cell r="D1014">
            <v>-79700</v>
          </cell>
        </row>
        <row r="1015">
          <cell r="A1015" t="str">
            <v>FEH11645</v>
          </cell>
          <cell r="C1015">
            <v>-65900</v>
          </cell>
          <cell r="D1015">
            <v>-65900</v>
          </cell>
        </row>
        <row r="1016">
          <cell r="A1016" t="str">
            <v>FEH11772</v>
          </cell>
          <cell r="C1016">
            <v>-147380</v>
          </cell>
          <cell r="D1016">
            <v>-147380</v>
          </cell>
        </row>
        <row r="1017">
          <cell r="A1017" t="str">
            <v>FEH11821</v>
          </cell>
          <cell r="C1017">
            <v>-366515</v>
          </cell>
          <cell r="D1017">
            <v>-366515</v>
          </cell>
        </row>
        <row r="1018">
          <cell r="A1018" t="str">
            <v>FEH11836</v>
          </cell>
          <cell r="C1018">
            <v>-75175</v>
          </cell>
          <cell r="D1018">
            <v>-75175</v>
          </cell>
        </row>
        <row r="1019">
          <cell r="A1019" t="str">
            <v>FEH11841</v>
          </cell>
          <cell r="C1019">
            <v>-114690</v>
          </cell>
          <cell r="D1019">
            <v>-114690</v>
          </cell>
        </row>
        <row r="1020">
          <cell r="A1020" t="str">
            <v>FEH11861</v>
          </cell>
          <cell r="C1020">
            <v>-172084</v>
          </cell>
          <cell r="D1020">
            <v>-172084</v>
          </cell>
        </row>
        <row r="1021">
          <cell r="A1021" t="str">
            <v>FEH11911</v>
          </cell>
          <cell r="C1021">
            <v>-269396</v>
          </cell>
          <cell r="D1021">
            <v>-269396</v>
          </cell>
        </row>
        <row r="1022">
          <cell r="A1022" t="str">
            <v>FEH11914</v>
          </cell>
          <cell r="C1022">
            <v>-134896</v>
          </cell>
          <cell r="D1022">
            <v>-134896</v>
          </cell>
        </row>
        <row r="1023">
          <cell r="A1023" t="str">
            <v>FEH11925</v>
          </cell>
          <cell r="C1023">
            <v>-89296</v>
          </cell>
          <cell r="D1023">
            <v>-89296</v>
          </cell>
        </row>
        <row r="1024">
          <cell r="A1024" t="str">
            <v>FEH11926</v>
          </cell>
          <cell r="C1024">
            <v>-131216</v>
          </cell>
          <cell r="D1024">
            <v>-131216</v>
          </cell>
        </row>
        <row r="1025">
          <cell r="A1025" t="str">
            <v>FEH11953</v>
          </cell>
          <cell r="C1025">
            <v>-212000</v>
          </cell>
          <cell r="D1025">
            <v>-212000</v>
          </cell>
        </row>
        <row r="1026">
          <cell r="A1026" t="str">
            <v>FEH11962</v>
          </cell>
          <cell r="C1026">
            <v>-346500</v>
          </cell>
          <cell r="D1026">
            <v>-346500</v>
          </cell>
        </row>
        <row r="1027">
          <cell r="A1027" t="str">
            <v>FEH11971</v>
          </cell>
          <cell r="C1027">
            <v>-245204</v>
          </cell>
          <cell r="D1027">
            <v>-245204</v>
          </cell>
        </row>
        <row r="1028">
          <cell r="A1028" t="str">
            <v>FEH12005</v>
          </cell>
          <cell r="C1028">
            <v>-39723</v>
          </cell>
          <cell r="D1028">
            <v>-39723</v>
          </cell>
        </row>
        <row r="1029">
          <cell r="A1029" t="str">
            <v>FEH12037</v>
          </cell>
          <cell r="C1029">
            <v>-1030676</v>
          </cell>
          <cell r="D1029">
            <v>-1030676</v>
          </cell>
        </row>
        <row r="1030">
          <cell r="A1030" t="str">
            <v>FEH12087</v>
          </cell>
          <cell r="C1030">
            <v>-367945</v>
          </cell>
          <cell r="D1030">
            <v>-367945</v>
          </cell>
        </row>
        <row r="1031">
          <cell r="A1031" t="str">
            <v>FEH12155</v>
          </cell>
          <cell r="C1031">
            <v>-210480</v>
          </cell>
          <cell r="D1031">
            <v>-210480</v>
          </cell>
        </row>
        <row r="1032">
          <cell r="A1032" t="str">
            <v>FEH12157</v>
          </cell>
          <cell r="C1032">
            <v>-162480</v>
          </cell>
          <cell r="D1032">
            <v>-162480</v>
          </cell>
        </row>
        <row r="1033">
          <cell r="A1033" t="str">
            <v>FEH1217</v>
          </cell>
          <cell r="C1033">
            <v>-126900</v>
          </cell>
          <cell r="D1033">
            <v>-126900</v>
          </cell>
        </row>
        <row r="1034">
          <cell r="A1034" t="str">
            <v>FEH12175</v>
          </cell>
          <cell r="C1034">
            <v>-24800</v>
          </cell>
          <cell r="D1034">
            <v>-24800</v>
          </cell>
        </row>
        <row r="1035">
          <cell r="A1035" t="str">
            <v>FEH12176</v>
          </cell>
          <cell r="C1035">
            <v>-397676</v>
          </cell>
          <cell r="D1035">
            <v>-397676</v>
          </cell>
        </row>
        <row r="1036">
          <cell r="A1036" t="str">
            <v>FEH12195</v>
          </cell>
          <cell r="C1036">
            <v>-11200</v>
          </cell>
          <cell r="D1036">
            <v>-11200</v>
          </cell>
        </row>
        <row r="1037">
          <cell r="A1037" t="str">
            <v>FEH12196</v>
          </cell>
          <cell r="C1037">
            <v>-41109</v>
          </cell>
          <cell r="D1037">
            <v>-41109</v>
          </cell>
        </row>
        <row r="1038">
          <cell r="A1038" t="str">
            <v>FEH1222</v>
          </cell>
          <cell r="C1038">
            <v>-233889</v>
          </cell>
          <cell r="D1038">
            <v>-233889</v>
          </cell>
        </row>
        <row r="1039">
          <cell r="A1039" t="str">
            <v>FEH12224</v>
          </cell>
          <cell r="C1039">
            <v>-183800</v>
          </cell>
          <cell r="D1039">
            <v>-183800</v>
          </cell>
        </row>
        <row r="1040">
          <cell r="A1040" t="str">
            <v>FEH12244</v>
          </cell>
          <cell r="C1040">
            <v>-36300</v>
          </cell>
          <cell r="D1040">
            <v>-36300</v>
          </cell>
        </row>
        <row r="1041">
          <cell r="A1041" t="str">
            <v>FEH12251</v>
          </cell>
          <cell r="C1041">
            <v>-20100</v>
          </cell>
          <cell r="D1041">
            <v>-20100</v>
          </cell>
        </row>
        <row r="1042">
          <cell r="A1042" t="str">
            <v>FEH12253</v>
          </cell>
          <cell r="C1042">
            <v>-455948</v>
          </cell>
          <cell r="D1042">
            <v>-455948</v>
          </cell>
        </row>
        <row r="1043">
          <cell r="A1043" t="str">
            <v>FEH12298</v>
          </cell>
          <cell r="C1043">
            <v>-254180</v>
          </cell>
          <cell r="D1043">
            <v>-254180</v>
          </cell>
        </row>
        <row r="1044">
          <cell r="A1044" t="str">
            <v>FEH1232</v>
          </cell>
          <cell r="C1044">
            <v>-36300</v>
          </cell>
          <cell r="D1044">
            <v>-36300</v>
          </cell>
        </row>
        <row r="1045">
          <cell r="A1045" t="str">
            <v>FEH12351</v>
          </cell>
          <cell r="C1045">
            <v>-194911</v>
          </cell>
          <cell r="D1045">
            <v>-194911</v>
          </cell>
        </row>
        <row r="1046">
          <cell r="A1046" t="str">
            <v>FEH12412</v>
          </cell>
          <cell r="C1046">
            <v>-384719</v>
          </cell>
          <cell r="D1046">
            <v>-384719</v>
          </cell>
        </row>
        <row r="1047">
          <cell r="A1047" t="str">
            <v>FEH12416</v>
          </cell>
          <cell r="C1047">
            <v>-200696</v>
          </cell>
          <cell r="D1047">
            <v>-200696</v>
          </cell>
        </row>
        <row r="1048">
          <cell r="A1048" t="str">
            <v>FEH1244</v>
          </cell>
          <cell r="C1048">
            <v>-155800</v>
          </cell>
          <cell r="D1048">
            <v>-155800</v>
          </cell>
        </row>
        <row r="1049">
          <cell r="A1049" t="str">
            <v>FEH1245</v>
          </cell>
          <cell r="C1049">
            <v>-144200</v>
          </cell>
          <cell r="D1049">
            <v>-144200</v>
          </cell>
        </row>
        <row r="1050">
          <cell r="A1050" t="str">
            <v>FEH12467</v>
          </cell>
          <cell r="C1050">
            <v>-21300</v>
          </cell>
          <cell r="D1050">
            <v>-21300</v>
          </cell>
        </row>
        <row r="1051">
          <cell r="A1051" t="str">
            <v>FEH12469</v>
          </cell>
          <cell r="C1051">
            <v>-95100</v>
          </cell>
          <cell r="D1051">
            <v>-95100</v>
          </cell>
        </row>
        <row r="1052">
          <cell r="A1052" t="str">
            <v>FEH12471</v>
          </cell>
          <cell r="C1052">
            <v>-116200</v>
          </cell>
          <cell r="D1052">
            <v>-116200</v>
          </cell>
        </row>
        <row r="1053">
          <cell r="A1053" t="str">
            <v>FEH12473</v>
          </cell>
          <cell r="C1053">
            <v>-24800</v>
          </cell>
          <cell r="D1053">
            <v>-24800</v>
          </cell>
        </row>
        <row r="1054">
          <cell r="A1054" t="str">
            <v>FEH1248</v>
          </cell>
          <cell r="C1054">
            <v>-210548</v>
          </cell>
          <cell r="D1054">
            <v>-210548</v>
          </cell>
        </row>
        <row r="1055">
          <cell r="A1055" t="str">
            <v>FEH12510</v>
          </cell>
          <cell r="C1055">
            <v>-138494</v>
          </cell>
          <cell r="D1055">
            <v>-138494</v>
          </cell>
        </row>
        <row r="1056">
          <cell r="A1056" t="str">
            <v>FEH12571</v>
          </cell>
          <cell r="C1056">
            <v>-151394</v>
          </cell>
          <cell r="D1056">
            <v>-151394</v>
          </cell>
        </row>
        <row r="1057">
          <cell r="A1057" t="str">
            <v>FEH12584</v>
          </cell>
          <cell r="C1057">
            <v>-119200</v>
          </cell>
          <cell r="D1057">
            <v>-119200</v>
          </cell>
        </row>
        <row r="1058">
          <cell r="A1058" t="str">
            <v>FEH1261</v>
          </cell>
          <cell r="C1058">
            <v>-103700</v>
          </cell>
          <cell r="D1058">
            <v>-103700</v>
          </cell>
        </row>
        <row r="1059">
          <cell r="A1059" t="str">
            <v>FEH12620</v>
          </cell>
          <cell r="C1059">
            <v>-92307</v>
          </cell>
          <cell r="D1059">
            <v>-92307</v>
          </cell>
        </row>
        <row r="1060">
          <cell r="A1060" t="str">
            <v>FEH12631</v>
          </cell>
          <cell r="C1060">
            <v>-11200</v>
          </cell>
          <cell r="D1060">
            <v>-11200</v>
          </cell>
        </row>
        <row r="1061">
          <cell r="A1061" t="str">
            <v>FEH12681</v>
          </cell>
          <cell r="C1061">
            <v>-139072</v>
          </cell>
          <cell r="D1061">
            <v>-139072</v>
          </cell>
        </row>
        <row r="1062">
          <cell r="A1062" t="str">
            <v>FEH12719</v>
          </cell>
          <cell r="C1062">
            <v>-134628</v>
          </cell>
          <cell r="D1062">
            <v>-134628</v>
          </cell>
        </row>
        <row r="1063">
          <cell r="A1063" t="str">
            <v>FEH12723</v>
          </cell>
          <cell r="C1063">
            <v>-172348</v>
          </cell>
          <cell r="D1063">
            <v>-172348</v>
          </cell>
        </row>
        <row r="1064">
          <cell r="A1064" t="str">
            <v>FEH12758</v>
          </cell>
          <cell r="C1064">
            <v>-294691</v>
          </cell>
          <cell r="D1064">
            <v>-294691</v>
          </cell>
        </row>
        <row r="1065">
          <cell r="A1065" t="str">
            <v>FEH12778</v>
          </cell>
          <cell r="C1065">
            <v>-92670</v>
          </cell>
          <cell r="D1065">
            <v>-92670</v>
          </cell>
        </row>
        <row r="1066">
          <cell r="A1066" t="str">
            <v>FEH12793</v>
          </cell>
          <cell r="C1066">
            <v>-59600</v>
          </cell>
          <cell r="D1066">
            <v>-59600</v>
          </cell>
        </row>
        <row r="1067">
          <cell r="A1067" t="str">
            <v>FEH12810</v>
          </cell>
          <cell r="C1067">
            <v>-116200</v>
          </cell>
          <cell r="D1067">
            <v>-116200</v>
          </cell>
        </row>
        <row r="1068">
          <cell r="A1068" t="str">
            <v>FEH12812</v>
          </cell>
          <cell r="C1068">
            <v>-46675</v>
          </cell>
          <cell r="D1068">
            <v>-46675</v>
          </cell>
        </row>
        <row r="1069">
          <cell r="A1069" t="str">
            <v>FEH12817</v>
          </cell>
          <cell r="C1069">
            <v>-36300</v>
          </cell>
          <cell r="D1069">
            <v>-36300</v>
          </cell>
        </row>
        <row r="1070">
          <cell r="A1070" t="str">
            <v>FEH12845</v>
          </cell>
          <cell r="C1070">
            <v>-22000</v>
          </cell>
          <cell r="D1070">
            <v>-22000</v>
          </cell>
        </row>
        <row r="1071">
          <cell r="A1071" t="str">
            <v>FEH12988</v>
          </cell>
          <cell r="C1071">
            <v>-24800</v>
          </cell>
          <cell r="D1071">
            <v>-24800</v>
          </cell>
        </row>
        <row r="1072">
          <cell r="A1072" t="str">
            <v>FEH13073</v>
          </cell>
          <cell r="C1072">
            <v>-100700</v>
          </cell>
          <cell r="D1072">
            <v>-100700</v>
          </cell>
        </row>
        <row r="1073">
          <cell r="A1073" t="str">
            <v>FEH13075</v>
          </cell>
          <cell r="C1073">
            <v>-533980</v>
          </cell>
          <cell r="D1073">
            <v>-533980</v>
          </cell>
        </row>
        <row r="1074">
          <cell r="A1074" t="str">
            <v>FEH13157</v>
          </cell>
          <cell r="C1074">
            <v>-127794</v>
          </cell>
          <cell r="D1074">
            <v>-127794</v>
          </cell>
        </row>
        <row r="1075">
          <cell r="A1075" t="str">
            <v>FEH13183</v>
          </cell>
          <cell r="C1075">
            <v>-129288</v>
          </cell>
          <cell r="D1075">
            <v>-129288</v>
          </cell>
        </row>
        <row r="1076">
          <cell r="A1076" t="str">
            <v>FEH13195</v>
          </cell>
          <cell r="C1076">
            <v>-464773</v>
          </cell>
          <cell r="D1076">
            <v>-464773</v>
          </cell>
        </row>
        <row r="1077">
          <cell r="A1077" t="str">
            <v>FEH13225</v>
          </cell>
          <cell r="C1077">
            <v>-32800</v>
          </cell>
          <cell r="D1077">
            <v>-32800</v>
          </cell>
        </row>
        <row r="1078">
          <cell r="A1078" t="str">
            <v>FEH13243</v>
          </cell>
          <cell r="C1078">
            <v>-83319</v>
          </cell>
          <cell r="D1078">
            <v>-83319</v>
          </cell>
        </row>
        <row r="1079">
          <cell r="A1079" t="str">
            <v>FEH13267</v>
          </cell>
          <cell r="C1079">
            <v>-96180</v>
          </cell>
          <cell r="D1079">
            <v>-96180</v>
          </cell>
        </row>
        <row r="1080">
          <cell r="A1080" t="str">
            <v>FEH13277</v>
          </cell>
          <cell r="C1080">
            <v>-141000</v>
          </cell>
          <cell r="D1080">
            <v>-141000</v>
          </cell>
        </row>
        <row r="1081">
          <cell r="A1081" t="str">
            <v>FEH13278</v>
          </cell>
          <cell r="C1081">
            <v>-349000</v>
          </cell>
          <cell r="D1081">
            <v>-349000</v>
          </cell>
        </row>
        <row r="1082">
          <cell r="A1082" t="str">
            <v>FEH13279</v>
          </cell>
          <cell r="C1082">
            <v>-79700</v>
          </cell>
          <cell r="D1082">
            <v>-79700</v>
          </cell>
        </row>
        <row r="1083">
          <cell r="A1083" t="str">
            <v>FEH13396</v>
          </cell>
          <cell r="C1083">
            <v>-294900</v>
          </cell>
          <cell r="D1083">
            <v>-294900</v>
          </cell>
        </row>
        <row r="1084">
          <cell r="A1084" t="str">
            <v>FEH13413</v>
          </cell>
          <cell r="C1084">
            <v>-84600</v>
          </cell>
          <cell r="D1084">
            <v>-84600</v>
          </cell>
        </row>
        <row r="1085">
          <cell r="A1085" t="str">
            <v>FEH13447</v>
          </cell>
          <cell r="C1085">
            <v>-131600</v>
          </cell>
          <cell r="D1085">
            <v>-131600</v>
          </cell>
        </row>
        <row r="1086">
          <cell r="A1086" t="str">
            <v>FEH1346</v>
          </cell>
          <cell r="C1086">
            <v>-13700</v>
          </cell>
          <cell r="D1086">
            <v>-13700</v>
          </cell>
        </row>
        <row r="1087">
          <cell r="A1087" t="str">
            <v>FEH13502</v>
          </cell>
          <cell r="C1087">
            <v>-39723</v>
          </cell>
          <cell r="D1087">
            <v>-39723</v>
          </cell>
        </row>
        <row r="1088">
          <cell r="A1088" t="str">
            <v>FEH13547</v>
          </cell>
          <cell r="C1088">
            <v>-57000</v>
          </cell>
          <cell r="D1088">
            <v>-57000</v>
          </cell>
        </row>
        <row r="1089">
          <cell r="A1089" t="str">
            <v>FEH13554</v>
          </cell>
          <cell r="C1089">
            <v>-77310</v>
          </cell>
          <cell r="D1089">
            <v>-77310</v>
          </cell>
        </row>
        <row r="1090">
          <cell r="A1090" t="str">
            <v>FEH13579</v>
          </cell>
          <cell r="C1090">
            <v>-207310</v>
          </cell>
          <cell r="D1090">
            <v>-207310</v>
          </cell>
        </row>
        <row r="1091">
          <cell r="A1091" t="str">
            <v>FEH13589</v>
          </cell>
          <cell r="C1091">
            <v>-193580</v>
          </cell>
          <cell r="D1091">
            <v>-193580</v>
          </cell>
        </row>
        <row r="1092">
          <cell r="A1092" t="str">
            <v>FEH13602</v>
          </cell>
          <cell r="C1092">
            <v>-22000</v>
          </cell>
          <cell r="D1092">
            <v>-22000</v>
          </cell>
        </row>
        <row r="1093">
          <cell r="A1093" t="str">
            <v>FEH13616</v>
          </cell>
          <cell r="C1093">
            <v>-25500</v>
          </cell>
          <cell r="D1093">
            <v>-25500</v>
          </cell>
        </row>
        <row r="1094">
          <cell r="A1094" t="str">
            <v>FEH13628</v>
          </cell>
          <cell r="C1094">
            <v>-24800</v>
          </cell>
          <cell r="D1094">
            <v>-24800</v>
          </cell>
        </row>
        <row r="1095">
          <cell r="A1095" t="str">
            <v>FEH13630</v>
          </cell>
          <cell r="C1095">
            <v>-138000</v>
          </cell>
          <cell r="D1095">
            <v>-138000</v>
          </cell>
        </row>
        <row r="1096">
          <cell r="A1096" t="str">
            <v>FEH13631</v>
          </cell>
          <cell r="C1096">
            <v>-87400</v>
          </cell>
          <cell r="D1096">
            <v>-87400</v>
          </cell>
        </row>
        <row r="1097">
          <cell r="A1097" t="str">
            <v>FEH13752</v>
          </cell>
          <cell r="C1097">
            <v>-25000</v>
          </cell>
          <cell r="D1097">
            <v>-25000</v>
          </cell>
        </row>
        <row r="1098">
          <cell r="A1098" t="str">
            <v>FEH13802</v>
          </cell>
          <cell r="C1098">
            <v>-36300</v>
          </cell>
          <cell r="D1098">
            <v>-36300</v>
          </cell>
        </row>
        <row r="1099">
          <cell r="A1099" t="str">
            <v>FEH13820</v>
          </cell>
          <cell r="C1099">
            <v>-89770</v>
          </cell>
          <cell r="D1099">
            <v>-89770</v>
          </cell>
        </row>
        <row r="1100">
          <cell r="A1100" t="str">
            <v>FEH13823</v>
          </cell>
          <cell r="C1100">
            <v>-815655</v>
          </cell>
          <cell r="D1100">
            <v>-815655</v>
          </cell>
        </row>
        <row r="1101">
          <cell r="A1101" t="str">
            <v>FEH13850</v>
          </cell>
          <cell r="C1101">
            <v>-151896</v>
          </cell>
          <cell r="D1101">
            <v>-151896</v>
          </cell>
        </row>
        <row r="1102">
          <cell r="A1102" t="str">
            <v>FEH13894</v>
          </cell>
          <cell r="C1102">
            <v>-168196</v>
          </cell>
          <cell r="D1102">
            <v>-168196</v>
          </cell>
        </row>
        <row r="1103">
          <cell r="A1103" t="str">
            <v>FEH13910</v>
          </cell>
          <cell r="C1103">
            <v>-45333</v>
          </cell>
          <cell r="D1103">
            <v>-45333</v>
          </cell>
        </row>
        <row r="1104">
          <cell r="A1104" t="str">
            <v>FEH13963</v>
          </cell>
          <cell r="C1104">
            <v>-130094</v>
          </cell>
          <cell r="D1104">
            <v>-130094</v>
          </cell>
        </row>
        <row r="1105">
          <cell r="A1105" t="str">
            <v>FEH13989</v>
          </cell>
          <cell r="C1105">
            <v>-28900</v>
          </cell>
          <cell r="D1105">
            <v>-28900</v>
          </cell>
        </row>
        <row r="1106">
          <cell r="A1106" t="str">
            <v>FEH13990</v>
          </cell>
          <cell r="C1106">
            <v>-96580</v>
          </cell>
          <cell r="D1106">
            <v>-96580</v>
          </cell>
        </row>
        <row r="1107">
          <cell r="A1107" t="str">
            <v>FEH14039</v>
          </cell>
          <cell r="C1107">
            <v>-36300</v>
          </cell>
          <cell r="D1107">
            <v>-36300</v>
          </cell>
        </row>
        <row r="1108">
          <cell r="A1108" t="str">
            <v>FEH14041</v>
          </cell>
          <cell r="C1108">
            <v>-25500</v>
          </cell>
          <cell r="D1108">
            <v>-25500</v>
          </cell>
        </row>
        <row r="1109">
          <cell r="A1109" t="str">
            <v>FEH14076</v>
          </cell>
          <cell r="C1109">
            <v>-39723</v>
          </cell>
          <cell r="D1109">
            <v>-39723</v>
          </cell>
        </row>
        <row r="1110">
          <cell r="A1110" t="str">
            <v>FEH1409</v>
          </cell>
          <cell r="C1110">
            <v>-78100</v>
          </cell>
          <cell r="D1110">
            <v>-78100</v>
          </cell>
        </row>
        <row r="1111">
          <cell r="A1111" t="str">
            <v>FEH14122</v>
          </cell>
          <cell r="C1111">
            <v>-87700</v>
          </cell>
          <cell r="D1111">
            <v>-87700</v>
          </cell>
        </row>
        <row r="1112">
          <cell r="A1112" t="str">
            <v>FEH14252</v>
          </cell>
          <cell r="C1112">
            <v>-126200</v>
          </cell>
          <cell r="D1112">
            <v>-126200</v>
          </cell>
        </row>
        <row r="1113">
          <cell r="A1113" t="str">
            <v>FEH14337</v>
          </cell>
          <cell r="C1113">
            <v>-36300</v>
          </cell>
          <cell r="D1113">
            <v>-36300</v>
          </cell>
        </row>
        <row r="1114">
          <cell r="A1114" t="str">
            <v>FEH14366</v>
          </cell>
          <cell r="C1114">
            <v>-89170</v>
          </cell>
          <cell r="D1114">
            <v>-89170</v>
          </cell>
        </row>
        <row r="1115">
          <cell r="A1115" t="str">
            <v>FEH14482</v>
          </cell>
          <cell r="C1115">
            <v>-36300</v>
          </cell>
          <cell r="D1115">
            <v>-36300</v>
          </cell>
        </row>
        <row r="1116">
          <cell r="A1116" t="str">
            <v>FEH14483</v>
          </cell>
          <cell r="C1116">
            <v>-22000</v>
          </cell>
          <cell r="D1116">
            <v>-22000</v>
          </cell>
        </row>
        <row r="1117">
          <cell r="A1117" t="str">
            <v>FEH14512</v>
          </cell>
          <cell r="C1117">
            <v>-137790</v>
          </cell>
          <cell r="D1117">
            <v>-137790</v>
          </cell>
        </row>
        <row r="1118">
          <cell r="A1118" t="str">
            <v>FEH14583</v>
          </cell>
          <cell r="C1118">
            <v>-207300</v>
          </cell>
          <cell r="D1118">
            <v>-207300</v>
          </cell>
        </row>
        <row r="1119">
          <cell r="A1119" t="str">
            <v>FEH14593</v>
          </cell>
          <cell r="C1119">
            <v>-32800</v>
          </cell>
          <cell r="D1119">
            <v>-32800</v>
          </cell>
        </row>
        <row r="1120">
          <cell r="A1120" t="str">
            <v>FEH14632</v>
          </cell>
          <cell r="C1120">
            <v>-224800</v>
          </cell>
          <cell r="D1120">
            <v>-224800</v>
          </cell>
        </row>
        <row r="1121">
          <cell r="A1121" t="str">
            <v>FEH14641</v>
          </cell>
          <cell r="C1121">
            <v>-388200</v>
          </cell>
          <cell r="D1121">
            <v>-388200</v>
          </cell>
        </row>
        <row r="1122">
          <cell r="A1122" t="str">
            <v>FEH14648</v>
          </cell>
          <cell r="C1122">
            <v>-283148</v>
          </cell>
          <cell r="D1122">
            <v>-283148</v>
          </cell>
        </row>
        <row r="1123">
          <cell r="A1123" t="str">
            <v>FEH14681</v>
          </cell>
          <cell r="C1123">
            <v>-99380</v>
          </cell>
          <cell r="D1123">
            <v>-99380</v>
          </cell>
        </row>
        <row r="1124">
          <cell r="A1124" t="str">
            <v>FEH14731</v>
          </cell>
          <cell r="C1124">
            <v>-190390</v>
          </cell>
          <cell r="D1124">
            <v>-190390</v>
          </cell>
        </row>
        <row r="1125">
          <cell r="A1125" t="str">
            <v>FEH14766</v>
          </cell>
          <cell r="C1125">
            <v>-52400</v>
          </cell>
          <cell r="D1125">
            <v>-52400</v>
          </cell>
        </row>
        <row r="1126">
          <cell r="A1126" t="str">
            <v>FEH14848</v>
          </cell>
          <cell r="C1126">
            <v>-178180</v>
          </cell>
          <cell r="D1126">
            <v>-178180</v>
          </cell>
        </row>
        <row r="1127">
          <cell r="A1127" t="str">
            <v>FEH14853</v>
          </cell>
          <cell r="C1127">
            <v>-286705</v>
          </cell>
          <cell r="D1127">
            <v>-286705</v>
          </cell>
        </row>
        <row r="1128">
          <cell r="A1128" t="str">
            <v>FEH14911</v>
          </cell>
          <cell r="C1128">
            <v>-198358</v>
          </cell>
          <cell r="D1128">
            <v>-198358</v>
          </cell>
        </row>
        <row r="1129">
          <cell r="A1129" t="str">
            <v>FEH14920</v>
          </cell>
          <cell r="C1129">
            <v>-84600</v>
          </cell>
          <cell r="D1129">
            <v>-84600</v>
          </cell>
        </row>
        <row r="1130">
          <cell r="A1130" t="str">
            <v>FEH14981</v>
          </cell>
          <cell r="C1130">
            <v>-207300</v>
          </cell>
          <cell r="D1130">
            <v>-207300</v>
          </cell>
        </row>
        <row r="1131">
          <cell r="A1131" t="str">
            <v>FEH15006</v>
          </cell>
          <cell r="C1131">
            <v>-129080</v>
          </cell>
          <cell r="D1131">
            <v>-129080</v>
          </cell>
        </row>
        <row r="1132">
          <cell r="A1132" t="str">
            <v>FEH15011</v>
          </cell>
          <cell r="C1132">
            <v>-201896</v>
          </cell>
          <cell r="D1132">
            <v>-201896</v>
          </cell>
        </row>
        <row r="1133">
          <cell r="A1133" t="str">
            <v>FEH15029</v>
          </cell>
          <cell r="C1133">
            <v>-163900</v>
          </cell>
          <cell r="D1133">
            <v>-163900</v>
          </cell>
        </row>
        <row r="1134">
          <cell r="A1134" t="str">
            <v>FEH15031</v>
          </cell>
          <cell r="C1134">
            <v>-84588</v>
          </cell>
          <cell r="D1134">
            <v>-84588</v>
          </cell>
        </row>
        <row r="1135">
          <cell r="A1135" t="str">
            <v>FEH15045</v>
          </cell>
          <cell r="C1135">
            <v>-294460</v>
          </cell>
          <cell r="D1135">
            <v>-294460</v>
          </cell>
        </row>
        <row r="1136">
          <cell r="A1136" t="str">
            <v>FEH15047</v>
          </cell>
          <cell r="C1136">
            <v>-138400</v>
          </cell>
          <cell r="D1136">
            <v>-138400</v>
          </cell>
        </row>
        <row r="1137">
          <cell r="A1137" t="str">
            <v>FEH15058</v>
          </cell>
          <cell r="C1137">
            <v>-169906</v>
          </cell>
          <cell r="D1137">
            <v>-169906</v>
          </cell>
        </row>
        <row r="1138">
          <cell r="A1138" t="str">
            <v>FEH15113</v>
          </cell>
          <cell r="C1138">
            <v>-202494</v>
          </cell>
          <cell r="D1138">
            <v>-202494</v>
          </cell>
        </row>
        <row r="1139">
          <cell r="A1139" t="str">
            <v>FEH15115</v>
          </cell>
          <cell r="C1139">
            <v>-190290</v>
          </cell>
          <cell r="D1139">
            <v>-190290</v>
          </cell>
        </row>
        <row r="1140">
          <cell r="A1140" t="str">
            <v>FEH15222</v>
          </cell>
          <cell r="C1140">
            <v>-105680</v>
          </cell>
          <cell r="D1140">
            <v>-105680</v>
          </cell>
        </row>
        <row r="1141">
          <cell r="A1141" t="str">
            <v>FEH15253</v>
          </cell>
          <cell r="C1141">
            <v>-11200</v>
          </cell>
          <cell r="D1141">
            <v>-11200</v>
          </cell>
        </row>
        <row r="1142">
          <cell r="A1142" t="str">
            <v>FEH15254</v>
          </cell>
          <cell r="C1142">
            <v>-79700</v>
          </cell>
          <cell r="D1142">
            <v>-79700</v>
          </cell>
        </row>
        <row r="1143">
          <cell r="A1143" t="str">
            <v>FEH15255</v>
          </cell>
          <cell r="C1143">
            <v>-36300</v>
          </cell>
          <cell r="D1143">
            <v>-36300</v>
          </cell>
        </row>
        <row r="1144">
          <cell r="A1144" t="str">
            <v>FEH15257</v>
          </cell>
          <cell r="C1144">
            <v>-39540</v>
          </cell>
          <cell r="D1144">
            <v>-39540</v>
          </cell>
        </row>
        <row r="1145">
          <cell r="A1145" t="str">
            <v>FEH15317</v>
          </cell>
          <cell r="C1145">
            <v>-162800</v>
          </cell>
          <cell r="D1145">
            <v>-162800</v>
          </cell>
        </row>
        <row r="1146">
          <cell r="A1146" t="str">
            <v>FEH15321</v>
          </cell>
          <cell r="C1146">
            <v>-79700</v>
          </cell>
          <cell r="D1146">
            <v>-79700</v>
          </cell>
        </row>
        <row r="1147">
          <cell r="A1147" t="str">
            <v>FEH15351</v>
          </cell>
          <cell r="C1147">
            <v>-85900</v>
          </cell>
          <cell r="D1147">
            <v>-85900</v>
          </cell>
        </row>
        <row r="1148">
          <cell r="A1148" t="str">
            <v>FEH15352</v>
          </cell>
          <cell r="C1148">
            <v>-25500</v>
          </cell>
          <cell r="D1148">
            <v>-25500</v>
          </cell>
        </row>
        <row r="1149">
          <cell r="A1149" t="str">
            <v>FEH15392</v>
          </cell>
          <cell r="C1149">
            <v>-82000</v>
          </cell>
          <cell r="D1149">
            <v>-82000</v>
          </cell>
        </row>
        <row r="1150">
          <cell r="A1150" t="str">
            <v>FEH15409</v>
          </cell>
          <cell r="C1150">
            <v>-207300</v>
          </cell>
          <cell r="D1150">
            <v>-207300</v>
          </cell>
        </row>
        <row r="1151">
          <cell r="A1151" t="str">
            <v>FEH15456</v>
          </cell>
          <cell r="C1151">
            <v>-157448</v>
          </cell>
          <cell r="D1151">
            <v>-157448</v>
          </cell>
        </row>
        <row r="1152">
          <cell r="A1152" t="str">
            <v>FEH15457</v>
          </cell>
          <cell r="C1152">
            <v>-135396</v>
          </cell>
          <cell r="D1152">
            <v>-135396</v>
          </cell>
        </row>
        <row r="1153">
          <cell r="A1153" t="str">
            <v>FEH1548</v>
          </cell>
          <cell r="C1153">
            <v>-165880</v>
          </cell>
          <cell r="D1153">
            <v>-165880</v>
          </cell>
        </row>
        <row r="1154">
          <cell r="A1154" t="str">
            <v>FEH15492</v>
          </cell>
          <cell r="C1154">
            <v>-140400</v>
          </cell>
          <cell r="D1154">
            <v>-140400</v>
          </cell>
        </row>
        <row r="1155">
          <cell r="A1155" t="str">
            <v>FEH15503</v>
          </cell>
          <cell r="C1155">
            <v>-155478</v>
          </cell>
          <cell r="D1155">
            <v>-155478</v>
          </cell>
        </row>
        <row r="1156">
          <cell r="A1156" t="str">
            <v>FEH15524</v>
          </cell>
          <cell r="C1156">
            <v>-88796</v>
          </cell>
          <cell r="D1156">
            <v>-88796</v>
          </cell>
        </row>
        <row r="1157">
          <cell r="A1157" t="str">
            <v>FEH15526</v>
          </cell>
          <cell r="C1157">
            <v>-83700</v>
          </cell>
          <cell r="D1157">
            <v>-83700</v>
          </cell>
        </row>
        <row r="1158">
          <cell r="A1158" t="str">
            <v>FEH15555</v>
          </cell>
          <cell r="C1158">
            <v>-102600</v>
          </cell>
          <cell r="D1158">
            <v>-102600</v>
          </cell>
        </row>
        <row r="1159">
          <cell r="A1159" t="str">
            <v>FEH15598</v>
          </cell>
          <cell r="C1159">
            <v>-38582</v>
          </cell>
          <cell r="D1159">
            <v>-38582</v>
          </cell>
        </row>
        <row r="1160">
          <cell r="A1160" t="str">
            <v>FEH15625</v>
          </cell>
          <cell r="C1160">
            <v>-186848</v>
          </cell>
          <cell r="D1160">
            <v>-186848</v>
          </cell>
        </row>
        <row r="1161">
          <cell r="A1161" t="str">
            <v>FEH15626</v>
          </cell>
          <cell r="C1161">
            <v>-266680</v>
          </cell>
          <cell r="D1161">
            <v>-266680</v>
          </cell>
        </row>
        <row r="1162">
          <cell r="A1162" t="str">
            <v>FEH15654</v>
          </cell>
          <cell r="C1162">
            <v>-11200</v>
          </cell>
          <cell r="D1162">
            <v>-11200</v>
          </cell>
        </row>
        <row r="1163">
          <cell r="A1163" t="str">
            <v>FEH15656</v>
          </cell>
          <cell r="C1163">
            <v>-52390</v>
          </cell>
          <cell r="D1163">
            <v>-52390</v>
          </cell>
        </row>
        <row r="1164">
          <cell r="A1164" t="str">
            <v>FEH15661</v>
          </cell>
          <cell r="C1164">
            <v>-32800</v>
          </cell>
          <cell r="D1164">
            <v>-32800</v>
          </cell>
        </row>
        <row r="1165">
          <cell r="A1165" t="str">
            <v>FEH15672</v>
          </cell>
          <cell r="C1165">
            <v>-11200</v>
          </cell>
          <cell r="D1165">
            <v>-11200</v>
          </cell>
        </row>
        <row r="1166">
          <cell r="A1166" t="str">
            <v>FEH15673</v>
          </cell>
          <cell r="C1166">
            <v>-41190</v>
          </cell>
          <cell r="D1166">
            <v>-41190</v>
          </cell>
        </row>
        <row r="1167">
          <cell r="A1167" t="str">
            <v>FEH15689</v>
          </cell>
          <cell r="C1167">
            <v>-138400</v>
          </cell>
          <cell r="D1167">
            <v>-138400</v>
          </cell>
        </row>
        <row r="1168">
          <cell r="A1168" t="str">
            <v>FEH15710</v>
          </cell>
          <cell r="C1168">
            <v>-626216</v>
          </cell>
          <cell r="D1168">
            <v>-626216</v>
          </cell>
        </row>
        <row r="1169">
          <cell r="A1169" t="str">
            <v>FEH15728</v>
          </cell>
          <cell r="C1169">
            <v>-538990</v>
          </cell>
          <cell r="D1169">
            <v>-538990</v>
          </cell>
        </row>
        <row r="1170">
          <cell r="A1170" t="str">
            <v>FEH15737</v>
          </cell>
          <cell r="C1170">
            <v>-228540</v>
          </cell>
          <cell r="D1170">
            <v>-228540</v>
          </cell>
        </row>
        <row r="1171">
          <cell r="A1171" t="str">
            <v>FEH15760</v>
          </cell>
          <cell r="C1171">
            <v>-103123</v>
          </cell>
          <cell r="D1171">
            <v>-103123</v>
          </cell>
        </row>
        <row r="1172">
          <cell r="A1172" t="str">
            <v>FEH15761</v>
          </cell>
          <cell r="C1172">
            <v>-476592</v>
          </cell>
          <cell r="D1172">
            <v>-476592</v>
          </cell>
        </row>
        <row r="1173">
          <cell r="A1173" t="str">
            <v>FEH15799</v>
          </cell>
          <cell r="C1173">
            <v>-506903</v>
          </cell>
          <cell r="D1173">
            <v>-506903</v>
          </cell>
        </row>
        <row r="1174">
          <cell r="A1174" t="str">
            <v>FEH15810</v>
          </cell>
          <cell r="C1174">
            <v>-213300</v>
          </cell>
          <cell r="D1174">
            <v>-213300</v>
          </cell>
        </row>
        <row r="1175">
          <cell r="A1175" t="str">
            <v>FEH15816</v>
          </cell>
          <cell r="C1175">
            <v>-203980</v>
          </cell>
          <cell r="D1175">
            <v>-203980</v>
          </cell>
        </row>
        <row r="1176">
          <cell r="A1176" t="str">
            <v>FEH15818</v>
          </cell>
          <cell r="C1176">
            <v>-197700</v>
          </cell>
          <cell r="D1176">
            <v>-197700</v>
          </cell>
        </row>
        <row r="1177">
          <cell r="A1177" t="str">
            <v>FEH15851</v>
          </cell>
          <cell r="C1177">
            <v>-36300</v>
          </cell>
          <cell r="D1177">
            <v>-36300</v>
          </cell>
        </row>
        <row r="1178">
          <cell r="A1178" t="str">
            <v>FEH15854</v>
          </cell>
          <cell r="C1178">
            <v>-36300</v>
          </cell>
          <cell r="D1178">
            <v>-36300</v>
          </cell>
        </row>
        <row r="1179">
          <cell r="A1179" t="str">
            <v>FEH15855</v>
          </cell>
          <cell r="C1179">
            <v>-36300</v>
          </cell>
          <cell r="D1179">
            <v>-36300</v>
          </cell>
        </row>
        <row r="1180">
          <cell r="A1180" t="str">
            <v>FEH15895</v>
          </cell>
          <cell r="C1180">
            <v>-419700</v>
          </cell>
          <cell r="D1180">
            <v>-419700</v>
          </cell>
        </row>
        <row r="1181">
          <cell r="A1181" t="str">
            <v>FEH15896</v>
          </cell>
          <cell r="C1181">
            <v>-86800</v>
          </cell>
          <cell r="D1181">
            <v>-86800</v>
          </cell>
        </row>
        <row r="1182">
          <cell r="A1182" t="str">
            <v>FEH15898</v>
          </cell>
          <cell r="C1182">
            <v>-36300</v>
          </cell>
          <cell r="D1182">
            <v>-36300</v>
          </cell>
        </row>
        <row r="1183">
          <cell r="A1183" t="str">
            <v>FEH15982</v>
          </cell>
          <cell r="C1183">
            <v>-104900</v>
          </cell>
          <cell r="D1183">
            <v>-104900</v>
          </cell>
        </row>
        <row r="1184">
          <cell r="A1184" t="str">
            <v>FEH16019</v>
          </cell>
          <cell r="C1184">
            <v>-142400</v>
          </cell>
          <cell r="D1184">
            <v>-142400</v>
          </cell>
        </row>
        <row r="1185">
          <cell r="A1185" t="str">
            <v>FEH1602</v>
          </cell>
          <cell r="C1185">
            <v>-622995</v>
          </cell>
          <cell r="D1185">
            <v>-622995</v>
          </cell>
        </row>
        <row r="1186">
          <cell r="A1186" t="str">
            <v>FEH16023</v>
          </cell>
          <cell r="C1186">
            <v>-192900</v>
          </cell>
          <cell r="D1186">
            <v>-192900</v>
          </cell>
        </row>
        <row r="1187">
          <cell r="A1187" t="str">
            <v>FEH16045</v>
          </cell>
          <cell r="C1187">
            <v>-238780</v>
          </cell>
          <cell r="D1187">
            <v>-238780</v>
          </cell>
        </row>
        <row r="1188">
          <cell r="A1188" t="str">
            <v>FEH16050</v>
          </cell>
          <cell r="C1188">
            <v>-44500</v>
          </cell>
          <cell r="D1188">
            <v>-44500</v>
          </cell>
        </row>
        <row r="1189">
          <cell r="A1189" t="str">
            <v>FEH16084</v>
          </cell>
          <cell r="C1189">
            <v>-283880</v>
          </cell>
          <cell r="D1189">
            <v>-283880</v>
          </cell>
        </row>
        <row r="1190">
          <cell r="A1190" t="str">
            <v>FEH16086</v>
          </cell>
          <cell r="C1190">
            <v>-216748</v>
          </cell>
          <cell r="D1190">
            <v>-216748</v>
          </cell>
        </row>
        <row r="1191">
          <cell r="A1191" t="str">
            <v>FEH16113</v>
          </cell>
          <cell r="C1191">
            <v>-709353</v>
          </cell>
          <cell r="D1191">
            <v>-709353</v>
          </cell>
        </row>
        <row r="1192">
          <cell r="A1192" t="str">
            <v>FEH16124</v>
          </cell>
          <cell r="C1192">
            <v>-30400</v>
          </cell>
          <cell r="D1192">
            <v>-30400</v>
          </cell>
        </row>
        <row r="1193">
          <cell r="A1193" t="str">
            <v>FEH16137</v>
          </cell>
          <cell r="C1193">
            <v>-53900</v>
          </cell>
          <cell r="D1193">
            <v>-53900</v>
          </cell>
        </row>
        <row r="1194">
          <cell r="A1194" t="str">
            <v>FEH16194</v>
          </cell>
          <cell r="C1194">
            <v>-108050</v>
          </cell>
          <cell r="D1194">
            <v>-108050</v>
          </cell>
        </row>
        <row r="1195">
          <cell r="A1195" t="str">
            <v>FEH16280</v>
          </cell>
          <cell r="C1195">
            <v>-13700</v>
          </cell>
          <cell r="D1195">
            <v>-13700</v>
          </cell>
        </row>
        <row r="1196">
          <cell r="A1196" t="str">
            <v>FEH16281</v>
          </cell>
          <cell r="C1196">
            <v>-70800</v>
          </cell>
          <cell r="D1196">
            <v>-70800</v>
          </cell>
        </row>
        <row r="1197">
          <cell r="A1197" t="str">
            <v>FEH16308</v>
          </cell>
          <cell r="C1197">
            <v>-44500</v>
          </cell>
          <cell r="D1197">
            <v>-44500</v>
          </cell>
        </row>
        <row r="1198">
          <cell r="A1198" t="str">
            <v>FEH16317</v>
          </cell>
          <cell r="C1198">
            <v>-146000</v>
          </cell>
          <cell r="D1198">
            <v>-146000</v>
          </cell>
        </row>
        <row r="1199">
          <cell r="A1199" t="str">
            <v>FEH1636</v>
          </cell>
          <cell r="C1199">
            <v>-421200</v>
          </cell>
          <cell r="D1199">
            <v>-421200</v>
          </cell>
        </row>
        <row r="1200">
          <cell r="A1200" t="str">
            <v>FEH16394</v>
          </cell>
          <cell r="C1200">
            <v>-40200</v>
          </cell>
          <cell r="D1200">
            <v>-40200</v>
          </cell>
        </row>
        <row r="1201">
          <cell r="A1201" t="str">
            <v>FEH16395</v>
          </cell>
          <cell r="C1201">
            <v>-255188</v>
          </cell>
          <cell r="D1201">
            <v>-255188</v>
          </cell>
        </row>
        <row r="1202">
          <cell r="A1202" t="str">
            <v>FEH16423</v>
          </cell>
          <cell r="C1202">
            <v>-96780</v>
          </cell>
          <cell r="D1202">
            <v>-96780</v>
          </cell>
        </row>
        <row r="1203">
          <cell r="A1203" t="str">
            <v>FEH16539</v>
          </cell>
          <cell r="C1203">
            <v>-120600</v>
          </cell>
          <cell r="D1203">
            <v>-120600</v>
          </cell>
        </row>
        <row r="1204">
          <cell r="A1204" t="str">
            <v>FEH16544</v>
          </cell>
          <cell r="C1204">
            <v>-293500</v>
          </cell>
          <cell r="D1204">
            <v>-293500</v>
          </cell>
        </row>
        <row r="1205">
          <cell r="A1205" t="str">
            <v>FEH16547</v>
          </cell>
          <cell r="C1205">
            <v>-138300</v>
          </cell>
          <cell r="D1205">
            <v>-138300</v>
          </cell>
        </row>
        <row r="1206">
          <cell r="A1206" t="str">
            <v>FEH16553</v>
          </cell>
          <cell r="C1206">
            <v>-40000</v>
          </cell>
          <cell r="D1206">
            <v>-40000</v>
          </cell>
        </row>
        <row r="1207">
          <cell r="A1207" t="str">
            <v>FEH16557</v>
          </cell>
          <cell r="C1207">
            <v>-40000</v>
          </cell>
          <cell r="D1207">
            <v>-40000</v>
          </cell>
        </row>
        <row r="1208">
          <cell r="A1208" t="str">
            <v>FEH16561</v>
          </cell>
          <cell r="C1208">
            <v>-128700</v>
          </cell>
          <cell r="D1208">
            <v>-128700</v>
          </cell>
        </row>
        <row r="1209">
          <cell r="A1209" t="str">
            <v>FEH16608</v>
          </cell>
          <cell r="C1209">
            <v>-51140</v>
          </cell>
          <cell r="D1209">
            <v>-51140</v>
          </cell>
        </row>
        <row r="1210">
          <cell r="A1210" t="str">
            <v>FEH16614</v>
          </cell>
          <cell r="C1210">
            <v>-131900</v>
          </cell>
          <cell r="D1210">
            <v>-131900</v>
          </cell>
        </row>
        <row r="1211">
          <cell r="A1211" t="str">
            <v>FEH16663</v>
          </cell>
          <cell r="C1211">
            <v>-156547</v>
          </cell>
          <cell r="D1211">
            <v>-156547</v>
          </cell>
        </row>
        <row r="1212">
          <cell r="A1212" t="str">
            <v>FEH167</v>
          </cell>
          <cell r="C1212">
            <v>-303666</v>
          </cell>
          <cell r="D1212">
            <v>-303666</v>
          </cell>
        </row>
        <row r="1213">
          <cell r="A1213" t="str">
            <v>FEH16719</v>
          </cell>
          <cell r="C1213">
            <v>-45000</v>
          </cell>
          <cell r="D1213">
            <v>-45000</v>
          </cell>
        </row>
        <row r="1214">
          <cell r="A1214" t="str">
            <v>FEH16760</v>
          </cell>
          <cell r="C1214">
            <v>-207716</v>
          </cell>
          <cell r="D1214">
            <v>-207716</v>
          </cell>
        </row>
        <row r="1215">
          <cell r="A1215" t="str">
            <v>FEH16886</v>
          </cell>
          <cell r="C1215">
            <v>-40000</v>
          </cell>
          <cell r="D1215">
            <v>-40000</v>
          </cell>
        </row>
        <row r="1216">
          <cell r="A1216" t="str">
            <v>FEH16925</v>
          </cell>
          <cell r="C1216">
            <v>-65700</v>
          </cell>
          <cell r="D1216">
            <v>-65700</v>
          </cell>
        </row>
        <row r="1217">
          <cell r="A1217" t="str">
            <v>FEH16928</v>
          </cell>
          <cell r="C1217">
            <v>-92600</v>
          </cell>
          <cell r="D1217">
            <v>-92600</v>
          </cell>
        </row>
        <row r="1218">
          <cell r="A1218" t="str">
            <v>FEH16939</v>
          </cell>
          <cell r="C1218">
            <v>-56454</v>
          </cell>
          <cell r="D1218">
            <v>-56454</v>
          </cell>
        </row>
        <row r="1219">
          <cell r="A1219" t="str">
            <v>FEH16941</v>
          </cell>
          <cell r="C1219">
            <v>-68242</v>
          </cell>
          <cell r="D1219">
            <v>-68242</v>
          </cell>
        </row>
        <row r="1220">
          <cell r="A1220" t="str">
            <v>FEH16996</v>
          </cell>
          <cell r="C1220">
            <v>-94500</v>
          </cell>
          <cell r="D1220">
            <v>-94500</v>
          </cell>
        </row>
        <row r="1221">
          <cell r="A1221" t="str">
            <v>FEH17005</v>
          </cell>
          <cell r="C1221">
            <v>-94500</v>
          </cell>
          <cell r="D1221">
            <v>-94500</v>
          </cell>
        </row>
        <row r="1222">
          <cell r="A1222" t="str">
            <v>FEH17055</v>
          </cell>
          <cell r="C1222">
            <v>-717880</v>
          </cell>
          <cell r="D1222">
            <v>-717880</v>
          </cell>
        </row>
        <row r="1223">
          <cell r="A1223" t="str">
            <v>FEH17138</v>
          </cell>
          <cell r="C1223">
            <v>-185896</v>
          </cell>
          <cell r="D1223">
            <v>-185896</v>
          </cell>
        </row>
        <row r="1224">
          <cell r="A1224" t="str">
            <v>FEH1719</v>
          </cell>
          <cell r="C1224">
            <v>-133796</v>
          </cell>
          <cell r="D1224">
            <v>-133796</v>
          </cell>
        </row>
        <row r="1225">
          <cell r="A1225" t="str">
            <v>FEH17341</v>
          </cell>
          <cell r="C1225">
            <v>-161083</v>
          </cell>
          <cell r="D1225">
            <v>-161083</v>
          </cell>
        </row>
        <row r="1226">
          <cell r="A1226" t="str">
            <v>FEH17455</v>
          </cell>
          <cell r="C1226">
            <v>-40000</v>
          </cell>
          <cell r="D1226">
            <v>-40000</v>
          </cell>
        </row>
        <row r="1227">
          <cell r="A1227" t="str">
            <v>FEH17462</v>
          </cell>
          <cell r="C1227">
            <v>-40000</v>
          </cell>
          <cell r="D1227">
            <v>-40000</v>
          </cell>
        </row>
        <row r="1228">
          <cell r="A1228" t="str">
            <v>FEH17506</v>
          </cell>
          <cell r="C1228">
            <v>-124094</v>
          </cell>
          <cell r="D1228">
            <v>-124094</v>
          </cell>
        </row>
        <row r="1229">
          <cell r="A1229" t="str">
            <v>FEH17574</v>
          </cell>
          <cell r="C1229">
            <v>-140300</v>
          </cell>
          <cell r="D1229">
            <v>-140300</v>
          </cell>
        </row>
        <row r="1230">
          <cell r="A1230" t="str">
            <v>FEH176</v>
          </cell>
          <cell r="C1230">
            <v>-114494</v>
          </cell>
          <cell r="D1230">
            <v>-114494</v>
          </cell>
        </row>
        <row r="1231">
          <cell r="A1231" t="str">
            <v>FEH1762</v>
          </cell>
          <cell r="C1231">
            <v>-50300</v>
          </cell>
          <cell r="D1231">
            <v>-50300</v>
          </cell>
        </row>
        <row r="1232">
          <cell r="A1232" t="str">
            <v>FEH17684</v>
          </cell>
          <cell r="C1232">
            <v>-77549</v>
          </cell>
          <cell r="D1232">
            <v>-77549</v>
          </cell>
        </row>
        <row r="1233">
          <cell r="A1233" t="str">
            <v>FEH17780</v>
          </cell>
          <cell r="C1233">
            <v>-153115</v>
          </cell>
          <cell r="D1233">
            <v>-153115</v>
          </cell>
        </row>
        <row r="1234">
          <cell r="A1234" t="str">
            <v>FEH17834</v>
          </cell>
          <cell r="C1234">
            <v>-804191</v>
          </cell>
          <cell r="D1234">
            <v>-804191</v>
          </cell>
        </row>
        <row r="1235">
          <cell r="A1235" t="str">
            <v>FEH17838</v>
          </cell>
          <cell r="C1235">
            <v>-229500</v>
          </cell>
          <cell r="D1235">
            <v>-229500</v>
          </cell>
        </row>
        <row r="1236">
          <cell r="A1236" t="str">
            <v>FEH17841</v>
          </cell>
          <cell r="C1236">
            <v>-15500</v>
          </cell>
          <cell r="D1236">
            <v>-15500</v>
          </cell>
        </row>
        <row r="1237">
          <cell r="A1237" t="str">
            <v>FEH17889</v>
          </cell>
          <cell r="C1237">
            <v>-112300</v>
          </cell>
          <cell r="D1237">
            <v>-112300</v>
          </cell>
        </row>
        <row r="1238">
          <cell r="A1238" t="str">
            <v>FEH17905</v>
          </cell>
          <cell r="C1238">
            <v>-52600</v>
          </cell>
          <cell r="D1238">
            <v>-52600</v>
          </cell>
        </row>
        <row r="1239">
          <cell r="A1239" t="str">
            <v>FEH17950</v>
          </cell>
          <cell r="C1239">
            <v>-12400</v>
          </cell>
          <cell r="D1239">
            <v>-12400</v>
          </cell>
        </row>
        <row r="1240">
          <cell r="A1240" t="str">
            <v>FEH17951</v>
          </cell>
          <cell r="C1240">
            <v>-12400</v>
          </cell>
          <cell r="D1240">
            <v>-12400</v>
          </cell>
        </row>
        <row r="1241">
          <cell r="A1241" t="str">
            <v>FEH17954</v>
          </cell>
          <cell r="C1241">
            <v>-43623</v>
          </cell>
          <cell r="D1241">
            <v>-43623</v>
          </cell>
        </row>
        <row r="1242">
          <cell r="A1242" t="str">
            <v>FEH17959</v>
          </cell>
          <cell r="C1242">
            <v>-242000</v>
          </cell>
          <cell r="D1242">
            <v>-242000</v>
          </cell>
        </row>
        <row r="1243">
          <cell r="A1243" t="str">
            <v>FEH18001</v>
          </cell>
          <cell r="C1243">
            <v>-447280</v>
          </cell>
          <cell r="D1243">
            <v>-447280</v>
          </cell>
        </row>
        <row r="1244">
          <cell r="A1244" t="str">
            <v>FEH18004</v>
          </cell>
          <cell r="C1244">
            <v>-32000</v>
          </cell>
          <cell r="D1244">
            <v>-32000</v>
          </cell>
        </row>
        <row r="1245">
          <cell r="A1245" t="str">
            <v>FEH18011</v>
          </cell>
          <cell r="C1245">
            <v>-230100</v>
          </cell>
          <cell r="D1245">
            <v>-230100</v>
          </cell>
        </row>
        <row r="1246">
          <cell r="A1246" t="str">
            <v>FEH18104</v>
          </cell>
          <cell r="C1246">
            <v>-48555</v>
          </cell>
          <cell r="D1246">
            <v>-48555</v>
          </cell>
        </row>
        <row r="1247">
          <cell r="A1247" t="str">
            <v>FEH1811</v>
          </cell>
          <cell r="C1247">
            <v>-209580</v>
          </cell>
          <cell r="D1247">
            <v>-209580</v>
          </cell>
        </row>
        <row r="1248">
          <cell r="A1248" t="str">
            <v>FEH18114</v>
          </cell>
          <cell r="C1248">
            <v>-158880</v>
          </cell>
          <cell r="D1248">
            <v>-158880</v>
          </cell>
        </row>
        <row r="1249">
          <cell r="A1249" t="str">
            <v>FEH18151</v>
          </cell>
          <cell r="C1249">
            <v>-380600</v>
          </cell>
          <cell r="D1249">
            <v>-380600</v>
          </cell>
        </row>
        <row r="1250">
          <cell r="A1250" t="str">
            <v>FEH18154</v>
          </cell>
          <cell r="C1250">
            <v>-65700</v>
          </cell>
          <cell r="D1250">
            <v>-65700</v>
          </cell>
        </row>
        <row r="1251">
          <cell r="A1251" t="str">
            <v>FEH18156</v>
          </cell>
          <cell r="C1251">
            <v>-65700</v>
          </cell>
          <cell r="D1251">
            <v>-65700</v>
          </cell>
        </row>
        <row r="1252">
          <cell r="A1252" t="str">
            <v>FEH18206</v>
          </cell>
          <cell r="C1252">
            <v>-229500</v>
          </cell>
          <cell r="D1252">
            <v>-229500</v>
          </cell>
        </row>
        <row r="1253">
          <cell r="A1253" t="str">
            <v>FEH18209</v>
          </cell>
          <cell r="C1253">
            <v>-27500</v>
          </cell>
          <cell r="D1253">
            <v>-27500</v>
          </cell>
        </row>
        <row r="1254">
          <cell r="A1254" t="str">
            <v>FEH1821</v>
          </cell>
          <cell r="C1254">
            <v>-105330</v>
          </cell>
          <cell r="D1254">
            <v>-105330</v>
          </cell>
        </row>
        <row r="1255">
          <cell r="A1255" t="str">
            <v>FEH18211</v>
          </cell>
          <cell r="C1255">
            <v>-27500</v>
          </cell>
          <cell r="D1255">
            <v>-27500</v>
          </cell>
        </row>
        <row r="1256">
          <cell r="A1256" t="str">
            <v>FEH18231</v>
          </cell>
          <cell r="C1256">
            <v>-125400</v>
          </cell>
          <cell r="D1256">
            <v>-125400</v>
          </cell>
        </row>
        <row r="1257">
          <cell r="A1257" t="str">
            <v>FEH18236</v>
          </cell>
          <cell r="C1257">
            <v>-27500</v>
          </cell>
          <cell r="D1257">
            <v>-27500</v>
          </cell>
        </row>
        <row r="1258">
          <cell r="A1258" t="str">
            <v>FEH18240</v>
          </cell>
          <cell r="C1258">
            <v>-44245</v>
          </cell>
          <cell r="D1258">
            <v>-44245</v>
          </cell>
        </row>
        <row r="1259">
          <cell r="A1259" t="str">
            <v>FEH18268</v>
          </cell>
          <cell r="C1259">
            <v>-12400</v>
          </cell>
          <cell r="D1259">
            <v>-12400</v>
          </cell>
        </row>
        <row r="1260">
          <cell r="A1260" t="str">
            <v>FEH18269</v>
          </cell>
          <cell r="C1260">
            <v>-43623</v>
          </cell>
          <cell r="D1260">
            <v>-43623</v>
          </cell>
        </row>
        <row r="1261">
          <cell r="A1261" t="str">
            <v>FEH18270</v>
          </cell>
          <cell r="C1261">
            <v>-230100</v>
          </cell>
          <cell r="D1261">
            <v>-230100</v>
          </cell>
        </row>
        <row r="1262">
          <cell r="A1262" t="str">
            <v>FEH18293</v>
          </cell>
          <cell r="C1262">
            <v>-217951</v>
          </cell>
          <cell r="D1262">
            <v>-217951</v>
          </cell>
        </row>
        <row r="1263">
          <cell r="A1263" t="str">
            <v>FEH18365</v>
          </cell>
          <cell r="C1263">
            <v>-40200</v>
          </cell>
          <cell r="D1263">
            <v>-40200</v>
          </cell>
        </row>
        <row r="1264">
          <cell r="A1264" t="str">
            <v>FEH18366</v>
          </cell>
          <cell r="C1264">
            <v>-25300</v>
          </cell>
          <cell r="D1264">
            <v>-25300</v>
          </cell>
        </row>
        <row r="1265">
          <cell r="A1265" t="str">
            <v>FEH18402</v>
          </cell>
          <cell r="C1265">
            <v>-271470</v>
          </cell>
          <cell r="D1265">
            <v>-271470</v>
          </cell>
        </row>
        <row r="1266">
          <cell r="A1266" t="str">
            <v>FEH18431</v>
          </cell>
          <cell r="C1266">
            <v>-85380</v>
          </cell>
          <cell r="D1266">
            <v>-85380</v>
          </cell>
        </row>
        <row r="1267">
          <cell r="A1267" t="str">
            <v>FEH18447</v>
          </cell>
          <cell r="C1267">
            <v>-155511</v>
          </cell>
          <cell r="D1267">
            <v>-155511</v>
          </cell>
        </row>
        <row r="1268">
          <cell r="A1268" t="str">
            <v>FEH18465</v>
          </cell>
          <cell r="C1268">
            <v>-128780</v>
          </cell>
          <cell r="D1268">
            <v>-128780</v>
          </cell>
        </row>
        <row r="1269">
          <cell r="A1269" t="str">
            <v>FEH18474</v>
          </cell>
          <cell r="C1269">
            <v>-52600</v>
          </cell>
          <cell r="D1269">
            <v>-52600</v>
          </cell>
        </row>
        <row r="1270">
          <cell r="A1270" t="str">
            <v>FEH18495</v>
          </cell>
          <cell r="C1270">
            <v>-148096</v>
          </cell>
          <cell r="D1270">
            <v>-148096</v>
          </cell>
        </row>
        <row r="1271">
          <cell r="A1271" t="str">
            <v>FEH1850</v>
          </cell>
          <cell r="C1271">
            <v>-122616</v>
          </cell>
          <cell r="D1271">
            <v>-122616</v>
          </cell>
        </row>
        <row r="1272">
          <cell r="A1272" t="str">
            <v>FEH18524</v>
          </cell>
          <cell r="C1272">
            <v>-72081</v>
          </cell>
          <cell r="D1272">
            <v>-72081</v>
          </cell>
        </row>
        <row r="1273">
          <cell r="A1273" t="str">
            <v>FEH18532</v>
          </cell>
          <cell r="C1273">
            <v>-183700</v>
          </cell>
          <cell r="D1273">
            <v>-183700</v>
          </cell>
        </row>
        <row r="1274">
          <cell r="A1274" t="str">
            <v>FEH18556</v>
          </cell>
          <cell r="C1274">
            <v>-213548</v>
          </cell>
          <cell r="D1274">
            <v>-213548</v>
          </cell>
        </row>
        <row r="1275">
          <cell r="A1275" t="str">
            <v>FEH18567</v>
          </cell>
          <cell r="C1275">
            <v>-27500</v>
          </cell>
          <cell r="D1275">
            <v>-27500</v>
          </cell>
        </row>
        <row r="1276">
          <cell r="A1276" t="str">
            <v>FEH18583</v>
          </cell>
          <cell r="C1276">
            <v>-168010</v>
          </cell>
          <cell r="D1276">
            <v>-168010</v>
          </cell>
        </row>
        <row r="1277">
          <cell r="A1277" t="str">
            <v>FEH18599</v>
          </cell>
          <cell r="C1277">
            <v>-73300</v>
          </cell>
          <cell r="D1277">
            <v>-73300</v>
          </cell>
        </row>
        <row r="1278">
          <cell r="A1278" t="str">
            <v>FEH18632</v>
          </cell>
          <cell r="C1278">
            <v>-40000</v>
          </cell>
          <cell r="D1278">
            <v>-40000</v>
          </cell>
        </row>
        <row r="1279">
          <cell r="A1279" t="str">
            <v>FEH18644</v>
          </cell>
          <cell r="C1279">
            <v>-112700</v>
          </cell>
          <cell r="D1279">
            <v>-112700</v>
          </cell>
        </row>
        <row r="1280">
          <cell r="A1280" t="str">
            <v>FEH18720</v>
          </cell>
          <cell r="C1280">
            <v>-97400</v>
          </cell>
          <cell r="D1280">
            <v>-97400</v>
          </cell>
        </row>
        <row r="1281">
          <cell r="A1281" t="str">
            <v>FEH1875</v>
          </cell>
          <cell r="C1281">
            <v>-151565</v>
          </cell>
          <cell r="D1281">
            <v>-151565</v>
          </cell>
        </row>
        <row r="1282">
          <cell r="A1282" t="str">
            <v>FEH18766</v>
          </cell>
          <cell r="C1282">
            <v>-462693</v>
          </cell>
          <cell r="D1282">
            <v>-462693</v>
          </cell>
        </row>
        <row r="1283">
          <cell r="A1283" t="str">
            <v>FEH18792</v>
          </cell>
          <cell r="C1283">
            <v>-94300</v>
          </cell>
          <cell r="D1283">
            <v>-94300</v>
          </cell>
        </row>
        <row r="1284">
          <cell r="A1284" t="str">
            <v>FEH18812</v>
          </cell>
          <cell r="C1284">
            <v>-176700</v>
          </cell>
          <cell r="D1284">
            <v>-176700</v>
          </cell>
        </row>
        <row r="1285">
          <cell r="A1285" t="str">
            <v>FEH18817</v>
          </cell>
          <cell r="C1285">
            <v>-40276</v>
          </cell>
          <cell r="D1285">
            <v>-40276</v>
          </cell>
        </row>
        <row r="1286">
          <cell r="A1286" t="str">
            <v>FEH18827</v>
          </cell>
          <cell r="C1286">
            <v>-217525</v>
          </cell>
          <cell r="D1286">
            <v>-217525</v>
          </cell>
        </row>
        <row r="1287">
          <cell r="A1287" t="str">
            <v>FEH18834</v>
          </cell>
          <cell r="C1287">
            <v>-123300</v>
          </cell>
          <cell r="D1287">
            <v>-123300</v>
          </cell>
        </row>
        <row r="1288">
          <cell r="A1288" t="str">
            <v>FEH18849</v>
          </cell>
          <cell r="C1288">
            <v>-104400</v>
          </cell>
          <cell r="D1288">
            <v>-104400</v>
          </cell>
        </row>
        <row r="1289">
          <cell r="A1289" t="str">
            <v>FEH18878</v>
          </cell>
          <cell r="C1289">
            <v>-177024</v>
          </cell>
          <cell r="D1289">
            <v>-177024</v>
          </cell>
        </row>
        <row r="1290">
          <cell r="A1290" t="str">
            <v>FEH18918</v>
          </cell>
          <cell r="C1290">
            <v>-147596</v>
          </cell>
          <cell r="D1290">
            <v>-147596</v>
          </cell>
        </row>
        <row r="1291">
          <cell r="A1291" t="str">
            <v>FEH18934</v>
          </cell>
          <cell r="C1291">
            <v>-89680</v>
          </cell>
          <cell r="D1291">
            <v>-89680</v>
          </cell>
        </row>
        <row r="1292">
          <cell r="A1292" t="str">
            <v>FEH18936</v>
          </cell>
          <cell r="C1292">
            <v>-56034</v>
          </cell>
          <cell r="D1292">
            <v>-56034</v>
          </cell>
        </row>
        <row r="1293">
          <cell r="A1293" t="str">
            <v>FEH18939</v>
          </cell>
          <cell r="C1293">
            <v>-372200</v>
          </cell>
          <cell r="D1293">
            <v>-372200</v>
          </cell>
        </row>
        <row r="1294">
          <cell r="A1294" t="str">
            <v>FEH18948</v>
          </cell>
          <cell r="C1294">
            <v>-166796</v>
          </cell>
          <cell r="D1294">
            <v>-166796</v>
          </cell>
        </row>
        <row r="1295">
          <cell r="A1295" t="str">
            <v>FEH18966</v>
          </cell>
          <cell r="C1295">
            <v>-15714</v>
          </cell>
          <cell r="D1295">
            <v>-15714</v>
          </cell>
        </row>
        <row r="1296">
          <cell r="A1296" t="str">
            <v>FEH18981</v>
          </cell>
          <cell r="C1296">
            <v>-296996</v>
          </cell>
          <cell r="D1296">
            <v>-296996</v>
          </cell>
        </row>
        <row r="1297">
          <cell r="A1297" t="str">
            <v>FEH19011</v>
          </cell>
          <cell r="C1297">
            <v>-209069</v>
          </cell>
          <cell r="D1297">
            <v>-209069</v>
          </cell>
        </row>
        <row r="1298">
          <cell r="A1298" t="str">
            <v>FEH19027</v>
          </cell>
          <cell r="C1298">
            <v>-85600</v>
          </cell>
          <cell r="D1298">
            <v>-85600</v>
          </cell>
        </row>
        <row r="1299">
          <cell r="A1299" t="str">
            <v>FEH19034</v>
          </cell>
          <cell r="C1299">
            <v>-96700</v>
          </cell>
          <cell r="D1299">
            <v>-96700</v>
          </cell>
        </row>
        <row r="1300">
          <cell r="A1300" t="str">
            <v>FEH19074</v>
          </cell>
          <cell r="C1300">
            <v>-93900</v>
          </cell>
          <cell r="D1300">
            <v>-93900</v>
          </cell>
        </row>
        <row r="1301">
          <cell r="A1301" t="str">
            <v>FEH19130</v>
          </cell>
          <cell r="C1301">
            <v>-309700</v>
          </cell>
          <cell r="D1301">
            <v>-309700</v>
          </cell>
        </row>
        <row r="1302">
          <cell r="A1302" t="str">
            <v>FEH19169</v>
          </cell>
          <cell r="C1302">
            <v>-123300</v>
          </cell>
          <cell r="D1302">
            <v>-123300</v>
          </cell>
        </row>
        <row r="1303">
          <cell r="A1303" t="str">
            <v>FEH19177</v>
          </cell>
          <cell r="C1303">
            <v>-52600</v>
          </cell>
          <cell r="D1303">
            <v>-52600</v>
          </cell>
        </row>
        <row r="1304">
          <cell r="A1304" t="str">
            <v>FEH19183</v>
          </cell>
          <cell r="C1304">
            <v>-126194</v>
          </cell>
          <cell r="D1304">
            <v>-126194</v>
          </cell>
        </row>
        <row r="1305">
          <cell r="A1305" t="str">
            <v>FEH19208</v>
          </cell>
          <cell r="C1305">
            <v>-70697</v>
          </cell>
          <cell r="D1305">
            <v>-70697</v>
          </cell>
        </row>
        <row r="1306">
          <cell r="A1306" t="str">
            <v>FEH19221</v>
          </cell>
          <cell r="C1306">
            <v>-65700</v>
          </cell>
          <cell r="D1306">
            <v>-65700</v>
          </cell>
        </row>
        <row r="1307">
          <cell r="A1307" t="str">
            <v>FEH19231</v>
          </cell>
          <cell r="C1307">
            <v>-1005950</v>
          </cell>
          <cell r="D1307">
            <v>-1005950</v>
          </cell>
        </row>
        <row r="1308">
          <cell r="A1308" t="str">
            <v>FEH19259</v>
          </cell>
          <cell r="C1308">
            <v>-97731</v>
          </cell>
          <cell r="D1308">
            <v>-97731</v>
          </cell>
        </row>
        <row r="1309">
          <cell r="A1309" t="str">
            <v>FEH19260</v>
          </cell>
          <cell r="C1309">
            <v>-88060</v>
          </cell>
          <cell r="D1309">
            <v>-88060</v>
          </cell>
        </row>
        <row r="1310">
          <cell r="A1310" t="str">
            <v>FEH19265</v>
          </cell>
          <cell r="C1310">
            <v>-41123</v>
          </cell>
          <cell r="D1310">
            <v>-41123</v>
          </cell>
        </row>
        <row r="1311">
          <cell r="A1311" t="str">
            <v>FEH19277</v>
          </cell>
          <cell r="C1311">
            <v>-202080</v>
          </cell>
          <cell r="D1311">
            <v>-202080</v>
          </cell>
        </row>
        <row r="1312">
          <cell r="A1312" t="str">
            <v>FEH19332</v>
          </cell>
          <cell r="C1312">
            <v>-139800</v>
          </cell>
          <cell r="D1312">
            <v>-139800</v>
          </cell>
        </row>
        <row r="1313">
          <cell r="A1313" t="str">
            <v>FEH19341</v>
          </cell>
          <cell r="C1313">
            <v>-316196</v>
          </cell>
          <cell r="D1313">
            <v>-316196</v>
          </cell>
        </row>
        <row r="1314">
          <cell r="A1314" t="str">
            <v>FEH19371</v>
          </cell>
          <cell r="C1314">
            <v>-56800</v>
          </cell>
          <cell r="D1314">
            <v>-56800</v>
          </cell>
        </row>
        <row r="1315">
          <cell r="A1315" t="str">
            <v>FEH19375</v>
          </cell>
          <cell r="C1315">
            <v>-56200</v>
          </cell>
          <cell r="D1315">
            <v>-56200</v>
          </cell>
        </row>
        <row r="1316">
          <cell r="A1316" t="str">
            <v>FEH19380</v>
          </cell>
          <cell r="C1316">
            <v>-464725</v>
          </cell>
          <cell r="D1316">
            <v>-464725</v>
          </cell>
        </row>
        <row r="1317">
          <cell r="A1317" t="str">
            <v>FEH19382</v>
          </cell>
          <cell r="C1317">
            <v>-106268</v>
          </cell>
          <cell r="D1317">
            <v>-106268</v>
          </cell>
        </row>
        <row r="1318">
          <cell r="A1318" t="str">
            <v>FEH1940</v>
          </cell>
          <cell r="C1318">
            <v>-36300</v>
          </cell>
          <cell r="D1318">
            <v>-36300</v>
          </cell>
        </row>
        <row r="1319">
          <cell r="A1319" t="str">
            <v>FEH1941</v>
          </cell>
          <cell r="C1319">
            <v>-28900</v>
          </cell>
          <cell r="D1319">
            <v>-28900</v>
          </cell>
        </row>
        <row r="1320">
          <cell r="A1320" t="str">
            <v>FEH19439</v>
          </cell>
          <cell r="C1320">
            <v>-201380</v>
          </cell>
          <cell r="D1320">
            <v>-201380</v>
          </cell>
        </row>
        <row r="1321">
          <cell r="A1321" t="str">
            <v>FEH19458</v>
          </cell>
          <cell r="C1321">
            <v>-235830</v>
          </cell>
          <cell r="D1321">
            <v>-235830</v>
          </cell>
        </row>
        <row r="1322">
          <cell r="A1322" t="str">
            <v>FEH19462</v>
          </cell>
          <cell r="C1322">
            <v>-126194</v>
          </cell>
          <cell r="D1322">
            <v>-126194</v>
          </cell>
        </row>
        <row r="1323">
          <cell r="A1323" t="str">
            <v>FEH19537</v>
          </cell>
          <cell r="C1323">
            <v>-128700</v>
          </cell>
          <cell r="D1323">
            <v>-128700</v>
          </cell>
        </row>
        <row r="1324">
          <cell r="A1324" t="str">
            <v>FEH19592</v>
          </cell>
          <cell r="C1324">
            <v>-405640</v>
          </cell>
          <cell r="D1324">
            <v>-405640</v>
          </cell>
        </row>
        <row r="1325">
          <cell r="A1325" t="str">
            <v>FEH19599</v>
          </cell>
          <cell r="C1325">
            <v>-48355</v>
          </cell>
          <cell r="D1325">
            <v>-48355</v>
          </cell>
        </row>
        <row r="1326">
          <cell r="A1326" t="str">
            <v>FEH19603</v>
          </cell>
          <cell r="C1326">
            <v>-43423</v>
          </cell>
          <cell r="D1326">
            <v>-43423</v>
          </cell>
        </row>
        <row r="1327">
          <cell r="A1327" t="str">
            <v>FEH19621</v>
          </cell>
          <cell r="C1327">
            <v>-47384</v>
          </cell>
          <cell r="D1327">
            <v>-47384</v>
          </cell>
        </row>
        <row r="1328">
          <cell r="A1328" t="str">
            <v>FEH19636</v>
          </cell>
          <cell r="C1328">
            <v>-253270</v>
          </cell>
          <cell r="D1328">
            <v>-253270</v>
          </cell>
        </row>
        <row r="1329">
          <cell r="A1329" t="str">
            <v>FEH19698</v>
          </cell>
          <cell r="C1329">
            <v>-87545</v>
          </cell>
          <cell r="D1329">
            <v>-87545</v>
          </cell>
        </row>
        <row r="1330">
          <cell r="A1330" t="str">
            <v>FEH19721</v>
          </cell>
          <cell r="C1330">
            <v>-150940</v>
          </cell>
          <cell r="D1330">
            <v>-150940</v>
          </cell>
        </row>
        <row r="1331">
          <cell r="A1331" t="str">
            <v>FEH19723</v>
          </cell>
          <cell r="C1331">
            <v>-58152</v>
          </cell>
          <cell r="D1331">
            <v>-58152</v>
          </cell>
        </row>
        <row r="1332">
          <cell r="A1332" t="str">
            <v>FEH19728</v>
          </cell>
          <cell r="C1332">
            <v>-430526</v>
          </cell>
          <cell r="D1332">
            <v>-430526</v>
          </cell>
        </row>
        <row r="1333">
          <cell r="A1333" t="str">
            <v>FEH19748</v>
          </cell>
          <cell r="C1333">
            <v>-77900</v>
          </cell>
          <cell r="D1333">
            <v>-77900</v>
          </cell>
        </row>
        <row r="1334">
          <cell r="A1334" t="str">
            <v>FEH19833</v>
          </cell>
          <cell r="C1334">
            <v>-159896</v>
          </cell>
          <cell r="D1334">
            <v>-159896</v>
          </cell>
        </row>
        <row r="1335">
          <cell r="A1335" t="str">
            <v>FEH19835</v>
          </cell>
          <cell r="C1335">
            <v>-160800</v>
          </cell>
          <cell r="D1335">
            <v>-160800</v>
          </cell>
        </row>
        <row r="1336">
          <cell r="A1336" t="str">
            <v>FEH19854</v>
          </cell>
          <cell r="C1336">
            <v>-271990</v>
          </cell>
          <cell r="D1336">
            <v>-271990</v>
          </cell>
        </row>
        <row r="1337">
          <cell r="A1337" t="str">
            <v>FEH1989</v>
          </cell>
          <cell r="C1337">
            <v>-17500</v>
          </cell>
          <cell r="D1337">
            <v>-17500</v>
          </cell>
        </row>
        <row r="1338">
          <cell r="A1338" t="str">
            <v>FEH19907</v>
          </cell>
          <cell r="C1338">
            <v>-111643</v>
          </cell>
          <cell r="D1338">
            <v>-111643</v>
          </cell>
        </row>
        <row r="1339">
          <cell r="A1339" t="str">
            <v>FEH19912</v>
          </cell>
          <cell r="C1339">
            <v>-147860</v>
          </cell>
          <cell r="D1339">
            <v>-147860</v>
          </cell>
        </row>
        <row r="1340">
          <cell r="A1340" t="str">
            <v>FEH1992</v>
          </cell>
          <cell r="C1340">
            <v>-66040</v>
          </cell>
          <cell r="D1340">
            <v>-66040</v>
          </cell>
        </row>
        <row r="1341">
          <cell r="A1341" t="str">
            <v>FEH20</v>
          </cell>
          <cell r="C1341">
            <v>-208780</v>
          </cell>
          <cell r="D1341">
            <v>-208780</v>
          </cell>
        </row>
        <row r="1342">
          <cell r="A1342" t="str">
            <v>FEH20004</v>
          </cell>
          <cell r="C1342">
            <v>-131180</v>
          </cell>
          <cell r="D1342">
            <v>-131180</v>
          </cell>
        </row>
        <row r="1343">
          <cell r="A1343" t="str">
            <v>FEH20010</v>
          </cell>
          <cell r="C1343">
            <v>-232996</v>
          </cell>
          <cell r="D1343">
            <v>-232996</v>
          </cell>
        </row>
        <row r="1344">
          <cell r="A1344" t="str">
            <v>FEH20054</v>
          </cell>
          <cell r="C1344">
            <v>-178994</v>
          </cell>
          <cell r="D1344">
            <v>-178994</v>
          </cell>
        </row>
        <row r="1345">
          <cell r="A1345" t="str">
            <v>FEH20064</v>
          </cell>
          <cell r="C1345">
            <v>-62914</v>
          </cell>
          <cell r="D1345">
            <v>-62914</v>
          </cell>
        </row>
        <row r="1346">
          <cell r="A1346" t="str">
            <v>FEH20155</v>
          </cell>
          <cell r="C1346">
            <v>-587038</v>
          </cell>
          <cell r="D1346">
            <v>-587038</v>
          </cell>
        </row>
        <row r="1347">
          <cell r="A1347" t="str">
            <v>FEH2024</v>
          </cell>
          <cell r="C1347">
            <v>-160503</v>
          </cell>
          <cell r="D1347">
            <v>-160503</v>
          </cell>
        </row>
        <row r="1348">
          <cell r="A1348" t="str">
            <v>FEH20272</v>
          </cell>
          <cell r="C1348">
            <v>-155011</v>
          </cell>
          <cell r="D1348">
            <v>-155011</v>
          </cell>
        </row>
        <row r="1349">
          <cell r="A1349" t="str">
            <v>FEH20303</v>
          </cell>
          <cell r="C1349">
            <v>-114200</v>
          </cell>
          <cell r="D1349">
            <v>-114200</v>
          </cell>
        </row>
        <row r="1350">
          <cell r="A1350" t="str">
            <v>FEH20322</v>
          </cell>
          <cell r="C1350">
            <v>-228074</v>
          </cell>
          <cell r="D1350">
            <v>-228074</v>
          </cell>
        </row>
        <row r="1351">
          <cell r="A1351" t="str">
            <v>FEH20323</v>
          </cell>
          <cell r="C1351">
            <v>-139300</v>
          </cell>
          <cell r="D1351">
            <v>-139300</v>
          </cell>
        </row>
        <row r="1352">
          <cell r="A1352" t="str">
            <v>FEH2036</v>
          </cell>
          <cell r="C1352">
            <v>-52170</v>
          </cell>
          <cell r="D1352">
            <v>-52170</v>
          </cell>
        </row>
        <row r="1353">
          <cell r="A1353" t="str">
            <v>FEH20415</v>
          </cell>
          <cell r="C1353">
            <v>-27500</v>
          </cell>
          <cell r="D1353">
            <v>-27500</v>
          </cell>
        </row>
        <row r="1354">
          <cell r="A1354" t="str">
            <v>FEH20423</v>
          </cell>
          <cell r="C1354">
            <v>-55000</v>
          </cell>
          <cell r="D1354">
            <v>-55000</v>
          </cell>
        </row>
        <row r="1355">
          <cell r="A1355" t="str">
            <v>FEH20493</v>
          </cell>
          <cell r="C1355">
            <v>-269690</v>
          </cell>
          <cell r="D1355">
            <v>-269690</v>
          </cell>
        </row>
        <row r="1356">
          <cell r="A1356" t="str">
            <v>FEH20519</v>
          </cell>
          <cell r="C1356">
            <v>-97400</v>
          </cell>
          <cell r="D1356">
            <v>-97400</v>
          </cell>
        </row>
        <row r="1357">
          <cell r="A1357" t="str">
            <v>FEH20548</v>
          </cell>
          <cell r="C1357">
            <v>-56800</v>
          </cell>
          <cell r="D1357">
            <v>-56800</v>
          </cell>
        </row>
        <row r="1358">
          <cell r="A1358" t="str">
            <v>FEH20619</v>
          </cell>
          <cell r="C1358">
            <v>-208600</v>
          </cell>
          <cell r="D1358">
            <v>-208600</v>
          </cell>
        </row>
        <row r="1359">
          <cell r="A1359" t="str">
            <v>FEH20651</v>
          </cell>
          <cell r="C1359">
            <v>-298238</v>
          </cell>
          <cell r="D1359">
            <v>-298238</v>
          </cell>
        </row>
        <row r="1360">
          <cell r="A1360" t="str">
            <v>FEH20654</v>
          </cell>
          <cell r="C1360">
            <v>-41950</v>
          </cell>
          <cell r="D1360">
            <v>-41950</v>
          </cell>
        </row>
        <row r="1361">
          <cell r="A1361" t="str">
            <v>FEH20657</v>
          </cell>
          <cell r="C1361">
            <v>-98774</v>
          </cell>
          <cell r="D1361">
            <v>-98774</v>
          </cell>
        </row>
        <row r="1362">
          <cell r="A1362" t="str">
            <v>FEH20663</v>
          </cell>
          <cell r="C1362">
            <v>-184380</v>
          </cell>
          <cell r="D1362">
            <v>-184380</v>
          </cell>
        </row>
        <row r="1363">
          <cell r="A1363" t="str">
            <v>FEH20686</v>
          </cell>
          <cell r="C1363">
            <v>-77000</v>
          </cell>
          <cell r="D1363">
            <v>-77000</v>
          </cell>
        </row>
        <row r="1364">
          <cell r="A1364" t="str">
            <v>FEH20704</v>
          </cell>
          <cell r="C1364">
            <v>-179800</v>
          </cell>
          <cell r="D1364">
            <v>-179800</v>
          </cell>
        </row>
        <row r="1365">
          <cell r="A1365" t="str">
            <v>FEH20718</v>
          </cell>
          <cell r="C1365">
            <v>-171528</v>
          </cell>
          <cell r="D1365">
            <v>-171528</v>
          </cell>
        </row>
        <row r="1366">
          <cell r="A1366" t="str">
            <v>FEH20739</v>
          </cell>
          <cell r="C1366">
            <v>-663391</v>
          </cell>
          <cell r="D1366">
            <v>-663391</v>
          </cell>
        </row>
        <row r="1367">
          <cell r="A1367" t="str">
            <v>FEH20760</v>
          </cell>
          <cell r="C1367">
            <v>-114580</v>
          </cell>
          <cell r="D1367">
            <v>-114580</v>
          </cell>
        </row>
        <row r="1368">
          <cell r="A1368" t="str">
            <v>FEH2081</v>
          </cell>
          <cell r="C1368">
            <v>-124100</v>
          </cell>
          <cell r="D1368">
            <v>-124100</v>
          </cell>
        </row>
        <row r="1369">
          <cell r="A1369" t="str">
            <v>FEH20810</v>
          </cell>
          <cell r="C1369">
            <v>-398803</v>
          </cell>
          <cell r="D1369">
            <v>-398803</v>
          </cell>
        </row>
        <row r="1370">
          <cell r="A1370" t="str">
            <v>FEH20842</v>
          </cell>
          <cell r="C1370">
            <v>-229400</v>
          </cell>
          <cell r="D1370">
            <v>-229400</v>
          </cell>
        </row>
        <row r="1371">
          <cell r="A1371" t="str">
            <v>FEH2085</v>
          </cell>
          <cell r="C1371">
            <v>-36300</v>
          </cell>
          <cell r="D1371">
            <v>-36300</v>
          </cell>
        </row>
        <row r="1372">
          <cell r="A1372" t="str">
            <v>FEH20873</v>
          </cell>
          <cell r="C1372">
            <v>-45090</v>
          </cell>
          <cell r="D1372">
            <v>-45090</v>
          </cell>
        </row>
        <row r="1373">
          <cell r="A1373" t="str">
            <v>FEH20876</v>
          </cell>
          <cell r="C1373">
            <v>-12400</v>
          </cell>
          <cell r="D1373">
            <v>-12400</v>
          </cell>
        </row>
        <row r="1374">
          <cell r="A1374" t="str">
            <v>FEH20898</v>
          </cell>
          <cell r="C1374">
            <v>-148096</v>
          </cell>
          <cell r="D1374">
            <v>-148096</v>
          </cell>
        </row>
        <row r="1375">
          <cell r="A1375" t="str">
            <v>FEH20961</v>
          </cell>
          <cell r="C1375">
            <v>-61697</v>
          </cell>
          <cell r="D1375">
            <v>-61697</v>
          </cell>
        </row>
        <row r="1376">
          <cell r="A1376" t="str">
            <v>FEH20972</v>
          </cell>
          <cell r="C1376">
            <v>-172710</v>
          </cell>
          <cell r="D1376">
            <v>-172710</v>
          </cell>
        </row>
        <row r="1377">
          <cell r="A1377" t="str">
            <v>FEH21007</v>
          </cell>
          <cell r="C1377">
            <v>-185496</v>
          </cell>
          <cell r="D1377">
            <v>-185496</v>
          </cell>
        </row>
        <row r="1378">
          <cell r="A1378" t="str">
            <v>FEH21038</v>
          </cell>
          <cell r="C1378">
            <v>-158854</v>
          </cell>
          <cell r="D1378">
            <v>-158854</v>
          </cell>
        </row>
        <row r="1379">
          <cell r="A1379" t="str">
            <v>FEH21065</v>
          </cell>
          <cell r="C1379">
            <v>-12400</v>
          </cell>
          <cell r="D1379">
            <v>-12400</v>
          </cell>
        </row>
        <row r="1380">
          <cell r="A1380" t="str">
            <v>FEH21082</v>
          </cell>
          <cell r="C1380">
            <v>-129800</v>
          </cell>
          <cell r="D1380">
            <v>-129800</v>
          </cell>
        </row>
        <row r="1381">
          <cell r="A1381" t="str">
            <v>FEH21086</v>
          </cell>
          <cell r="C1381">
            <v>-46751</v>
          </cell>
          <cell r="D1381">
            <v>-46751</v>
          </cell>
        </row>
        <row r="1382">
          <cell r="A1382" t="str">
            <v>FEH21090</v>
          </cell>
          <cell r="C1382">
            <v>-60980</v>
          </cell>
          <cell r="D1382">
            <v>-60980</v>
          </cell>
        </row>
        <row r="1383">
          <cell r="A1383" t="str">
            <v>FEH21091</v>
          </cell>
          <cell r="C1383">
            <v>-51140</v>
          </cell>
          <cell r="D1383">
            <v>-51140</v>
          </cell>
        </row>
        <row r="1384">
          <cell r="A1384" t="str">
            <v>FEH21097</v>
          </cell>
          <cell r="C1384">
            <v>-243970</v>
          </cell>
          <cell r="D1384">
            <v>-243970</v>
          </cell>
        </row>
        <row r="1385">
          <cell r="A1385" t="str">
            <v>FEH21184</v>
          </cell>
          <cell r="C1385">
            <v>-42482</v>
          </cell>
          <cell r="D1385">
            <v>-42482</v>
          </cell>
        </row>
        <row r="1386">
          <cell r="A1386" t="str">
            <v>FEH2119</v>
          </cell>
          <cell r="C1386">
            <v>-97380</v>
          </cell>
          <cell r="D1386">
            <v>-97380</v>
          </cell>
        </row>
        <row r="1387">
          <cell r="A1387" t="str">
            <v>FEH21233</v>
          </cell>
          <cell r="C1387">
            <v>-147700</v>
          </cell>
          <cell r="D1387">
            <v>-147700</v>
          </cell>
        </row>
        <row r="1388">
          <cell r="A1388" t="str">
            <v>FEH21250</v>
          </cell>
          <cell r="C1388">
            <v>-125400</v>
          </cell>
          <cell r="D1388">
            <v>-125400</v>
          </cell>
        </row>
        <row r="1389">
          <cell r="A1389" t="str">
            <v>FEH21272</v>
          </cell>
          <cell r="C1389">
            <v>-122200</v>
          </cell>
          <cell r="D1389">
            <v>-122200</v>
          </cell>
        </row>
        <row r="1390">
          <cell r="A1390" t="str">
            <v>FEH21297</v>
          </cell>
          <cell r="C1390">
            <v>-42500</v>
          </cell>
          <cell r="D1390">
            <v>-42500</v>
          </cell>
        </row>
        <row r="1391">
          <cell r="A1391" t="str">
            <v>FEH21300</v>
          </cell>
          <cell r="C1391">
            <v>-41341</v>
          </cell>
          <cell r="D1391">
            <v>-41341</v>
          </cell>
        </row>
        <row r="1392">
          <cell r="A1392" t="str">
            <v>FEH21356</v>
          </cell>
          <cell r="C1392">
            <v>-27500</v>
          </cell>
          <cell r="D1392">
            <v>-27500</v>
          </cell>
        </row>
        <row r="1393">
          <cell r="A1393" t="str">
            <v>FEH21372</v>
          </cell>
          <cell r="C1393">
            <v>-242425</v>
          </cell>
          <cell r="D1393">
            <v>-242425</v>
          </cell>
        </row>
        <row r="1394">
          <cell r="A1394" t="str">
            <v>FEH21399</v>
          </cell>
          <cell r="C1394">
            <v>-52600</v>
          </cell>
          <cell r="D1394">
            <v>-52600</v>
          </cell>
        </row>
        <row r="1395">
          <cell r="A1395" t="str">
            <v>FEH21400</v>
          </cell>
          <cell r="C1395">
            <v>-40000</v>
          </cell>
          <cell r="D1395">
            <v>-40000</v>
          </cell>
        </row>
        <row r="1396">
          <cell r="A1396" t="str">
            <v>FEH21402</v>
          </cell>
          <cell r="C1396">
            <v>-102276</v>
          </cell>
          <cell r="D1396">
            <v>-102276</v>
          </cell>
        </row>
        <row r="1397">
          <cell r="A1397" t="str">
            <v>FEH21456</v>
          </cell>
          <cell r="C1397">
            <v>-225000</v>
          </cell>
          <cell r="D1397">
            <v>-225000</v>
          </cell>
        </row>
        <row r="1398">
          <cell r="A1398" t="str">
            <v>FEH21544</v>
          </cell>
          <cell r="C1398">
            <v>-114500</v>
          </cell>
          <cell r="D1398">
            <v>-114500</v>
          </cell>
        </row>
        <row r="1399">
          <cell r="A1399" t="str">
            <v>FEH2163</v>
          </cell>
          <cell r="C1399">
            <v>-11200</v>
          </cell>
          <cell r="D1399">
            <v>-11200</v>
          </cell>
        </row>
        <row r="1400">
          <cell r="A1400" t="str">
            <v>FEH2164</v>
          </cell>
          <cell r="C1400">
            <v>-11200</v>
          </cell>
          <cell r="D1400">
            <v>-11200</v>
          </cell>
        </row>
        <row r="1401">
          <cell r="A1401" t="str">
            <v>FEH21650</v>
          </cell>
          <cell r="C1401">
            <v>-69080</v>
          </cell>
          <cell r="D1401">
            <v>-69080</v>
          </cell>
        </row>
        <row r="1402">
          <cell r="A1402" t="str">
            <v>FEH21663</v>
          </cell>
          <cell r="C1402">
            <v>-53390</v>
          </cell>
          <cell r="D1402">
            <v>-53390</v>
          </cell>
        </row>
        <row r="1403">
          <cell r="A1403" t="str">
            <v>FEH21665</v>
          </cell>
          <cell r="C1403">
            <v>-55000</v>
          </cell>
          <cell r="D1403">
            <v>-55000</v>
          </cell>
        </row>
        <row r="1404">
          <cell r="A1404" t="str">
            <v>FEH21676</v>
          </cell>
          <cell r="C1404">
            <v>-55000</v>
          </cell>
          <cell r="D1404">
            <v>-55000</v>
          </cell>
        </row>
        <row r="1405">
          <cell r="A1405" t="str">
            <v>FEH2171</v>
          </cell>
          <cell r="C1405">
            <v>-223396</v>
          </cell>
          <cell r="D1405">
            <v>-223396</v>
          </cell>
        </row>
        <row r="1406">
          <cell r="A1406" t="str">
            <v>FEH2174</v>
          </cell>
          <cell r="C1406">
            <v>-20100</v>
          </cell>
          <cell r="D1406">
            <v>-20100</v>
          </cell>
        </row>
        <row r="1407">
          <cell r="A1407" t="str">
            <v>FEH21865</v>
          </cell>
          <cell r="C1407">
            <v>-40276</v>
          </cell>
          <cell r="D1407">
            <v>-40276</v>
          </cell>
        </row>
        <row r="1408">
          <cell r="A1408" t="str">
            <v>FEH21868</v>
          </cell>
          <cell r="C1408">
            <v>-254100</v>
          </cell>
          <cell r="D1408">
            <v>-254100</v>
          </cell>
        </row>
        <row r="1409">
          <cell r="A1409" t="str">
            <v>FEH21899</v>
          </cell>
          <cell r="C1409">
            <v>-154446</v>
          </cell>
          <cell r="D1409">
            <v>-154446</v>
          </cell>
        </row>
        <row r="1410">
          <cell r="A1410" t="str">
            <v>FEH21913</v>
          </cell>
          <cell r="C1410">
            <v>-55640</v>
          </cell>
          <cell r="D1410">
            <v>-55640</v>
          </cell>
        </row>
        <row r="1411">
          <cell r="A1411" t="str">
            <v>FEH21914</v>
          </cell>
          <cell r="C1411">
            <v>-83210</v>
          </cell>
          <cell r="D1411">
            <v>-83210</v>
          </cell>
        </row>
        <row r="1412">
          <cell r="A1412" t="str">
            <v>FEH21953</v>
          </cell>
          <cell r="C1412">
            <v>-125400</v>
          </cell>
          <cell r="D1412">
            <v>-125400</v>
          </cell>
        </row>
        <row r="1413">
          <cell r="A1413" t="str">
            <v>FEH21969</v>
          </cell>
          <cell r="C1413">
            <v>-381100</v>
          </cell>
          <cell r="D1413">
            <v>-381100</v>
          </cell>
        </row>
        <row r="1414">
          <cell r="A1414" t="str">
            <v>FEH22010</v>
          </cell>
          <cell r="C1414">
            <v>-40000</v>
          </cell>
          <cell r="D1414">
            <v>-40000</v>
          </cell>
        </row>
        <row r="1415">
          <cell r="A1415" t="str">
            <v>FEH22133</v>
          </cell>
          <cell r="C1415">
            <v>-385080</v>
          </cell>
          <cell r="D1415">
            <v>-385080</v>
          </cell>
        </row>
        <row r="1416">
          <cell r="A1416" t="str">
            <v>FEH2214</v>
          </cell>
          <cell r="C1416">
            <v>-65874</v>
          </cell>
          <cell r="D1416">
            <v>-65874</v>
          </cell>
        </row>
        <row r="1417">
          <cell r="A1417" t="str">
            <v>FEH2215</v>
          </cell>
          <cell r="C1417">
            <v>-151494</v>
          </cell>
          <cell r="D1417">
            <v>-151494</v>
          </cell>
        </row>
        <row r="1418">
          <cell r="A1418" t="str">
            <v>FEH22155</v>
          </cell>
          <cell r="C1418">
            <v>-237000</v>
          </cell>
          <cell r="D1418">
            <v>-237000</v>
          </cell>
        </row>
        <row r="1419">
          <cell r="A1419" t="str">
            <v>FEH22160</v>
          </cell>
          <cell r="C1419">
            <v>-66330</v>
          </cell>
          <cell r="D1419">
            <v>-66330</v>
          </cell>
        </row>
        <row r="1420">
          <cell r="A1420" t="str">
            <v>FEH22162</v>
          </cell>
          <cell r="C1420">
            <v>-48555</v>
          </cell>
          <cell r="D1420">
            <v>-48555</v>
          </cell>
        </row>
        <row r="1421">
          <cell r="A1421" t="str">
            <v>FEH22165</v>
          </cell>
          <cell r="C1421">
            <v>-83200</v>
          </cell>
          <cell r="D1421">
            <v>-83200</v>
          </cell>
        </row>
        <row r="1422">
          <cell r="A1422" t="str">
            <v>FEH22167</v>
          </cell>
          <cell r="C1422">
            <v>-40000</v>
          </cell>
          <cell r="D1422">
            <v>-40000</v>
          </cell>
        </row>
        <row r="1423">
          <cell r="A1423" t="str">
            <v>FEH22169</v>
          </cell>
          <cell r="C1423">
            <v>-72700</v>
          </cell>
          <cell r="D1423">
            <v>-72700</v>
          </cell>
        </row>
        <row r="1424">
          <cell r="A1424" t="str">
            <v>FEH22170</v>
          </cell>
          <cell r="C1424">
            <v>-206876</v>
          </cell>
          <cell r="D1424">
            <v>-206876</v>
          </cell>
        </row>
        <row r="1425">
          <cell r="A1425" t="str">
            <v>FEH22171</v>
          </cell>
          <cell r="C1425">
            <v>-48450</v>
          </cell>
          <cell r="D1425">
            <v>-48450</v>
          </cell>
        </row>
        <row r="1426">
          <cell r="A1426" t="str">
            <v>FEH22200</v>
          </cell>
          <cell r="C1426">
            <v>-55000</v>
          </cell>
          <cell r="D1426">
            <v>-55000</v>
          </cell>
        </row>
        <row r="1427">
          <cell r="A1427" t="str">
            <v>FEH22216</v>
          </cell>
          <cell r="C1427">
            <v>-68931</v>
          </cell>
          <cell r="D1427">
            <v>-68931</v>
          </cell>
        </row>
        <row r="1428">
          <cell r="A1428" t="str">
            <v>FEH22229</v>
          </cell>
          <cell r="C1428">
            <v>-139800</v>
          </cell>
          <cell r="D1428">
            <v>-139800</v>
          </cell>
        </row>
        <row r="1429">
          <cell r="A1429" t="str">
            <v>FEH22284</v>
          </cell>
          <cell r="C1429">
            <v>-252830</v>
          </cell>
          <cell r="D1429">
            <v>-252830</v>
          </cell>
        </row>
        <row r="1430">
          <cell r="A1430" t="str">
            <v>FEH22292</v>
          </cell>
          <cell r="C1430">
            <v>-92400</v>
          </cell>
          <cell r="D1430">
            <v>-92400</v>
          </cell>
        </row>
        <row r="1431">
          <cell r="A1431" t="str">
            <v>FEH22305</v>
          </cell>
          <cell r="C1431">
            <v>-158338</v>
          </cell>
          <cell r="D1431">
            <v>-158338</v>
          </cell>
        </row>
        <row r="1432">
          <cell r="A1432" t="str">
            <v>FEH22340</v>
          </cell>
          <cell r="C1432">
            <v>-40000</v>
          </cell>
          <cell r="D1432">
            <v>-40000</v>
          </cell>
        </row>
        <row r="1433">
          <cell r="A1433" t="str">
            <v>FEH22341</v>
          </cell>
          <cell r="C1433">
            <v>-40000</v>
          </cell>
          <cell r="D1433">
            <v>-40000</v>
          </cell>
        </row>
        <row r="1434">
          <cell r="A1434" t="str">
            <v>FEH22343</v>
          </cell>
          <cell r="C1434">
            <v>-372200</v>
          </cell>
          <cell r="D1434">
            <v>-372200</v>
          </cell>
        </row>
        <row r="1435">
          <cell r="A1435" t="str">
            <v>FEH22373</v>
          </cell>
          <cell r="C1435">
            <v>-375016</v>
          </cell>
          <cell r="D1435">
            <v>-375016</v>
          </cell>
        </row>
        <row r="1436">
          <cell r="A1436" t="str">
            <v>FEH22386</v>
          </cell>
          <cell r="C1436">
            <v>-190200</v>
          </cell>
          <cell r="D1436">
            <v>-190200</v>
          </cell>
        </row>
        <row r="1437">
          <cell r="A1437" t="str">
            <v>FEH22413</v>
          </cell>
          <cell r="C1437">
            <v>-46000</v>
          </cell>
          <cell r="D1437">
            <v>-46000</v>
          </cell>
        </row>
        <row r="1438">
          <cell r="A1438" t="str">
            <v>FEH22437</v>
          </cell>
          <cell r="C1438">
            <v>-377503</v>
          </cell>
          <cell r="D1438">
            <v>-377503</v>
          </cell>
        </row>
        <row r="1439">
          <cell r="A1439" t="str">
            <v>FEH22461</v>
          </cell>
          <cell r="C1439">
            <v>-149990</v>
          </cell>
          <cell r="D1439">
            <v>-149990</v>
          </cell>
        </row>
        <row r="1440">
          <cell r="A1440" t="str">
            <v>FEH22536</v>
          </cell>
          <cell r="C1440">
            <v>-304400</v>
          </cell>
          <cell r="D1440">
            <v>-304400</v>
          </cell>
        </row>
        <row r="1441">
          <cell r="A1441" t="str">
            <v>FEH22553</v>
          </cell>
          <cell r="C1441">
            <v>-233196</v>
          </cell>
          <cell r="D1441">
            <v>-233196</v>
          </cell>
        </row>
        <row r="1442">
          <cell r="A1442" t="str">
            <v>FEH22556</v>
          </cell>
          <cell r="C1442">
            <v>-229500</v>
          </cell>
          <cell r="D1442">
            <v>-229500</v>
          </cell>
        </row>
        <row r="1443">
          <cell r="A1443" t="str">
            <v>FEH22560</v>
          </cell>
          <cell r="C1443">
            <v>-205180</v>
          </cell>
          <cell r="D1443">
            <v>-205180</v>
          </cell>
        </row>
        <row r="1444">
          <cell r="A1444" t="str">
            <v>FEH22610</v>
          </cell>
          <cell r="C1444">
            <v>-273418</v>
          </cell>
          <cell r="D1444">
            <v>-273418</v>
          </cell>
        </row>
        <row r="1445">
          <cell r="A1445" t="str">
            <v>FEH22611</v>
          </cell>
          <cell r="C1445">
            <v>-303106</v>
          </cell>
          <cell r="D1445">
            <v>-303106</v>
          </cell>
        </row>
        <row r="1446">
          <cell r="A1446" t="str">
            <v>FEH22640</v>
          </cell>
          <cell r="C1446">
            <v>-181346</v>
          </cell>
          <cell r="D1446">
            <v>-181346</v>
          </cell>
        </row>
        <row r="1447">
          <cell r="A1447" t="str">
            <v>FEH2265</v>
          </cell>
          <cell r="C1447">
            <v>-145476</v>
          </cell>
          <cell r="D1447">
            <v>-145476</v>
          </cell>
        </row>
        <row r="1448">
          <cell r="A1448" t="str">
            <v>FEH22656</v>
          </cell>
          <cell r="C1448">
            <v>-111200</v>
          </cell>
          <cell r="D1448">
            <v>-111200</v>
          </cell>
        </row>
        <row r="1449">
          <cell r="A1449" t="str">
            <v>FEH22721</v>
          </cell>
          <cell r="C1449">
            <v>-40000</v>
          </cell>
          <cell r="D1449">
            <v>-40000</v>
          </cell>
        </row>
        <row r="1450">
          <cell r="A1450" t="str">
            <v>FEH22722</v>
          </cell>
          <cell r="C1450">
            <v>-162036</v>
          </cell>
          <cell r="D1450">
            <v>-162036</v>
          </cell>
        </row>
        <row r="1451">
          <cell r="A1451" t="str">
            <v>FEH22730</v>
          </cell>
          <cell r="C1451">
            <v>-363100</v>
          </cell>
          <cell r="D1451">
            <v>-363100</v>
          </cell>
        </row>
        <row r="1452">
          <cell r="A1452" t="str">
            <v>FEH22731</v>
          </cell>
          <cell r="C1452">
            <v>-180400</v>
          </cell>
          <cell r="D1452">
            <v>-180400</v>
          </cell>
        </row>
        <row r="1453">
          <cell r="A1453" t="str">
            <v>FEH22738</v>
          </cell>
          <cell r="C1453">
            <v>-157200</v>
          </cell>
          <cell r="D1453">
            <v>-157200</v>
          </cell>
        </row>
        <row r="1454">
          <cell r="A1454" t="str">
            <v>FEH22816</v>
          </cell>
          <cell r="C1454">
            <v>-163912</v>
          </cell>
          <cell r="D1454">
            <v>-163912</v>
          </cell>
        </row>
        <row r="1455">
          <cell r="A1455" t="str">
            <v>FEH22819</v>
          </cell>
          <cell r="C1455">
            <v>-189896</v>
          </cell>
          <cell r="D1455">
            <v>-189896</v>
          </cell>
        </row>
        <row r="1456">
          <cell r="A1456" t="str">
            <v>FEH22852</v>
          </cell>
          <cell r="C1456">
            <v>-204074</v>
          </cell>
          <cell r="D1456">
            <v>-204074</v>
          </cell>
        </row>
        <row r="1457">
          <cell r="A1457" t="str">
            <v>FEH22861</v>
          </cell>
          <cell r="C1457">
            <v>-438810</v>
          </cell>
          <cell r="D1457">
            <v>-438810</v>
          </cell>
        </row>
        <row r="1458">
          <cell r="A1458" t="str">
            <v>FEH22862</v>
          </cell>
          <cell r="C1458">
            <v>-150276</v>
          </cell>
          <cell r="D1458">
            <v>-150276</v>
          </cell>
        </row>
        <row r="1459">
          <cell r="A1459" t="str">
            <v>FEH22916</v>
          </cell>
          <cell r="C1459">
            <v>-315600</v>
          </cell>
          <cell r="D1459">
            <v>-315600</v>
          </cell>
        </row>
        <row r="1460">
          <cell r="A1460" t="str">
            <v>FEH22928</v>
          </cell>
          <cell r="C1460">
            <v>-261200</v>
          </cell>
          <cell r="D1460">
            <v>-261200</v>
          </cell>
        </row>
        <row r="1461">
          <cell r="A1461" t="str">
            <v>FEH22930</v>
          </cell>
          <cell r="C1461">
            <v>-40000</v>
          </cell>
          <cell r="D1461">
            <v>-40000</v>
          </cell>
        </row>
        <row r="1462">
          <cell r="A1462" t="str">
            <v>FEH22932</v>
          </cell>
          <cell r="C1462">
            <v>-381457</v>
          </cell>
          <cell r="D1462">
            <v>-381457</v>
          </cell>
        </row>
        <row r="1463">
          <cell r="A1463" t="str">
            <v>FEH23018</v>
          </cell>
          <cell r="C1463">
            <v>-113380</v>
          </cell>
          <cell r="D1463">
            <v>-113380</v>
          </cell>
        </row>
        <row r="1464">
          <cell r="A1464" t="str">
            <v>FEH23069</v>
          </cell>
          <cell r="C1464">
            <v>-28200</v>
          </cell>
          <cell r="D1464">
            <v>-28200</v>
          </cell>
        </row>
        <row r="1465">
          <cell r="A1465" t="str">
            <v>FEH23072</v>
          </cell>
          <cell r="C1465">
            <v>-82400</v>
          </cell>
          <cell r="D1465">
            <v>-82400</v>
          </cell>
        </row>
        <row r="1466">
          <cell r="A1466" t="str">
            <v>FEH2315</v>
          </cell>
          <cell r="C1466">
            <v>-51565</v>
          </cell>
          <cell r="D1466">
            <v>-51565</v>
          </cell>
        </row>
        <row r="1467">
          <cell r="A1467" t="str">
            <v>FEH2316</v>
          </cell>
          <cell r="C1467">
            <v>-660059</v>
          </cell>
          <cell r="D1467">
            <v>-660059</v>
          </cell>
        </row>
        <row r="1468">
          <cell r="A1468" t="str">
            <v>FEH2318</v>
          </cell>
          <cell r="C1468">
            <v>-187440</v>
          </cell>
          <cell r="D1468">
            <v>-187440</v>
          </cell>
        </row>
        <row r="1469">
          <cell r="A1469" t="str">
            <v>FEH2319</v>
          </cell>
          <cell r="C1469">
            <v>-11200</v>
          </cell>
          <cell r="D1469">
            <v>-11200</v>
          </cell>
        </row>
        <row r="1470">
          <cell r="A1470" t="str">
            <v>FEH2320</v>
          </cell>
          <cell r="C1470">
            <v>-16915</v>
          </cell>
          <cell r="D1470">
            <v>-16915</v>
          </cell>
        </row>
        <row r="1471">
          <cell r="A1471" t="str">
            <v>FEH23375</v>
          </cell>
          <cell r="C1471">
            <v>-42826</v>
          </cell>
          <cell r="D1471">
            <v>-42826</v>
          </cell>
        </row>
        <row r="1472">
          <cell r="A1472" t="str">
            <v>FEH23500</v>
          </cell>
          <cell r="C1472">
            <v>-123604</v>
          </cell>
          <cell r="D1472">
            <v>-123604</v>
          </cell>
        </row>
        <row r="1473">
          <cell r="A1473" t="str">
            <v>FEH23526</v>
          </cell>
          <cell r="C1473">
            <v>-92650</v>
          </cell>
          <cell r="D1473">
            <v>-92650</v>
          </cell>
        </row>
        <row r="1474">
          <cell r="A1474" t="str">
            <v>FEH23551</v>
          </cell>
          <cell r="C1474">
            <v>-308200</v>
          </cell>
          <cell r="D1474">
            <v>-308200</v>
          </cell>
        </row>
        <row r="1475">
          <cell r="A1475" t="str">
            <v>FEH23553</v>
          </cell>
          <cell r="C1475">
            <v>-151600</v>
          </cell>
          <cell r="D1475">
            <v>-151600</v>
          </cell>
        </row>
        <row r="1476">
          <cell r="A1476" t="str">
            <v>FEH23706</v>
          </cell>
          <cell r="C1476">
            <v>-52400</v>
          </cell>
          <cell r="D1476">
            <v>-52400</v>
          </cell>
        </row>
        <row r="1477">
          <cell r="A1477" t="str">
            <v>FEH23712</v>
          </cell>
          <cell r="C1477">
            <v>-125400</v>
          </cell>
          <cell r="D1477">
            <v>-125400</v>
          </cell>
        </row>
        <row r="1478">
          <cell r="A1478" t="str">
            <v>FEH23745</v>
          </cell>
          <cell r="C1478">
            <v>-261200</v>
          </cell>
          <cell r="D1478">
            <v>-261200</v>
          </cell>
        </row>
        <row r="1479">
          <cell r="A1479" t="str">
            <v>FEH23746</v>
          </cell>
          <cell r="C1479">
            <v>-60000</v>
          </cell>
          <cell r="D1479">
            <v>-60000</v>
          </cell>
        </row>
        <row r="1480">
          <cell r="A1480" t="str">
            <v>FEH23747</v>
          </cell>
          <cell r="C1480">
            <v>-19400</v>
          </cell>
          <cell r="D1480">
            <v>-19400</v>
          </cell>
        </row>
        <row r="1481">
          <cell r="A1481" t="str">
            <v>FEH2375</v>
          </cell>
          <cell r="C1481">
            <v>-36300</v>
          </cell>
          <cell r="D1481">
            <v>-36300</v>
          </cell>
        </row>
        <row r="1482">
          <cell r="A1482" t="str">
            <v>FEH23751</v>
          </cell>
          <cell r="C1482">
            <v>-70200</v>
          </cell>
          <cell r="D1482">
            <v>-70200</v>
          </cell>
        </row>
        <row r="1483">
          <cell r="A1483" t="str">
            <v>FEH23764</v>
          </cell>
          <cell r="C1483">
            <v>-181100</v>
          </cell>
          <cell r="D1483">
            <v>-181100</v>
          </cell>
        </row>
        <row r="1484">
          <cell r="A1484" t="str">
            <v>FEH23765</v>
          </cell>
          <cell r="C1484">
            <v>-203300</v>
          </cell>
          <cell r="D1484">
            <v>-203300</v>
          </cell>
        </row>
        <row r="1485">
          <cell r="A1485" t="str">
            <v>FEH23766</v>
          </cell>
          <cell r="C1485">
            <v>-41530</v>
          </cell>
          <cell r="D1485">
            <v>-41530</v>
          </cell>
        </row>
        <row r="1486">
          <cell r="A1486" t="str">
            <v>FEH23776</v>
          </cell>
          <cell r="C1486">
            <v>-158410</v>
          </cell>
          <cell r="D1486">
            <v>-158410</v>
          </cell>
        </row>
        <row r="1487">
          <cell r="A1487" t="str">
            <v>FEH2378</v>
          </cell>
          <cell r="C1487">
            <v>-36300</v>
          </cell>
          <cell r="D1487">
            <v>-36300</v>
          </cell>
        </row>
        <row r="1488">
          <cell r="A1488" t="str">
            <v>FEH23824</v>
          </cell>
          <cell r="C1488">
            <v>-46230</v>
          </cell>
          <cell r="D1488">
            <v>-46230</v>
          </cell>
        </row>
        <row r="1489">
          <cell r="A1489" t="str">
            <v>FEH23829</v>
          </cell>
          <cell r="C1489">
            <v>-27500</v>
          </cell>
          <cell r="D1489">
            <v>-27500</v>
          </cell>
        </row>
        <row r="1490">
          <cell r="A1490" t="str">
            <v>FEH23831</v>
          </cell>
          <cell r="C1490">
            <v>-55698</v>
          </cell>
          <cell r="D1490">
            <v>-55698</v>
          </cell>
        </row>
        <row r="1491">
          <cell r="A1491" t="str">
            <v>FEH23879</v>
          </cell>
          <cell r="C1491">
            <v>-28200</v>
          </cell>
          <cell r="D1491">
            <v>-28200</v>
          </cell>
        </row>
        <row r="1492">
          <cell r="A1492" t="str">
            <v>FEH23911</v>
          </cell>
          <cell r="C1492">
            <v>-261200</v>
          </cell>
          <cell r="D1492">
            <v>-261200</v>
          </cell>
        </row>
        <row r="1493">
          <cell r="A1493" t="str">
            <v>FEH24</v>
          </cell>
          <cell r="C1493">
            <v>-321040</v>
          </cell>
          <cell r="D1493">
            <v>-321040</v>
          </cell>
        </row>
        <row r="1494">
          <cell r="A1494" t="str">
            <v>FEH24096</v>
          </cell>
          <cell r="C1494">
            <v>-52400</v>
          </cell>
          <cell r="D1494">
            <v>-52400</v>
          </cell>
        </row>
        <row r="1495">
          <cell r="A1495" t="str">
            <v>FEH24143</v>
          </cell>
          <cell r="C1495">
            <v>-27500</v>
          </cell>
          <cell r="D1495">
            <v>-27500</v>
          </cell>
        </row>
        <row r="1496">
          <cell r="A1496" t="str">
            <v>FEH24156</v>
          </cell>
          <cell r="C1496">
            <v>-152900</v>
          </cell>
          <cell r="D1496">
            <v>-152900</v>
          </cell>
        </row>
        <row r="1497">
          <cell r="A1497" t="str">
            <v>FEH24191</v>
          </cell>
          <cell r="C1497">
            <v>-90800</v>
          </cell>
          <cell r="D1497">
            <v>-90800</v>
          </cell>
        </row>
        <row r="1498">
          <cell r="A1498" t="str">
            <v>FEH24206</v>
          </cell>
          <cell r="C1498">
            <v>-40000</v>
          </cell>
          <cell r="D1498">
            <v>-40000</v>
          </cell>
        </row>
        <row r="1499">
          <cell r="A1499" t="str">
            <v>FEH24216</v>
          </cell>
          <cell r="C1499">
            <v>-40000</v>
          </cell>
          <cell r="D1499">
            <v>-40000</v>
          </cell>
        </row>
        <row r="1500">
          <cell r="A1500" t="str">
            <v>FEH24270</v>
          </cell>
          <cell r="C1500">
            <v>-41583</v>
          </cell>
          <cell r="D1500">
            <v>-41583</v>
          </cell>
        </row>
        <row r="1501">
          <cell r="A1501" t="str">
            <v>FEH2430</v>
          </cell>
          <cell r="C1501">
            <v>-211777</v>
          </cell>
          <cell r="D1501">
            <v>-211777</v>
          </cell>
        </row>
        <row r="1502">
          <cell r="A1502" t="str">
            <v>FEH24355</v>
          </cell>
          <cell r="C1502">
            <v>-261200</v>
          </cell>
          <cell r="D1502">
            <v>-261200</v>
          </cell>
        </row>
        <row r="1503">
          <cell r="A1503" t="str">
            <v>FEH24359</v>
          </cell>
          <cell r="C1503">
            <v>-40000</v>
          </cell>
          <cell r="D1503">
            <v>-40000</v>
          </cell>
        </row>
        <row r="1504">
          <cell r="A1504" t="str">
            <v>FEH24380</v>
          </cell>
          <cell r="C1504">
            <v>-40000</v>
          </cell>
          <cell r="D1504">
            <v>-40000</v>
          </cell>
        </row>
        <row r="1505">
          <cell r="A1505" t="str">
            <v>FEH24382</v>
          </cell>
          <cell r="C1505">
            <v>-40000</v>
          </cell>
          <cell r="D1505">
            <v>-40000</v>
          </cell>
        </row>
        <row r="1506">
          <cell r="A1506" t="str">
            <v>FEH24402</v>
          </cell>
          <cell r="C1506">
            <v>-52400</v>
          </cell>
          <cell r="D1506">
            <v>-52400</v>
          </cell>
        </row>
        <row r="1507">
          <cell r="A1507" t="str">
            <v>FEH24404</v>
          </cell>
          <cell r="C1507">
            <v>-64000</v>
          </cell>
          <cell r="D1507">
            <v>-64000</v>
          </cell>
        </row>
        <row r="1508">
          <cell r="A1508" t="str">
            <v>FEH24406</v>
          </cell>
          <cell r="C1508">
            <v>-955120</v>
          </cell>
          <cell r="D1508">
            <v>-955120</v>
          </cell>
        </row>
        <row r="1509">
          <cell r="A1509" t="str">
            <v>FEH2441</v>
          </cell>
          <cell r="C1509">
            <v>-325600</v>
          </cell>
          <cell r="D1509">
            <v>-325600</v>
          </cell>
        </row>
        <row r="1510">
          <cell r="A1510" t="str">
            <v>FEH24415</v>
          </cell>
          <cell r="C1510">
            <v>-125683</v>
          </cell>
          <cell r="D1510">
            <v>-125683</v>
          </cell>
        </row>
        <row r="1511">
          <cell r="A1511" t="str">
            <v>FEH24417</v>
          </cell>
          <cell r="C1511">
            <v>-40000</v>
          </cell>
          <cell r="D1511">
            <v>-40000</v>
          </cell>
        </row>
        <row r="1512">
          <cell r="A1512" t="str">
            <v>FEH24425</v>
          </cell>
          <cell r="C1512">
            <v>-18700</v>
          </cell>
          <cell r="D1512">
            <v>-18700</v>
          </cell>
        </row>
        <row r="1513">
          <cell r="A1513" t="str">
            <v>FEH24439</v>
          </cell>
          <cell r="C1513">
            <v>-261200</v>
          </cell>
          <cell r="D1513">
            <v>-261200</v>
          </cell>
        </row>
        <row r="1514">
          <cell r="A1514" t="str">
            <v>FEH24450</v>
          </cell>
          <cell r="C1514">
            <v>-107226</v>
          </cell>
          <cell r="D1514">
            <v>-107226</v>
          </cell>
        </row>
        <row r="1515">
          <cell r="A1515" t="str">
            <v>FEH24465</v>
          </cell>
          <cell r="C1515">
            <v>-40000</v>
          </cell>
          <cell r="D1515">
            <v>-40000</v>
          </cell>
        </row>
        <row r="1516">
          <cell r="A1516" t="str">
            <v>FEH2452</v>
          </cell>
          <cell r="C1516">
            <v>-191716</v>
          </cell>
          <cell r="D1516">
            <v>-191716</v>
          </cell>
        </row>
        <row r="1517">
          <cell r="A1517" t="str">
            <v>FEH2453</v>
          </cell>
          <cell r="C1517">
            <v>-25500</v>
          </cell>
          <cell r="D1517">
            <v>-25500</v>
          </cell>
        </row>
        <row r="1518">
          <cell r="A1518" t="str">
            <v>FEH2458</v>
          </cell>
          <cell r="C1518">
            <v>-11200</v>
          </cell>
          <cell r="D1518">
            <v>-11200</v>
          </cell>
        </row>
        <row r="1519">
          <cell r="A1519" t="str">
            <v>FEH2487</v>
          </cell>
          <cell r="C1519">
            <v>-225300</v>
          </cell>
          <cell r="D1519">
            <v>-225300</v>
          </cell>
        </row>
        <row r="1520">
          <cell r="A1520" t="str">
            <v>FEH2493</v>
          </cell>
          <cell r="C1520">
            <v>-185195</v>
          </cell>
          <cell r="D1520">
            <v>-185195</v>
          </cell>
        </row>
        <row r="1521">
          <cell r="A1521" t="str">
            <v>FEH2503</v>
          </cell>
          <cell r="C1521">
            <v>-24800</v>
          </cell>
          <cell r="D1521">
            <v>-24800</v>
          </cell>
        </row>
        <row r="1522">
          <cell r="A1522" t="str">
            <v>FEH2508</v>
          </cell>
          <cell r="C1522">
            <v>-74550</v>
          </cell>
          <cell r="D1522">
            <v>-74550</v>
          </cell>
        </row>
        <row r="1523">
          <cell r="A1523" t="str">
            <v>FEH2515</v>
          </cell>
          <cell r="C1523">
            <v>-325600</v>
          </cell>
          <cell r="D1523">
            <v>-325600</v>
          </cell>
        </row>
        <row r="1524">
          <cell r="A1524" t="str">
            <v>FEH2522</v>
          </cell>
          <cell r="C1524">
            <v>-65023</v>
          </cell>
          <cell r="D1524">
            <v>-65023</v>
          </cell>
        </row>
        <row r="1525">
          <cell r="A1525" t="str">
            <v>FEH2587</v>
          </cell>
          <cell r="C1525">
            <v>-230824</v>
          </cell>
          <cell r="D1525">
            <v>-230824</v>
          </cell>
        </row>
        <row r="1526">
          <cell r="A1526" t="str">
            <v>FEH2625</v>
          </cell>
          <cell r="C1526">
            <v>-189921</v>
          </cell>
          <cell r="D1526">
            <v>-189921</v>
          </cell>
        </row>
        <row r="1527">
          <cell r="A1527" t="str">
            <v>FEH2637</v>
          </cell>
          <cell r="C1527">
            <v>-189421</v>
          </cell>
          <cell r="D1527">
            <v>-189421</v>
          </cell>
        </row>
        <row r="1528">
          <cell r="A1528" t="str">
            <v>FEH2668</v>
          </cell>
          <cell r="C1528">
            <v>-142300</v>
          </cell>
          <cell r="D1528">
            <v>-142300</v>
          </cell>
        </row>
        <row r="1529">
          <cell r="A1529" t="str">
            <v>FEH2696</v>
          </cell>
          <cell r="C1529">
            <v>-39540</v>
          </cell>
          <cell r="D1529">
            <v>-39540</v>
          </cell>
        </row>
        <row r="1530">
          <cell r="A1530" t="str">
            <v>FEH2715</v>
          </cell>
          <cell r="C1530">
            <v>-126600</v>
          </cell>
          <cell r="D1530">
            <v>-126600</v>
          </cell>
        </row>
        <row r="1531">
          <cell r="A1531" t="str">
            <v>FEH2749</v>
          </cell>
          <cell r="C1531">
            <v>-207813</v>
          </cell>
          <cell r="D1531">
            <v>-207813</v>
          </cell>
        </row>
        <row r="1532">
          <cell r="A1532" t="str">
            <v>FEH276</v>
          </cell>
          <cell r="C1532">
            <v>-159146</v>
          </cell>
          <cell r="D1532">
            <v>-159146</v>
          </cell>
        </row>
        <row r="1533">
          <cell r="A1533" t="str">
            <v>FEH2818</v>
          </cell>
          <cell r="C1533">
            <v>-36300</v>
          </cell>
          <cell r="D1533">
            <v>-36300</v>
          </cell>
        </row>
        <row r="1534">
          <cell r="A1534" t="str">
            <v>FEH2825</v>
          </cell>
          <cell r="C1534">
            <v>-36300</v>
          </cell>
          <cell r="D1534">
            <v>-36300</v>
          </cell>
        </row>
        <row r="1535">
          <cell r="A1535" t="str">
            <v>FEH2839</v>
          </cell>
          <cell r="C1535">
            <v>-171447</v>
          </cell>
          <cell r="D1535">
            <v>-171447</v>
          </cell>
        </row>
        <row r="1536">
          <cell r="A1536" t="str">
            <v>FEH2848</v>
          </cell>
          <cell r="C1536">
            <v>-126600</v>
          </cell>
          <cell r="D1536">
            <v>-126600</v>
          </cell>
        </row>
        <row r="1537">
          <cell r="A1537" t="str">
            <v>FEH2874</v>
          </cell>
          <cell r="C1537">
            <v>-134896</v>
          </cell>
          <cell r="D1537">
            <v>-134896</v>
          </cell>
        </row>
        <row r="1538">
          <cell r="A1538" t="str">
            <v>FEH2885</v>
          </cell>
          <cell r="C1538">
            <v>-70858</v>
          </cell>
          <cell r="D1538">
            <v>-70858</v>
          </cell>
        </row>
        <row r="1539">
          <cell r="A1539" t="str">
            <v>FEH2917</v>
          </cell>
          <cell r="C1539">
            <v>-185394</v>
          </cell>
          <cell r="D1539">
            <v>-185394</v>
          </cell>
        </row>
        <row r="1540">
          <cell r="A1540" t="str">
            <v>FEH2958</v>
          </cell>
          <cell r="C1540">
            <v>-66300</v>
          </cell>
          <cell r="D1540">
            <v>-66300</v>
          </cell>
        </row>
        <row r="1541">
          <cell r="A1541" t="str">
            <v>FEH2959</v>
          </cell>
          <cell r="C1541">
            <v>-27600</v>
          </cell>
          <cell r="D1541">
            <v>-27600</v>
          </cell>
        </row>
        <row r="1542">
          <cell r="A1542" t="str">
            <v>FEH3000</v>
          </cell>
          <cell r="C1542">
            <v>-207753</v>
          </cell>
          <cell r="D1542">
            <v>-207753</v>
          </cell>
        </row>
        <row r="1543">
          <cell r="A1543" t="str">
            <v>FEH3056</v>
          </cell>
          <cell r="C1543">
            <v>-36300</v>
          </cell>
          <cell r="D1543">
            <v>-36300</v>
          </cell>
        </row>
        <row r="1544">
          <cell r="A1544" t="str">
            <v>FEH3081</v>
          </cell>
          <cell r="C1544">
            <v>-113200</v>
          </cell>
          <cell r="D1544">
            <v>-113200</v>
          </cell>
        </row>
        <row r="1545">
          <cell r="A1545" t="str">
            <v>FEH3086</v>
          </cell>
          <cell r="C1545">
            <v>-124400</v>
          </cell>
          <cell r="D1545">
            <v>-124400</v>
          </cell>
        </row>
        <row r="1546">
          <cell r="A1546" t="str">
            <v>FEH311</v>
          </cell>
          <cell r="C1546">
            <v>-85248</v>
          </cell>
          <cell r="D1546">
            <v>-85248</v>
          </cell>
        </row>
        <row r="1547">
          <cell r="A1547" t="str">
            <v>FEH3187</v>
          </cell>
          <cell r="C1547">
            <v>-237887</v>
          </cell>
          <cell r="D1547">
            <v>-237887</v>
          </cell>
        </row>
        <row r="1548">
          <cell r="A1548" t="str">
            <v>FEH3226</v>
          </cell>
          <cell r="C1548">
            <v>-224700</v>
          </cell>
          <cell r="D1548">
            <v>-224700</v>
          </cell>
        </row>
        <row r="1549">
          <cell r="A1549" t="str">
            <v>FEH3233</v>
          </cell>
          <cell r="C1549">
            <v>-247703</v>
          </cell>
          <cell r="D1549">
            <v>-247703</v>
          </cell>
        </row>
        <row r="1550">
          <cell r="A1550" t="str">
            <v>FEH3243</v>
          </cell>
          <cell r="C1550">
            <v>-172900</v>
          </cell>
          <cell r="D1550">
            <v>-172900</v>
          </cell>
        </row>
        <row r="1551">
          <cell r="A1551" t="str">
            <v>FEH3290</v>
          </cell>
          <cell r="C1551">
            <v>-59600</v>
          </cell>
          <cell r="D1551">
            <v>-59600</v>
          </cell>
        </row>
        <row r="1552">
          <cell r="A1552" t="str">
            <v>FEH3291</v>
          </cell>
          <cell r="C1552">
            <v>-52390</v>
          </cell>
          <cell r="D1552">
            <v>-52390</v>
          </cell>
        </row>
        <row r="1553">
          <cell r="A1553" t="str">
            <v>FEH3300</v>
          </cell>
          <cell r="C1553">
            <v>-50300</v>
          </cell>
          <cell r="D1553">
            <v>-50300</v>
          </cell>
        </row>
        <row r="1554">
          <cell r="A1554" t="str">
            <v>FEH3319</v>
          </cell>
          <cell r="C1554">
            <v>-438300</v>
          </cell>
          <cell r="D1554">
            <v>-438300</v>
          </cell>
        </row>
        <row r="1555">
          <cell r="A1555" t="str">
            <v>FEH3323</v>
          </cell>
          <cell r="C1555">
            <v>-38400</v>
          </cell>
          <cell r="D1555">
            <v>-38400</v>
          </cell>
        </row>
        <row r="1556">
          <cell r="A1556" t="str">
            <v>FEH3326</v>
          </cell>
          <cell r="C1556">
            <v>-202800</v>
          </cell>
          <cell r="D1556">
            <v>-202800</v>
          </cell>
        </row>
        <row r="1557">
          <cell r="A1557" t="str">
            <v>FEH3350</v>
          </cell>
          <cell r="C1557">
            <v>-92190</v>
          </cell>
          <cell r="D1557">
            <v>-92190</v>
          </cell>
        </row>
        <row r="1558">
          <cell r="A1558" t="str">
            <v>FEH3451</v>
          </cell>
          <cell r="C1558">
            <v>-227020</v>
          </cell>
          <cell r="D1558">
            <v>-227020</v>
          </cell>
        </row>
        <row r="1559">
          <cell r="A1559" t="str">
            <v>FEH3496</v>
          </cell>
          <cell r="C1559">
            <v>-214444</v>
          </cell>
          <cell r="D1559">
            <v>-214444</v>
          </cell>
        </row>
        <row r="1560">
          <cell r="A1560" t="str">
            <v>FEH3511</v>
          </cell>
          <cell r="C1560">
            <v>-1226166</v>
          </cell>
          <cell r="D1560">
            <v>-1226166</v>
          </cell>
        </row>
        <row r="1561">
          <cell r="A1561" t="str">
            <v>FEH3575</v>
          </cell>
          <cell r="C1561">
            <v>-70870</v>
          </cell>
          <cell r="D1561">
            <v>-70870</v>
          </cell>
        </row>
        <row r="1562">
          <cell r="A1562" t="str">
            <v>FEH3586</v>
          </cell>
          <cell r="C1562">
            <v>-24800</v>
          </cell>
          <cell r="D1562">
            <v>-24800</v>
          </cell>
        </row>
        <row r="1563">
          <cell r="A1563" t="str">
            <v>FEH3707</v>
          </cell>
          <cell r="C1563">
            <v>-41816</v>
          </cell>
          <cell r="D1563">
            <v>-41816</v>
          </cell>
        </row>
        <row r="1564">
          <cell r="A1564" t="str">
            <v>FEH3750</v>
          </cell>
          <cell r="C1564">
            <v>-212490</v>
          </cell>
          <cell r="D1564">
            <v>-212490</v>
          </cell>
        </row>
        <row r="1565">
          <cell r="A1565" t="str">
            <v>FEH3793</v>
          </cell>
          <cell r="C1565">
            <v>-404380</v>
          </cell>
          <cell r="D1565">
            <v>-404380</v>
          </cell>
        </row>
        <row r="1566">
          <cell r="A1566" t="str">
            <v>FEH3797</v>
          </cell>
          <cell r="C1566">
            <v>-36300</v>
          </cell>
          <cell r="D1566">
            <v>-36300</v>
          </cell>
        </row>
        <row r="1567">
          <cell r="A1567" t="str">
            <v>FEH3804</v>
          </cell>
          <cell r="C1567">
            <v>-129523</v>
          </cell>
          <cell r="D1567">
            <v>-129523</v>
          </cell>
        </row>
        <row r="1568">
          <cell r="A1568" t="str">
            <v>FEH3838</v>
          </cell>
          <cell r="C1568">
            <v>-79500</v>
          </cell>
          <cell r="D1568">
            <v>-79500</v>
          </cell>
        </row>
        <row r="1569">
          <cell r="A1569" t="str">
            <v>FEH3839</v>
          </cell>
          <cell r="C1569">
            <v>-203300</v>
          </cell>
          <cell r="D1569">
            <v>-203300</v>
          </cell>
        </row>
        <row r="1570">
          <cell r="A1570" t="str">
            <v>FEH384</v>
          </cell>
          <cell r="C1570">
            <v>-108100</v>
          </cell>
          <cell r="D1570">
            <v>-108100</v>
          </cell>
        </row>
        <row r="1571">
          <cell r="A1571" t="str">
            <v>FEH3884</v>
          </cell>
          <cell r="C1571">
            <v>-52087</v>
          </cell>
          <cell r="D1571">
            <v>-52087</v>
          </cell>
        </row>
        <row r="1572">
          <cell r="A1572" t="str">
            <v>FEH3886</v>
          </cell>
          <cell r="C1572">
            <v>-115800</v>
          </cell>
          <cell r="D1572">
            <v>-115800</v>
          </cell>
        </row>
        <row r="1573">
          <cell r="A1573" t="str">
            <v>FEH3892</v>
          </cell>
          <cell r="C1573">
            <v>-40294</v>
          </cell>
          <cell r="D1573">
            <v>-40294</v>
          </cell>
        </row>
        <row r="1574">
          <cell r="A1574" t="str">
            <v>FEH3969</v>
          </cell>
          <cell r="C1574">
            <v>-100808</v>
          </cell>
          <cell r="D1574">
            <v>-100808</v>
          </cell>
        </row>
        <row r="1575">
          <cell r="A1575" t="str">
            <v>FEH4002</v>
          </cell>
          <cell r="C1575">
            <v>-144424</v>
          </cell>
          <cell r="D1575">
            <v>-144424</v>
          </cell>
        </row>
        <row r="1576">
          <cell r="A1576" t="str">
            <v>FEH4007</v>
          </cell>
          <cell r="C1576">
            <v>-190580</v>
          </cell>
          <cell r="D1576">
            <v>-190580</v>
          </cell>
        </row>
        <row r="1577">
          <cell r="A1577" t="str">
            <v>FEH4040</v>
          </cell>
          <cell r="C1577">
            <v>-134896</v>
          </cell>
          <cell r="D1577">
            <v>-134896</v>
          </cell>
        </row>
        <row r="1578">
          <cell r="A1578" t="str">
            <v>FEH4083</v>
          </cell>
          <cell r="C1578">
            <v>-36300</v>
          </cell>
          <cell r="D1578">
            <v>-36300</v>
          </cell>
        </row>
        <row r="1579">
          <cell r="A1579" t="str">
            <v>FEH4096</v>
          </cell>
          <cell r="C1579">
            <v>-101794</v>
          </cell>
          <cell r="D1579">
            <v>-101794</v>
          </cell>
        </row>
        <row r="1580">
          <cell r="A1580" t="str">
            <v>FEH4104</v>
          </cell>
          <cell r="C1580">
            <v>-31300</v>
          </cell>
          <cell r="D1580">
            <v>-31300</v>
          </cell>
        </row>
        <row r="1581">
          <cell r="A1581" t="str">
            <v>FEH4122</v>
          </cell>
          <cell r="C1581">
            <v>-49760</v>
          </cell>
          <cell r="D1581">
            <v>-49760</v>
          </cell>
        </row>
        <row r="1582">
          <cell r="A1582" t="str">
            <v>FEH4129</v>
          </cell>
          <cell r="C1582">
            <v>-63094</v>
          </cell>
          <cell r="D1582">
            <v>-63094</v>
          </cell>
        </row>
        <row r="1583">
          <cell r="A1583" t="str">
            <v>FEH4157</v>
          </cell>
          <cell r="C1583">
            <v>-76394</v>
          </cell>
          <cell r="D1583">
            <v>-76394</v>
          </cell>
        </row>
        <row r="1584">
          <cell r="A1584" t="str">
            <v>FEH4160</v>
          </cell>
          <cell r="C1584">
            <v>-325600</v>
          </cell>
          <cell r="D1584">
            <v>-325600</v>
          </cell>
        </row>
        <row r="1585">
          <cell r="A1585" t="str">
            <v>FEH4172</v>
          </cell>
          <cell r="C1585">
            <v>-48296</v>
          </cell>
          <cell r="D1585">
            <v>-48296</v>
          </cell>
        </row>
        <row r="1586">
          <cell r="A1586" t="str">
            <v>FEH4178</v>
          </cell>
          <cell r="C1586">
            <v>-111100</v>
          </cell>
          <cell r="D1586">
            <v>-111100</v>
          </cell>
        </row>
        <row r="1587">
          <cell r="A1587" t="str">
            <v>FEH4192</v>
          </cell>
          <cell r="C1587">
            <v>-110200</v>
          </cell>
          <cell r="D1587">
            <v>-110200</v>
          </cell>
        </row>
        <row r="1588">
          <cell r="A1588" t="str">
            <v>FEH4370</v>
          </cell>
          <cell r="C1588">
            <v>-214280</v>
          </cell>
          <cell r="D1588">
            <v>-214280</v>
          </cell>
        </row>
        <row r="1589">
          <cell r="A1589" t="str">
            <v>FEH4383</v>
          </cell>
          <cell r="C1589">
            <v>-149200</v>
          </cell>
          <cell r="D1589">
            <v>-149200</v>
          </cell>
        </row>
        <row r="1590">
          <cell r="A1590" t="str">
            <v>FEH4399</v>
          </cell>
          <cell r="C1590">
            <v>-332630</v>
          </cell>
          <cell r="D1590">
            <v>-332630</v>
          </cell>
        </row>
        <row r="1591">
          <cell r="A1591" t="str">
            <v>FEH4409</v>
          </cell>
          <cell r="C1591">
            <v>-40760</v>
          </cell>
          <cell r="D1591">
            <v>-40760</v>
          </cell>
        </row>
        <row r="1592">
          <cell r="A1592" t="str">
            <v>FEH4413</v>
          </cell>
          <cell r="C1592">
            <v>-36300</v>
          </cell>
          <cell r="D1592">
            <v>-36300</v>
          </cell>
        </row>
        <row r="1593">
          <cell r="A1593" t="str">
            <v>FEH4479</v>
          </cell>
          <cell r="C1593">
            <v>-264200</v>
          </cell>
          <cell r="D1593">
            <v>-264200</v>
          </cell>
        </row>
        <row r="1594">
          <cell r="A1594" t="str">
            <v>FEH448</v>
          </cell>
          <cell r="C1594">
            <v>-186183</v>
          </cell>
          <cell r="D1594">
            <v>-186183</v>
          </cell>
        </row>
        <row r="1595">
          <cell r="A1595" t="str">
            <v>FEH4481</v>
          </cell>
          <cell r="C1595">
            <v>-216200</v>
          </cell>
          <cell r="D1595">
            <v>-216200</v>
          </cell>
        </row>
        <row r="1596">
          <cell r="A1596" t="str">
            <v>FEH4534</v>
          </cell>
          <cell r="C1596">
            <v>-63400</v>
          </cell>
          <cell r="D1596">
            <v>-63400</v>
          </cell>
        </row>
        <row r="1597">
          <cell r="A1597" t="str">
            <v>FEH4559</v>
          </cell>
          <cell r="C1597">
            <v>-69658</v>
          </cell>
          <cell r="D1597">
            <v>-69658</v>
          </cell>
        </row>
        <row r="1598">
          <cell r="A1598" t="str">
            <v>FEH4564</v>
          </cell>
          <cell r="C1598">
            <v>-343800</v>
          </cell>
          <cell r="D1598">
            <v>-343800</v>
          </cell>
        </row>
        <row r="1599">
          <cell r="A1599" t="str">
            <v>FEH4577</v>
          </cell>
          <cell r="C1599">
            <v>-391105</v>
          </cell>
          <cell r="D1599">
            <v>-391105</v>
          </cell>
        </row>
        <row r="1600">
          <cell r="A1600" t="str">
            <v>FEH4620</v>
          </cell>
          <cell r="C1600">
            <v>-149100</v>
          </cell>
          <cell r="D1600">
            <v>-149100</v>
          </cell>
        </row>
        <row r="1601">
          <cell r="A1601" t="str">
            <v>FEH4685</v>
          </cell>
          <cell r="C1601">
            <v>-472322</v>
          </cell>
          <cell r="D1601">
            <v>-472322</v>
          </cell>
        </row>
        <row r="1602">
          <cell r="A1602" t="str">
            <v>FEH4706</v>
          </cell>
          <cell r="C1602">
            <v>-36300</v>
          </cell>
          <cell r="D1602">
            <v>-36300</v>
          </cell>
        </row>
        <row r="1603">
          <cell r="A1603" t="str">
            <v>FEH4776</v>
          </cell>
          <cell r="C1603">
            <v>-25500</v>
          </cell>
          <cell r="D1603">
            <v>-25500</v>
          </cell>
        </row>
        <row r="1604">
          <cell r="A1604" t="str">
            <v>FEH4824</v>
          </cell>
          <cell r="C1604">
            <v>-330100</v>
          </cell>
          <cell r="D1604">
            <v>-330100</v>
          </cell>
        </row>
        <row r="1605">
          <cell r="A1605" t="str">
            <v>FEH4877</v>
          </cell>
          <cell r="C1605">
            <v>-33890</v>
          </cell>
          <cell r="D1605">
            <v>-33890</v>
          </cell>
        </row>
        <row r="1606">
          <cell r="A1606" t="str">
            <v>FEH4878</v>
          </cell>
          <cell r="C1606">
            <v>-36300</v>
          </cell>
          <cell r="D1606">
            <v>-36300</v>
          </cell>
        </row>
        <row r="1607">
          <cell r="A1607" t="str">
            <v>FEH4903</v>
          </cell>
          <cell r="C1607">
            <v>-69600</v>
          </cell>
          <cell r="D1607">
            <v>-69600</v>
          </cell>
        </row>
        <row r="1608">
          <cell r="A1608" t="str">
            <v>FEH4918</v>
          </cell>
          <cell r="C1608">
            <v>-36300</v>
          </cell>
          <cell r="D1608">
            <v>-36300</v>
          </cell>
        </row>
        <row r="1609">
          <cell r="A1609" t="str">
            <v>FEH4958</v>
          </cell>
          <cell r="C1609">
            <v>-149100</v>
          </cell>
          <cell r="D1609">
            <v>-149100</v>
          </cell>
        </row>
        <row r="1610">
          <cell r="A1610" t="str">
            <v>FEH500</v>
          </cell>
          <cell r="C1610">
            <v>-259300</v>
          </cell>
          <cell r="D1610">
            <v>-259300</v>
          </cell>
        </row>
        <row r="1611">
          <cell r="A1611" t="str">
            <v>FEH5017</v>
          </cell>
          <cell r="C1611">
            <v>-174514</v>
          </cell>
          <cell r="D1611">
            <v>-174514</v>
          </cell>
        </row>
        <row r="1612">
          <cell r="A1612" t="str">
            <v>FEH5024</v>
          </cell>
          <cell r="C1612">
            <v>-395700</v>
          </cell>
          <cell r="D1612">
            <v>-395700</v>
          </cell>
        </row>
        <row r="1613">
          <cell r="A1613" t="str">
            <v>FEH5078</v>
          </cell>
          <cell r="C1613">
            <v>-134296</v>
          </cell>
          <cell r="D1613">
            <v>-134296</v>
          </cell>
        </row>
        <row r="1614">
          <cell r="A1614" t="str">
            <v>FEH5080</v>
          </cell>
          <cell r="C1614">
            <v>-24800</v>
          </cell>
          <cell r="D1614">
            <v>-24800</v>
          </cell>
        </row>
        <row r="1615">
          <cell r="A1615" t="str">
            <v>FEH5088</v>
          </cell>
          <cell r="C1615">
            <v>-79700</v>
          </cell>
          <cell r="D1615">
            <v>-79700</v>
          </cell>
        </row>
        <row r="1616">
          <cell r="A1616" t="str">
            <v>FEH5125</v>
          </cell>
          <cell r="C1616">
            <v>-261500</v>
          </cell>
          <cell r="D1616">
            <v>-261500</v>
          </cell>
        </row>
        <row r="1617">
          <cell r="A1617" t="str">
            <v>FEH5134</v>
          </cell>
          <cell r="C1617">
            <v>-72490</v>
          </cell>
          <cell r="D1617">
            <v>-72490</v>
          </cell>
        </row>
        <row r="1618">
          <cell r="A1618" t="str">
            <v>FEH5160</v>
          </cell>
          <cell r="C1618">
            <v>-409600</v>
          </cell>
          <cell r="D1618">
            <v>-409600</v>
          </cell>
        </row>
        <row r="1619">
          <cell r="A1619" t="str">
            <v>FEH5183</v>
          </cell>
          <cell r="C1619">
            <v>-185545</v>
          </cell>
          <cell r="D1619">
            <v>-185545</v>
          </cell>
        </row>
        <row r="1620">
          <cell r="A1620" t="str">
            <v>FEH5195</v>
          </cell>
          <cell r="C1620">
            <v>-49500</v>
          </cell>
          <cell r="D1620">
            <v>-49500</v>
          </cell>
        </row>
        <row r="1621">
          <cell r="A1621" t="str">
            <v>FEH5196</v>
          </cell>
          <cell r="C1621">
            <v>-40229</v>
          </cell>
          <cell r="D1621">
            <v>-40229</v>
          </cell>
        </row>
        <row r="1622">
          <cell r="A1622" t="str">
            <v>FEH5232</v>
          </cell>
          <cell r="C1622">
            <v>-87830</v>
          </cell>
          <cell r="D1622">
            <v>-87830</v>
          </cell>
        </row>
        <row r="1623">
          <cell r="A1623" t="str">
            <v>FEH5233</v>
          </cell>
          <cell r="C1623">
            <v>-749661</v>
          </cell>
          <cell r="D1623">
            <v>-749661</v>
          </cell>
        </row>
        <row r="1624">
          <cell r="A1624" t="str">
            <v>FEH5237</v>
          </cell>
          <cell r="C1624">
            <v>-36200</v>
          </cell>
          <cell r="D1624">
            <v>-36200</v>
          </cell>
        </row>
        <row r="1625">
          <cell r="A1625" t="str">
            <v>FEH5270</v>
          </cell>
          <cell r="C1625">
            <v>-24800</v>
          </cell>
          <cell r="D1625">
            <v>-24800</v>
          </cell>
        </row>
        <row r="1626">
          <cell r="A1626" t="str">
            <v>FEH5273</v>
          </cell>
          <cell r="C1626">
            <v>-94560</v>
          </cell>
          <cell r="D1626">
            <v>-94560</v>
          </cell>
        </row>
        <row r="1627">
          <cell r="A1627" t="str">
            <v>FEH5287</v>
          </cell>
          <cell r="C1627">
            <v>-144164</v>
          </cell>
          <cell r="D1627">
            <v>-144164</v>
          </cell>
        </row>
        <row r="1628">
          <cell r="A1628" t="str">
            <v>FEH5307</v>
          </cell>
          <cell r="C1628">
            <v>-88019</v>
          </cell>
          <cell r="D1628">
            <v>-88019</v>
          </cell>
        </row>
        <row r="1629">
          <cell r="A1629" t="str">
            <v>FEH5330</v>
          </cell>
          <cell r="C1629">
            <v>-212009</v>
          </cell>
          <cell r="D1629">
            <v>-212009</v>
          </cell>
        </row>
        <row r="1630">
          <cell r="A1630" t="str">
            <v>FEH5434</v>
          </cell>
          <cell r="C1630">
            <v>-41190</v>
          </cell>
          <cell r="D1630">
            <v>-41190</v>
          </cell>
        </row>
        <row r="1631">
          <cell r="A1631" t="str">
            <v>FEH5439</v>
          </cell>
          <cell r="C1631">
            <v>-24800</v>
          </cell>
          <cell r="D1631">
            <v>-24800</v>
          </cell>
        </row>
        <row r="1632">
          <cell r="A1632" t="str">
            <v>FEH5483</v>
          </cell>
          <cell r="C1632">
            <v>-255700</v>
          </cell>
          <cell r="D1632">
            <v>-255700</v>
          </cell>
        </row>
        <row r="1633">
          <cell r="A1633" t="str">
            <v>FEH5505</v>
          </cell>
          <cell r="C1633">
            <v>-49810</v>
          </cell>
          <cell r="D1633">
            <v>-49810</v>
          </cell>
        </row>
        <row r="1634">
          <cell r="A1634" t="str">
            <v>FEH5524</v>
          </cell>
          <cell r="C1634">
            <v>-24800</v>
          </cell>
          <cell r="D1634">
            <v>-24800</v>
          </cell>
        </row>
        <row r="1635">
          <cell r="A1635" t="str">
            <v>FEH553</v>
          </cell>
          <cell r="C1635">
            <v>-77000</v>
          </cell>
          <cell r="D1635">
            <v>-77000</v>
          </cell>
        </row>
        <row r="1636">
          <cell r="A1636" t="str">
            <v>FEH5531</v>
          </cell>
          <cell r="C1636">
            <v>-55200</v>
          </cell>
          <cell r="D1636">
            <v>-55200</v>
          </cell>
        </row>
        <row r="1637">
          <cell r="A1637" t="str">
            <v>FEH5626</v>
          </cell>
          <cell r="C1637">
            <v>-137011</v>
          </cell>
          <cell r="D1637">
            <v>-137011</v>
          </cell>
        </row>
        <row r="1638">
          <cell r="A1638" t="str">
            <v>FEH5629</v>
          </cell>
          <cell r="C1638">
            <v>-91700</v>
          </cell>
          <cell r="D1638">
            <v>-91700</v>
          </cell>
        </row>
        <row r="1639">
          <cell r="A1639" t="str">
            <v>FEH5644</v>
          </cell>
          <cell r="C1639">
            <v>-365600</v>
          </cell>
          <cell r="D1639">
            <v>-365600</v>
          </cell>
        </row>
        <row r="1640">
          <cell r="A1640" t="str">
            <v>FEH5680</v>
          </cell>
          <cell r="C1640">
            <v>-126180</v>
          </cell>
          <cell r="D1640">
            <v>-126180</v>
          </cell>
        </row>
        <row r="1641">
          <cell r="A1641" t="str">
            <v>FEH5690</v>
          </cell>
          <cell r="C1641">
            <v>-134896</v>
          </cell>
          <cell r="D1641">
            <v>-134896</v>
          </cell>
        </row>
        <row r="1642">
          <cell r="A1642" t="str">
            <v>FEH5717</v>
          </cell>
          <cell r="C1642">
            <v>-79700</v>
          </cell>
          <cell r="D1642">
            <v>-79700</v>
          </cell>
        </row>
        <row r="1643">
          <cell r="A1643" t="str">
            <v>FEH5727</v>
          </cell>
          <cell r="C1643">
            <v>-36300</v>
          </cell>
          <cell r="D1643">
            <v>-36300</v>
          </cell>
        </row>
        <row r="1644">
          <cell r="A1644" t="str">
            <v>FEH5763</v>
          </cell>
          <cell r="C1644">
            <v>-279900</v>
          </cell>
          <cell r="D1644">
            <v>-279900</v>
          </cell>
        </row>
        <row r="1645">
          <cell r="A1645" t="str">
            <v>FEH5851</v>
          </cell>
          <cell r="C1645">
            <v>-121380</v>
          </cell>
          <cell r="D1645">
            <v>-121380</v>
          </cell>
        </row>
        <row r="1646">
          <cell r="A1646" t="str">
            <v>FEH5878</v>
          </cell>
          <cell r="C1646">
            <v>-47500</v>
          </cell>
          <cell r="D1646">
            <v>-47500</v>
          </cell>
        </row>
        <row r="1647">
          <cell r="A1647" t="str">
            <v>FEH5895</v>
          </cell>
          <cell r="C1647">
            <v>-279900</v>
          </cell>
          <cell r="D1647">
            <v>-279900</v>
          </cell>
        </row>
        <row r="1648">
          <cell r="A1648" t="str">
            <v>FEH5927</v>
          </cell>
          <cell r="C1648">
            <v>-436200</v>
          </cell>
          <cell r="D1648">
            <v>-436200</v>
          </cell>
        </row>
        <row r="1649">
          <cell r="A1649" t="str">
            <v>FEH5953</v>
          </cell>
          <cell r="C1649">
            <v>-349500</v>
          </cell>
          <cell r="D1649">
            <v>-349500</v>
          </cell>
        </row>
        <row r="1650">
          <cell r="A1650" t="str">
            <v>FEH5958</v>
          </cell>
          <cell r="C1650">
            <v>-7600</v>
          </cell>
          <cell r="D1650">
            <v>-7600</v>
          </cell>
        </row>
        <row r="1651">
          <cell r="A1651" t="str">
            <v>FEH5963</v>
          </cell>
          <cell r="C1651">
            <v>-72260</v>
          </cell>
          <cell r="D1651">
            <v>-72260</v>
          </cell>
        </row>
        <row r="1652">
          <cell r="A1652" t="str">
            <v>FEH5974</v>
          </cell>
          <cell r="C1652">
            <v>-140200</v>
          </cell>
          <cell r="D1652">
            <v>-140200</v>
          </cell>
        </row>
        <row r="1653">
          <cell r="A1653" t="str">
            <v>FEH5987</v>
          </cell>
          <cell r="C1653">
            <v>-24800</v>
          </cell>
          <cell r="D1653">
            <v>-24800</v>
          </cell>
        </row>
        <row r="1654">
          <cell r="A1654" t="str">
            <v>FEH5988</v>
          </cell>
          <cell r="C1654">
            <v>-24800</v>
          </cell>
          <cell r="D1654">
            <v>-24800</v>
          </cell>
        </row>
        <row r="1655">
          <cell r="A1655" t="str">
            <v>FEH5996</v>
          </cell>
          <cell r="C1655">
            <v>-113980</v>
          </cell>
          <cell r="D1655">
            <v>-113980</v>
          </cell>
        </row>
        <row r="1656">
          <cell r="A1656" t="str">
            <v>FEH6021</v>
          </cell>
          <cell r="C1656">
            <v>-256500</v>
          </cell>
          <cell r="D1656">
            <v>-256500</v>
          </cell>
        </row>
        <row r="1657">
          <cell r="A1657" t="str">
            <v>FEH6104</v>
          </cell>
          <cell r="C1657">
            <v>-139300</v>
          </cell>
          <cell r="D1657">
            <v>-139300</v>
          </cell>
        </row>
        <row r="1658">
          <cell r="A1658" t="str">
            <v>FEH6105</v>
          </cell>
          <cell r="C1658">
            <v>-36300</v>
          </cell>
          <cell r="D1658">
            <v>-36300</v>
          </cell>
        </row>
        <row r="1659">
          <cell r="A1659" t="str">
            <v>FEH6107</v>
          </cell>
          <cell r="C1659">
            <v>-37423</v>
          </cell>
          <cell r="D1659">
            <v>-37423</v>
          </cell>
        </row>
        <row r="1660">
          <cell r="A1660" t="str">
            <v>FEH6123</v>
          </cell>
          <cell r="C1660">
            <v>-135396</v>
          </cell>
          <cell r="D1660">
            <v>-135396</v>
          </cell>
        </row>
        <row r="1661">
          <cell r="A1661" t="str">
            <v>FEH6255</v>
          </cell>
          <cell r="C1661">
            <v>-644882</v>
          </cell>
          <cell r="D1661">
            <v>-644882</v>
          </cell>
        </row>
        <row r="1662">
          <cell r="A1662" t="str">
            <v>FEH6321</v>
          </cell>
          <cell r="C1662">
            <v>-205000</v>
          </cell>
          <cell r="D1662">
            <v>-205000</v>
          </cell>
        </row>
        <row r="1663">
          <cell r="A1663" t="str">
            <v>FEH6343</v>
          </cell>
          <cell r="C1663">
            <v>-122300</v>
          </cell>
          <cell r="D1663">
            <v>-122300</v>
          </cell>
        </row>
        <row r="1664">
          <cell r="A1664" t="str">
            <v>FEH6378</v>
          </cell>
          <cell r="C1664">
            <v>-71526</v>
          </cell>
          <cell r="D1664">
            <v>-71526</v>
          </cell>
        </row>
        <row r="1665">
          <cell r="A1665" t="str">
            <v>FEH6407</v>
          </cell>
          <cell r="C1665">
            <v>-222924</v>
          </cell>
          <cell r="D1665">
            <v>-222924</v>
          </cell>
        </row>
        <row r="1666">
          <cell r="A1666" t="str">
            <v>FEH6417</v>
          </cell>
          <cell r="C1666">
            <v>-11200</v>
          </cell>
          <cell r="D1666">
            <v>-11200</v>
          </cell>
        </row>
        <row r="1667">
          <cell r="A1667" t="str">
            <v>FEH6432</v>
          </cell>
          <cell r="C1667">
            <v>-41190</v>
          </cell>
          <cell r="D1667">
            <v>-41190</v>
          </cell>
        </row>
        <row r="1668">
          <cell r="A1668" t="str">
            <v>FEH645</v>
          </cell>
          <cell r="C1668">
            <v>-45346</v>
          </cell>
          <cell r="D1668">
            <v>-45346</v>
          </cell>
        </row>
        <row r="1669">
          <cell r="A1669" t="str">
            <v>FEH6460</v>
          </cell>
          <cell r="C1669">
            <v>-184548</v>
          </cell>
          <cell r="D1669">
            <v>-184548</v>
          </cell>
        </row>
        <row r="1670">
          <cell r="A1670" t="str">
            <v>FEH6466</v>
          </cell>
          <cell r="C1670">
            <v>-81107</v>
          </cell>
          <cell r="D1670">
            <v>-81107</v>
          </cell>
        </row>
        <row r="1671">
          <cell r="A1671" t="str">
            <v>FEH6478</v>
          </cell>
          <cell r="C1671">
            <v>-129594</v>
          </cell>
          <cell r="D1671">
            <v>-129594</v>
          </cell>
        </row>
        <row r="1672">
          <cell r="A1672" t="str">
            <v>FEH6480</v>
          </cell>
          <cell r="C1672">
            <v>-69600</v>
          </cell>
          <cell r="D1672">
            <v>-69600</v>
          </cell>
        </row>
        <row r="1673">
          <cell r="A1673" t="str">
            <v>FEH6482</v>
          </cell>
          <cell r="C1673">
            <v>-20100</v>
          </cell>
          <cell r="D1673">
            <v>-20100</v>
          </cell>
        </row>
        <row r="1674">
          <cell r="A1674" t="str">
            <v>FEH6545</v>
          </cell>
          <cell r="C1674">
            <v>-42630</v>
          </cell>
          <cell r="D1674">
            <v>-42630</v>
          </cell>
        </row>
        <row r="1675">
          <cell r="A1675" t="str">
            <v>FEH6618</v>
          </cell>
          <cell r="C1675">
            <v>-11200</v>
          </cell>
          <cell r="D1675">
            <v>-11200</v>
          </cell>
        </row>
        <row r="1676">
          <cell r="A1676" t="str">
            <v>FEH6620</v>
          </cell>
          <cell r="C1676">
            <v>-11200</v>
          </cell>
          <cell r="D1676">
            <v>-11200</v>
          </cell>
        </row>
        <row r="1677">
          <cell r="A1677" t="str">
            <v>FEH6621</v>
          </cell>
          <cell r="C1677">
            <v>-68624</v>
          </cell>
          <cell r="D1677">
            <v>-68624</v>
          </cell>
        </row>
        <row r="1678">
          <cell r="A1678" t="str">
            <v>FEH6649</v>
          </cell>
          <cell r="C1678">
            <v>-118340</v>
          </cell>
          <cell r="D1678">
            <v>-118340</v>
          </cell>
        </row>
        <row r="1679">
          <cell r="A1679" t="str">
            <v>FEH6662</v>
          </cell>
          <cell r="C1679">
            <v>-32800</v>
          </cell>
          <cell r="D1679">
            <v>-32800</v>
          </cell>
        </row>
        <row r="1680">
          <cell r="A1680" t="str">
            <v>FEH6674</v>
          </cell>
          <cell r="C1680">
            <v>-38745</v>
          </cell>
          <cell r="D1680">
            <v>-38745</v>
          </cell>
        </row>
        <row r="1681">
          <cell r="A1681" t="str">
            <v>FEH6699</v>
          </cell>
          <cell r="C1681">
            <v>-79700</v>
          </cell>
          <cell r="D1681">
            <v>-79700</v>
          </cell>
        </row>
        <row r="1682">
          <cell r="A1682" t="str">
            <v>FEH6716</v>
          </cell>
          <cell r="C1682">
            <v>-293350</v>
          </cell>
          <cell r="D1682">
            <v>-293350</v>
          </cell>
        </row>
        <row r="1683">
          <cell r="A1683" t="str">
            <v>FEH6719</v>
          </cell>
          <cell r="C1683">
            <v>-36300</v>
          </cell>
          <cell r="D1683">
            <v>-36300</v>
          </cell>
        </row>
        <row r="1684">
          <cell r="A1684" t="str">
            <v>FEH6722</v>
          </cell>
          <cell r="C1684">
            <v>-39723</v>
          </cell>
          <cell r="D1684">
            <v>-39723</v>
          </cell>
        </row>
        <row r="1685">
          <cell r="A1685" t="str">
            <v>FEH6726</v>
          </cell>
          <cell r="C1685">
            <v>-11200</v>
          </cell>
          <cell r="D1685">
            <v>-11200</v>
          </cell>
        </row>
        <row r="1686">
          <cell r="A1686" t="str">
            <v>FEH6729</v>
          </cell>
          <cell r="C1686">
            <v>-44610</v>
          </cell>
          <cell r="D1686">
            <v>-44610</v>
          </cell>
        </row>
        <row r="1687">
          <cell r="A1687" t="str">
            <v>FEH6733</v>
          </cell>
          <cell r="C1687">
            <v>-135794</v>
          </cell>
          <cell r="D1687">
            <v>-135794</v>
          </cell>
        </row>
        <row r="1688">
          <cell r="A1688" t="str">
            <v>FEH6781</v>
          </cell>
          <cell r="C1688">
            <v>-25500</v>
          </cell>
          <cell r="D1688">
            <v>-25500</v>
          </cell>
        </row>
        <row r="1689">
          <cell r="A1689" t="str">
            <v>FEH6820</v>
          </cell>
          <cell r="C1689">
            <v>-28900</v>
          </cell>
          <cell r="D1689">
            <v>-28900</v>
          </cell>
        </row>
        <row r="1690">
          <cell r="A1690" t="str">
            <v>FEH6826</v>
          </cell>
          <cell r="C1690">
            <v>-17500</v>
          </cell>
          <cell r="D1690">
            <v>-17500</v>
          </cell>
        </row>
        <row r="1691">
          <cell r="A1691" t="str">
            <v>FEH6866</v>
          </cell>
          <cell r="C1691">
            <v>-58740</v>
          </cell>
          <cell r="D1691">
            <v>-58740</v>
          </cell>
        </row>
        <row r="1692">
          <cell r="A1692" t="str">
            <v>FEH6895</v>
          </cell>
          <cell r="C1692">
            <v>-161130</v>
          </cell>
          <cell r="D1692">
            <v>-161130</v>
          </cell>
        </row>
        <row r="1693">
          <cell r="A1693" t="str">
            <v>FEH6914</v>
          </cell>
          <cell r="C1693">
            <v>-191400</v>
          </cell>
          <cell r="D1693">
            <v>-191400</v>
          </cell>
        </row>
        <row r="1694">
          <cell r="A1694" t="str">
            <v>FEH6936</v>
          </cell>
          <cell r="C1694">
            <v>-134896</v>
          </cell>
          <cell r="D1694">
            <v>-134896</v>
          </cell>
        </row>
        <row r="1695">
          <cell r="A1695" t="str">
            <v>FEH7044</v>
          </cell>
          <cell r="C1695">
            <v>-46365</v>
          </cell>
          <cell r="D1695">
            <v>-46365</v>
          </cell>
        </row>
        <row r="1696">
          <cell r="A1696" t="str">
            <v>FEH7047</v>
          </cell>
          <cell r="C1696">
            <v>-211300</v>
          </cell>
          <cell r="D1696">
            <v>-211300</v>
          </cell>
        </row>
        <row r="1697">
          <cell r="A1697" t="str">
            <v>FEH7048</v>
          </cell>
          <cell r="C1697">
            <v>-46365</v>
          </cell>
          <cell r="D1697">
            <v>-46365</v>
          </cell>
        </row>
        <row r="1698">
          <cell r="A1698" t="str">
            <v>FEH7142</v>
          </cell>
          <cell r="C1698">
            <v>-280200</v>
          </cell>
          <cell r="D1698">
            <v>-280200</v>
          </cell>
        </row>
        <row r="1699">
          <cell r="A1699" t="str">
            <v>FEH7227</v>
          </cell>
          <cell r="C1699">
            <v>-79700</v>
          </cell>
          <cell r="D1699">
            <v>-79700</v>
          </cell>
        </row>
        <row r="1700">
          <cell r="A1700" t="str">
            <v>FEH7255</v>
          </cell>
          <cell r="C1700">
            <v>-134896</v>
          </cell>
          <cell r="D1700">
            <v>-134896</v>
          </cell>
        </row>
        <row r="1701">
          <cell r="A1701" t="str">
            <v>FEH7256</v>
          </cell>
          <cell r="C1701">
            <v>-111700</v>
          </cell>
          <cell r="D1701">
            <v>-111700</v>
          </cell>
        </row>
        <row r="1702">
          <cell r="A1702" t="str">
            <v>FEH7267</v>
          </cell>
          <cell r="C1702">
            <v>-70510</v>
          </cell>
          <cell r="D1702">
            <v>-70510</v>
          </cell>
        </row>
        <row r="1703">
          <cell r="A1703" t="str">
            <v>FEH7275</v>
          </cell>
          <cell r="C1703">
            <v>-46365</v>
          </cell>
          <cell r="D1703">
            <v>-46365</v>
          </cell>
        </row>
        <row r="1704">
          <cell r="A1704" t="str">
            <v>FEH7298</v>
          </cell>
          <cell r="C1704">
            <v>-36300</v>
          </cell>
          <cell r="D1704">
            <v>-36300</v>
          </cell>
        </row>
        <row r="1705">
          <cell r="A1705" t="str">
            <v>FEH7320</v>
          </cell>
          <cell r="C1705">
            <v>-36300</v>
          </cell>
          <cell r="D1705">
            <v>-36300</v>
          </cell>
        </row>
        <row r="1706">
          <cell r="A1706" t="str">
            <v>FEH7330</v>
          </cell>
          <cell r="C1706">
            <v>-36300</v>
          </cell>
          <cell r="D1706">
            <v>-36300</v>
          </cell>
        </row>
        <row r="1707">
          <cell r="A1707" t="str">
            <v>FEH7347</v>
          </cell>
          <cell r="C1707">
            <v>-133796</v>
          </cell>
          <cell r="D1707">
            <v>-133796</v>
          </cell>
        </row>
        <row r="1708">
          <cell r="A1708" t="str">
            <v>FEH7375</v>
          </cell>
          <cell r="C1708">
            <v>-36300</v>
          </cell>
          <cell r="D1708">
            <v>-36300</v>
          </cell>
        </row>
        <row r="1709">
          <cell r="A1709" t="str">
            <v>FEH7379</v>
          </cell>
          <cell r="C1709">
            <v>-188360</v>
          </cell>
          <cell r="D1709">
            <v>-188360</v>
          </cell>
        </row>
        <row r="1710">
          <cell r="A1710" t="str">
            <v>FEH7400</v>
          </cell>
          <cell r="C1710">
            <v>-270100</v>
          </cell>
          <cell r="D1710">
            <v>-270100</v>
          </cell>
        </row>
        <row r="1711">
          <cell r="A1711" t="str">
            <v>FEH748</v>
          </cell>
          <cell r="C1711">
            <v>-332422</v>
          </cell>
          <cell r="D1711">
            <v>-332422</v>
          </cell>
        </row>
        <row r="1712">
          <cell r="A1712" t="str">
            <v>FEH7499</v>
          </cell>
          <cell r="C1712">
            <v>-79700</v>
          </cell>
          <cell r="D1712">
            <v>-79700</v>
          </cell>
        </row>
        <row r="1713">
          <cell r="A1713" t="str">
            <v>FEH753</v>
          </cell>
          <cell r="C1713">
            <v>-144100</v>
          </cell>
          <cell r="D1713">
            <v>-144100</v>
          </cell>
        </row>
        <row r="1714">
          <cell r="A1714" t="str">
            <v>FEH7641</v>
          </cell>
          <cell r="C1714">
            <v>-39723</v>
          </cell>
          <cell r="D1714">
            <v>-39723</v>
          </cell>
        </row>
        <row r="1715">
          <cell r="A1715" t="str">
            <v>FEH7692</v>
          </cell>
          <cell r="C1715">
            <v>-236896</v>
          </cell>
          <cell r="D1715">
            <v>-236896</v>
          </cell>
        </row>
        <row r="1716">
          <cell r="A1716" t="str">
            <v>FEH773</v>
          </cell>
          <cell r="C1716">
            <v>-35100</v>
          </cell>
          <cell r="D1716">
            <v>-35100</v>
          </cell>
        </row>
        <row r="1717">
          <cell r="A1717" t="str">
            <v>FEH7736</v>
          </cell>
          <cell r="C1717">
            <v>-279496</v>
          </cell>
          <cell r="D1717">
            <v>-279496</v>
          </cell>
        </row>
        <row r="1718">
          <cell r="A1718" t="str">
            <v>FEH7762</v>
          </cell>
          <cell r="C1718">
            <v>-495180</v>
          </cell>
          <cell r="D1718">
            <v>-495180</v>
          </cell>
        </row>
        <row r="1719">
          <cell r="A1719" t="str">
            <v>FEH7817</v>
          </cell>
          <cell r="C1719">
            <v>-43500</v>
          </cell>
          <cell r="D1719">
            <v>-43500</v>
          </cell>
        </row>
        <row r="1720">
          <cell r="A1720" t="str">
            <v>FEH7821</v>
          </cell>
          <cell r="C1720">
            <v>-38582</v>
          </cell>
          <cell r="D1720">
            <v>-38582</v>
          </cell>
        </row>
        <row r="1721">
          <cell r="A1721" t="str">
            <v>FEH7847</v>
          </cell>
          <cell r="C1721">
            <v>-43530</v>
          </cell>
          <cell r="D1721">
            <v>-43530</v>
          </cell>
        </row>
        <row r="1722">
          <cell r="A1722" t="str">
            <v>FEH7911</v>
          </cell>
          <cell r="C1722">
            <v>-4560</v>
          </cell>
          <cell r="D1722">
            <v>-4560</v>
          </cell>
        </row>
        <row r="1723">
          <cell r="A1723" t="str">
            <v>FEH793</v>
          </cell>
          <cell r="C1723">
            <v>-350790</v>
          </cell>
          <cell r="D1723">
            <v>-350790</v>
          </cell>
        </row>
        <row r="1724">
          <cell r="A1724" t="str">
            <v>FEH7977</v>
          </cell>
          <cell r="C1724">
            <v>-199300</v>
          </cell>
          <cell r="D1724">
            <v>-199300</v>
          </cell>
        </row>
        <row r="1725">
          <cell r="A1725" t="str">
            <v>FEH8026</v>
          </cell>
          <cell r="C1725">
            <v>-133796</v>
          </cell>
          <cell r="D1725">
            <v>-133796</v>
          </cell>
        </row>
        <row r="1726">
          <cell r="A1726" t="str">
            <v>FEH803</v>
          </cell>
          <cell r="C1726">
            <v>-177245</v>
          </cell>
          <cell r="D1726">
            <v>-177245</v>
          </cell>
        </row>
        <row r="1727">
          <cell r="A1727" t="str">
            <v>FEH8114</v>
          </cell>
          <cell r="C1727">
            <v>-42015</v>
          </cell>
          <cell r="D1727">
            <v>-42015</v>
          </cell>
        </row>
        <row r="1728">
          <cell r="A1728" t="str">
            <v>FEH8206</v>
          </cell>
          <cell r="C1728">
            <v>-104380</v>
          </cell>
          <cell r="D1728">
            <v>-104380</v>
          </cell>
        </row>
        <row r="1729">
          <cell r="A1729" t="str">
            <v>FEH8223</v>
          </cell>
          <cell r="C1729">
            <v>-1008117</v>
          </cell>
          <cell r="D1729">
            <v>-1008117</v>
          </cell>
        </row>
        <row r="1730">
          <cell r="A1730" t="str">
            <v>FEH8230</v>
          </cell>
          <cell r="C1730">
            <v>-43500</v>
          </cell>
          <cell r="D1730">
            <v>-43500</v>
          </cell>
        </row>
        <row r="1731">
          <cell r="A1731" t="str">
            <v>FEH8256</v>
          </cell>
          <cell r="C1731">
            <v>-211438</v>
          </cell>
          <cell r="D1731">
            <v>-211438</v>
          </cell>
        </row>
        <row r="1732">
          <cell r="A1732" t="str">
            <v>FEH8258</v>
          </cell>
          <cell r="C1732">
            <v>-70591</v>
          </cell>
          <cell r="D1732">
            <v>-70591</v>
          </cell>
        </row>
        <row r="1733">
          <cell r="A1733" t="str">
            <v>FEH8259</v>
          </cell>
          <cell r="C1733">
            <v>-161145</v>
          </cell>
          <cell r="D1733">
            <v>-161145</v>
          </cell>
        </row>
        <row r="1734">
          <cell r="A1734" t="str">
            <v>FEH8302</v>
          </cell>
          <cell r="C1734">
            <v>-57800</v>
          </cell>
          <cell r="D1734">
            <v>-57800</v>
          </cell>
        </row>
        <row r="1735">
          <cell r="A1735" t="str">
            <v>FEH8336</v>
          </cell>
          <cell r="C1735">
            <v>-185396</v>
          </cell>
          <cell r="D1735">
            <v>-185396</v>
          </cell>
        </row>
        <row r="1736">
          <cell r="A1736" t="str">
            <v>FEH8341</v>
          </cell>
          <cell r="C1736">
            <v>-114400</v>
          </cell>
          <cell r="D1736">
            <v>-114400</v>
          </cell>
        </row>
        <row r="1737">
          <cell r="A1737" t="str">
            <v>FEH8352</v>
          </cell>
          <cell r="C1737">
            <v>-75045</v>
          </cell>
          <cell r="D1737">
            <v>-75045</v>
          </cell>
        </row>
        <row r="1738">
          <cell r="A1738" t="str">
            <v>FEH8608</v>
          </cell>
          <cell r="C1738">
            <v>-149100</v>
          </cell>
          <cell r="D1738">
            <v>-149100</v>
          </cell>
        </row>
        <row r="1739">
          <cell r="A1739" t="str">
            <v>FEH8616</v>
          </cell>
          <cell r="C1739">
            <v>-36300</v>
          </cell>
          <cell r="D1739">
            <v>-36300</v>
          </cell>
        </row>
        <row r="1740">
          <cell r="A1740" t="str">
            <v>FEH8643</v>
          </cell>
          <cell r="C1740">
            <v>-906805</v>
          </cell>
          <cell r="D1740">
            <v>-906805</v>
          </cell>
        </row>
        <row r="1741">
          <cell r="A1741" t="str">
            <v>FEH8753</v>
          </cell>
          <cell r="C1741">
            <v>-253048</v>
          </cell>
          <cell r="D1741">
            <v>-253048</v>
          </cell>
        </row>
        <row r="1742">
          <cell r="A1742" t="str">
            <v>FEH8838</v>
          </cell>
          <cell r="C1742">
            <v>-74740</v>
          </cell>
          <cell r="D1742">
            <v>-74740</v>
          </cell>
        </row>
        <row r="1743">
          <cell r="A1743" t="str">
            <v>FEH8841</v>
          </cell>
          <cell r="C1743">
            <v>-41340</v>
          </cell>
          <cell r="D1743">
            <v>-41340</v>
          </cell>
        </row>
        <row r="1744">
          <cell r="A1744" t="str">
            <v>FEH890</v>
          </cell>
          <cell r="C1744">
            <v>-35100</v>
          </cell>
          <cell r="D1744">
            <v>-35100</v>
          </cell>
        </row>
        <row r="1745">
          <cell r="A1745" t="str">
            <v>FEH891</v>
          </cell>
          <cell r="C1745">
            <v>-35100</v>
          </cell>
          <cell r="D1745">
            <v>-35100</v>
          </cell>
        </row>
        <row r="1746">
          <cell r="A1746" t="str">
            <v>FEH8919</v>
          </cell>
          <cell r="C1746">
            <v>-159400</v>
          </cell>
          <cell r="D1746">
            <v>-159400</v>
          </cell>
        </row>
        <row r="1747">
          <cell r="A1747" t="str">
            <v>FEH8920</v>
          </cell>
          <cell r="C1747">
            <v>-162900</v>
          </cell>
          <cell r="D1747">
            <v>-162900</v>
          </cell>
        </row>
        <row r="1748">
          <cell r="A1748" t="str">
            <v>FEH8928</v>
          </cell>
          <cell r="C1748">
            <v>-154416</v>
          </cell>
          <cell r="D1748">
            <v>-154416</v>
          </cell>
        </row>
        <row r="1749">
          <cell r="A1749" t="str">
            <v>FEH8935</v>
          </cell>
          <cell r="C1749">
            <v>-24800</v>
          </cell>
          <cell r="D1749">
            <v>-24800</v>
          </cell>
        </row>
        <row r="1750">
          <cell r="A1750" t="str">
            <v>FEH8937</v>
          </cell>
          <cell r="C1750">
            <v>-138000</v>
          </cell>
          <cell r="D1750">
            <v>-138000</v>
          </cell>
        </row>
        <row r="1751">
          <cell r="A1751" t="str">
            <v>FEH9017</v>
          </cell>
          <cell r="C1751">
            <v>-16915</v>
          </cell>
          <cell r="D1751">
            <v>-16915</v>
          </cell>
        </row>
        <row r="1752">
          <cell r="A1752" t="str">
            <v>FEH9034</v>
          </cell>
          <cell r="C1752">
            <v>-38700</v>
          </cell>
          <cell r="D1752">
            <v>-38700</v>
          </cell>
        </row>
        <row r="1753">
          <cell r="A1753" t="str">
            <v>FEH9041</v>
          </cell>
          <cell r="C1753">
            <v>-79700</v>
          </cell>
          <cell r="D1753">
            <v>-79700</v>
          </cell>
        </row>
        <row r="1754">
          <cell r="A1754" t="str">
            <v>FEH9044</v>
          </cell>
          <cell r="C1754">
            <v>-144781</v>
          </cell>
          <cell r="D1754">
            <v>-144781</v>
          </cell>
        </row>
        <row r="1755">
          <cell r="A1755" t="str">
            <v>FEH9045</v>
          </cell>
          <cell r="C1755">
            <v>-126600</v>
          </cell>
          <cell r="D1755">
            <v>-126600</v>
          </cell>
        </row>
        <row r="1756">
          <cell r="A1756" t="str">
            <v>FEH9059</v>
          </cell>
          <cell r="C1756">
            <v>-785402</v>
          </cell>
          <cell r="D1756">
            <v>-785402</v>
          </cell>
        </row>
        <row r="1757">
          <cell r="A1757" t="str">
            <v>FEH9067</v>
          </cell>
          <cell r="C1757">
            <v>-104048</v>
          </cell>
          <cell r="D1757">
            <v>-104048</v>
          </cell>
        </row>
        <row r="1758">
          <cell r="A1758" t="str">
            <v>FEH9085</v>
          </cell>
          <cell r="C1758">
            <v>-134896</v>
          </cell>
          <cell r="D1758">
            <v>-134896</v>
          </cell>
        </row>
        <row r="1759">
          <cell r="A1759" t="str">
            <v>FEH9119</v>
          </cell>
          <cell r="C1759">
            <v>-113880</v>
          </cell>
          <cell r="D1759">
            <v>-113880</v>
          </cell>
        </row>
        <row r="1760">
          <cell r="A1760" t="str">
            <v>FEH9152</v>
          </cell>
          <cell r="C1760">
            <v>-210376</v>
          </cell>
          <cell r="D1760">
            <v>-210376</v>
          </cell>
        </row>
        <row r="1761">
          <cell r="A1761" t="str">
            <v>FEH9198</v>
          </cell>
          <cell r="C1761">
            <v>-582670</v>
          </cell>
          <cell r="D1761">
            <v>-582670</v>
          </cell>
        </row>
        <row r="1762">
          <cell r="A1762" t="str">
            <v>FEH9201</v>
          </cell>
          <cell r="C1762">
            <v>-116300</v>
          </cell>
          <cell r="D1762">
            <v>-116300</v>
          </cell>
        </row>
        <row r="1763">
          <cell r="A1763" t="str">
            <v>FEH9205</v>
          </cell>
          <cell r="C1763">
            <v>-46100</v>
          </cell>
          <cell r="D1763">
            <v>-46100</v>
          </cell>
        </row>
        <row r="1764">
          <cell r="A1764" t="str">
            <v>FEH9215</v>
          </cell>
          <cell r="C1764">
            <v>-161800</v>
          </cell>
          <cell r="D1764">
            <v>-161800</v>
          </cell>
        </row>
        <row r="1765">
          <cell r="A1765" t="str">
            <v>FEH9246</v>
          </cell>
          <cell r="C1765">
            <v>-294900</v>
          </cell>
          <cell r="D1765">
            <v>-294900</v>
          </cell>
        </row>
        <row r="1766">
          <cell r="A1766" t="str">
            <v>FEH9258</v>
          </cell>
          <cell r="C1766">
            <v>-36300</v>
          </cell>
          <cell r="D1766">
            <v>-36300</v>
          </cell>
        </row>
        <row r="1767">
          <cell r="A1767" t="str">
            <v>FEH9264</v>
          </cell>
          <cell r="C1767">
            <v>-65600</v>
          </cell>
          <cell r="D1767">
            <v>-65600</v>
          </cell>
        </row>
        <row r="1768">
          <cell r="A1768" t="str">
            <v>FEH9268</v>
          </cell>
          <cell r="C1768">
            <v>-143682</v>
          </cell>
          <cell r="D1768">
            <v>-143682</v>
          </cell>
        </row>
        <row r="1769">
          <cell r="A1769" t="str">
            <v>FEH9301</v>
          </cell>
          <cell r="C1769">
            <v>-79700</v>
          </cell>
          <cell r="D1769">
            <v>-79700</v>
          </cell>
        </row>
        <row r="1770">
          <cell r="A1770" t="str">
            <v>FEH9302</v>
          </cell>
          <cell r="C1770">
            <v>-279900</v>
          </cell>
          <cell r="D1770">
            <v>-279900</v>
          </cell>
        </row>
        <row r="1771">
          <cell r="A1771" t="str">
            <v>FEH9307</v>
          </cell>
          <cell r="C1771">
            <v>-36300</v>
          </cell>
          <cell r="D1771">
            <v>-36300</v>
          </cell>
        </row>
        <row r="1772">
          <cell r="A1772" t="str">
            <v>FEH9361</v>
          </cell>
          <cell r="C1772">
            <v>-22000</v>
          </cell>
          <cell r="D1772">
            <v>-22000</v>
          </cell>
        </row>
        <row r="1773">
          <cell r="A1773" t="str">
            <v>FEH9407</v>
          </cell>
          <cell r="C1773">
            <v>-172790</v>
          </cell>
          <cell r="D1773">
            <v>-172790</v>
          </cell>
        </row>
        <row r="1774">
          <cell r="A1774" t="str">
            <v>FEH9419</v>
          </cell>
          <cell r="C1774">
            <v>-37441</v>
          </cell>
          <cell r="D1774">
            <v>-37441</v>
          </cell>
        </row>
        <row r="1775">
          <cell r="A1775" t="str">
            <v>FEH9424</v>
          </cell>
          <cell r="C1775">
            <v>-279900</v>
          </cell>
          <cell r="D1775">
            <v>-279900</v>
          </cell>
        </row>
        <row r="1776">
          <cell r="A1776" t="str">
            <v>FEH9512</v>
          </cell>
          <cell r="C1776">
            <v>-186140</v>
          </cell>
          <cell r="D1776">
            <v>-186140</v>
          </cell>
        </row>
        <row r="1777">
          <cell r="A1777" t="str">
            <v>FEH9519</v>
          </cell>
          <cell r="C1777">
            <v>-313636</v>
          </cell>
          <cell r="D1777">
            <v>-313636</v>
          </cell>
        </row>
        <row r="1778">
          <cell r="A1778" t="str">
            <v>FEH9523</v>
          </cell>
          <cell r="C1778">
            <v>-50189</v>
          </cell>
          <cell r="D1778">
            <v>-50189</v>
          </cell>
        </row>
        <row r="1779">
          <cell r="A1779" t="str">
            <v>FEH9524</v>
          </cell>
          <cell r="C1779">
            <v>-117200</v>
          </cell>
          <cell r="D1779">
            <v>-117200</v>
          </cell>
        </row>
        <row r="1780">
          <cell r="A1780" t="str">
            <v>FEH9525</v>
          </cell>
          <cell r="C1780">
            <v>-61470</v>
          </cell>
          <cell r="D1780">
            <v>-61470</v>
          </cell>
        </row>
        <row r="1781">
          <cell r="A1781" t="str">
            <v>FEH9578</v>
          </cell>
          <cell r="C1781">
            <v>-57800</v>
          </cell>
          <cell r="D1781">
            <v>-57800</v>
          </cell>
        </row>
        <row r="1782">
          <cell r="A1782" t="str">
            <v>FEH9583</v>
          </cell>
          <cell r="C1782">
            <v>-24800</v>
          </cell>
          <cell r="D1782">
            <v>-24800</v>
          </cell>
        </row>
        <row r="1783">
          <cell r="A1783" t="str">
            <v>FEH963</v>
          </cell>
          <cell r="C1783">
            <v>-362295</v>
          </cell>
          <cell r="D1783">
            <v>-362295</v>
          </cell>
        </row>
        <row r="1784">
          <cell r="A1784" t="str">
            <v>FEH9637</v>
          </cell>
          <cell r="C1784">
            <v>-125600</v>
          </cell>
          <cell r="D1784">
            <v>-125600</v>
          </cell>
        </row>
        <row r="1785">
          <cell r="A1785" t="str">
            <v>FEH9665</v>
          </cell>
          <cell r="C1785">
            <v>-137011</v>
          </cell>
          <cell r="D1785">
            <v>-137011</v>
          </cell>
        </row>
        <row r="1786">
          <cell r="A1786" t="str">
            <v>FEH9672</v>
          </cell>
          <cell r="C1786">
            <v>-182894</v>
          </cell>
          <cell r="D1786">
            <v>-182894</v>
          </cell>
        </row>
        <row r="1787">
          <cell r="A1787" t="str">
            <v>FEH9705</v>
          </cell>
          <cell r="C1787">
            <v>-165900</v>
          </cell>
          <cell r="D1787">
            <v>-165900</v>
          </cell>
        </row>
        <row r="1788">
          <cell r="A1788" t="str">
            <v>FEH9724</v>
          </cell>
          <cell r="C1788">
            <v>-133900</v>
          </cell>
          <cell r="D1788">
            <v>-133900</v>
          </cell>
        </row>
        <row r="1789">
          <cell r="A1789" t="str">
            <v>FEH9744</v>
          </cell>
          <cell r="C1789">
            <v>-268500</v>
          </cell>
          <cell r="D1789">
            <v>-268500</v>
          </cell>
        </row>
        <row r="1790">
          <cell r="A1790" t="str">
            <v>FEH9747</v>
          </cell>
          <cell r="C1790">
            <v>-282669</v>
          </cell>
          <cell r="D1790">
            <v>-282669</v>
          </cell>
        </row>
        <row r="1791">
          <cell r="A1791" t="str">
            <v>FEH9756</v>
          </cell>
          <cell r="C1791">
            <v>-36300</v>
          </cell>
          <cell r="D1791">
            <v>-36300</v>
          </cell>
        </row>
        <row r="1792">
          <cell r="A1792" t="str">
            <v>FEH9765</v>
          </cell>
          <cell r="C1792">
            <v>-39148</v>
          </cell>
          <cell r="D1792">
            <v>-39148</v>
          </cell>
        </row>
        <row r="1793">
          <cell r="A1793" t="str">
            <v>FEH9824</v>
          </cell>
          <cell r="C1793">
            <v>-79700</v>
          </cell>
          <cell r="D1793">
            <v>-79700</v>
          </cell>
        </row>
        <row r="1794">
          <cell r="A1794" t="str">
            <v>FEH9876</v>
          </cell>
          <cell r="C1794">
            <v>-310080</v>
          </cell>
          <cell r="D1794">
            <v>-310080</v>
          </cell>
        </row>
        <row r="1795">
          <cell r="A1795" t="str">
            <v>FEH9924</v>
          </cell>
          <cell r="C1795">
            <v>-36300</v>
          </cell>
          <cell r="D1795">
            <v>-36300</v>
          </cell>
        </row>
        <row r="1796">
          <cell r="A1796" t="str">
            <v>FEH9933</v>
          </cell>
          <cell r="C1796">
            <v>-323220</v>
          </cell>
          <cell r="D1796">
            <v>-323220</v>
          </cell>
        </row>
        <row r="1797">
          <cell r="A1797" t="str">
            <v>FEH9945</v>
          </cell>
          <cell r="C1797">
            <v>-73097</v>
          </cell>
          <cell r="D1797">
            <v>-73097</v>
          </cell>
        </row>
        <row r="1798">
          <cell r="A1798" t="str">
            <v>FEH9968</v>
          </cell>
          <cell r="C1798">
            <v>-141000</v>
          </cell>
          <cell r="D1798">
            <v>-141000</v>
          </cell>
        </row>
        <row r="1799">
          <cell r="A1799" t="str">
            <v>FEH9969</v>
          </cell>
          <cell r="C1799">
            <v>-24800</v>
          </cell>
          <cell r="D1799">
            <v>-24800</v>
          </cell>
        </row>
        <row r="1800">
          <cell r="A1800" t="str">
            <v>FEH9982</v>
          </cell>
          <cell r="C1800">
            <v>-209131</v>
          </cell>
          <cell r="D1800">
            <v>-209131</v>
          </cell>
        </row>
        <row r="1801">
          <cell r="A1801" t="str">
            <v>MPS ANT 1469</v>
          </cell>
          <cell r="B1801">
            <v>543123</v>
          </cell>
          <cell r="D1801">
            <v>543123</v>
          </cell>
        </row>
        <row r="1802">
          <cell r="A1802" t="str">
            <v>MPS ANT-1539</v>
          </cell>
          <cell r="B1802">
            <v>21812</v>
          </cell>
          <cell r="D1802">
            <v>21812</v>
          </cell>
        </row>
        <row r="1803">
          <cell r="A1803" t="str">
            <v>MPS ANT-1653</v>
          </cell>
          <cell r="B1803">
            <v>148498</v>
          </cell>
          <cell r="D1803">
            <v>148498</v>
          </cell>
        </row>
        <row r="1804">
          <cell r="A1804" t="str">
            <v>MPS ANT-2232</v>
          </cell>
          <cell r="B1804">
            <v>4148142</v>
          </cell>
          <cell r="D1804">
            <v>4148142</v>
          </cell>
        </row>
        <row r="1805">
          <cell r="A1805" t="str">
            <v>MPS ARA 88</v>
          </cell>
          <cell r="B1805">
            <v>183967</v>
          </cell>
          <cell r="D1805">
            <v>183967</v>
          </cell>
        </row>
        <row r="1806">
          <cell r="A1806" t="str">
            <v>MPS ARA-1385</v>
          </cell>
          <cell r="B1806">
            <v>183968</v>
          </cell>
          <cell r="D1806">
            <v>183968</v>
          </cell>
        </row>
        <row r="1807">
          <cell r="A1807" t="str">
            <v>MPS ARA-1456</v>
          </cell>
          <cell r="B1807">
            <v>183968</v>
          </cell>
          <cell r="D1807">
            <v>183968</v>
          </cell>
        </row>
        <row r="1808">
          <cell r="A1808" t="str">
            <v>MPS ATL 1969</v>
          </cell>
          <cell r="B1808">
            <v>65700</v>
          </cell>
          <cell r="D1808">
            <v>65700</v>
          </cell>
        </row>
        <row r="1809">
          <cell r="A1809" t="str">
            <v>MPS ATL 92</v>
          </cell>
          <cell r="B1809">
            <v>35255</v>
          </cell>
          <cell r="D1809">
            <v>35255</v>
          </cell>
        </row>
        <row r="1810">
          <cell r="A1810" t="str">
            <v>MPS ATL-1533</v>
          </cell>
          <cell r="B1810">
            <v>35255</v>
          </cell>
          <cell r="D1810">
            <v>35255</v>
          </cell>
        </row>
        <row r="1811">
          <cell r="A1811" t="str">
            <v>MPS ATL-482</v>
          </cell>
          <cell r="B1811">
            <v>421150</v>
          </cell>
          <cell r="D1811">
            <v>421150</v>
          </cell>
        </row>
        <row r="1812">
          <cell r="A1812" t="str">
            <v>MPS ATL-644</v>
          </cell>
          <cell r="B1812">
            <v>118270</v>
          </cell>
          <cell r="D1812">
            <v>118270</v>
          </cell>
        </row>
        <row r="1813">
          <cell r="A1813" t="str">
            <v>MPS BOG 90</v>
          </cell>
          <cell r="B1813">
            <v>137700</v>
          </cell>
          <cell r="D1813">
            <v>137700</v>
          </cell>
        </row>
        <row r="1814">
          <cell r="A1814" t="str">
            <v>MPS BOG-1638</v>
          </cell>
          <cell r="B1814">
            <v>68850</v>
          </cell>
          <cell r="D1814">
            <v>68850</v>
          </cell>
        </row>
        <row r="1815">
          <cell r="A1815" t="str">
            <v>MPS BOG-1644</v>
          </cell>
          <cell r="B1815">
            <v>78720</v>
          </cell>
          <cell r="D1815">
            <v>78720</v>
          </cell>
        </row>
        <row r="1816">
          <cell r="A1816" t="str">
            <v>MPS BOG-1646</v>
          </cell>
          <cell r="B1816">
            <v>110800</v>
          </cell>
          <cell r="D1816">
            <v>110800</v>
          </cell>
        </row>
        <row r="1817">
          <cell r="A1817" t="str">
            <v>MPS BOG-2619</v>
          </cell>
          <cell r="B1817">
            <v>23120</v>
          </cell>
          <cell r="D1817">
            <v>23120</v>
          </cell>
        </row>
        <row r="1818">
          <cell r="A1818" t="str">
            <v>MPS BOL 89</v>
          </cell>
          <cell r="B1818">
            <v>139748</v>
          </cell>
          <cell r="D1818">
            <v>139748</v>
          </cell>
        </row>
        <row r="1819">
          <cell r="A1819" t="str">
            <v>MPS BOL-1762</v>
          </cell>
          <cell r="B1819">
            <v>139748</v>
          </cell>
          <cell r="D1819">
            <v>139748</v>
          </cell>
        </row>
        <row r="1820">
          <cell r="A1820" t="str">
            <v>MPS BOL-1815</v>
          </cell>
          <cell r="B1820">
            <v>73145</v>
          </cell>
          <cell r="D1820">
            <v>73145</v>
          </cell>
        </row>
        <row r="1821">
          <cell r="A1821" t="str">
            <v>MPS BOL-2765</v>
          </cell>
          <cell r="B1821">
            <v>99680</v>
          </cell>
          <cell r="D1821">
            <v>99680</v>
          </cell>
        </row>
        <row r="1822">
          <cell r="A1822" t="str">
            <v>MPS BOL-654</v>
          </cell>
          <cell r="B1822">
            <v>183461</v>
          </cell>
          <cell r="D1822">
            <v>183461</v>
          </cell>
        </row>
        <row r="1823">
          <cell r="A1823" t="str">
            <v>MPS BOY 1471</v>
          </cell>
          <cell r="B1823">
            <v>538500</v>
          </cell>
          <cell r="D1823">
            <v>538500</v>
          </cell>
        </row>
        <row r="1824">
          <cell r="A1824" t="str">
            <v>MPS BOY-1871</v>
          </cell>
          <cell r="B1824">
            <v>613083</v>
          </cell>
          <cell r="D1824">
            <v>613083</v>
          </cell>
        </row>
        <row r="1825">
          <cell r="A1825" t="str">
            <v>MPS BOY-1875</v>
          </cell>
          <cell r="B1825">
            <v>119147</v>
          </cell>
          <cell r="D1825">
            <v>119147</v>
          </cell>
        </row>
        <row r="1826">
          <cell r="A1826" t="str">
            <v>MPS BOY-1900</v>
          </cell>
          <cell r="B1826">
            <v>158540</v>
          </cell>
          <cell r="D1826">
            <v>158540</v>
          </cell>
        </row>
        <row r="1827">
          <cell r="A1827" t="str">
            <v>MPS BOY-2233</v>
          </cell>
          <cell r="B1827">
            <v>531234</v>
          </cell>
          <cell r="D1827">
            <v>531234</v>
          </cell>
        </row>
        <row r="1828">
          <cell r="A1828" t="str">
            <v>MPS BOY-2522</v>
          </cell>
          <cell r="B1828">
            <v>475447</v>
          </cell>
          <cell r="D1828">
            <v>475447</v>
          </cell>
        </row>
        <row r="1829">
          <cell r="A1829" t="str">
            <v>MPS CES 1615</v>
          </cell>
          <cell r="B1829">
            <v>294448</v>
          </cell>
          <cell r="D1829">
            <v>294448</v>
          </cell>
        </row>
        <row r="1830">
          <cell r="A1830" t="str">
            <v>MPS CES 2109</v>
          </cell>
          <cell r="B1830">
            <v>74740</v>
          </cell>
          <cell r="D1830">
            <v>74740</v>
          </cell>
        </row>
        <row r="1831">
          <cell r="A1831" t="str">
            <v>MPS CES 87</v>
          </cell>
          <cell r="B1831">
            <v>292958</v>
          </cell>
          <cell r="D1831">
            <v>292958</v>
          </cell>
        </row>
        <row r="1832">
          <cell r="A1832" t="str">
            <v>MPS CES-168</v>
          </cell>
          <cell r="B1832">
            <v>1044261</v>
          </cell>
          <cell r="D1832">
            <v>1044261</v>
          </cell>
        </row>
        <row r="1833">
          <cell r="A1833" t="str">
            <v>MPS CES-1981</v>
          </cell>
          <cell r="B1833">
            <v>286345</v>
          </cell>
          <cell r="D1833">
            <v>286345</v>
          </cell>
        </row>
        <row r="1834">
          <cell r="A1834" t="str">
            <v>MPS CES-2047</v>
          </cell>
          <cell r="B1834">
            <v>292958</v>
          </cell>
          <cell r="D1834">
            <v>292958</v>
          </cell>
        </row>
        <row r="1835">
          <cell r="A1835" t="str">
            <v>MPS CES-2058</v>
          </cell>
          <cell r="B1835">
            <v>44210</v>
          </cell>
          <cell r="D1835">
            <v>44210</v>
          </cell>
        </row>
        <row r="1836">
          <cell r="A1836" t="str">
            <v>MPS CES-2620</v>
          </cell>
          <cell r="B1836">
            <v>336102</v>
          </cell>
          <cell r="D1836">
            <v>336102</v>
          </cell>
        </row>
        <row r="1837">
          <cell r="A1837" t="str">
            <v>MPS CES-2684</v>
          </cell>
          <cell r="B1837">
            <v>187563</v>
          </cell>
          <cell r="D1837">
            <v>187563</v>
          </cell>
        </row>
        <row r="1838">
          <cell r="A1838" t="str">
            <v>MPS CES-2770</v>
          </cell>
          <cell r="B1838">
            <v>32850</v>
          </cell>
          <cell r="D1838">
            <v>32850</v>
          </cell>
        </row>
        <row r="1839">
          <cell r="A1839" t="str">
            <v>MPS CES-655</v>
          </cell>
          <cell r="B1839">
            <v>228100</v>
          </cell>
          <cell r="D1839">
            <v>228100</v>
          </cell>
        </row>
        <row r="1840">
          <cell r="A1840" t="str">
            <v>MPS COR-2093</v>
          </cell>
          <cell r="B1840">
            <v>99300</v>
          </cell>
          <cell r="D1840">
            <v>99300</v>
          </cell>
        </row>
        <row r="1841">
          <cell r="A1841" t="str">
            <v>MPS CUN 1879</v>
          </cell>
          <cell r="B1841">
            <v>96780</v>
          </cell>
          <cell r="D1841">
            <v>96780</v>
          </cell>
        </row>
        <row r="1842">
          <cell r="A1842" t="str">
            <v>MPS CUN-3126</v>
          </cell>
          <cell r="B1842">
            <v>63097</v>
          </cell>
          <cell r="D1842">
            <v>63097</v>
          </cell>
        </row>
        <row r="1843">
          <cell r="A1843" t="str">
            <v>MPS GUA-2286</v>
          </cell>
          <cell r="B1843">
            <v>29359</v>
          </cell>
          <cell r="D1843">
            <v>29359</v>
          </cell>
        </row>
        <row r="1844">
          <cell r="A1844" t="str">
            <v>MPS MAG 1754</v>
          </cell>
          <cell r="B1844">
            <v>158880</v>
          </cell>
          <cell r="D1844">
            <v>158880</v>
          </cell>
        </row>
        <row r="1845">
          <cell r="A1845" t="str">
            <v>MPS MAG 2601</v>
          </cell>
          <cell r="B1845">
            <v>785402</v>
          </cell>
          <cell r="D1845">
            <v>785402</v>
          </cell>
        </row>
        <row r="1846">
          <cell r="A1846" t="str">
            <v>MPS MAG 427</v>
          </cell>
          <cell r="B1846">
            <v>152558</v>
          </cell>
          <cell r="D1846">
            <v>152558</v>
          </cell>
        </row>
        <row r="1847">
          <cell r="A1847" t="str">
            <v>MPS MAG 91</v>
          </cell>
          <cell r="B1847">
            <v>61097</v>
          </cell>
          <cell r="D1847">
            <v>61097</v>
          </cell>
        </row>
        <row r="1848">
          <cell r="A1848" t="str">
            <v>MPS MAG-2358</v>
          </cell>
          <cell r="B1848">
            <v>34829</v>
          </cell>
          <cell r="D1848">
            <v>34829</v>
          </cell>
        </row>
        <row r="1849">
          <cell r="A1849" t="str">
            <v>MPS MAG-2435</v>
          </cell>
          <cell r="B1849">
            <v>90397</v>
          </cell>
          <cell r="D1849">
            <v>90397</v>
          </cell>
        </row>
        <row r="1850">
          <cell r="A1850" t="str">
            <v>MPS MAG-2629</v>
          </cell>
          <cell r="B1850">
            <v>90397</v>
          </cell>
          <cell r="D1850">
            <v>90397</v>
          </cell>
        </row>
        <row r="1851">
          <cell r="A1851" t="str">
            <v>MPS MAG-483</v>
          </cell>
          <cell r="B1851">
            <v>179500</v>
          </cell>
          <cell r="D1851">
            <v>179500</v>
          </cell>
        </row>
        <row r="1852">
          <cell r="A1852" t="str">
            <v>MPS MAG-642</v>
          </cell>
          <cell r="B1852">
            <v>201480</v>
          </cell>
          <cell r="D1852">
            <v>201480</v>
          </cell>
        </row>
        <row r="1853">
          <cell r="A1853" t="str">
            <v>MPS MAG-645</v>
          </cell>
          <cell r="B1853">
            <v>1349245</v>
          </cell>
          <cell r="D1853">
            <v>1349245</v>
          </cell>
        </row>
        <row r="1854">
          <cell r="A1854" t="str">
            <v>MPS NOR 1625</v>
          </cell>
          <cell r="B1854">
            <v>283880</v>
          </cell>
          <cell r="D1854">
            <v>283880</v>
          </cell>
        </row>
        <row r="1855">
          <cell r="A1855" t="str">
            <v>MPS NOR 2024</v>
          </cell>
          <cell r="B1855">
            <v>51140</v>
          </cell>
          <cell r="D1855">
            <v>51140</v>
          </cell>
        </row>
        <row r="1856">
          <cell r="A1856" t="str">
            <v>MPS NOR 2775</v>
          </cell>
          <cell r="B1856">
            <v>1354965</v>
          </cell>
          <cell r="D1856">
            <v>1354965</v>
          </cell>
        </row>
        <row r="1857">
          <cell r="A1857" t="str">
            <v>MPS NOR 428</v>
          </cell>
          <cell r="B1857">
            <v>185392</v>
          </cell>
          <cell r="D1857">
            <v>185392</v>
          </cell>
        </row>
        <row r="1858">
          <cell r="A1858" t="str">
            <v>MPS NOR 740</v>
          </cell>
          <cell r="B1858">
            <v>380234</v>
          </cell>
          <cell r="D1858">
            <v>380234</v>
          </cell>
        </row>
        <row r="1859">
          <cell r="A1859" t="str">
            <v>MPS NOR 86</v>
          </cell>
          <cell r="B1859">
            <v>1162910</v>
          </cell>
          <cell r="D1859">
            <v>1162910</v>
          </cell>
        </row>
        <row r="1860">
          <cell r="A1860" t="str">
            <v>MPS NOR-1068</v>
          </cell>
          <cell r="B1860">
            <v>669893</v>
          </cell>
          <cell r="D1860">
            <v>669893</v>
          </cell>
        </row>
        <row r="1861">
          <cell r="A1861" t="str">
            <v>MPS NOR-2234</v>
          </cell>
          <cell r="B1861">
            <v>1931972</v>
          </cell>
          <cell r="D1861">
            <v>1931972</v>
          </cell>
        </row>
        <row r="1862">
          <cell r="A1862" t="str">
            <v>MPS NOR-2539</v>
          </cell>
          <cell r="B1862">
            <v>353060</v>
          </cell>
          <cell r="D1862">
            <v>353060</v>
          </cell>
        </row>
        <row r="1863">
          <cell r="A1863" t="str">
            <v>MPS NOR-2569</v>
          </cell>
          <cell r="B1863">
            <v>1748662</v>
          </cell>
          <cell r="D1863">
            <v>1748662</v>
          </cell>
        </row>
        <row r="1864">
          <cell r="A1864" t="str">
            <v>MPS NOR-2608</v>
          </cell>
          <cell r="B1864">
            <v>914071</v>
          </cell>
          <cell r="D1864">
            <v>914071</v>
          </cell>
        </row>
        <row r="1865">
          <cell r="A1865" t="str">
            <v>MPS NOR-262</v>
          </cell>
          <cell r="B1865">
            <v>257522</v>
          </cell>
          <cell r="D1865">
            <v>257522</v>
          </cell>
        </row>
        <row r="1866">
          <cell r="A1866" t="str">
            <v>MPS NOR-2621</v>
          </cell>
          <cell r="B1866">
            <v>2871250</v>
          </cell>
          <cell r="D1866">
            <v>2871250</v>
          </cell>
        </row>
        <row r="1867">
          <cell r="A1867" t="str">
            <v>MPS NOR-2628</v>
          </cell>
          <cell r="B1867">
            <v>264970</v>
          </cell>
          <cell r="D1867">
            <v>264970</v>
          </cell>
        </row>
        <row r="1868">
          <cell r="A1868" t="str">
            <v>MPS NOR-2766</v>
          </cell>
          <cell r="B1868">
            <v>1506046</v>
          </cell>
          <cell r="D1868">
            <v>1506046</v>
          </cell>
        </row>
        <row r="1869">
          <cell r="A1869" t="str">
            <v>MPS NOR-3645</v>
          </cell>
          <cell r="B1869">
            <v>163025</v>
          </cell>
          <cell r="D1869">
            <v>163025</v>
          </cell>
        </row>
        <row r="1870">
          <cell r="A1870" t="str">
            <v>MPS NOR-3732</v>
          </cell>
          <cell r="B1870">
            <v>498606</v>
          </cell>
          <cell r="D1870">
            <v>498606</v>
          </cell>
        </row>
        <row r="1871">
          <cell r="A1871" t="str">
            <v>MPS NOR-484</v>
          </cell>
          <cell r="B1871">
            <v>787825</v>
          </cell>
          <cell r="D1871">
            <v>787825</v>
          </cell>
        </row>
        <row r="1872">
          <cell r="A1872" t="str">
            <v>MPS NOR-610</v>
          </cell>
          <cell r="B1872">
            <v>3395844</v>
          </cell>
          <cell r="D1872">
            <v>3395844</v>
          </cell>
        </row>
        <row r="1873">
          <cell r="A1873" t="str">
            <v>MPS NOR-643</v>
          </cell>
          <cell r="B1873">
            <v>960375</v>
          </cell>
          <cell r="D1873">
            <v>960375</v>
          </cell>
        </row>
        <row r="1874">
          <cell r="A1874" t="str">
            <v>MPS NOR-646</v>
          </cell>
          <cell r="B1874">
            <v>346480</v>
          </cell>
          <cell r="D1874">
            <v>346480</v>
          </cell>
        </row>
        <row r="1875">
          <cell r="A1875" t="str">
            <v>MPS NOR-656</v>
          </cell>
          <cell r="B1875">
            <v>390976</v>
          </cell>
          <cell r="D1875">
            <v>390976</v>
          </cell>
        </row>
        <row r="1876">
          <cell r="A1876" t="str">
            <v>MPS NOR-911</v>
          </cell>
          <cell r="B1876">
            <v>23692</v>
          </cell>
          <cell r="D1876">
            <v>23692</v>
          </cell>
        </row>
        <row r="1877">
          <cell r="A1877" t="str">
            <v>MPS SAN</v>
          </cell>
          <cell r="B1877">
            <v>3166000</v>
          </cell>
          <cell r="D1877">
            <v>3166000</v>
          </cell>
        </row>
        <row r="1878">
          <cell r="A1878" t="str">
            <v>MPS SAN -1069</v>
          </cell>
          <cell r="B1878">
            <v>6344212</v>
          </cell>
          <cell r="D1878">
            <v>6344212</v>
          </cell>
        </row>
        <row r="1879">
          <cell r="A1879" t="str">
            <v>MPS SAN -1071</v>
          </cell>
          <cell r="B1879">
            <v>0</v>
          </cell>
          <cell r="D1879">
            <v>0</v>
          </cell>
        </row>
        <row r="1880">
          <cell r="A1880" t="str">
            <v>MPS SAN 280</v>
          </cell>
          <cell r="B1880">
            <v>3612549</v>
          </cell>
          <cell r="D1880">
            <v>3612549</v>
          </cell>
        </row>
        <row r="1881">
          <cell r="A1881" t="str">
            <v>MPS SAN 2938</v>
          </cell>
          <cell r="B1881">
            <v>3728267</v>
          </cell>
          <cell r="D1881">
            <v>3728267</v>
          </cell>
        </row>
        <row r="1882">
          <cell r="A1882" t="str">
            <v>MPS SAN -338</v>
          </cell>
          <cell r="B1882">
            <v>6793359</v>
          </cell>
          <cell r="D1882">
            <v>6793359</v>
          </cell>
        </row>
        <row r="1883">
          <cell r="A1883" t="str">
            <v>MPS SAN 429</v>
          </cell>
          <cell r="B1883">
            <v>2436083</v>
          </cell>
          <cell r="D1883">
            <v>2436083</v>
          </cell>
        </row>
        <row r="1884">
          <cell r="A1884" t="str">
            <v>MPS SAN 741</v>
          </cell>
          <cell r="B1884">
            <v>3939086</v>
          </cell>
          <cell r="D1884">
            <v>3939086</v>
          </cell>
        </row>
        <row r="1885">
          <cell r="A1885" t="str">
            <v>MPS SAN 85</v>
          </cell>
          <cell r="B1885">
            <v>7046597</v>
          </cell>
          <cell r="D1885">
            <v>7046597</v>
          </cell>
        </row>
        <row r="1886">
          <cell r="A1886" t="str">
            <v>MPS SAN 961</v>
          </cell>
          <cell r="B1886">
            <v>56200</v>
          </cell>
          <cell r="D1886">
            <v>56200</v>
          </cell>
        </row>
        <row r="1887">
          <cell r="A1887" t="str">
            <v>MPS SAN 962</v>
          </cell>
          <cell r="B1887">
            <v>8110593</v>
          </cell>
          <cell r="D1887">
            <v>8110593</v>
          </cell>
        </row>
        <row r="1888">
          <cell r="A1888" t="str">
            <v>MPS SAN 997</v>
          </cell>
          <cell r="B1888">
            <v>5702157</v>
          </cell>
          <cell r="D1888">
            <v>5702157</v>
          </cell>
        </row>
        <row r="1889">
          <cell r="A1889" t="str">
            <v>MPS SAN MAR_2018</v>
          </cell>
          <cell r="B1889">
            <v>5000000</v>
          </cell>
          <cell r="D1889">
            <v>5000000</v>
          </cell>
        </row>
        <row r="1890">
          <cell r="A1890" t="str">
            <v>MPS SAN MAY_2018</v>
          </cell>
          <cell r="B1890">
            <v>6500000</v>
          </cell>
          <cell r="D1890">
            <v>6500000</v>
          </cell>
        </row>
        <row r="1891">
          <cell r="A1891" t="str">
            <v>MPS SAN NOV_</v>
          </cell>
          <cell r="B1891">
            <v>1700000</v>
          </cell>
          <cell r="D1891">
            <v>1700000</v>
          </cell>
        </row>
        <row r="1892">
          <cell r="A1892" t="str">
            <v>MPS SAN OCT_2018</v>
          </cell>
          <cell r="B1892">
            <v>2000000</v>
          </cell>
          <cell r="D1892">
            <v>2000000</v>
          </cell>
        </row>
        <row r="1893">
          <cell r="A1893" t="str">
            <v>MPS SAN SEPT_201</v>
          </cell>
          <cell r="B1893">
            <v>4000000</v>
          </cell>
          <cell r="D1893">
            <v>4000000</v>
          </cell>
        </row>
        <row r="1894">
          <cell r="A1894" t="str">
            <v>MPS SAN-1108</v>
          </cell>
          <cell r="B1894">
            <v>63097</v>
          </cell>
          <cell r="D1894">
            <v>63097</v>
          </cell>
        </row>
        <row r="1895">
          <cell r="A1895" t="str">
            <v>MPS SAN-1239</v>
          </cell>
          <cell r="B1895">
            <v>3199199</v>
          </cell>
          <cell r="D1895">
            <v>3199199</v>
          </cell>
        </row>
        <row r="1896">
          <cell r="A1896" t="str">
            <v>MPS SAN-2020</v>
          </cell>
          <cell r="B1896">
            <v>2664079</v>
          </cell>
          <cell r="D1896">
            <v>2664079</v>
          </cell>
        </row>
        <row r="1897">
          <cell r="A1897" t="str">
            <v>MPS SAN-2021</v>
          </cell>
          <cell r="B1897">
            <v>326544</v>
          </cell>
          <cell r="D1897">
            <v>326544</v>
          </cell>
        </row>
        <row r="1898">
          <cell r="A1898" t="str">
            <v>MPS SAN-2022</v>
          </cell>
          <cell r="B1898">
            <v>1266692</v>
          </cell>
          <cell r="D1898">
            <v>1266692</v>
          </cell>
        </row>
        <row r="1899">
          <cell r="A1899" t="str">
            <v>MPS SAN-2023</v>
          </cell>
          <cell r="B1899">
            <v>9940466</v>
          </cell>
          <cell r="D1899">
            <v>9940466</v>
          </cell>
        </row>
        <row r="1900">
          <cell r="A1900" t="str">
            <v>MPS SAN-2227</v>
          </cell>
          <cell r="B1900">
            <v>2064777</v>
          </cell>
          <cell r="D1900">
            <v>2064777</v>
          </cell>
        </row>
        <row r="1901">
          <cell r="A1901" t="str">
            <v>MPS SAN-2235</v>
          </cell>
          <cell r="B1901">
            <v>10003131</v>
          </cell>
          <cell r="D1901">
            <v>10003131</v>
          </cell>
        </row>
        <row r="1902">
          <cell r="A1902" t="str">
            <v>MPS SAN-2618</v>
          </cell>
          <cell r="B1902">
            <v>86480</v>
          </cell>
          <cell r="D1902">
            <v>86480</v>
          </cell>
        </row>
        <row r="1903">
          <cell r="A1903" t="str">
            <v>MPS SAN-2622</v>
          </cell>
          <cell r="B1903">
            <v>4154170</v>
          </cell>
          <cell r="D1903">
            <v>4154170</v>
          </cell>
        </row>
        <row r="1904">
          <cell r="A1904" t="str">
            <v>MPS SAN-2627</v>
          </cell>
          <cell r="B1904">
            <v>2706456</v>
          </cell>
          <cell r="D1904">
            <v>2706456</v>
          </cell>
        </row>
        <row r="1905">
          <cell r="A1905" t="str">
            <v>MPS SAN-263</v>
          </cell>
          <cell r="B1905">
            <v>1473328</v>
          </cell>
          <cell r="D1905">
            <v>1473328</v>
          </cell>
        </row>
        <row r="1906">
          <cell r="A1906" t="str">
            <v>MPS SAN-266</v>
          </cell>
          <cell r="B1906">
            <v>3446275</v>
          </cell>
          <cell r="D1906">
            <v>3446275</v>
          </cell>
        </row>
        <row r="1907">
          <cell r="A1907" t="str">
            <v>MPS SAN-2726</v>
          </cell>
          <cell r="B1907">
            <v>8765165</v>
          </cell>
          <cell r="D1907">
            <v>8765165</v>
          </cell>
        </row>
        <row r="1908">
          <cell r="A1908" t="str">
            <v>MPS SAN-2727</v>
          </cell>
          <cell r="B1908">
            <v>119758</v>
          </cell>
          <cell r="D1908">
            <v>119758</v>
          </cell>
        </row>
        <row r="1909">
          <cell r="A1909" t="str">
            <v>MPS SAN-2737</v>
          </cell>
          <cell r="B1909">
            <v>6589019</v>
          </cell>
          <cell r="D1909">
            <v>6589019</v>
          </cell>
        </row>
        <row r="1910">
          <cell r="A1910" t="str">
            <v>MPS SAN-2738</v>
          </cell>
          <cell r="B1910">
            <v>66898</v>
          </cell>
          <cell r="D1910">
            <v>66898</v>
          </cell>
        </row>
        <row r="1911">
          <cell r="A1911" t="str">
            <v>MPS SAN-2767</v>
          </cell>
          <cell r="B1911">
            <v>19400</v>
          </cell>
          <cell r="D1911">
            <v>19400</v>
          </cell>
        </row>
        <row r="1912">
          <cell r="A1912" t="str">
            <v>MPS SAN-2768</v>
          </cell>
          <cell r="B1912">
            <v>3243114</v>
          </cell>
          <cell r="D1912">
            <v>3243114</v>
          </cell>
        </row>
        <row r="1913">
          <cell r="A1913" t="str">
            <v>MPS SAN-2825</v>
          </cell>
          <cell r="B1913">
            <v>2253075</v>
          </cell>
          <cell r="D1913">
            <v>2253075</v>
          </cell>
        </row>
        <row r="1914">
          <cell r="A1914" t="str">
            <v>MPS SAN-4003</v>
          </cell>
          <cell r="B1914">
            <v>1418561</v>
          </cell>
          <cell r="D1914">
            <v>1418561</v>
          </cell>
        </row>
        <row r="1915">
          <cell r="A1915" t="str">
            <v>MPS SAN-4117</v>
          </cell>
          <cell r="B1915">
            <v>2532939</v>
          </cell>
          <cell r="D1915">
            <v>2532939</v>
          </cell>
        </row>
        <row r="1916">
          <cell r="A1916" t="str">
            <v>MPS SAN-485</v>
          </cell>
          <cell r="B1916">
            <v>7008972</v>
          </cell>
          <cell r="D1916">
            <v>7008972</v>
          </cell>
        </row>
        <row r="1917">
          <cell r="A1917" t="str">
            <v>MPS SAN-512</v>
          </cell>
          <cell r="B1917">
            <v>4368131</v>
          </cell>
          <cell r="D1917">
            <v>4368131</v>
          </cell>
        </row>
        <row r="1918">
          <cell r="A1918" t="str">
            <v>MPS SAN-611</v>
          </cell>
          <cell r="B1918">
            <v>5191823</v>
          </cell>
          <cell r="D1918">
            <v>5191823</v>
          </cell>
        </row>
        <row r="1919">
          <cell r="A1919" t="str">
            <v>MPS SAN-644</v>
          </cell>
          <cell r="B1919">
            <v>4237696</v>
          </cell>
          <cell r="D1919">
            <v>4237696</v>
          </cell>
        </row>
        <row r="1920">
          <cell r="A1920" t="str">
            <v>MPS SAN-647</v>
          </cell>
          <cell r="B1920">
            <v>4386650</v>
          </cell>
          <cell r="D1920">
            <v>4386650</v>
          </cell>
        </row>
        <row r="1921">
          <cell r="A1921" t="str">
            <v>MPS SAN-657</v>
          </cell>
          <cell r="B1921">
            <v>4225337</v>
          </cell>
          <cell r="D1921">
            <v>4225337</v>
          </cell>
        </row>
        <row r="1922">
          <cell r="A1922" t="str">
            <v>MPS SAN-960</v>
          </cell>
          <cell r="B1922">
            <v>4410699</v>
          </cell>
          <cell r="D1922">
            <v>4410699</v>
          </cell>
        </row>
        <row r="1923">
          <cell r="A1923" t="str">
            <v>MPS SEPT/2019</v>
          </cell>
          <cell r="B1923">
            <v>0</v>
          </cell>
          <cell r="D1923">
            <v>0</v>
          </cell>
        </row>
        <row r="1924">
          <cell r="A1924" t="str">
            <v>MPS VAL-658</v>
          </cell>
          <cell r="B1924">
            <v>208152</v>
          </cell>
          <cell r="D1924">
            <v>208152</v>
          </cell>
        </row>
        <row r="1925">
          <cell r="A1925" t="str">
            <v>Total general</v>
          </cell>
          <cell r="B1925">
            <v>207164863</v>
          </cell>
          <cell r="C1925">
            <v>-207164863</v>
          </cell>
          <cell r="D1925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D7F81-1607-4022-9BBC-2E041C87DC34}">
  <sheetPr>
    <tabColor rgb="FFFF0000"/>
  </sheetPr>
  <dimension ref="A1:AK402"/>
  <sheetViews>
    <sheetView showGridLines="0" tabSelected="1" zoomScale="95" zoomScaleNormal="95" workbookViewId="0">
      <selection activeCell="A9" sqref="A9"/>
    </sheetView>
  </sheetViews>
  <sheetFormatPr baseColWidth="10" defaultColWidth="11.42578125" defaultRowHeight="15" x14ac:dyDescent="0.25"/>
  <cols>
    <col min="1" max="1" width="40.85546875" style="5" customWidth="1"/>
    <col min="2" max="2" width="32.5703125" style="5" bestFit="1" customWidth="1"/>
    <col min="3" max="3" width="13.28515625" style="4" bestFit="1" customWidth="1"/>
    <col min="4" max="4" width="11.5703125" style="4" bestFit="1" customWidth="1"/>
    <col min="5" max="5" width="16.28515625" style="4" customWidth="1"/>
    <col min="6" max="6" width="16.28515625" style="3" bestFit="1" customWidth="1"/>
    <col min="7" max="7" width="15.28515625" style="3" customWidth="1"/>
    <col min="8" max="8" width="12.28515625" style="3" bestFit="1" customWidth="1"/>
    <col min="9" max="10" width="12.5703125" style="3" bestFit="1" customWidth="1"/>
    <col min="11" max="11" width="13.28515625" style="3" customWidth="1"/>
    <col min="12" max="12" width="11.5703125" style="3" bestFit="1" customWidth="1"/>
    <col min="13" max="14" width="12.7109375" style="3" bestFit="1" customWidth="1"/>
    <col min="15" max="15" width="11.5703125" bestFit="1" customWidth="1"/>
    <col min="16" max="16" width="16.28515625" style="1" bestFit="1" customWidth="1"/>
    <col min="17" max="17" width="15.7109375" style="1" customWidth="1"/>
    <col min="18" max="18" width="13.5703125" style="2" customWidth="1"/>
    <col min="19" max="19" width="20.7109375" style="1" customWidth="1"/>
    <col min="20" max="20" width="16.28515625" style="1" bestFit="1" customWidth="1"/>
    <col min="21" max="21" width="22.85546875" style="1" customWidth="1"/>
    <col min="22" max="22" width="13.28515625" style="1" customWidth="1"/>
    <col min="23" max="23" width="14.28515625" style="1" bestFit="1" customWidth="1"/>
    <col min="24" max="25" width="11.42578125" style="1"/>
    <col min="26" max="26" width="11.5703125" style="1" bestFit="1" customWidth="1"/>
    <col min="27" max="27" width="11.42578125" style="1"/>
    <col min="28" max="28" width="12.42578125" style="1" bestFit="1" customWidth="1"/>
    <col min="29" max="29" width="13.7109375" style="1" customWidth="1"/>
    <col min="30" max="30" width="15.140625" style="1" bestFit="1" customWidth="1"/>
    <col min="31" max="31" width="11.42578125" style="1"/>
    <col min="32" max="32" width="12" style="1" bestFit="1" customWidth="1"/>
    <col min="34" max="34" width="15.140625" bestFit="1" customWidth="1"/>
  </cols>
  <sheetData>
    <row r="1" spans="1:34" x14ac:dyDescent="0.25">
      <c r="A1" s="51" t="s">
        <v>436</v>
      </c>
      <c r="B1" s="51"/>
      <c r="C1" s="43"/>
      <c r="D1" s="43"/>
      <c r="E1" s="48"/>
      <c r="F1" s="40"/>
      <c r="G1" s="41"/>
      <c r="H1" s="40"/>
      <c r="I1" s="40"/>
      <c r="J1" s="40"/>
      <c r="K1" s="40"/>
      <c r="L1" s="40"/>
      <c r="M1" s="41"/>
      <c r="N1" s="41"/>
      <c r="P1" s="40"/>
      <c r="Q1" s="40"/>
      <c r="R1" s="41"/>
      <c r="S1" s="40"/>
      <c r="T1" s="40"/>
      <c r="U1" s="40"/>
      <c r="V1" s="40"/>
      <c r="W1" s="40"/>
      <c r="X1" s="40"/>
      <c r="Y1" s="40"/>
      <c r="Z1" s="40"/>
      <c r="AA1" s="40"/>
      <c r="AB1" s="40">
        <v>0</v>
      </c>
      <c r="AC1" s="40"/>
      <c r="AD1" s="40"/>
      <c r="AE1" s="40"/>
      <c r="AF1" s="40"/>
    </row>
    <row r="2" spans="1:34" x14ac:dyDescent="0.25">
      <c r="A2" s="50" t="s">
        <v>435</v>
      </c>
      <c r="B2" s="49" t="s">
        <v>434</v>
      </c>
      <c r="C2" s="43"/>
      <c r="D2" s="43"/>
      <c r="E2" s="48"/>
      <c r="F2" s="40"/>
      <c r="G2" s="41"/>
      <c r="H2" s="40"/>
      <c r="I2" s="40"/>
      <c r="J2" s="40"/>
      <c r="K2" s="40"/>
      <c r="L2" s="40"/>
      <c r="M2" s="41"/>
      <c r="N2" s="41"/>
      <c r="P2" s="40"/>
      <c r="Q2" s="40"/>
      <c r="R2" s="41"/>
      <c r="S2" s="40"/>
      <c r="T2" s="40"/>
      <c r="U2" s="40"/>
      <c r="V2" s="40"/>
      <c r="W2" s="40"/>
      <c r="X2" s="40"/>
      <c r="Y2" s="40"/>
      <c r="Z2" s="40"/>
      <c r="AA2" s="40"/>
      <c r="AB2" s="40">
        <v>0</v>
      </c>
      <c r="AC2" s="40"/>
      <c r="AD2" s="40"/>
      <c r="AE2" s="40"/>
      <c r="AF2" s="40"/>
    </row>
    <row r="3" spans="1:34" x14ac:dyDescent="0.25">
      <c r="A3" s="50" t="s">
        <v>433</v>
      </c>
      <c r="B3" s="49" t="s">
        <v>432</v>
      </c>
      <c r="C3" s="43"/>
      <c r="D3" s="43"/>
      <c r="E3" s="48"/>
      <c r="F3" s="40"/>
      <c r="G3" s="41"/>
      <c r="H3" s="40"/>
      <c r="I3" s="40"/>
      <c r="J3" s="40"/>
      <c r="K3" s="40"/>
      <c r="L3" s="40"/>
      <c r="M3" s="41"/>
      <c r="N3" s="41"/>
      <c r="P3" s="40"/>
      <c r="Q3" s="40"/>
      <c r="R3" s="41"/>
      <c r="S3" s="40"/>
      <c r="T3" s="40"/>
      <c r="U3" s="40"/>
      <c r="V3" s="40"/>
      <c r="W3" s="40"/>
      <c r="X3" s="40"/>
      <c r="Y3" s="40"/>
      <c r="Z3" s="40"/>
      <c r="AA3" s="40"/>
      <c r="AB3" s="40">
        <v>0</v>
      </c>
      <c r="AC3" s="40"/>
      <c r="AD3" s="40"/>
      <c r="AE3" s="40"/>
      <c r="AF3" s="40"/>
    </row>
    <row r="4" spans="1:34" x14ac:dyDescent="0.25">
      <c r="A4" s="47" t="s">
        <v>431</v>
      </c>
      <c r="B4" s="46">
        <v>44862</v>
      </c>
      <c r="C4" s="43"/>
      <c r="D4" s="43"/>
      <c r="E4" s="43"/>
      <c r="F4" s="42"/>
      <c r="G4" s="42"/>
      <c r="H4" s="42"/>
      <c r="I4" s="42"/>
      <c r="J4" s="42"/>
      <c r="K4" s="42"/>
      <c r="L4" s="42"/>
      <c r="M4" s="42"/>
      <c r="N4" s="42"/>
      <c r="P4" s="40"/>
      <c r="Q4" s="40"/>
      <c r="R4" s="41"/>
      <c r="S4" s="40"/>
      <c r="T4" s="40"/>
      <c r="U4" s="40"/>
      <c r="V4" s="40"/>
      <c r="W4" s="40"/>
      <c r="X4" s="40"/>
      <c r="Y4" s="40"/>
      <c r="Z4" s="40"/>
      <c r="AA4" s="40"/>
      <c r="AB4" s="40">
        <v>0</v>
      </c>
      <c r="AC4" s="40"/>
      <c r="AD4" s="40"/>
      <c r="AE4" s="40"/>
      <c r="AF4" s="40"/>
    </row>
    <row r="5" spans="1:34" x14ac:dyDescent="0.25">
      <c r="A5" s="45" t="s">
        <v>430</v>
      </c>
      <c r="B5" s="44">
        <v>44803</v>
      </c>
      <c r="C5" s="43"/>
      <c r="D5" s="43"/>
      <c r="E5" s="43"/>
      <c r="F5" s="42"/>
      <c r="G5" s="42"/>
      <c r="H5" s="42"/>
      <c r="I5" s="42"/>
      <c r="J5" s="42"/>
      <c r="K5" s="42"/>
      <c r="L5" s="42"/>
      <c r="M5" s="42"/>
      <c r="N5" s="42"/>
      <c r="P5" s="40"/>
      <c r="Q5" s="40"/>
      <c r="R5" s="41"/>
      <c r="S5" s="40"/>
      <c r="T5" s="40"/>
      <c r="U5" s="40"/>
      <c r="V5" s="40"/>
      <c r="W5" s="40"/>
      <c r="X5" s="40"/>
      <c r="Y5" s="40"/>
      <c r="Z5" s="40"/>
      <c r="AA5" s="40"/>
      <c r="AB5" s="40">
        <v>0</v>
      </c>
      <c r="AC5" s="40"/>
      <c r="AD5" s="40"/>
      <c r="AE5" s="40"/>
      <c r="AF5" s="40"/>
    </row>
    <row r="6" spans="1:34" ht="15.75" thickBot="1" x14ac:dyDescent="0.3">
      <c r="C6" s="43"/>
      <c r="D6" s="43"/>
      <c r="E6" s="43"/>
      <c r="F6" s="42"/>
      <c r="G6" s="42"/>
      <c r="H6" s="42"/>
      <c r="I6" s="42"/>
      <c r="J6" s="42"/>
      <c r="K6" s="42"/>
      <c r="L6" s="42"/>
      <c r="M6" s="42"/>
      <c r="N6" s="42"/>
      <c r="P6" s="40"/>
      <c r="Q6" s="40"/>
      <c r="R6" s="41"/>
      <c r="S6" s="40"/>
      <c r="T6" s="40"/>
      <c r="U6" s="40"/>
      <c r="V6" s="40"/>
      <c r="W6" s="40"/>
      <c r="X6" s="40"/>
      <c r="Y6" s="40"/>
      <c r="Z6" s="40"/>
      <c r="AA6" s="40"/>
      <c r="AB6" s="40">
        <v>0</v>
      </c>
      <c r="AC6" s="40"/>
      <c r="AD6" s="40"/>
      <c r="AE6" s="40"/>
      <c r="AF6" s="40"/>
    </row>
    <row r="7" spans="1:34" ht="54" customHeight="1" x14ac:dyDescent="0.25">
      <c r="A7" s="39" t="s">
        <v>429</v>
      </c>
      <c r="B7" s="38"/>
      <c r="C7" s="38"/>
      <c r="D7" s="38"/>
      <c r="E7" s="38"/>
      <c r="F7" s="37"/>
      <c r="G7" s="37"/>
      <c r="H7" s="37"/>
      <c r="I7" s="37"/>
      <c r="J7" s="37"/>
      <c r="K7" s="37"/>
      <c r="L7" s="37"/>
      <c r="M7" s="37"/>
      <c r="N7" s="36"/>
      <c r="O7" s="35" t="s">
        <v>428</v>
      </c>
      <c r="P7" s="33"/>
      <c r="Q7" s="33"/>
      <c r="R7" s="33"/>
      <c r="S7" s="33"/>
      <c r="T7" s="34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2"/>
    </row>
    <row r="8" spans="1:34" ht="67.5" customHeight="1" x14ac:dyDescent="0.25">
      <c r="A8" s="31" t="s">
        <v>427</v>
      </c>
      <c r="B8" s="30" t="s">
        <v>426</v>
      </c>
      <c r="C8" s="29" t="s">
        <v>425</v>
      </c>
      <c r="D8" s="29" t="s">
        <v>424</v>
      </c>
      <c r="E8" s="29" t="s">
        <v>423</v>
      </c>
      <c r="F8" s="28" t="s">
        <v>422</v>
      </c>
      <c r="G8" s="28" t="s">
        <v>421</v>
      </c>
      <c r="H8" s="28" t="s">
        <v>420</v>
      </c>
      <c r="I8" s="28" t="s">
        <v>419</v>
      </c>
      <c r="J8" s="28" t="s">
        <v>418</v>
      </c>
      <c r="K8" s="28" t="s">
        <v>417</v>
      </c>
      <c r="L8" s="28" t="s">
        <v>416</v>
      </c>
      <c r="M8" s="28" t="s">
        <v>415</v>
      </c>
      <c r="N8" s="28" t="s">
        <v>414</v>
      </c>
      <c r="O8" s="27" t="s">
        <v>413</v>
      </c>
      <c r="P8" s="26" t="s">
        <v>412</v>
      </c>
      <c r="Q8" s="26" t="s">
        <v>411</v>
      </c>
      <c r="R8" s="26" t="s">
        <v>410</v>
      </c>
      <c r="S8" s="26" t="s">
        <v>409</v>
      </c>
      <c r="T8" s="26" t="s">
        <v>408</v>
      </c>
      <c r="U8" s="26" t="s">
        <v>407</v>
      </c>
      <c r="V8" s="26" t="s">
        <v>406</v>
      </c>
      <c r="W8" s="26" t="s">
        <v>405</v>
      </c>
      <c r="X8" s="26" t="s">
        <v>404</v>
      </c>
      <c r="Y8" s="26" t="s">
        <v>403</v>
      </c>
      <c r="Z8" s="26" t="s">
        <v>402</v>
      </c>
      <c r="AA8" s="26" t="s">
        <v>401</v>
      </c>
      <c r="AB8" s="26" t="s">
        <v>400</v>
      </c>
      <c r="AC8" s="26" t="s">
        <v>399</v>
      </c>
      <c r="AD8" s="26" t="s">
        <v>398</v>
      </c>
      <c r="AE8" s="26" t="s">
        <v>397</v>
      </c>
      <c r="AF8" s="26" t="s">
        <v>396</v>
      </c>
      <c r="AG8" s="25" t="s">
        <v>395</v>
      </c>
      <c r="AH8" s="24" t="s">
        <v>394</v>
      </c>
    </row>
    <row r="9" spans="1:34" x14ac:dyDescent="0.25">
      <c r="A9" s="20">
        <v>1</v>
      </c>
      <c r="B9" s="19" t="s">
        <v>1</v>
      </c>
      <c r="C9" s="13" t="s">
        <v>393</v>
      </c>
      <c r="D9" s="18">
        <v>43053</v>
      </c>
      <c r="E9" s="18">
        <v>43139</v>
      </c>
      <c r="F9" s="15">
        <v>31900</v>
      </c>
      <c r="G9" s="23"/>
      <c r="H9" s="16"/>
      <c r="I9" s="14">
        <f>-IFERROR(VLOOKUP(C9,'[1]TB PAGO'!$A:$D,2,0),0)</f>
        <v>0</v>
      </c>
      <c r="J9" s="14">
        <f>-IFERROR(VLOOKUP(C9,'[1]TB PAGO'!$A:$D,3,0),0)</f>
        <v>0</v>
      </c>
      <c r="K9" s="14"/>
      <c r="L9" s="14"/>
      <c r="M9" s="16">
        <f>+J9+K9+L9+I9</f>
        <v>0</v>
      </c>
      <c r="N9" s="16">
        <f>F9-G9-H9-M9</f>
        <v>31900</v>
      </c>
      <c r="O9" s="13" t="s">
        <v>393</v>
      </c>
      <c r="P9" s="15">
        <v>31900</v>
      </c>
      <c r="Q9" s="14"/>
      <c r="R9" s="12">
        <v>31900</v>
      </c>
      <c r="S9" s="16"/>
      <c r="T9" s="12">
        <v>0</v>
      </c>
      <c r="U9" s="17"/>
      <c r="V9" s="17"/>
      <c r="W9" s="17"/>
      <c r="X9" s="17"/>
      <c r="Y9" s="17"/>
      <c r="Z9" s="16"/>
      <c r="AA9" s="17"/>
      <c r="AB9" s="12"/>
      <c r="AC9" s="17"/>
      <c r="AD9" s="12">
        <v>0</v>
      </c>
      <c r="AE9" s="17"/>
      <c r="AF9" s="14">
        <f>+N9-Q9-R9-T9-Z9-AB9-AD9-X9-AA9-AE9</f>
        <v>0</v>
      </c>
      <c r="AG9" s="22"/>
      <c r="AH9" s="21"/>
    </row>
    <row r="10" spans="1:34" x14ac:dyDescent="0.25">
      <c r="A10" s="20">
        <v>2</v>
      </c>
      <c r="B10" s="19" t="s">
        <v>1</v>
      </c>
      <c r="C10" s="13" t="s">
        <v>392</v>
      </c>
      <c r="D10" s="18">
        <v>43053</v>
      </c>
      <c r="E10" s="18">
        <v>43139</v>
      </c>
      <c r="F10" s="15">
        <v>34300</v>
      </c>
      <c r="G10" s="23"/>
      <c r="H10" s="16"/>
      <c r="I10" s="14">
        <f>-IFERROR(VLOOKUP(C10,'[1]TB PAGO'!$A:$D,2,0),0)</f>
        <v>0</v>
      </c>
      <c r="J10" s="14">
        <f>-IFERROR(VLOOKUP(C10,'[1]TB PAGO'!$A:$D,3,0),0)</f>
        <v>0</v>
      </c>
      <c r="K10" s="14"/>
      <c r="L10" s="14"/>
      <c r="M10" s="16">
        <f>+J10+K10+L10+I10</f>
        <v>0</v>
      </c>
      <c r="N10" s="16">
        <f>F10-G10-H10-M10</f>
        <v>34300</v>
      </c>
      <c r="O10" s="13" t="s">
        <v>392</v>
      </c>
      <c r="P10" s="15">
        <v>34300</v>
      </c>
      <c r="Q10" s="14"/>
      <c r="R10" s="12">
        <v>34300</v>
      </c>
      <c r="S10" s="16"/>
      <c r="T10" s="12">
        <v>0</v>
      </c>
      <c r="U10" s="17"/>
      <c r="V10" s="17"/>
      <c r="W10" s="17"/>
      <c r="X10" s="17"/>
      <c r="Y10" s="17"/>
      <c r="Z10" s="16"/>
      <c r="AA10" s="17"/>
      <c r="AB10" s="12"/>
      <c r="AC10" s="17"/>
      <c r="AD10" s="12">
        <v>0</v>
      </c>
      <c r="AE10" s="17"/>
      <c r="AF10" s="14">
        <f>+N10-Q10-R10-T10-Z10-AB10-AD10-X10-AA10-AE10</f>
        <v>0</v>
      </c>
      <c r="AG10" s="22"/>
      <c r="AH10" s="21"/>
    </row>
    <row r="11" spans="1:34" x14ac:dyDescent="0.25">
      <c r="A11" s="20">
        <v>3</v>
      </c>
      <c r="B11" s="19" t="s">
        <v>1</v>
      </c>
      <c r="C11" s="13" t="s">
        <v>391</v>
      </c>
      <c r="D11" s="18">
        <v>43061</v>
      </c>
      <c r="E11" s="18">
        <v>43139</v>
      </c>
      <c r="F11" s="15">
        <v>29400</v>
      </c>
      <c r="G11" s="23"/>
      <c r="H11" s="16"/>
      <c r="I11" s="14">
        <f>-IFERROR(VLOOKUP(C11,'[1]TB PAGO'!$A:$D,2,0),0)</f>
        <v>0</v>
      </c>
      <c r="J11" s="14">
        <f>-IFERROR(VLOOKUP(C11,'[1]TB PAGO'!$A:$D,3,0),0)</f>
        <v>0</v>
      </c>
      <c r="K11" s="14"/>
      <c r="L11" s="14"/>
      <c r="M11" s="16">
        <f>+J11+K11+L11+I11</f>
        <v>0</v>
      </c>
      <c r="N11" s="16">
        <f>F11-G11-H11-M11</f>
        <v>29400</v>
      </c>
      <c r="O11" s="13" t="s">
        <v>391</v>
      </c>
      <c r="P11" s="15">
        <v>29400</v>
      </c>
      <c r="Q11" s="14"/>
      <c r="R11" s="12">
        <v>29400</v>
      </c>
      <c r="S11" s="16"/>
      <c r="T11" s="12">
        <v>0</v>
      </c>
      <c r="U11" s="17"/>
      <c r="V11" s="17"/>
      <c r="W11" s="17"/>
      <c r="X11" s="17"/>
      <c r="Y11" s="17"/>
      <c r="Z11" s="16"/>
      <c r="AA11" s="17"/>
      <c r="AB11" s="12"/>
      <c r="AC11" s="17"/>
      <c r="AD11" s="12">
        <v>0</v>
      </c>
      <c r="AE11" s="17"/>
      <c r="AF11" s="14">
        <f>+N11-Q11-R11-T11-Z11-AB11-AD11-X11-AA11-AE11</f>
        <v>0</v>
      </c>
      <c r="AG11" s="22"/>
      <c r="AH11" s="21"/>
    </row>
    <row r="12" spans="1:34" x14ac:dyDescent="0.25">
      <c r="A12" s="20">
        <v>4</v>
      </c>
      <c r="B12" s="19" t="s">
        <v>1</v>
      </c>
      <c r="C12" s="13" t="s">
        <v>390</v>
      </c>
      <c r="D12" s="18">
        <v>43061</v>
      </c>
      <c r="E12" s="18">
        <v>43139</v>
      </c>
      <c r="F12" s="15">
        <v>29400</v>
      </c>
      <c r="G12" s="23"/>
      <c r="H12" s="16"/>
      <c r="I12" s="14">
        <f>-IFERROR(VLOOKUP(C12,'[1]TB PAGO'!$A:$D,2,0),0)</f>
        <v>0</v>
      </c>
      <c r="J12" s="14">
        <f>-IFERROR(VLOOKUP(C12,'[1]TB PAGO'!$A:$D,3,0),0)</f>
        <v>0</v>
      </c>
      <c r="K12" s="14"/>
      <c r="L12" s="14"/>
      <c r="M12" s="16">
        <f>+J12+K12+L12+I12</f>
        <v>0</v>
      </c>
      <c r="N12" s="16">
        <f>F12-G12-H12-M12</f>
        <v>29400</v>
      </c>
      <c r="O12" s="13" t="s">
        <v>390</v>
      </c>
      <c r="P12" s="15">
        <v>29400</v>
      </c>
      <c r="Q12" s="14"/>
      <c r="R12" s="12">
        <v>29400</v>
      </c>
      <c r="S12" s="16"/>
      <c r="T12" s="12">
        <v>0</v>
      </c>
      <c r="U12" s="17"/>
      <c r="V12" s="17"/>
      <c r="W12" s="17"/>
      <c r="X12" s="17"/>
      <c r="Y12" s="17"/>
      <c r="Z12" s="16"/>
      <c r="AA12" s="17"/>
      <c r="AB12" s="12"/>
      <c r="AC12" s="17"/>
      <c r="AD12" s="12">
        <v>0</v>
      </c>
      <c r="AE12" s="17"/>
      <c r="AF12" s="14">
        <f>+N12-Q12-R12-T12-Z12-AB12-AD12-X12-AA12-AE12</f>
        <v>0</v>
      </c>
      <c r="AG12" s="22"/>
      <c r="AH12" s="21"/>
    </row>
    <row r="13" spans="1:34" x14ac:dyDescent="0.25">
      <c r="A13" s="20">
        <v>5</v>
      </c>
      <c r="B13" s="19" t="s">
        <v>1</v>
      </c>
      <c r="C13" s="13" t="s">
        <v>389</v>
      </c>
      <c r="D13" s="18">
        <v>43061</v>
      </c>
      <c r="E13" s="18">
        <v>43139</v>
      </c>
      <c r="F13" s="15">
        <v>31176</v>
      </c>
      <c r="G13" s="23"/>
      <c r="H13" s="16"/>
      <c r="I13" s="14">
        <f>-IFERROR(VLOOKUP(C13,'[1]TB PAGO'!$A:$D,2,0),0)</f>
        <v>0</v>
      </c>
      <c r="J13" s="14">
        <f>-IFERROR(VLOOKUP(C13,'[1]TB PAGO'!$A:$D,3,0),0)</f>
        <v>0</v>
      </c>
      <c r="K13" s="14"/>
      <c r="L13" s="14"/>
      <c r="M13" s="16">
        <f>+J13+K13+L13+I13</f>
        <v>0</v>
      </c>
      <c r="N13" s="16">
        <f>F13-G13-H13-M13</f>
        <v>31176</v>
      </c>
      <c r="O13" s="13" t="s">
        <v>389</v>
      </c>
      <c r="P13" s="15">
        <v>31176</v>
      </c>
      <c r="Q13" s="14"/>
      <c r="R13" s="12">
        <v>31176</v>
      </c>
      <c r="S13" s="16"/>
      <c r="T13" s="12">
        <v>0</v>
      </c>
      <c r="U13" s="17"/>
      <c r="V13" s="17"/>
      <c r="W13" s="17"/>
      <c r="X13" s="17"/>
      <c r="Y13" s="17"/>
      <c r="Z13" s="16"/>
      <c r="AA13" s="17"/>
      <c r="AB13" s="12"/>
      <c r="AC13" s="17"/>
      <c r="AD13" s="12">
        <v>0</v>
      </c>
      <c r="AE13" s="17"/>
      <c r="AF13" s="14">
        <f>+N13-Q13-R13-T13-Z13-AB13-AD13-X13-AA13-AE13</f>
        <v>0</v>
      </c>
      <c r="AG13" s="22"/>
      <c r="AH13" s="21"/>
    </row>
    <row r="14" spans="1:34" x14ac:dyDescent="0.25">
      <c r="A14" s="20">
        <v>6</v>
      </c>
      <c r="B14" s="19" t="s">
        <v>1</v>
      </c>
      <c r="C14" s="13" t="s">
        <v>388</v>
      </c>
      <c r="D14" s="18">
        <v>43061</v>
      </c>
      <c r="E14" s="18">
        <v>43139</v>
      </c>
      <c r="F14" s="15">
        <v>31800</v>
      </c>
      <c r="G14" s="23"/>
      <c r="H14" s="16"/>
      <c r="I14" s="14">
        <f>-IFERROR(VLOOKUP(C14,'[1]TB PAGO'!$A:$D,2,0),0)</f>
        <v>0</v>
      </c>
      <c r="J14" s="14">
        <f>-IFERROR(VLOOKUP(C14,'[1]TB PAGO'!$A:$D,3,0),0)</f>
        <v>0</v>
      </c>
      <c r="K14" s="14"/>
      <c r="L14" s="14"/>
      <c r="M14" s="16">
        <f>+J14+K14+L14+I14</f>
        <v>0</v>
      </c>
      <c r="N14" s="16">
        <f>F14-G14-H14-M14</f>
        <v>31800</v>
      </c>
      <c r="O14" s="13" t="s">
        <v>388</v>
      </c>
      <c r="P14" s="15">
        <v>31800</v>
      </c>
      <c r="Q14" s="14"/>
      <c r="R14" s="12">
        <v>31800</v>
      </c>
      <c r="S14" s="16"/>
      <c r="T14" s="12">
        <v>0</v>
      </c>
      <c r="U14" s="17"/>
      <c r="V14" s="17"/>
      <c r="W14" s="17"/>
      <c r="X14" s="17"/>
      <c r="Y14" s="17"/>
      <c r="Z14" s="16"/>
      <c r="AA14" s="17"/>
      <c r="AB14" s="12"/>
      <c r="AC14" s="17"/>
      <c r="AD14" s="12">
        <v>0</v>
      </c>
      <c r="AE14" s="17"/>
      <c r="AF14" s="14">
        <f>+N14-Q14-R14-T14-Z14-AB14-AD14-X14-AA14-AE14</f>
        <v>0</v>
      </c>
      <c r="AG14" s="22"/>
      <c r="AH14" s="21"/>
    </row>
    <row r="15" spans="1:34" x14ac:dyDescent="0.25">
      <c r="A15" s="20">
        <v>7</v>
      </c>
      <c r="B15" s="19" t="s">
        <v>1</v>
      </c>
      <c r="C15" s="13" t="s">
        <v>387</v>
      </c>
      <c r="D15" s="18">
        <v>43061</v>
      </c>
      <c r="E15" s="18">
        <v>43139</v>
      </c>
      <c r="F15" s="15">
        <v>110100</v>
      </c>
      <c r="G15" s="23"/>
      <c r="H15" s="16"/>
      <c r="I15" s="14">
        <f>-IFERROR(VLOOKUP(C15,'[1]TB PAGO'!$A:$D,2,0),0)</f>
        <v>0</v>
      </c>
      <c r="J15" s="14">
        <f>-IFERROR(VLOOKUP(C15,'[1]TB PAGO'!$A:$D,3,0),0)</f>
        <v>0</v>
      </c>
      <c r="K15" s="14"/>
      <c r="L15" s="14"/>
      <c r="M15" s="16">
        <f>+J15+K15+L15+I15</f>
        <v>0</v>
      </c>
      <c r="N15" s="16">
        <f>F15-G15-H15-M15</f>
        <v>110100</v>
      </c>
      <c r="O15" s="13" t="s">
        <v>387</v>
      </c>
      <c r="P15" s="15">
        <v>110100</v>
      </c>
      <c r="Q15" s="14"/>
      <c r="R15" s="12">
        <v>110100</v>
      </c>
      <c r="S15" s="16"/>
      <c r="T15" s="12">
        <v>0</v>
      </c>
      <c r="U15" s="17"/>
      <c r="V15" s="17"/>
      <c r="W15" s="17"/>
      <c r="X15" s="17"/>
      <c r="Y15" s="17"/>
      <c r="Z15" s="16"/>
      <c r="AA15" s="17"/>
      <c r="AB15" s="12"/>
      <c r="AC15" s="17"/>
      <c r="AD15" s="12">
        <v>0</v>
      </c>
      <c r="AE15" s="17"/>
      <c r="AF15" s="14">
        <f>+N15-Q15-R15-T15-Z15-AB15-AD15-X15-AA15-AE15</f>
        <v>0</v>
      </c>
      <c r="AG15" s="22"/>
      <c r="AH15" s="21"/>
    </row>
    <row r="16" spans="1:34" x14ac:dyDescent="0.25">
      <c r="A16" s="20">
        <v>8</v>
      </c>
      <c r="B16" s="19" t="s">
        <v>1</v>
      </c>
      <c r="C16" s="13" t="s">
        <v>386</v>
      </c>
      <c r="D16" s="18">
        <v>43064</v>
      </c>
      <c r="E16" s="18">
        <v>43139</v>
      </c>
      <c r="F16" s="15">
        <v>208754</v>
      </c>
      <c r="G16" s="23"/>
      <c r="H16" s="16"/>
      <c r="I16" s="14">
        <f>-IFERROR(VLOOKUP(C16,'[1]TB PAGO'!$A:$D,2,0),0)</f>
        <v>0</v>
      </c>
      <c r="J16" s="14">
        <f>-IFERROR(VLOOKUP(C16,'[1]TB PAGO'!$A:$D,3,0),0)</f>
        <v>170179</v>
      </c>
      <c r="K16" s="14"/>
      <c r="L16" s="14"/>
      <c r="M16" s="16">
        <f>+J16+K16+L16+I16</f>
        <v>170179</v>
      </c>
      <c r="N16" s="16">
        <f>F16-G16-H16-M16</f>
        <v>38575</v>
      </c>
      <c r="O16" s="13" t="s">
        <v>386</v>
      </c>
      <c r="P16" s="15">
        <v>208754</v>
      </c>
      <c r="Q16" s="14"/>
      <c r="R16" s="12">
        <v>0</v>
      </c>
      <c r="S16" s="16"/>
      <c r="T16" s="12">
        <v>0</v>
      </c>
      <c r="U16" s="17"/>
      <c r="V16" s="17"/>
      <c r="W16" s="17"/>
      <c r="X16" s="17"/>
      <c r="Y16" s="17"/>
      <c r="Z16" s="16"/>
      <c r="AA16" s="17"/>
      <c r="AB16" s="12">
        <v>38575</v>
      </c>
      <c r="AC16" s="17"/>
      <c r="AD16" s="12">
        <v>0</v>
      </c>
      <c r="AE16" s="17"/>
      <c r="AF16" s="14">
        <f>+N16-Q16-R16-T16-Z16-AB16-AD16-X16-AA16-AE16</f>
        <v>0</v>
      </c>
      <c r="AG16" s="22"/>
      <c r="AH16" s="21"/>
    </row>
    <row r="17" spans="1:34" x14ac:dyDescent="0.25">
      <c r="A17" s="20">
        <v>9</v>
      </c>
      <c r="B17" s="19" t="s">
        <v>1</v>
      </c>
      <c r="C17" s="13" t="s">
        <v>385</v>
      </c>
      <c r="D17" s="18">
        <v>43068</v>
      </c>
      <c r="E17" s="18">
        <v>43139</v>
      </c>
      <c r="F17" s="15">
        <v>132598</v>
      </c>
      <c r="G17" s="23"/>
      <c r="H17" s="16"/>
      <c r="I17" s="14">
        <f>-IFERROR(VLOOKUP(C17,'[1]TB PAGO'!$A:$D,2,0),0)</f>
        <v>0</v>
      </c>
      <c r="J17" s="14">
        <f>-IFERROR(VLOOKUP(C17,'[1]TB PAGO'!$A:$D,3,0),0)</f>
        <v>92398</v>
      </c>
      <c r="K17" s="14"/>
      <c r="L17" s="14"/>
      <c r="M17" s="16">
        <f>+J17+K17+L17+I17</f>
        <v>92398</v>
      </c>
      <c r="N17" s="16">
        <f>F17-G17-H17-M17</f>
        <v>40200</v>
      </c>
      <c r="O17" s="13" t="s">
        <v>385</v>
      </c>
      <c r="P17" s="15">
        <v>132598</v>
      </c>
      <c r="Q17" s="14"/>
      <c r="R17" s="12">
        <v>0</v>
      </c>
      <c r="S17" s="16"/>
      <c r="T17" s="12">
        <v>0</v>
      </c>
      <c r="U17" s="17"/>
      <c r="V17" s="17"/>
      <c r="W17" s="17"/>
      <c r="X17" s="17"/>
      <c r="Y17" s="17"/>
      <c r="Z17" s="16"/>
      <c r="AA17" s="17"/>
      <c r="AB17" s="12">
        <v>40200</v>
      </c>
      <c r="AC17" s="17"/>
      <c r="AD17" s="12">
        <v>0</v>
      </c>
      <c r="AE17" s="17"/>
      <c r="AF17" s="14">
        <f>+N17-Q17-R17-T17-Z17-AB17-AD17-X17-AA17-AE17</f>
        <v>0</v>
      </c>
      <c r="AG17" s="22"/>
      <c r="AH17" s="21"/>
    </row>
    <row r="18" spans="1:34" x14ac:dyDescent="0.25">
      <c r="A18" s="20">
        <v>10</v>
      </c>
      <c r="B18" s="19" t="s">
        <v>1</v>
      </c>
      <c r="C18" s="13" t="s">
        <v>384</v>
      </c>
      <c r="D18" s="18">
        <v>43122</v>
      </c>
      <c r="E18" s="18">
        <v>43144</v>
      </c>
      <c r="F18" s="15">
        <v>658062</v>
      </c>
      <c r="G18" s="23"/>
      <c r="H18" s="16"/>
      <c r="I18" s="14">
        <f>-IFERROR(VLOOKUP(C18,'[1]TB PAGO'!$A:$D,2,0),0)</f>
        <v>0</v>
      </c>
      <c r="J18" s="14">
        <f>-IFERROR(VLOOKUP(C18,'[1]TB PAGO'!$A:$D,3,0),0)</f>
        <v>658062</v>
      </c>
      <c r="K18" s="14"/>
      <c r="L18" s="14"/>
      <c r="M18" s="16">
        <f>+J18+K18+L18+I18</f>
        <v>658062</v>
      </c>
      <c r="N18" s="16">
        <f>F18-G18-H18-M18</f>
        <v>0</v>
      </c>
      <c r="O18" s="13" t="s">
        <v>384</v>
      </c>
      <c r="P18" s="15">
        <v>658062</v>
      </c>
      <c r="Q18" s="14"/>
      <c r="R18" s="12">
        <v>0</v>
      </c>
      <c r="S18" s="16"/>
      <c r="T18" s="12">
        <v>0</v>
      </c>
      <c r="U18" s="17"/>
      <c r="V18" s="17"/>
      <c r="W18" s="17"/>
      <c r="X18" s="17"/>
      <c r="Y18" s="17"/>
      <c r="Z18" s="16"/>
      <c r="AA18" s="17"/>
      <c r="AB18" s="12"/>
      <c r="AC18" s="17"/>
      <c r="AD18" s="12">
        <v>0</v>
      </c>
      <c r="AE18" s="17"/>
      <c r="AF18" s="14">
        <f>+N18-Q18-R18-T18-Z18-AB18-AD18-X18-AA18-AE18</f>
        <v>0</v>
      </c>
      <c r="AG18" s="22"/>
      <c r="AH18" s="21"/>
    </row>
    <row r="19" spans="1:34" x14ac:dyDescent="0.25">
      <c r="A19" s="20">
        <v>11</v>
      </c>
      <c r="B19" s="19" t="s">
        <v>1</v>
      </c>
      <c r="C19" s="13" t="s">
        <v>383</v>
      </c>
      <c r="D19" s="18">
        <v>43171</v>
      </c>
      <c r="E19" s="18">
        <v>43199</v>
      </c>
      <c r="F19" s="15">
        <v>1065924</v>
      </c>
      <c r="G19" s="23"/>
      <c r="H19" s="16"/>
      <c r="I19" s="14">
        <f>-IFERROR(VLOOKUP(C19,'[1]TB PAGO'!$A:$D,2,0),0)</f>
        <v>0</v>
      </c>
      <c r="J19" s="14">
        <f>-IFERROR(VLOOKUP(C19,'[1]TB PAGO'!$A:$D,3,0),0)</f>
        <v>1065924</v>
      </c>
      <c r="K19" s="14"/>
      <c r="L19" s="14"/>
      <c r="M19" s="16">
        <f>+J19+K19+L19+I19</f>
        <v>1065924</v>
      </c>
      <c r="N19" s="16">
        <f>F19-G19-H19-M19</f>
        <v>0</v>
      </c>
      <c r="O19" s="13" t="s">
        <v>383</v>
      </c>
      <c r="P19" s="15">
        <v>1065924</v>
      </c>
      <c r="Q19" s="14"/>
      <c r="R19" s="12">
        <v>0</v>
      </c>
      <c r="S19" s="16"/>
      <c r="T19" s="12">
        <v>0</v>
      </c>
      <c r="U19" s="17"/>
      <c r="V19" s="17"/>
      <c r="W19" s="17"/>
      <c r="X19" s="17"/>
      <c r="Y19" s="17"/>
      <c r="Z19" s="16"/>
      <c r="AA19" s="17"/>
      <c r="AB19" s="12"/>
      <c r="AC19" s="17"/>
      <c r="AD19" s="12">
        <v>0</v>
      </c>
      <c r="AE19" s="17"/>
      <c r="AF19" s="14">
        <f>+N19-Q19-R19-T19-Z19-AB19-AD19-X19-AA19-AE19</f>
        <v>0</v>
      </c>
      <c r="AG19" s="22"/>
      <c r="AH19" s="21"/>
    </row>
    <row r="20" spans="1:34" x14ac:dyDescent="0.25">
      <c r="A20" s="20">
        <v>12</v>
      </c>
      <c r="B20" s="19" t="s">
        <v>1</v>
      </c>
      <c r="C20" s="13" t="s">
        <v>382</v>
      </c>
      <c r="D20" s="18">
        <v>43174</v>
      </c>
      <c r="E20" s="18">
        <v>43199</v>
      </c>
      <c r="F20" s="15">
        <v>208615</v>
      </c>
      <c r="G20" s="23"/>
      <c r="H20" s="16"/>
      <c r="I20" s="14">
        <f>-IFERROR(VLOOKUP(C20,'[1]TB PAGO'!$A:$D,2,0),0)</f>
        <v>0</v>
      </c>
      <c r="J20" s="14">
        <f>-IFERROR(VLOOKUP(C20,'[1]TB PAGO'!$A:$D,3,0),0)</f>
        <v>208615</v>
      </c>
      <c r="K20" s="14"/>
      <c r="L20" s="14"/>
      <c r="M20" s="16">
        <f>+J20+K20+L20+I20</f>
        <v>208615</v>
      </c>
      <c r="N20" s="16">
        <f>F20-G20-H20-M20</f>
        <v>0</v>
      </c>
      <c r="O20" s="13" t="s">
        <v>382</v>
      </c>
      <c r="P20" s="15">
        <v>208615</v>
      </c>
      <c r="Q20" s="14"/>
      <c r="R20" s="12">
        <v>0</v>
      </c>
      <c r="S20" s="16"/>
      <c r="T20" s="12">
        <v>0</v>
      </c>
      <c r="U20" s="17"/>
      <c r="V20" s="17"/>
      <c r="W20" s="17"/>
      <c r="X20" s="17"/>
      <c r="Y20" s="17"/>
      <c r="Z20" s="16"/>
      <c r="AA20" s="17"/>
      <c r="AB20" s="12"/>
      <c r="AC20" s="17"/>
      <c r="AD20" s="12">
        <v>0</v>
      </c>
      <c r="AE20" s="17"/>
      <c r="AF20" s="14">
        <f>+N20-Q20-R20-T20-Z20-AB20-AD20-X20-AA20-AE20</f>
        <v>0</v>
      </c>
      <c r="AG20" s="22"/>
      <c r="AH20" s="21"/>
    </row>
    <row r="21" spans="1:34" x14ac:dyDescent="0.25">
      <c r="A21" s="20">
        <v>13</v>
      </c>
      <c r="B21" s="19" t="s">
        <v>1</v>
      </c>
      <c r="C21" s="13" t="s">
        <v>381</v>
      </c>
      <c r="D21" s="18">
        <v>43241</v>
      </c>
      <c r="E21" s="18">
        <v>43252</v>
      </c>
      <c r="F21" s="15">
        <v>36900</v>
      </c>
      <c r="G21" s="23"/>
      <c r="H21" s="16"/>
      <c r="I21" s="14">
        <f>-IFERROR(VLOOKUP(C21,'[1]TB PAGO'!$A:$D,2,0),0)</f>
        <v>0</v>
      </c>
      <c r="J21" s="14">
        <f>-IFERROR(VLOOKUP(C21,'[1]TB PAGO'!$A:$D,3,0),0)</f>
        <v>0</v>
      </c>
      <c r="K21" s="14"/>
      <c r="L21" s="14"/>
      <c r="M21" s="16">
        <f>+J21+K21+L21+I21</f>
        <v>0</v>
      </c>
      <c r="N21" s="16">
        <f>F21-G21-H21-M21</f>
        <v>36900</v>
      </c>
      <c r="O21" s="13" t="s">
        <v>381</v>
      </c>
      <c r="P21" s="15">
        <v>36900</v>
      </c>
      <c r="Q21" s="14"/>
      <c r="R21" s="12">
        <v>36900</v>
      </c>
      <c r="S21" s="16"/>
      <c r="T21" s="12">
        <v>0</v>
      </c>
      <c r="U21" s="17"/>
      <c r="V21" s="17"/>
      <c r="W21" s="17"/>
      <c r="X21" s="17"/>
      <c r="Y21" s="17"/>
      <c r="Z21" s="16"/>
      <c r="AA21" s="17"/>
      <c r="AB21" s="12"/>
      <c r="AC21" s="17"/>
      <c r="AD21" s="12">
        <v>0</v>
      </c>
      <c r="AE21" s="17"/>
      <c r="AF21" s="14">
        <f>+(N21-Q21-R21-T21-Z21-AB21-AD21-X21-AA21-AE21)*0</f>
        <v>0</v>
      </c>
      <c r="AG21" s="22"/>
      <c r="AH21" s="21"/>
    </row>
    <row r="22" spans="1:34" x14ac:dyDescent="0.25">
      <c r="A22" s="20">
        <v>14</v>
      </c>
      <c r="B22" s="19" t="s">
        <v>1</v>
      </c>
      <c r="C22" s="13" t="s">
        <v>380</v>
      </c>
      <c r="D22" s="18">
        <v>43267</v>
      </c>
      <c r="E22" s="18">
        <v>43291</v>
      </c>
      <c r="F22" s="15">
        <v>1086085</v>
      </c>
      <c r="G22" s="23"/>
      <c r="H22" s="16"/>
      <c r="I22" s="14">
        <f>-IFERROR(VLOOKUP(C22,'[1]TB PAGO'!$A:$D,2,0),0)</f>
        <v>0</v>
      </c>
      <c r="J22" s="14">
        <f>-IFERROR(VLOOKUP(C22,'[1]TB PAGO'!$A:$D,3,0),0)</f>
        <v>0</v>
      </c>
      <c r="K22" s="14"/>
      <c r="L22" s="14"/>
      <c r="M22" s="16">
        <f>+J22+K22+L22+I22</f>
        <v>0</v>
      </c>
      <c r="N22" s="16">
        <f>F22-G22-H22-M22</f>
        <v>1086085</v>
      </c>
      <c r="O22" s="13" t="s">
        <v>380</v>
      </c>
      <c r="P22" s="15">
        <v>1086085</v>
      </c>
      <c r="Q22" s="14"/>
      <c r="R22" s="12">
        <v>1086085</v>
      </c>
      <c r="S22" s="16"/>
      <c r="T22" s="12">
        <v>0</v>
      </c>
      <c r="U22" s="17"/>
      <c r="V22" s="17"/>
      <c r="W22" s="17"/>
      <c r="X22" s="17"/>
      <c r="Y22" s="17"/>
      <c r="Z22" s="16"/>
      <c r="AA22" s="17"/>
      <c r="AB22" s="12"/>
      <c r="AC22" s="17"/>
      <c r="AD22" s="12">
        <v>0</v>
      </c>
      <c r="AE22" s="17"/>
      <c r="AF22" s="14">
        <f>(+N22-Q22-R22-T22-Z22-AB22-AD22-X22-AA22-AE22)*0</f>
        <v>0</v>
      </c>
      <c r="AG22" s="22"/>
      <c r="AH22" s="21"/>
    </row>
    <row r="23" spans="1:34" x14ac:dyDescent="0.25">
      <c r="A23" s="20">
        <v>15</v>
      </c>
      <c r="B23" s="19" t="s">
        <v>1</v>
      </c>
      <c r="C23" s="13" t="s">
        <v>379</v>
      </c>
      <c r="D23" s="18">
        <v>43338</v>
      </c>
      <c r="E23" s="18">
        <v>43353</v>
      </c>
      <c r="F23" s="15">
        <v>100757</v>
      </c>
      <c r="G23" s="23"/>
      <c r="H23" s="16"/>
      <c r="I23" s="14">
        <f>-IFERROR(VLOOKUP(C23,'[1]TB PAGO'!$A:$D,2,0),0)</f>
        <v>0</v>
      </c>
      <c r="J23" s="14">
        <f>-IFERROR(VLOOKUP(C23,'[1]TB PAGO'!$A:$D,3,0),0)</f>
        <v>100757</v>
      </c>
      <c r="K23" s="14"/>
      <c r="L23" s="14"/>
      <c r="M23" s="16">
        <f>+J23+K23+L23+I23</f>
        <v>100757</v>
      </c>
      <c r="N23" s="16">
        <f>F23-G23-H23-M23</f>
        <v>0</v>
      </c>
      <c r="O23" s="13" t="s">
        <v>379</v>
      </c>
      <c r="P23" s="15">
        <v>100757</v>
      </c>
      <c r="Q23" s="14"/>
      <c r="R23" s="12">
        <v>0</v>
      </c>
      <c r="S23" s="16"/>
      <c r="T23" s="12">
        <v>0</v>
      </c>
      <c r="U23" s="17"/>
      <c r="V23" s="17"/>
      <c r="W23" s="17"/>
      <c r="X23" s="17"/>
      <c r="Y23" s="17"/>
      <c r="Z23" s="16"/>
      <c r="AA23" s="17"/>
      <c r="AB23" s="12"/>
      <c r="AC23" s="17"/>
      <c r="AD23" s="12">
        <v>0</v>
      </c>
      <c r="AE23" s="17"/>
      <c r="AF23" s="14">
        <f>(+N23-Q23-R23-T23-Z23-AB23-AD23-X23-AA23-AE23)*0</f>
        <v>0</v>
      </c>
      <c r="AG23" s="22"/>
      <c r="AH23" s="21"/>
    </row>
    <row r="24" spans="1:34" x14ac:dyDescent="0.25">
      <c r="A24" s="20">
        <v>16</v>
      </c>
      <c r="B24" s="19" t="s">
        <v>1</v>
      </c>
      <c r="C24" s="13" t="s">
        <v>378</v>
      </c>
      <c r="D24" s="18">
        <v>43363</v>
      </c>
      <c r="E24" s="18">
        <v>43378</v>
      </c>
      <c r="F24" s="15">
        <v>49600</v>
      </c>
      <c r="G24" s="23"/>
      <c r="H24" s="16"/>
      <c r="I24" s="14">
        <f>-IFERROR(VLOOKUP(C24,'[1]TB PAGO'!$A:$D,2,0),0)</f>
        <v>0</v>
      </c>
      <c r="J24" s="14">
        <f>-IFERROR(VLOOKUP(C24,'[1]TB PAGO'!$A:$D,3,0),0)</f>
        <v>37145</v>
      </c>
      <c r="K24" s="14"/>
      <c r="L24" s="14"/>
      <c r="M24" s="16">
        <f>+J24+K24+L24+I24</f>
        <v>37145</v>
      </c>
      <c r="N24" s="16">
        <f>F24-G24-H24-M24</f>
        <v>12455</v>
      </c>
      <c r="O24" s="13" t="s">
        <v>378</v>
      </c>
      <c r="P24" s="15">
        <v>49600</v>
      </c>
      <c r="Q24" s="14"/>
      <c r="R24" s="12">
        <v>0</v>
      </c>
      <c r="S24" s="16"/>
      <c r="T24" s="12">
        <v>0</v>
      </c>
      <c r="U24" s="17"/>
      <c r="V24" s="17"/>
      <c r="W24" s="17"/>
      <c r="X24" s="17"/>
      <c r="Y24" s="17"/>
      <c r="Z24" s="16"/>
      <c r="AA24" s="17"/>
      <c r="AB24" s="12"/>
      <c r="AC24" s="17"/>
      <c r="AD24" s="12">
        <v>0</v>
      </c>
      <c r="AE24" s="17"/>
      <c r="AF24" s="14">
        <f>(+N24-Q24-R24-T24-Z24-AB24-AD24-X24-AA24-AE24)*0</f>
        <v>0</v>
      </c>
      <c r="AG24" s="22"/>
      <c r="AH24" s="21"/>
    </row>
    <row r="25" spans="1:34" x14ac:dyDescent="0.25">
      <c r="A25" s="20">
        <v>17</v>
      </c>
      <c r="B25" s="19" t="s">
        <v>1</v>
      </c>
      <c r="C25" s="13" t="s">
        <v>377</v>
      </c>
      <c r="D25" s="18">
        <v>43435</v>
      </c>
      <c r="E25" s="18">
        <v>43474</v>
      </c>
      <c r="F25" s="15">
        <v>115596</v>
      </c>
      <c r="G25" s="23"/>
      <c r="H25" s="16"/>
      <c r="I25" s="14">
        <f>-IFERROR(VLOOKUP(C25,'[1]TB PAGO'!$A:$D,2,0),0)</f>
        <v>0</v>
      </c>
      <c r="J25" s="14">
        <f>-IFERROR(VLOOKUP(C25,'[1]TB PAGO'!$A:$D,3,0),0)</f>
        <v>0</v>
      </c>
      <c r="K25" s="14"/>
      <c r="L25" s="14"/>
      <c r="M25" s="16">
        <f>+J25+K25+L25+I25</f>
        <v>0</v>
      </c>
      <c r="N25" s="16">
        <f>F25-G25-H25-M25</f>
        <v>115596</v>
      </c>
      <c r="O25" s="13" t="s">
        <v>377</v>
      </c>
      <c r="P25" s="15">
        <v>115596</v>
      </c>
      <c r="Q25" s="14"/>
      <c r="R25" s="12">
        <v>115596</v>
      </c>
      <c r="S25" s="16"/>
      <c r="T25" s="12">
        <v>0</v>
      </c>
      <c r="U25" s="17"/>
      <c r="V25" s="17"/>
      <c r="W25" s="17"/>
      <c r="X25" s="17"/>
      <c r="Y25" s="17"/>
      <c r="Z25" s="16"/>
      <c r="AA25" s="17"/>
      <c r="AB25" s="12"/>
      <c r="AC25" s="17"/>
      <c r="AD25" s="12">
        <v>0</v>
      </c>
      <c r="AE25" s="17"/>
      <c r="AF25" s="14">
        <f>(+N25-Q25-R25-T25-Z25-AB25-AD25-X25-AA25-AE25)*0</f>
        <v>0</v>
      </c>
      <c r="AG25" s="22"/>
      <c r="AH25" s="21"/>
    </row>
    <row r="26" spans="1:34" x14ac:dyDescent="0.25">
      <c r="A26" s="20">
        <v>18</v>
      </c>
      <c r="B26" s="19" t="s">
        <v>1</v>
      </c>
      <c r="C26" s="13" t="s">
        <v>376</v>
      </c>
      <c r="D26" s="18">
        <v>43437</v>
      </c>
      <c r="E26" s="18">
        <v>43474</v>
      </c>
      <c r="F26" s="15">
        <v>178500</v>
      </c>
      <c r="G26" s="23"/>
      <c r="H26" s="16"/>
      <c r="I26" s="14">
        <f>-IFERROR(VLOOKUP(C26,'[1]TB PAGO'!$A:$D,2,0),0)</f>
        <v>0</v>
      </c>
      <c r="J26" s="14">
        <f>-IFERROR(VLOOKUP(C26,'[1]TB PAGO'!$A:$D,3,0),0)</f>
        <v>178500</v>
      </c>
      <c r="K26" s="14"/>
      <c r="L26" s="14"/>
      <c r="M26" s="16">
        <f>+J26+K26+L26+I26</f>
        <v>178500</v>
      </c>
      <c r="N26" s="16">
        <f>F26-G26-H26-M26</f>
        <v>0</v>
      </c>
      <c r="O26" s="13" t="s">
        <v>376</v>
      </c>
      <c r="P26" s="15">
        <v>178500</v>
      </c>
      <c r="Q26" s="14"/>
      <c r="R26" s="12">
        <v>0</v>
      </c>
      <c r="S26" s="16"/>
      <c r="T26" s="12">
        <v>0</v>
      </c>
      <c r="U26" s="17"/>
      <c r="V26" s="17"/>
      <c r="W26" s="17"/>
      <c r="X26" s="17"/>
      <c r="Y26" s="17"/>
      <c r="Z26" s="16"/>
      <c r="AA26" s="17"/>
      <c r="AB26" s="12"/>
      <c r="AC26" s="17"/>
      <c r="AD26" s="12">
        <v>0</v>
      </c>
      <c r="AE26" s="17"/>
      <c r="AF26" s="14">
        <f>+N26-Q26-R26-T26-Z26-AB26-AD26-X26-AA26-AE26</f>
        <v>0</v>
      </c>
      <c r="AG26" s="22"/>
      <c r="AH26" s="21"/>
    </row>
    <row r="27" spans="1:34" x14ac:dyDescent="0.25">
      <c r="A27" s="20">
        <v>19</v>
      </c>
      <c r="B27" s="19" t="s">
        <v>1</v>
      </c>
      <c r="C27" s="13" t="s">
        <v>375</v>
      </c>
      <c r="D27" s="18">
        <v>43460</v>
      </c>
      <c r="E27" s="18">
        <v>43474</v>
      </c>
      <c r="F27" s="15">
        <v>257522</v>
      </c>
      <c r="G27" s="23"/>
      <c r="H27" s="16"/>
      <c r="I27" s="14">
        <f>-IFERROR(VLOOKUP(C27,'[1]TB PAGO'!$A:$D,2,0),0)</f>
        <v>0</v>
      </c>
      <c r="J27" s="14">
        <f>-IFERROR(VLOOKUP(C27,'[1]TB PAGO'!$A:$D,3,0),0)</f>
        <v>257522</v>
      </c>
      <c r="K27" s="14"/>
      <c r="L27" s="14"/>
      <c r="M27" s="16">
        <f>+J27+K27+L27+I27</f>
        <v>257522</v>
      </c>
      <c r="N27" s="16">
        <f>F27-G27-H27-M27</f>
        <v>0</v>
      </c>
      <c r="O27" s="13" t="s">
        <v>375</v>
      </c>
      <c r="P27" s="15">
        <v>257522</v>
      </c>
      <c r="Q27" s="14"/>
      <c r="R27" s="12">
        <v>0</v>
      </c>
      <c r="S27" s="16"/>
      <c r="T27" s="12">
        <v>0</v>
      </c>
      <c r="U27" s="17"/>
      <c r="V27" s="17"/>
      <c r="W27" s="17"/>
      <c r="X27" s="17"/>
      <c r="Y27" s="17"/>
      <c r="Z27" s="16"/>
      <c r="AA27" s="17"/>
      <c r="AB27" s="12"/>
      <c r="AC27" s="17"/>
      <c r="AD27" s="12">
        <v>0</v>
      </c>
      <c r="AE27" s="17"/>
      <c r="AF27" s="14">
        <f>+N27-Q27-R27-T27-Z27-AB27-AD27-X27-AA27-AE27</f>
        <v>0</v>
      </c>
      <c r="AG27" s="22"/>
      <c r="AH27" s="21"/>
    </row>
    <row r="28" spans="1:34" x14ac:dyDescent="0.25">
      <c r="A28" s="20">
        <v>20</v>
      </c>
      <c r="B28" s="19" t="s">
        <v>1</v>
      </c>
      <c r="C28" s="13" t="s">
        <v>374</v>
      </c>
      <c r="D28" s="18">
        <v>43579</v>
      </c>
      <c r="E28" s="18">
        <v>43593</v>
      </c>
      <c r="F28" s="15">
        <v>154200</v>
      </c>
      <c r="G28" s="23"/>
      <c r="H28" s="16"/>
      <c r="I28" s="14">
        <f>-IFERROR(VLOOKUP(C28,'[1]TB PAGO'!$A:$D,2,0),0)</f>
        <v>0</v>
      </c>
      <c r="J28" s="14">
        <f>-IFERROR(VLOOKUP(C28,'[1]TB PAGO'!$A:$D,3,0),0)</f>
        <v>0</v>
      </c>
      <c r="K28" s="14"/>
      <c r="L28" s="14"/>
      <c r="M28" s="16">
        <f>+J28+K28+L28+I28</f>
        <v>0</v>
      </c>
      <c r="N28" s="16">
        <f>F28-G28-H28-M28</f>
        <v>154200</v>
      </c>
      <c r="O28" s="13" t="s">
        <v>374</v>
      </c>
      <c r="P28" s="15">
        <v>154200</v>
      </c>
      <c r="Q28" s="14"/>
      <c r="R28" s="12">
        <v>154200</v>
      </c>
      <c r="S28" s="16"/>
      <c r="T28" s="12">
        <v>0</v>
      </c>
      <c r="U28" s="17"/>
      <c r="V28" s="17"/>
      <c r="W28" s="17"/>
      <c r="X28" s="17"/>
      <c r="Y28" s="17"/>
      <c r="Z28" s="16"/>
      <c r="AA28" s="17"/>
      <c r="AB28" s="12"/>
      <c r="AC28" s="17"/>
      <c r="AD28" s="12">
        <v>0</v>
      </c>
      <c r="AE28" s="17"/>
      <c r="AF28" s="14">
        <f>+N28-Q28-R28-T28-Z28-AB28-AD28-X28-AA28-AE28</f>
        <v>0</v>
      </c>
      <c r="AG28" s="22"/>
      <c r="AH28" s="21"/>
    </row>
    <row r="29" spans="1:34" x14ac:dyDescent="0.25">
      <c r="A29" s="20">
        <v>21</v>
      </c>
      <c r="B29" s="19" t="s">
        <v>1</v>
      </c>
      <c r="C29" s="13" t="s">
        <v>373</v>
      </c>
      <c r="D29" s="18">
        <v>43585</v>
      </c>
      <c r="E29" s="18">
        <v>43593</v>
      </c>
      <c r="F29" s="15">
        <v>77200</v>
      </c>
      <c r="G29" s="23"/>
      <c r="H29" s="16"/>
      <c r="I29" s="14">
        <f>-IFERROR(VLOOKUP(C29,'[1]TB PAGO'!$A:$D,2,0),0)</f>
        <v>0</v>
      </c>
      <c r="J29" s="14">
        <f>-IFERROR(VLOOKUP(C29,'[1]TB PAGO'!$A:$D,3,0),0)</f>
        <v>0</v>
      </c>
      <c r="K29" s="14"/>
      <c r="L29" s="14"/>
      <c r="M29" s="16">
        <f>+J29+K29+L29+I29</f>
        <v>0</v>
      </c>
      <c r="N29" s="16">
        <f>F29-G29-H29-M29</f>
        <v>77200</v>
      </c>
      <c r="O29" s="13" t="s">
        <v>373</v>
      </c>
      <c r="P29" s="15">
        <v>77200</v>
      </c>
      <c r="Q29" s="14"/>
      <c r="R29" s="12">
        <v>77200</v>
      </c>
      <c r="S29" s="16"/>
      <c r="T29" s="12">
        <v>0</v>
      </c>
      <c r="U29" s="17"/>
      <c r="V29" s="17"/>
      <c r="W29" s="17"/>
      <c r="X29" s="17"/>
      <c r="Y29" s="17"/>
      <c r="Z29" s="16"/>
      <c r="AA29" s="17"/>
      <c r="AB29" s="12"/>
      <c r="AC29" s="17"/>
      <c r="AD29" s="12">
        <v>0</v>
      </c>
      <c r="AE29" s="17"/>
      <c r="AF29" s="14">
        <f>(+N29-Q29-R29-T29-Z29-AB29-AD29-X29-AA29-AE29)*0</f>
        <v>0</v>
      </c>
      <c r="AG29" s="22"/>
      <c r="AH29" s="21"/>
    </row>
    <row r="30" spans="1:34" x14ac:dyDescent="0.25">
      <c r="A30" s="20">
        <v>22</v>
      </c>
      <c r="B30" s="19" t="s">
        <v>1</v>
      </c>
      <c r="C30" s="13" t="s">
        <v>372</v>
      </c>
      <c r="D30" s="18">
        <v>43601</v>
      </c>
      <c r="E30" s="18">
        <v>43621</v>
      </c>
      <c r="F30" s="15">
        <v>440593</v>
      </c>
      <c r="G30" s="23"/>
      <c r="H30" s="16"/>
      <c r="I30" s="14">
        <f>-IFERROR(VLOOKUP(C30,'[1]TB PAGO'!$A:$D,2,0),0)</f>
        <v>0</v>
      </c>
      <c r="J30" s="14">
        <f>-IFERROR(VLOOKUP(C30,'[1]TB PAGO'!$A:$D,3,0),0)</f>
        <v>440593</v>
      </c>
      <c r="K30" s="14"/>
      <c r="L30" s="14"/>
      <c r="M30" s="16">
        <f>+J30+K30+L30+I30</f>
        <v>440593</v>
      </c>
      <c r="N30" s="16">
        <f>F30-G30-H30-M30</f>
        <v>0</v>
      </c>
      <c r="O30" s="13" t="s">
        <v>372</v>
      </c>
      <c r="P30" s="15">
        <v>440593</v>
      </c>
      <c r="Q30" s="14"/>
      <c r="R30" s="12">
        <v>0</v>
      </c>
      <c r="S30" s="16"/>
      <c r="T30" s="12">
        <v>0</v>
      </c>
      <c r="U30" s="17"/>
      <c r="V30" s="17"/>
      <c r="W30" s="17"/>
      <c r="X30" s="17"/>
      <c r="Y30" s="17"/>
      <c r="Z30" s="16"/>
      <c r="AA30" s="17"/>
      <c r="AB30" s="12"/>
      <c r="AC30" s="17"/>
      <c r="AD30" s="12">
        <v>0</v>
      </c>
      <c r="AE30" s="17"/>
      <c r="AF30" s="14">
        <f>(+N30-Q30-R30-T30-Z30-AB30-AD30-X30-AA30-AE30)*0</f>
        <v>0</v>
      </c>
      <c r="AG30" s="22"/>
      <c r="AH30" s="21"/>
    </row>
    <row r="31" spans="1:34" x14ac:dyDescent="0.25">
      <c r="A31" s="20">
        <v>23</v>
      </c>
      <c r="B31" s="19" t="s">
        <v>1</v>
      </c>
      <c r="C31" s="13" t="s">
        <v>371</v>
      </c>
      <c r="D31" s="18">
        <v>43621</v>
      </c>
      <c r="E31" s="18">
        <v>43650</v>
      </c>
      <c r="F31" s="15">
        <v>314446</v>
      </c>
      <c r="G31" s="23"/>
      <c r="H31" s="16"/>
      <c r="I31" s="14">
        <v>0</v>
      </c>
      <c r="J31" s="14">
        <f>-IFERROR(VLOOKUP(C31,'[1]TB PAGO'!$A:$D,3,0),0)</f>
        <v>314446</v>
      </c>
      <c r="K31" s="14"/>
      <c r="L31" s="14"/>
      <c r="M31" s="16">
        <f>+J31+K31+L31+I31</f>
        <v>314446</v>
      </c>
      <c r="N31" s="16">
        <f>F31-G31-H31-M31</f>
        <v>0</v>
      </c>
      <c r="O31" s="13" t="s">
        <v>371</v>
      </c>
      <c r="P31" s="15">
        <v>314446</v>
      </c>
      <c r="Q31" s="14"/>
      <c r="R31" s="12">
        <v>0</v>
      </c>
      <c r="S31" s="16"/>
      <c r="T31" s="12">
        <v>0</v>
      </c>
      <c r="U31" s="17"/>
      <c r="V31" s="17"/>
      <c r="W31" s="17"/>
      <c r="X31" s="17"/>
      <c r="Y31" s="17"/>
      <c r="Z31" s="16"/>
      <c r="AA31" s="17"/>
      <c r="AB31" s="12"/>
      <c r="AC31" s="17"/>
      <c r="AD31" s="12">
        <v>0</v>
      </c>
      <c r="AE31" s="17"/>
      <c r="AF31" s="14">
        <f>+N31-Q31-R31-T31-Z31-AB31-AD31-X31-AA31-AE31</f>
        <v>0</v>
      </c>
      <c r="AG31" s="22"/>
      <c r="AH31" s="21"/>
    </row>
    <row r="32" spans="1:34" x14ac:dyDescent="0.25">
      <c r="A32" s="20">
        <v>24</v>
      </c>
      <c r="B32" s="19" t="s">
        <v>1</v>
      </c>
      <c r="C32" s="13" t="s">
        <v>370</v>
      </c>
      <c r="D32" s="18">
        <v>43626</v>
      </c>
      <c r="E32" s="18">
        <v>43650</v>
      </c>
      <c r="F32" s="15">
        <v>495525</v>
      </c>
      <c r="G32" s="17"/>
      <c r="H32" s="17"/>
      <c r="I32" s="14">
        <f>-IFERROR(VLOOKUP(C32,'[1]TB PAGO'!$A:$D,2,0),0)</f>
        <v>0</v>
      </c>
      <c r="J32" s="14">
        <f>-IFERROR(VLOOKUP(C32,'[1]TB PAGO'!$A:$D,3,0),0)</f>
        <v>495525</v>
      </c>
      <c r="K32" s="17"/>
      <c r="L32" s="17"/>
      <c r="M32" s="16">
        <f>+J32+K32+L32+I32</f>
        <v>495525</v>
      </c>
      <c r="N32" s="16">
        <f>F32-G32-H32-M32</f>
        <v>0</v>
      </c>
      <c r="O32" s="13" t="s">
        <v>370</v>
      </c>
      <c r="P32" s="15">
        <v>495525</v>
      </c>
      <c r="Q32" s="12"/>
      <c r="R32" s="12">
        <v>0</v>
      </c>
      <c r="S32" s="12"/>
      <c r="T32" s="12"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>
        <v>0</v>
      </c>
      <c r="AE32" s="12"/>
      <c r="AF32" s="14">
        <f>+N32-Q32-R32-T32-Z32-AB32-AD32-X32-AA32-AE32</f>
        <v>0</v>
      </c>
      <c r="AG32" s="13"/>
      <c r="AH32" s="13"/>
    </row>
    <row r="33" spans="1:34" x14ac:dyDescent="0.25">
      <c r="A33" s="20">
        <v>25</v>
      </c>
      <c r="B33" s="19" t="s">
        <v>1</v>
      </c>
      <c r="C33" s="13" t="s">
        <v>369</v>
      </c>
      <c r="D33" s="18">
        <v>43638</v>
      </c>
      <c r="E33" s="18">
        <v>43650</v>
      </c>
      <c r="F33" s="15">
        <v>1499264</v>
      </c>
      <c r="G33" s="17"/>
      <c r="H33" s="17"/>
      <c r="I33" s="14">
        <f>-IFERROR(VLOOKUP(C33,'[1]TB PAGO'!$A:$D,2,0),0)</f>
        <v>0</v>
      </c>
      <c r="J33" s="14">
        <f>-IFERROR(VLOOKUP(C33,'[1]TB PAGO'!$A:$D,3,0),0)</f>
        <v>1460164</v>
      </c>
      <c r="K33" s="17"/>
      <c r="L33" s="17"/>
      <c r="M33" s="16">
        <f>+J33+K33+L33+I33</f>
        <v>1460164</v>
      </c>
      <c r="N33" s="16">
        <f>F33-G33-H33-M33</f>
        <v>39100</v>
      </c>
      <c r="O33" s="13" t="s">
        <v>369</v>
      </c>
      <c r="P33" s="15">
        <v>1499264</v>
      </c>
      <c r="Q33" s="12"/>
      <c r="R33" s="12">
        <v>0</v>
      </c>
      <c r="S33" s="12"/>
      <c r="T33" s="12">
        <v>0</v>
      </c>
      <c r="U33" s="12"/>
      <c r="V33" s="12"/>
      <c r="W33" s="12"/>
      <c r="X33" s="12"/>
      <c r="Y33" s="12"/>
      <c r="Z33" s="12"/>
      <c r="AA33" s="12"/>
      <c r="AB33" s="12">
        <v>39100</v>
      </c>
      <c r="AC33" s="12"/>
      <c r="AD33" s="12">
        <v>0</v>
      </c>
      <c r="AE33" s="12"/>
      <c r="AF33" s="14">
        <f>+N33-Q33-R33-T33-Z33-AB33-AD33-X33-AA33-AE33</f>
        <v>0</v>
      </c>
      <c r="AG33" s="13"/>
      <c r="AH33" s="13"/>
    </row>
    <row r="34" spans="1:34" x14ac:dyDescent="0.25">
      <c r="A34" s="20">
        <v>26</v>
      </c>
      <c r="B34" s="19" t="s">
        <v>1</v>
      </c>
      <c r="C34" s="13" t="s">
        <v>368</v>
      </c>
      <c r="D34" s="18">
        <v>43665</v>
      </c>
      <c r="E34" s="18">
        <v>43679</v>
      </c>
      <c r="F34" s="15">
        <v>935460</v>
      </c>
      <c r="G34" s="17"/>
      <c r="H34" s="17"/>
      <c r="I34" s="14">
        <f>-IFERROR(VLOOKUP(C34,'[1]TB PAGO'!$A:$D,2,0),0)</f>
        <v>0</v>
      </c>
      <c r="J34" s="14">
        <f>-IFERROR(VLOOKUP(C34,'[1]TB PAGO'!$A:$D,3,0),0)</f>
        <v>0</v>
      </c>
      <c r="K34" s="17"/>
      <c r="L34" s="17"/>
      <c r="M34" s="16">
        <f>+J34+K34+L34+I34</f>
        <v>0</v>
      </c>
      <c r="N34" s="16">
        <f>F34-G34-H34-M34</f>
        <v>935460</v>
      </c>
      <c r="O34" s="13" t="s">
        <v>368</v>
      </c>
      <c r="P34" s="15">
        <v>935460</v>
      </c>
      <c r="Q34" s="12"/>
      <c r="R34" s="12">
        <v>935460</v>
      </c>
      <c r="S34" s="12"/>
      <c r="T34" s="12"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>
        <v>0</v>
      </c>
      <c r="AE34" s="12"/>
      <c r="AF34" s="14">
        <f>+N34-Q34-R34-T34-Z34-AB34-AD34-X34-AA34-AE34</f>
        <v>0</v>
      </c>
      <c r="AG34" s="13"/>
      <c r="AH34" s="13"/>
    </row>
    <row r="35" spans="1:34" x14ac:dyDescent="0.25">
      <c r="A35" s="20">
        <v>27</v>
      </c>
      <c r="B35" s="19" t="s">
        <v>1</v>
      </c>
      <c r="C35" s="13" t="s">
        <v>367</v>
      </c>
      <c r="D35" s="18">
        <v>43687</v>
      </c>
      <c r="E35" s="18">
        <v>43712</v>
      </c>
      <c r="F35" s="15">
        <v>185915</v>
      </c>
      <c r="G35" s="17"/>
      <c r="H35" s="17"/>
      <c r="I35" s="14">
        <f>-IFERROR(VLOOKUP(C35,'[1]TB PAGO'!$A:$D,2,0),0)</f>
        <v>0</v>
      </c>
      <c r="J35" s="14">
        <f>-IFERROR(VLOOKUP(C35,'[1]TB PAGO'!$A:$D,3,0),0)</f>
        <v>185915</v>
      </c>
      <c r="K35" s="17"/>
      <c r="L35" s="17"/>
      <c r="M35" s="16">
        <f>+J35+K35+L35+I35</f>
        <v>185915</v>
      </c>
      <c r="N35" s="16">
        <f>F35-G35-H35-M35</f>
        <v>0</v>
      </c>
      <c r="O35" s="13" t="s">
        <v>367</v>
      </c>
      <c r="P35" s="15">
        <v>185915</v>
      </c>
      <c r="Q35" s="12"/>
      <c r="R35" s="12">
        <v>0</v>
      </c>
      <c r="S35" s="12"/>
      <c r="T35" s="12"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>
        <v>0</v>
      </c>
      <c r="AE35" s="12"/>
      <c r="AF35" s="14">
        <f>+N35-Q35-R35-T35-Z35-AB35-AD35-X35-AA35-AE35</f>
        <v>0</v>
      </c>
      <c r="AG35" s="13"/>
      <c r="AH35" s="13"/>
    </row>
    <row r="36" spans="1:34" x14ac:dyDescent="0.25">
      <c r="A36" s="20">
        <v>28</v>
      </c>
      <c r="B36" s="19" t="s">
        <v>1</v>
      </c>
      <c r="C36" s="13" t="s">
        <v>366</v>
      </c>
      <c r="D36" s="18">
        <v>43694</v>
      </c>
      <c r="E36" s="18">
        <v>43712</v>
      </c>
      <c r="F36" s="15">
        <v>122796</v>
      </c>
      <c r="G36" s="17"/>
      <c r="H36" s="17"/>
      <c r="I36" s="14">
        <f>-IFERROR(VLOOKUP(C36,'[1]TB PAGO'!$A:$D,2,0),0)</f>
        <v>0</v>
      </c>
      <c r="J36" s="14">
        <f>-IFERROR(VLOOKUP(C36,'[1]TB PAGO'!$A:$D,3,0),0)</f>
        <v>122796</v>
      </c>
      <c r="K36" s="17"/>
      <c r="L36" s="17"/>
      <c r="M36" s="16">
        <f>+J36+K36+L36+I36</f>
        <v>122796</v>
      </c>
      <c r="N36" s="16">
        <f>F36-G36-H36-M36</f>
        <v>0</v>
      </c>
      <c r="O36" s="13" t="s">
        <v>366</v>
      </c>
      <c r="P36" s="15">
        <v>122796</v>
      </c>
      <c r="Q36" s="12"/>
      <c r="R36" s="12">
        <v>0</v>
      </c>
      <c r="S36" s="12"/>
      <c r="T36" s="12"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>
        <v>0</v>
      </c>
      <c r="AE36" s="12"/>
      <c r="AF36" s="14">
        <f>+N36-Q36-R36-T36-Z36-AB36-AD36-X36-AA36-AE36</f>
        <v>0</v>
      </c>
      <c r="AG36" s="13"/>
      <c r="AH36" s="13"/>
    </row>
    <row r="37" spans="1:34" x14ac:dyDescent="0.25">
      <c r="A37" s="20">
        <v>29</v>
      </c>
      <c r="B37" s="19" t="s">
        <v>1</v>
      </c>
      <c r="C37" s="13" t="s">
        <v>365</v>
      </c>
      <c r="D37" s="18">
        <v>43700</v>
      </c>
      <c r="E37" s="18">
        <v>43712</v>
      </c>
      <c r="F37" s="15">
        <v>1095560</v>
      </c>
      <c r="G37" s="17"/>
      <c r="H37" s="17"/>
      <c r="I37" s="14">
        <f>-IFERROR(VLOOKUP(C37,'[1]TB PAGO'!$A:$D,2,0),0)</f>
        <v>0</v>
      </c>
      <c r="J37" s="14">
        <f>-IFERROR(VLOOKUP(C37,'[1]TB PAGO'!$A:$D,3,0),0)</f>
        <v>0</v>
      </c>
      <c r="K37" s="17"/>
      <c r="L37" s="17"/>
      <c r="M37" s="16">
        <f>+J37+K37+L37+I37</f>
        <v>0</v>
      </c>
      <c r="N37" s="16">
        <f>F37-G37-H37-M37</f>
        <v>1095560</v>
      </c>
      <c r="O37" s="13" t="s">
        <v>365</v>
      </c>
      <c r="P37" s="15">
        <v>1095560</v>
      </c>
      <c r="Q37" s="12"/>
      <c r="R37" s="12">
        <v>1095560</v>
      </c>
      <c r="S37" s="12"/>
      <c r="T37" s="12">
        <v>0</v>
      </c>
      <c r="U37" s="12"/>
      <c r="V37" s="12"/>
      <c r="W37" s="12"/>
      <c r="X37" s="12"/>
      <c r="Y37" s="12"/>
      <c r="Z37" s="12"/>
      <c r="AA37" s="12"/>
      <c r="AB37" s="12"/>
      <c r="AC37" s="12"/>
      <c r="AD37" s="12">
        <v>0</v>
      </c>
      <c r="AE37" s="12"/>
      <c r="AF37" s="14">
        <f>+N37-Q37-R37-T37-Z37-AB37-AD37-X37-AA37-AE37</f>
        <v>0</v>
      </c>
      <c r="AG37" s="13"/>
      <c r="AH37" s="13"/>
    </row>
    <row r="38" spans="1:34" x14ac:dyDescent="0.25">
      <c r="A38" s="20">
        <v>30</v>
      </c>
      <c r="B38" s="19" t="s">
        <v>1</v>
      </c>
      <c r="C38" s="13" t="s">
        <v>364</v>
      </c>
      <c r="D38" s="18">
        <v>43705</v>
      </c>
      <c r="E38" s="18">
        <v>43712</v>
      </c>
      <c r="F38" s="15">
        <v>1690404</v>
      </c>
      <c r="G38" s="17"/>
      <c r="H38" s="17"/>
      <c r="I38" s="14">
        <f>-IFERROR(VLOOKUP(C38,'[1]TB PAGO'!$A:$D,2,0),0)</f>
        <v>0</v>
      </c>
      <c r="J38" s="14">
        <f>-IFERROR(VLOOKUP(C38,'[1]TB PAGO'!$A:$D,3,0),0)</f>
        <v>1690404</v>
      </c>
      <c r="K38" s="17"/>
      <c r="L38" s="17"/>
      <c r="M38" s="16">
        <f>+J38+K38+L38+I38</f>
        <v>1690404</v>
      </c>
      <c r="N38" s="16">
        <f>F38-G38-H38-M38</f>
        <v>0</v>
      </c>
      <c r="O38" s="13" t="s">
        <v>364</v>
      </c>
      <c r="P38" s="15">
        <v>1690404</v>
      </c>
      <c r="Q38" s="12"/>
      <c r="R38" s="12">
        <v>0</v>
      </c>
      <c r="S38" s="12"/>
      <c r="T38" s="12">
        <v>0</v>
      </c>
      <c r="U38" s="12"/>
      <c r="V38" s="12"/>
      <c r="W38" s="12"/>
      <c r="X38" s="12"/>
      <c r="Y38" s="12"/>
      <c r="Z38" s="12"/>
      <c r="AA38" s="12"/>
      <c r="AB38" s="12"/>
      <c r="AC38" s="12"/>
      <c r="AD38" s="12">
        <v>0</v>
      </c>
      <c r="AE38" s="12"/>
      <c r="AF38" s="14">
        <f>+N38-Q38-R38-T38-Z38-AB38-AD38-X38-AA38-AE38</f>
        <v>0</v>
      </c>
      <c r="AG38" s="13"/>
      <c r="AH38" s="13"/>
    </row>
    <row r="39" spans="1:34" x14ac:dyDescent="0.25">
      <c r="A39" s="20">
        <v>31</v>
      </c>
      <c r="B39" s="19" t="s">
        <v>1</v>
      </c>
      <c r="C39" s="13" t="s">
        <v>363</v>
      </c>
      <c r="D39" s="18">
        <v>43710</v>
      </c>
      <c r="E39" s="18">
        <v>43741</v>
      </c>
      <c r="F39" s="15">
        <v>106700</v>
      </c>
      <c r="G39" s="17"/>
      <c r="H39" s="17"/>
      <c r="I39" s="14">
        <f>-IFERROR(VLOOKUP(C39,'[1]TB PAGO'!$A:$D,2,0),0)</f>
        <v>0</v>
      </c>
      <c r="J39" s="14">
        <f>-IFERROR(VLOOKUP(C39,'[1]TB PAGO'!$A:$D,3,0),0)</f>
        <v>65900</v>
      </c>
      <c r="K39" s="17"/>
      <c r="L39" s="17"/>
      <c r="M39" s="16">
        <f>+J39+K39+L39+I39</f>
        <v>65900</v>
      </c>
      <c r="N39" s="16">
        <f>F39-G39-H39-M39</f>
        <v>40800</v>
      </c>
      <c r="O39" s="13" t="s">
        <v>363</v>
      </c>
      <c r="P39" s="15">
        <v>106700</v>
      </c>
      <c r="Q39" s="12"/>
      <c r="R39" s="12">
        <v>0</v>
      </c>
      <c r="S39" s="12"/>
      <c r="T39" s="12">
        <v>0</v>
      </c>
      <c r="U39" s="12"/>
      <c r="V39" s="12"/>
      <c r="W39" s="12"/>
      <c r="X39" s="12"/>
      <c r="Y39" s="12"/>
      <c r="Z39" s="12"/>
      <c r="AA39" s="12"/>
      <c r="AB39" s="12">
        <v>40800</v>
      </c>
      <c r="AC39" s="12"/>
      <c r="AD39" s="12">
        <v>0</v>
      </c>
      <c r="AE39" s="12"/>
      <c r="AF39" s="14">
        <f>+N39-Q39-R39-T39-Z39-AB39-AD39-X39-AA39-AE39</f>
        <v>0</v>
      </c>
      <c r="AG39" s="13"/>
      <c r="AH39" s="13"/>
    </row>
    <row r="40" spans="1:34" x14ac:dyDescent="0.25">
      <c r="A40" s="20">
        <v>32</v>
      </c>
      <c r="B40" s="19" t="s">
        <v>1</v>
      </c>
      <c r="C40" s="13" t="s">
        <v>362</v>
      </c>
      <c r="D40" s="18">
        <v>43725</v>
      </c>
      <c r="E40" s="18">
        <v>43741</v>
      </c>
      <c r="F40" s="15">
        <v>174880</v>
      </c>
      <c r="G40" s="17"/>
      <c r="H40" s="17"/>
      <c r="I40" s="14">
        <f>-IFERROR(VLOOKUP(C40,'[1]TB PAGO'!$A:$D,2,0),0)</f>
        <v>0</v>
      </c>
      <c r="J40" s="14">
        <f>-IFERROR(VLOOKUP(C40,'[1]TB PAGO'!$A:$D,3,0),0)</f>
        <v>174880</v>
      </c>
      <c r="K40" s="17"/>
      <c r="L40" s="17"/>
      <c r="M40" s="16">
        <f>+J40+K40+L40+I40</f>
        <v>174880</v>
      </c>
      <c r="N40" s="16">
        <f>F40-G40-H40-M40</f>
        <v>0</v>
      </c>
      <c r="O40" s="13" t="s">
        <v>362</v>
      </c>
      <c r="P40" s="15">
        <v>174880</v>
      </c>
      <c r="Q40" s="12"/>
      <c r="R40" s="12">
        <v>0</v>
      </c>
      <c r="S40" s="12"/>
      <c r="T40" s="12">
        <v>0</v>
      </c>
      <c r="U40" s="12"/>
      <c r="V40" s="12"/>
      <c r="W40" s="12"/>
      <c r="X40" s="12"/>
      <c r="Y40" s="12"/>
      <c r="Z40" s="12"/>
      <c r="AA40" s="12"/>
      <c r="AB40" s="12"/>
      <c r="AC40" s="12"/>
      <c r="AD40" s="12">
        <v>0</v>
      </c>
      <c r="AE40" s="12"/>
      <c r="AF40" s="14">
        <f>+N40-Q40-R40-T40-Z40-AB40-AD40-X40-AA40-AE40</f>
        <v>0</v>
      </c>
      <c r="AG40" s="13"/>
      <c r="AH40" s="13"/>
    </row>
    <row r="41" spans="1:34" x14ac:dyDescent="0.25">
      <c r="A41" s="20">
        <v>33</v>
      </c>
      <c r="B41" s="19" t="s">
        <v>1</v>
      </c>
      <c r="C41" s="13" t="s">
        <v>361</v>
      </c>
      <c r="D41" s="18">
        <v>43732</v>
      </c>
      <c r="E41" s="18">
        <v>43741</v>
      </c>
      <c r="F41" s="15">
        <v>1683939</v>
      </c>
      <c r="G41" s="17"/>
      <c r="H41" s="17"/>
      <c r="I41" s="14">
        <f>-IFERROR(VLOOKUP(C41,'[1]TB PAGO'!$A:$D,2,0),0)</f>
        <v>0</v>
      </c>
      <c r="J41" s="14">
        <f>-IFERROR(VLOOKUP(C41,'[1]TB PAGO'!$A:$D,3,0),0)</f>
        <v>1215939</v>
      </c>
      <c r="K41" s="17"/>
      <c r="L41" s="17"/>
      <c r="M41" s="16">
        <f>+J41+K41+L41+I41</f>
        <v>1215939</v>
      </c>
      <c r="N41" s="16">
        <f>F41-G41-H41-M41</f>
        <v>468000</v>
      </c>
      <c r="O41" s="13" t="s">
        <v>361</v>
      </c>
      <c r="P41" s="15">
        <v>1683939</v>
      </c>
      <c r="Q41" s="12"/>
      <c r="R41" s="12">
        <v>0</v>
      </c>
      <c r="S41" s="12"/>
      <c r="T41" s="12">
        <v>0</v>
      </c>
      <c r="U41" s="12"/>
      <c r="V41" s="12"/>
      <c r="W41" s="12"/>
      <c r="X41" s="12"/>
      <c r="Y41" s="12"/>
      <c r="Z41" s="12"/>
      <c r="AA41" s="12"/>
      <c r="AB41" s="12">
        <v>468000</v>
      </c>
      <c r="AC41" s="12"/>
      <c r="AD41" s="12">
        <v>0</v>
      </c>
      <c r="AE41" s="12"/>
      <c r="AF41" s="14">
        <f>+N41-Q41-R41-T41-Z41-AB41-AD41-X41-AA41-AE41</f>
        <v>0</v>
      </c>
      <c r="AG41" s="13"/>
      <c r="AH41" s="13"/>
    </row>
    <row r="42" spans="1:34" x14ac:dyDescent="0.25">
      <c r="A42" s="20">
        <v>34</v>
      </c>
      <c r="B42" s="19" t="s">
        <v>1</v>
      </c>
      <c r="C42" s="13" t="s">
        <v>360</v>
      </c>
      <c r="D42" s="18">
        <v>43749</v>
      </c>
      <c r="E42" s="18">
        <v>43776</v>
      </c>
      <c r="F42" s="15">
        <v>931915</v>
      </c>
      <c r="G42" s="17"/>
      <c r="H42" s="17"/>
      <c r="I42" s="14">
        <f>-IFERROR(VLOOKUP(C42,'[1]TB PAGO'!$A:$D,2,0),0)</f>
        <v>0</v>
      </c>
      <c r="J42" s="14">
        <f>-IFERROR(VLOOKUP(C42,'[1]TB PAGO'!$A:$D,3,0),0)</f>
        <v>0</v>
      </c>
      <c r="K42" s="17"/>
      <c r="L42" s="17"/>
      <c r="M42" s="16">
        <f>+J42+K42+L42+I42</f>
        <v>0</v>
      </c>
      <c r="N42" s="16">
        <f>F42-G42-H42-M42</f>
        <v>931915</v>
      </c>
      <c r="O42" s="13" t="s">
        <v>360</v>
      </c>
      <c r="P42" s="15">
        <v>931915</v>
      </c>
      <c r="Q42" s="12"/>
      <c r="R42" s="12">
        <v>931915</v>
      </c>
      <c r="S42" s="12"/>
      <c r="T42" s="12">
        <v>0</v>
      </c>
      <c r="U42" s="12"/>
      <c r="V42" s="12"/>
      <c r="W42" s="12"/>
      <c r="X42" s="12"/>
      <c r="Y42" s="12"/>
      <c r="Z42" s="12"/>
      <c r="AA42" s="12"/>
      <c r="AB42" s="12"/>
      <c r="AC42" s="12"/>
      <c r="AD42" s="12">
        <v>0</v>
      </c>
      <c r="AE42" s="12"/>
      <c r="AF42" s="14">
        <f>+N42-Q42-R42-T42-Z42-AB42-AD42-X42-AA42-AE42</f>
        <v>0</v>
      </c>
      <c r="AG42" s="13"/>
      <c r="AH42" s="13"/>
    </row>
    <row r="43" spans="1:34" x14ac:dyDescent="0.25">
      <c r="A43" s="20">
        <v>35</v>
      </c>
      <c r="B43" s="19" t="s">
        <v>1</v>
      </c>
      <c r="C43" s="13" t="s">
        <v>359</v>
      </c>
      <c r="D43" s="18">
        <v>43751</v>
      </c>
      <c r="E43" s="18">
        <v>43776</v>
      </c>
      <c r="F43" s="15">
        <v>328594</v>
      </c>
      <c r="G43" s="17"/>
      <c r="H43" s="17"/>
      <c r="I43" s="14">
        <f>-IFERROR(VLOOKUP(C43,'[1]TB PAGO'!$A:$D,2,0),0)</f>
        <v>0</v>
      </c>
      <c r="J43" s="14">
        <f>-IFERROR(VLOOKUP(C43,'[1]TB PAGO'!$A:$D,3,0),0)</f>
        <v>328594</v>
      </c>
      <c r="K43" s="17"/>
      <c r="L43" s="17"/>
      <c r="M43" s="16">
        <f>+J43+K43+L43+I43</f>
        <v>328594</v>
      </c>
      <c r="N43" s="16">
        <f>F43-G43-H43-M43</f>
        <v>0</v>
      </c>
      <c r="O43" s="13" t="s">
        <v>359</v>
      </c>
      <c r="P43" s="15">
        <v>328594</v>
      </c>
      <c r="Q43" s="12"/>
      <c r="R43" s="12">
        <v>0</v>
      </c>
      <c r="S43" s="12"/>
      <c r="T43" s="12">
        <v>0</v>
      </c>
      <c r="U43" s="12"/>
      <c r="V43" s="12"/>
      <c r="W43" s="12"/>
      <c r="X43" s="12"/>
      <c r="Y43" s="12"/>
      <c r="Z43" s="12"/>
      <c r="AA43" s="12"/>
      <c r="AB43" s="12"/>
      <c r="AC43" s="12"/>
      <c r="AD43" s="12">
        <v>0</v>
      </c>
      <c r="AE43" s="12"/>
      <c r="AF43" s="14">
        <f>+N43-Q43-R43-T43-Z43-AB43-AD43-X43-AA43-AE43</f>
        <v>0</v>
      </c>
      <c r="AG43" s="13"/>
      <c r="AH43" s="13"/>
    </row>
    <row r="44" spans="1:34" x14ac:dyDescent="0.25">
      <c r="A44" s="20">
        <v>36</v>
      </c>
      <c r="B44" s="19" t="s">
        <v>1</v>
      </c>
      <c r="C44" s="13" t="s">
        <v>358</v>
      </c>
      <c r="D44" s="18">
        <v>43798</v>
      </c>
      <c r="E44" s="18">
        <v>43805</v>
      </c>
      <c r="F44" s="15">
        <v>219016</v>
      </c>
      <c r="G44" s="17"/>
      <c r="H44" s="17"/>
      <c r="I44" s="14">
        <f>-IFERROR(VLOOKUP(C44,'[1]TB PAGO'!$A:$D,2,0),0)</f>
        <v>0</v>
      </c>
      <c r="J44" s="14">
        <f>-IFERROR(VLOOKUP(C44,'[1]TB PAGO'!$A:$D,3,0),0)</f>
        <v>219016</v>
      </c>
      <c r="K44" s="17"/>
      <c r="L44" s="17"/>
      <c r="M44" s="16">
        <f>+J44+K44+L44+I44</f>
        <v>219016</v>
      </c>
      <c r="N44" s="16">
        <f>F44-G44-H44-M44</f>
        <v>0</v>
      </c>
      <c r="O44" s="13" t="s">
        <v>358</v>
      </c>
      <c r="P44" s="15">
        <v>219016</v>
      </c>
      <c r="Q44" s="12"/>
      <c r="R44" s="12">
        <v>0</v>
      </c>
      <c r="S44" s="12"/>
      <c r="T44" s="12">
        <v>0</v>
      </c>
      <c r="U44" s="12"/>
      <c r="V44" s="12"/>
      <c r="W44" s="12"/>
      <c r="X44" s="12"/>
      <c r="Y44" s="12"/>
      <c r="Z44" s="12"/>
      <c r="AA44" s="12"/>
      <c r="AB44" s="12"/>
      <c r="AC44" s="12"/>
      <c r="AD44" s="12">
        <v>0</v>
      </c>
      <c r="AE44" s="12"/>
      <c r="AF44" s="14">
        <f>+N44-Q44-R44-T44-Z44-AB44-AD44-X44-AA44-AE44</f>
        <v>0</v>
      </c>
      <c r="AG44" s="13"/>
      <c r="AH44" s="13"/>
    </row>
    <row r="45" spans="1:34" x14ac:dyDescent="0.25">
      <c r="A45" s="20">
        <v>37</v>
      </c>
      <c r="B45" s="19" t="s">
        <v>1</v>
      </c>
      <c r="C45" s="13" t="s">
        <v>357</v>
      </c>
      <c r="D45" s="18">
        <v>43812</v>
      </c>
      <c r="E45" s="18">
        <v>43839</v>
      </c>
      <c r="F45" s="15">
        <v>183953</v>
      </c>
      <c r="G45" s="17"/>
      <c r="H45" s="17"/>
      <c r="I45" s="14">
        <f>-IFERROR(VLOOKUP(C45,'[1]TB PAGO'!$A:$D,2,0),0)</f>
        <v>0</v>
      </c>
      <c r="J45" s="14">
        <f>-IFERROR(VLOOKUP(C45,'[1]TB PAGO'!$A:$D,3,0),0)</f>
        <v>183953</v>
      </c>
      <c r="K45" s="17"/>
      <c r="L45" s="17"/>
      <c r="M45" s="16">
        <f>+J45+K45+L45+I45</f>
        <v>183953</v>
      </c>
      <c r="N45" s="16">
        <f>F45-G45-H45-M45</f>
        <v>0</v>
      </c>
      <c r="O45" s="13" t="s">
        <v>357</v>
      </c>
      <c r="P45" s="15">
        <v>183953</v>
      </c>
      <c r="Q45" s="12"/>
      <c r="R45" s="12">
        <v>0</v>
      </c>
      <c r="S45" s="12"/>
      <c r="T45" s="12">
        <v>0</v>
      </c>
      <c r="U45" s="12"/>
      <c r="V45" s="12"/>
      <c r="W45" s="12"/>
      <c r="X45" s="12"/>
      <c r="Y45" s="12"/>
      <c r="Z45" s="12"/>
      <c r="AA45" s="12"/>
      <c r="AB45" s="12"/>
      <c r="AC45" s="12"/>
      <c r="AD45" s="12">
        <v>0</v>
      </c>
      <c r="AE45" s="12"/>
      <c r="AF45" s="14">
        <f>+N45-Q45-R45-T45-Z45-AB45-AD45-X45-AA45-AE45</f>
        <v>0</v>
      </c>
      <c r="AG45" s="13"/>
      <c r="AH45" s="13"/>
    </row>
    <row r="46" spans="1:34" x14ac:dyDescent="0.25">
      <c r="A46" s="20">
        <v>38</v>
      </c>
      <c r="B46" s="19" t="s">
        <v>1</v>
      </c>
      <c r="C46" s="13" t="s">
        <v>356</v>
      </c>
      <c r="D46" s="18">
        <v>43818</v>
      </c>
      <c r="E46" s="18">
        <v>43839</v>
      </c>
      <c r="F46" s="15">
        <v>106800</v>
      </c>
      <c r="G46" s="17"/>
      <c r="H46" s="17"/>
      <c r="I46" s="14">
        <f>-IFERROR(VLOOKUP(C46,'[1]TB PAGO'!$A:$D,2,0),0)</f>
        <v>0</v>
      </c>
      <c r="J46" s="14">
        <f>-IFERROR(VLOOKUP(C46,'[1]TB PAGO'!$A:$D,3,0),0)</f>
        <v>106800</v>
      </c>
      <c r="K46" s="17"/>
      <c r="L46" s="17"/>
      <c r="M46" s="16">
        <f>+J46+K46+L46+I46</f>
        <v>106800</v>
      </c>
      <c r="N46" s="16">
        <f>F46-G46-H46-M46</f>
        <v>0</v>
      </c>
      <c r="O46" s="13" t="s">
        <v>356</v>
      </c>
      <c r="P46" s="15">
        <v>106800</v>
      </c>
      <c r="Q46" s="12"/>
      <c r="R46" s="12">
        <v>0</v>
      </c>
      <c r="S46" s="12"/>
      <c r="T46" s="12">
        <v>0</v>
      </c>
      <c r="U46" s="12"/>
      <c r="V46" s="12"/>
      <c r="W46" s="12"/>
      <c r="X46" s="12"/>
      <c r="Y46" s="12"/>
      <c r="Z46" s="12"/>
      <c r="AA46" s="12"/>
      <c r="AB46" s="12"/>
      <c r="AC46" s="12"/>
      <c r="AD46" s="12">
        <v>0</v>
      </c>
      <c r="AE46" s="12"/>
      <c r="AF46" s="14">
        <f>+N46-Q46-R46-T46-Z46-AB46-AD46-X46-AA46-AE46</f>
        <v>0</v>
      </c>
      <c r="AG46" s="13"/>
      <c r="AH46" s="13"/>
    </row>
    <row r="47" spans="1:34" x14ac:dyDescent="0.25">
      <c r="A47" s="20">
        <v>39</v>
      </c>
      <c r="B47" s="19" t="s">
        <v>1</v>
      </c>
      <c r="C47" s="13" t="s">
        <v>355</v>
      </c>
      <c r="D47" s="18">
        <v>43828</v>
      </c>
      <c r="E47" s="18">
        <v>43839</v>
      </c>
      <c r="F47" s="15">
        <v>534064</v>
      </c>
      <c r="G47" s="17"/>
      <c r="H47" s="17"/>
      <c r="I47" s="14">
        <f>-IFERROR(VLOOKUP(C47,'[1]TB PAGO'!$A:$D,2,0),0)</f>
        <v>0</v>
      </c>
      <c r="J47" s="14">
        <f>-IFERROR(VLOOKUP(C47,'[1]TB PAGO'!$A:$D,3,0),0)</f>
        <v>534064</v>
      </c>
      <c r="K47" s="17"/>
      <c r="L47" s="17"/>
      <c r="M47" s="16">
        <f>+J47+K47+L47+I47</f>
        <v>534064</v>
      </c>
      <c r="N47" s="16">
        <f>F47-G47-H47-M47</f>
        <v>0</v>
      </c>
      <c r="O47" s="13" t="s">
        <v>355</v>
      </c>
      <c r="P47" s="15">
        <v>534064</v>
      </c>
      <c r="Q47" s="12"/>
      <c r="R47" s="12">
        <v>0</v>
      </c>
      <c r="S47" s="12"/>
      <c r="T47" s="12">
        <v>0</v>
      </c>
      <c r="U47" s="12"/>
      <c r="V47" s="12"/>
      <c r="W47" s="12"/>
      <c r="X47" s="12"/>
      <c r="Y47" s="12"/>
      <c r="Z47" s="12"/>
      <c r="AA47" s="12"/>
      <c r="AB47" s="12"/>
      <c r="AC47" s="12"/>
      <c r="AD47" s="12">
        <v>0</v>
      </c>
      <c r="AE47" s="12"/>
      <c r="AF47" s="14">
        <f>+N47-Q47-R47-T47-Z47-AB47-AD47-X47-AA47-AE47</f>
        <v>0</v>
      </c>
      <c r="AG47" s="13"/>
      <c r="AH47" s="13"/>
    </row>
    <row r="48" spans="1:34" x14ac:dyDescent="0.25">
      <c r="A48" s="20">
        <v>40</v>
      </c>
      <c r="B48" s="19" t="s">
        <v>1</v>
      </c>
      <c r="C48" s="13" t="s">
        <v>354</v>
      </c>
      <c r="D48" s="18">
        <v>43838</v>
      </c>
      <c r="E48" s="18">
        <v>43868</v>
      </c>
      <c r="F48" s="15">
        <v>367600</v>
      </c>
      <c r="G48" s="17"/>
      <c r="H48" s="17"/>
      <c r="I48" s="14">
        <f>-IFERROR(VLOOKUP(C48,'[1]TB PAGO'!$A:$D,2,0),0)</f>
        <v>0</v>
      </c>
      <c r="J48" s="14">
        <f>-IFERROR(VLOOKUP(C48,'[1]TB PAGO'!$A:$D,3,0),0)</f>
        <v>363750</v>
      </c>
      <c r="K48" s="17"/>
      <c r="L48" s="17"/>
      <c r="M48" s="16">
        <f>+J48+K48+L48+I48</f>
        <v>363750</v>
      </c>
      <c r="N48" s="16">
        <f>F48-G48-H48-M48</f>
        <v>3850</v>
      </c>
      <c r="O48" s="13" t="s">
        <v>354</v>
      </c>
      <c r="P48" s="15">
        <v>367600</v>
      </c>
      <c r="Q48" s="12"/>
      <c r="R48" s="12">
        <v>0</v>
      </c>
      <c r="S48" s="12"/>
      <c r="T48" s="12">
        <v>0</v>
      </c>
      <c r="U48" s="12"/>
      <c r="V48" s="12"/>
      <c r="W48" s="12"/>
      <c r="X48" s="12"/>
      <c r="Y48" s="12"/>
      <c r="Z48" s="12"/>
      <c r="AA48" s="12"/>
      <c r="AB48" s="12">
        <v>3850</v>
      </c>
      <c r="AC48" s="12"/>
      <c r="AD48" s="12">
        <v>0</v>
      </c>
      <c r="AE48" s="12"/>
      <c r="AF48" s="14">
        <f>+N48-Q48-R48-T48-Z48-AB48-AD48-X48-AA48-AE48</f>
        <v>0</v>
      </c>
      <c r="AG48" s="13"/>
      <c r="AH48" s="13"/>
    </row>
    <row r="49" spans="1:34" x14ac:dyDescent="0.25">
      <c r="A49" s="20">
        <v>41</v>
      </c>
      <c r="B49" s="19" t="s">
        <v>1</v>
      </c>
      <c r="C49" s="13" t="s">
        <v>353</v>
      </c>
      <c r="D49" s="18">
        <v>43840</v>
      </c>
      <c r="E49" s="18">
        <v>43868</v>
      </c>
      <c r="F49" s="15">
        <v>503535</v>
      </c>
      <c r="G49" s="17"/>
      <c r="H49" s="17"/>
      <c r="I49" s="14">
        <f>-IFERROR(VLOOKUP(C49,'[1]TB PAGO'!$A:$D,2,0),0)</f>
        <v>0</v>
      </c>
      <c r="J49" s="14">
        <f>-IFERROR(VLOOKUP(C49,'[1]TB PAGO'!$A:$D,3,0),0)</f>
        <v>499685</v>
      </c>
      <c r="K49" s="17"/>
      <c r="L49" s="17"/>
      <c r="M49" s="16">
        <f>+J49+K49+L49+I49</f>
        <v>499685</v>
      </c>
      <c r="N49" s="16">
        <f>F49-G49-H49-M49</f>
        <v>3850</v>
      </c>
      <c r="O49" s="13" t="s">
        <v>353</v>
      </c>
      <c r="P49" s="15">
        <v>503535</v>
      </c>
      <c r="Q49" s="12"/>
      <c r="R49" s="12">
        <v>0</v>
      </c>
      <c r="S49" s="12"/>
      <c r="T49" s="12">
        <v>0</v>
      </c>
      <c r="U49" s="12"/>
      <c r="V49" s="12"/>
      <c r="W49" s="12"/>
      <c r="X49" s="12"/>
      <c r="Y49" s="12"/>
      <c r="Z49" s="12"/>
      <c r="AA49" s="12"/>
      <c r="AB49" s="12">
        <v>3850</v>
      </c>
      <c r="AC49" s="12"/>
      <c r="AD49" s="12">
        <v>0</v>
      </c>
      <c r="AE49" s="12"/>
      <c r="AF49" s="14">
        <f>+N49-Q49-R49-T49-Z49-AB49-AD49-X49-AA49-AE49</f>
        <v>0</v>
      </c>
      <c r="AG49" s="13"/>
      <c r="AH49" s="13"/>
    </row>
    <row r="50" spans="1:34" x14ac:dyDescent="0.25">
      <c r="A50" s="20">
        <v>42</v>
      </c>
      <c r="B50" s="19" t="s">
        <v>1</v>
      </c>
      <c r="C50" s="13" t="s">
        <v>352</v>
      </c>
      <c r="D50" s="18">
        <v>43844</v>
      </c>
      <c r="E50" s="18">
        <v>43868</v>
      </c>
      <c r="F50" s="15">
        <v>1756455</v>
      </c>
      <c r="G50" s="17"/>
      <c r="H50" s="17"/>
      <c r="I50" s="14">
        <f>-IFERROR(VLOOKUP(C50,'[1]TB PAGO'!$A:$D,2,0),0)</f>
        <v>0</v>
      </c>
      <c r="J50" s="14">
        <f>-IFERROR(VLOOKUP(C50,'[1]TB PAGO'!$A:$D,3,0),0)</f>
        <v>1259055</v>
      </c>
      <c r="K50" s="17"/>
      <c r="L50" s="17"/>
      <c r="M50" s="16">
        <f>+J50+K50+L50+I50</f>
        <v>1259055</v>
      </c>
      <c r="N50" s="16">
        <f>F50-G50-H50-M50</f>
        <v>497400</v>
      </c>
      <c r="O50" s="13" t="s">
        <v>352</v>
      </c>
      <c r="P50" s="15">
        <v>1756455</v>
      </c>
      <c r="Q50" s="12"/>
      <c r="R50" s="12">
        <v>0</v>
      </c>
      <c r="S50" s="12"/>
      <c r="T50" s="12">
        <v>0</v>
      </c>
      <c r="U50" s="12"/>
      <c r="V50" s="12"/>
      <c r="W50" s="12"/>
      <c r="X50" s="12"/>
      <c r="Y50" s="12"/>
      <c r="Z50" s="12"/>
      <c r="AA50" s="12"/>
      <c r="AB50" s="12">
        <v>497400</v>
      </c>
      <c r="AC50" s="12"/>
      <c r="AD50" s="12">
        <v>0</v>
      </c>
      <c r="AE50" s="12"/>
      <c r="AF50" s="14">
        <f>+N50-Q50-R50-T50-Z50-AB50-AD50-X50-AA50-AE50</f>
        <v>0</v>
      </c>
      <c r="AG50" s="13"/>
      <c r="AH50" s="13"/>
    </row>
    <row r="51" spans="1:34" x14ac:dyDescent="0.25">
      <c r="A51" s="20">
        <v>43</v>
      </c>
      <c r="B51" s="19" t="s">
        <v>1</v>
      </c>
      <c r="C51" s="13" t="s">
        <v>351</v>
      </c>
      <c r="D51" s="18">
        <v>43850</v>
      </c>
      <c r="E51" s="18">
        <v>43868</v>
      </c>
      <c r="F51" s="15">
        <v>112080</v>
      </c>
      <c r="G51" s="17"/>
      <c r="H51" s="17"/>
      <c r="I51" s="14">
        <f>-IFERROR(VLOOKUP(C51,'[1]TB PAGO'!$A:$D,2,0),0)</f>
        <v>0</v>
      </c>
      <c r="J51" s="14">
        <f>-IFERROR(VLOOKUP(C51,'[1]TB PAGO'!$A:$D,3,0),0)</f>
        <v>112080</v>
      </c>
      <c r="K51" s="17"/>
      <c r="L51" s="17"/>
      <c r="M51" s="16">
        <f>+J51+K51+L51+I51</f>
        <v>112080</v>
      </c>
      <c r="N51" s="16">
        <f>F51-G51-H51-M51</f>
        <v>0</v>
      </c>
      <c r="O51" s="13" t="s">
        <v>351</v>
      </c>
      <c r="P51" s="15">
        <v>112080</v>
      </c>
      <c r="Q51" s="12"/>
      <c r="R51" s="12">
        <v>0</v>
      </c>
      <c r="S51" s="12"/>
      <c r="T51" s="12">
        <v>0</v>
      </c>
      <c r="U51" s="12"/>
      <c r="V51" s="12"/>
      <c r="W51" s="12"/>
      <c r="X51" s="12"/>
      <c r="Y51" s="12"/>
      <c r="Z51" s="12"/>
      <c r="AA51" s="12"/>
      <c r="AB51" s="12"/>
      <c r="AC51" s="12"/>
      <c r="AD51" s="12">
        <v>0</v>
      </c>
      <c r="AE51" s="12"/>
      <c r="AF51" s="14">
        <f>+N51-Q51-R51-T51-Z51-AB51-AD51-X51-AA51-AE51</f>
        <v>0</v>
      </c>
      <c r="AG51" s="13"/>
      <c r="AH51" s="13"/>
    </row>
    <row r="52" spans="1:34" x14ac:dyDescent="0.25">
      <c r="A52" s="20">
        <v>44</v>
      </c>
      <c r="B52" s="19" t="s">
        <v>1</v>
      </c>
      <c r="C52" s="13" t="s">
        <v>350</v>
      </c>
      <c r="D52" s="18">
        <v>43850</v>
      </c>
      <c r="E52" s="18">
        <v>43868</v>
      </c>
      <c r="F52" s="15">
        <v>249680</v>
      </c>
      <c r="G52" s="17"/>
      <c r="H52" s="17"/>
      <c r="I52" s="14">
        <f>-IFERROR(VLOOKUP(C52,'[1]TB PAGO'!$A:$D,2,0),0)</f>
        <v>0</v>
      </c>
      <c r="J52" s="14">
        <f>-IFERROR(VLOOKUP(C52,'[1]TB PAGO'!$A:$D,3,0),0)</f>
        <v>202530</v>
      </c>
      <c r="K52" s="17"/>
      <c r="L52" s="17"/>
      <c r="M52" s="16">
        <f>+J52+K52+L52+I52</f>
        <v>202530</v>
      </c>
      <c r="N52" s="16">
        <f>F52-G52-H52-M52</f>
        <v>47150</v>
      </c>
      <c r="O52" s="13" t="s">
        <v>350</v>
      </c>
      <c r="P52" s="15">
        <v>249680</v>
      </c>
      <c r="Q52" s="12"/>
      <c r="R52" s="12">
        <v>0</v>
      </c>
      <c r="S52" s="12"/>
      <c r="T52" s="12">
        <v>0</v>
      </c>
      <c r="U52" s="12"/>
      <c r="V52" s="12"/>
      <c r="W52" s="12"/>
      <c r="X52" s="12"/>
      <c r="Y52" s="12"/>
      <c r="Z52" s="12"/>
      <c r="AA52" s="12"/>
      <c r="AB52" s="12">
        <v>47150</v>
      </c>
      <c r="AC52" s="12"/>
      <c r="AD52" s="12">
        <v>0</v>
      </c>
      <c r="AE52" s="12"/>
      <c r="AF52" s="14">
        <f>+N52-Q52-R52-T52-Z52-AB52-AD52-X52-AA52-AE52</f>
        <v>0</v>
      </c>
      <c r="AG52" s="13"/>
      <c r="AH52" s="13"/>
    </row>
    <row r="53" spans="1:34" x14ac:dyDescent="0.25">
      <c r="A53" s="20">
        <v>45</v>
      </c>
      <c r="B53" s="19" t="s">
        <v>1</v>
      </c>
      <c r="C53" s="13" t="s">
        <v>349</v>
      </c>
      <c r="D53" s="18">
        <v>43858</v>
      </c>
      <c r="E53" s="18">
        <v>43868</v>
      </c>
      <c r="F53" s="15">
        <v>632523</v>
      </c>
      <c r="G53" s="17"/>
      <c r="H53" s="17"/>
      <c r="I53" s="14">
        <f>-IFERROR(VLOOKUP(C53,'[1]TB PAGO'!$A:$D,2,0),0)</f>
        <v>0</v>
      </c>
      <c r="J53" s="14">
        <f>-IFERROR(VLOOKUP(C53,'[1]TB PAGO'!$A:$D,3,0),0)</f>
        <v>632523</v>
      </c>
      <c r="K53" s="17"/>
      <c r="L53" s="17"/>
      <c r="M53" s="16">
        <f>+J53+K53+L53+I53</f>
        <v>632523</v>
      </c>
      <c r="N53" s="16">
        <f>F53-G53-H53-M53</f>
        <v>0</v>
      </c>
      <c r="O53" s="13" t="s">
        <v>349</v>
      </c>
      <c r="P53" s="15">
        <v>632523</v>
      </c>
      <c r="Q53" s="12"/>
      <c r="R53" s="12">
        <v>0</v>
      </c>
      <c r="S53" s="12"/>
      <c r="T53" s="12">
        <v>0</v>
      </c>
      <c r="U53" s="12"/>
      <c r="V53" s="12"/>
      <c r="W53" s="12"/>
      <c r="X53" s="12"/>
      <c r="Y53" s="12"/>
      <c r="Z53" s="12"/>
      <c r="AA53" s="12"/>
      <c r="AB53" s="12"/>
      <c r="AC53" s="12"/>
      <c r="AD53" s="12">
        <v>0</v>
      </c>
      <c r="AE53" s="12"/>
      <c r="AF53" s="14">
        <f>+N53-Q53-R53-T53-Z53-AB53-AD53-X53-AA53-AE53</f>
        <v>0</v>
      </c>
      <c r="AG53" s="13"/>
      <c r="AH53" s="13"/>
    </row>
    <row r="54" spans="1:34" x14ac:dyDescent="0.25">
      <c r="A54" s="20">
        <v>46</v>
      </c>
      <c r="B54" s="19" t="s">
        <v>1</v>
      </c>
      <c r="C54" s="13" t="s">
        <v>348</v>
      </c>
      <c r="D54" s="18">
        <v>43887</v>
      </c>
      <c r="E54" s="18">
        <v>43899</v>
      </c>
      <c r="F54" s="15">
        <v>316950</v>
      </c>
      <c r="G54" s="17"/>
      <c r="H54" s="17"/>
      <c r="I54" s="14">
        <f>-IFERROR(VLOOKUP(C54,'[1]TB PAGO'!$A:$D,2,0),0)</f>
        <v>0</v>
      </c>
      <c r="J54" s="14">
        <f>-IFERROR(VLOOKUP(C54,'[1]TB PAGO'!$A:$D,3,0),0)</f>
        <v>316950</v>
      </c>
      <c r="K54" s="17"/>
      <c r="L54" s="17"/>
      <c r="M54" s="16">
        <f>+J54+K54+L54+I54</f>
        <v>316950</v>
      </c>
      <c r="N54" s="16">
        <f>F54-G54-H54-M54</f>
        <v>0</v>
      </c>
      <c r="O54" s="13" t="s">
        <v>348</v>
      </c>
      <c r="P54" s="15">
        <v>316950</v>
      </c>
      <c r="Q54" s="12"/>
      <c r="R54" s="12">
        <v>0</v>
      </c>
      <c r="S54" s="12"/>
      <c r="T54" s="12">
        <v>0</v>
      </c>
      <c r="U54" s="12"/>
      <c r="V54" s="12"/>
      <c r="W54" s="12"/>
      <c r="X54" s="12"/>
      <c r="Y54" s="12"/>
      <c r="Z54" s="12"/>
      <c r="AA54" s="12"/>
      <c r="AB54" s="12"/>
      <c r="AC54" s="12"/>
      <c r="AD54" s="12">
        <v>0</v>
      </c>
      <c r="AE54" s="12"/>
      <c r="AF54" s="14">
        <f>+N54-Q54-R54-T54-Z54-AB54-AD54-X54-AA54-AE54</f>
        <v>0</v>
      </c>
      <c r="AG54" s="13"/>
      <c r="AH54" s="13"/>
    </row>
    <row r="55" spans="1:34" x14ac:dyDescent="0.25">
      <c r="A55" s="20">
        <v>47</v>
      </c>
      <c r="B55" s="19" t="s">
        <v>1</v>
      </c>
      <c r="C55" s="13" t="s">
        <v>347</v>
      </c>
      <c r="D55" s="18">
        <v>43899</v>
      </c>
      <c r="E55" s="18">
        <v>43927</v>
      </c>
      <c r="F55" s="15">
        <v>198991</v>
      </c>
      <c r="G55" s="17"/>
      <c r="H55" s="17"/>
      <c r="I55" s="14">
        <f>-IFERROR(VLOOKUP(C55,'[1]TB PAGO'!$A:$D,2,0),0)</f>
        <v>0</v>
      </c>
      <c r="J55" s="14">
        <f>-IFERROR(VLOOKUP(C55,'[1]TB PAGO'!$A:$D,3,0),0)</f>
        <v>0</v>
      </c>
      <c r="K55" s="17"/>
      <c r="L55" s="17"/>
      <c r="M55" s="16">
        <f>+J55+K55+L55+I55</f>
        <v>0</v>
      </c>
      <c r="N55" s="16">
        <f>F55-G55-H55-M55</f>
        <v>198991</v>
      </c>
      <c r="O55" s="13" t="s">
        <v>347</v>
      </c>
      <c r="P55" s="15">
        <v>198991</v>
      </c>
      <c r="Q55" s="12"/>
      <c r="R55" s="12">
        <v>0</v>
      </c>
      <c r="S55" s="12"/>
      <c r="T55" s="12">
        <v>0</v>
      </c>
      <c r="U55" s="12"/>
      <c r="V55" s="12"/>
      <c r="W55" s="12"/>
      <c r="X55" s="12"/>
      <c r="Y55" s="12"/>
      <c r="Z55" s="12"/>
      <c r="AA55" s="12"/>
      <c r="AB55" s="12"/>
      <c r="AC55" s="12"/>
      <c r="AD55" s="12">
        <v>0</v>
      </c>
      <c r="AE55" s="12"/>
      <c r="AF55" s="14">
        <f>+(N55-Q55-R55-T55-Z55-AB55-AD55-X55-AA55-AE55)*0</f>
        <v>0</v>
      </c>
      <c r="AG55" s="13"/>
      <c r="AH55" s="13"/>
    </row>
    <row r="56" spans="1:34" x14ac:dyDescent="0.25">
      <c r="A56" s="20">
        <v>48</v>
      </c>
      <c r="B56" s="19" t="s">
        <v>1</v>
      </c>
      <c r="C56" s="13" t="s">
        <v>346</v>
      </c>
      <c r="D56" s="18">
        <v>43900</v>
      </c>
      <c r="E56" s="18">
        <v>43927</v>
      </c>
      <c r="F56" s="15">
        <v>213114</v>
      </c>
      <c r="G56" s="17"/>
      <c r="H56" s="17"/>
      <c r="I56" s="14">
        <f>-IFERROR(VLOOKUP(C56,'[1]TB PAGO'!$A:$D,2,0),0)</f>
        <v>0</v>
      </c>
      <c r="J56" s="14">
        <f>-IFERROR(VLOOKUP(C56,'[1]TB PAGO'!$A:$D,3,0),0)</f>
        <v>197114</v>
      </c>
      <c r="K56" s="17"/>
      <c r="L56" s="17"/>
      <c r="M56" s="16">
        <f>+J56+K56+L56+I56</f>
        <v>197114</v>
      </c>
      <c r="N56" s="16">
        <f>F56-G56-H56-M56</f>
        <v>16000</v>
      </c>
      <c r="O56" s="13" t="s">
        <v>346</v>
      </c>
      <c r="P56" s="15">
        <v>213114</v>
      </c>
      <c r="Q56" s="12"/>
      <c r="R56" s="12">
        <v>0</v>
      </c>
      <c r="S56" s="12"/>
      <c r="T56" s="12">
        <v>0</v>
      </c>
      <c r="U56" s="12"/>
      <c r="V56" s="12"/>
      <c r="W56" s="12"/>
      <c r="X56" s="12"/>
      <c r="Y56" s="12"/>
      <c r="Z56" s="12"/>
      <c r="AA56" s="12"/>
      <c r="AB56" s="12"/>
      <c r="AC56" s="12"/>
      <c r="AD56" s="12">
        <v>16000</v>
      </c>
      <c r="AE56" s="12"/>
      <c r="AF56" s="14">
        <f>+N56-Q56-R56-T56-Z56-AB56-AD56-X56-AA56-AE56</f>
        <v>0</v>
      </c>
      <c r="AG56" s="13"/>
      <c r="AH56" s="13"/>
    </row>
    <row r="57" spans="1:34" x14ac:dyDescent="0.25">
      <c r="A57" s="20">
        <v>49</v>
      </c>
      <c r="B57" s="19" t="s">
        <v>1</v>
      </c>
      <c r="C57" s="13" t="s">
        <v>345</v>
      </c>
      <c r="D57" s="18">
        <v>43905</v>
      </c>
      <c r="E57" s="18">
        <v>43927</v>
      </c>
      <c r="F57" s="15">
        <v>97500</v>
      </c>
      <c r="G57" s="17"/>
      <c r="H57" s="17"/>
      <c r="I57" s="14">
        <f>-IFERROR(VLOOKUP(C57,'[1]TB PAGO'!$A:$D,2,0),0)</f>
        <v>0</v>
      </c>
      <c r="J57" s="14">
        <f>-IFERROR(VLOOKUP(C57,'[1]TB PAGO'!$A:$D,3,0),0)</f>
        <v>0</v>
      </c>
      <c r="K57" s="17"/>
      <c r="L57" s="17"/>
      <c r="M57" s="16">
        <f>+J57+K57+L57+I57</f>
        <v>0</v>
      </c>
      <c r="N57" s="16">
        <f>F57-G57-H57-M57</f>
        <v>97500</v>
      </c>
      <c r="O57" s="13" t="s">
        <v>345</v>
      </c>
      <c r="P57" s="15">
        <v>97500</v>
      </c>
      <c r="Q57" s="12"/>
      <c r="R57" s="12">
        <v>0</v>
      </c>
      <c r="S57" s="12"/>
      <c r="T57" s="12">
        <v>0</v>
      </c>
      <c r="U57" s="12"/>
      <c r="V57" s="12"/>
      <c r="W57" s="12"/>
      <c r="X57" s="12"/>
      <c r="Y57" s="12"/>
      <c r="Z57" s="12"/>
      <c r="AA57" s="12"/>
      <c r="AB57" s="12"/>
      <c r="AC57" s="12"/>
      <c r="AD57" s="12">
        <v>0</v>
      </c>
      <c r="AE57" s="12"/>
      <c r="AF57" s="14">
        <f>+(N57-Q57-R57-T57-Z57-AB57-AD57-X57-AA57-AE57)*0</f>
        <v>0</v>
      </c>
      <c r="AG57" s="13"/>
      <c r="AH57" s="13"/>
    </row>
    <row r="58" spans="1:34" x14ac:dyDescent="0.25">
      <c r="A58" s="20">
        <v>50</v>
      </c>
      <c r="B58" s="19" t="s">
        <v>1</v>
      </c>
      <c r="C58" s="13" t="s">
        <v>344</v>
      </c>
      <c r="D58" s="18">
        <v>43920</v>
      </c>
      <c r="E58" s="18">
        <v>43927</v>
      </c>
      <c r="F58" s="15">
        <v>122400</v>
      </c>
      <c r="G58" s="17"/>
      <c r="H58" s="17"/>
      <c r="I58" s="14">
        <f>-IFERROR(VLOOKUP(C58,'[1]TB PAGO'!$A:$D,2,0),0)</f>
        <v>0</v>
      </c>
      <c r="J58" s="14">
        <f>-IFERROR(VLOOKUP(C58,'[1]TB PAGO'!$A:$D,3,0),0)</f>
        <v>0</v>
      </c>
      <c r="K58" s="17"/>
      <c r="L58" s="17"/>
      <c r="M58" s="16">
        <f>+J58+K58+L58+I58</f>
        <v>0</v>
      </c>
      <c r="N58" s="16">
        <f>F58-G58-H58-M58</f>
        <v>122400</v>
      </c>
      <c r="O58" s="13" t="s">
        <v>344</v>
      </c>
      <c r="P58" s="15">
        <v>122400</v>
      </c>
      <c r="Q58" s="12"/>
      <c r="R58" s="12">
        <v>0</v>
      </c>
      <c r="S58" s="12"/>
      <c r="T58" s="12">
        <v>0</v>
      </c>
      <c r="U58" s="12"/>
      <c r="V58" s="12"/>
      <c r="W58" s="12"/>
      <c r="X58" s="12"/>
      <c r="Y58" s="12"/>
      <c r="Z58" s="12"/>
      <c r="AA58" s="12"/>
      <c r="AB58" s="12"/>
      <c r="AC58" s="12"/>
      <c r="AD58" s="12">
        <v>0</v>
      </c>
      <c r="AE58" s="12"/>
      <c r="AF58" s="14">
        <f>+(N58-Q58-R58-T58-Z58-AB58-AD58-X58-AA58-AE58)*0</f>
        <v>0</v>
      </c>
      <c r="AG58" s="13"/>
      <c r="AH58" s="13"/>
    </row>
    <row r="59" spans="1:34" x14ac:dyDescent="0.25">
      <c r="A59" s="20">
        <v>51</v>
      </c>
      <c r="B59" s="19" t="s">
        <v>1</v>
      </c>
      <c r="C59" s="13" t="s">
        <v>343</v>
      </c>
      <c r="D59" s="18">
        <v>43933</v>
      </c>
      <c r="E59" s="18">
        <v>43957</v>
      </c>
      <c r="F59" s="15">
        <v>391355</v>
      </c>
      <c r="G59" s="17"/>
      <c r="H59" s="17"/>
      <c r="I59" s="14">
        <f>-IFERROR(VLOOKUP(C59,'[1]TB PAGO'!$A:$D,2,0),0)</f>
        <v>0</v>
      </c>
      <c r="J59" s="14">
        <f>-IFERROR(VLOOKUP(C59,'[1]TB PAGO'!$A:$D,3,0),0)</f>
        <v>346196</v>
      </c>
      <c r="K59" s="17"/>
      <c r="L59" s="17"/>
      <c r="M59" s="16">
        <f>+J59+K59+L59+I59</f>
        <v>346196</v>
      </c>
      <c r="N59" s="16">
        <f>F59-G59-H59-M59</f>
        <v>45159</v>
      </c>
      <c r="O59" s="13" t="s">
        <v>343</v>
      </c>
      <c r="P59" s="15">
        <v>391355</v>
      </c>
      <c r="Q59" s="12"/>
      <c r="R59" s="12">
        <v>0</v>
      </c>
      <c r="S59" s="12"/>
      <c r="T59" s="12">
        <v>0</v>
      </c>
      <c r="U59" s="12"/>
      <c r="V59" s="12"/>
      <c r="W59" s="12"/>
      <c r="X59" s="12"/>
      <c r="Y59" s="12"/>
      <c r="Z59" s="12"/>
      <c r="AA59" s="12"/>
      <c r="AB59" s="12"/>
      <c r="AC59" s="12"/>
      <c r="AD59" s="12">
        <v>45159</v>
      </c>
      <c r="AE59" s="12"/>
      <c r="AF59" s="14">
        <f>+N59-Q59-R59-T59-Z59-AB59-AD59-X59-AA59-AE59</f>
        <v>0</v>
      </c>
      <c r="AG59" s="13"/>
      <c r="AH59" s="13"/>
    </row>
    <row r="60" spans="1:34" x14ac:dyDescent="0.25">
      <c r="A60" s="20">
        <v>52</v>
      </c>
      <c r="B60" s="19" t="s">
        <v>1</v>
      </c>
      <c r="C60" s="13" t="s">
        <v>342</v>
      </c>
      <c r="D60" s="18">
        <v>43950</v>
      </c>
      <c r="E60" s="18">
        <v>43957</v>
      </c>
      <c r="F60" s="15">
        <v>355648</v>
      </c>
      <c r="G60" s="17"/>
      <c r="H60" s="17"/>
      <c r="I60" s="14">
        <f>-IFERROR(VLOOKUP(C60,'[1]TB PAGO'!$A:$D,2,0),0)</f>
        <v>0</v>
      </c>
      <c r="J60" s="14">
        <f>-IFERROR(VLOOKUP(C60,'[1]TB PAGO'!$A:$D,3,0),0)</f>
        <v>283048</v>
      </c>
      <c r="K60" s="17"/>
      <c r="L60" s="17"/>
      <c r="M60" s="16">
        <f>+J60+K60+L60+I60</f>
        <v>283048</v>
      </c>
      <c r="N60" s="16">
        <f>F60-G60-H60-M60</f>
        <v>72600</v>
      </c>
      <c r="O60" s="13" t="s">
        <v>342</v>
      </c>
      <c r="P60" s="15">
        <v>355648</v>
      </c>
      <c r="Q60" s="12"/>
      <c r="R60" s="12">
        <v>0</v>
      </c>
      <c r="S60" s="12"/>
      <c r="T60" s="12">
        <v>0</v>
      </c>
      <c r="U60" s="12"/>
      <c r="V60" s="12"/>
      <c r="W60" s="12"/>
      <c r="X60" s="12"/>
      <c r="Y60" s="12"/>
      <c r="Z60" s="12"/>
      <c r="AA60" s="12"/>
      <c r="AB60" s="12"/>
      <c r="AC60" s="12"/>
      <c r="AD60" s="12">
        <v>72600</v>
      </c>
      <c r="AE60" s="12"/>
      <c r="AF60" s="14">
        <f>+N60-Q60-R60-T60-Z60-AB60-AD60-X60-AA60-AE60</f>
        <v>0</v>
      </c>
      <c r="AG60" s="13"/>
      <c r="AH60" s="13"/>
    </row>
    <row r="61" spans="1:34" x14ac:dyDescent="0.25">
      <c r="A61" s="20">
        <v>53</v>
      </c>
      <c r="B61" s="19" t="s">
        <v>1</v>
      </c>
      <c r="C61" s="13" t="s">
        <v>341</v>
      </c>
      <c r="D61" s="18">
        <v>43981</v>
      </c>
      <c r="E61" s="18">
        <v>43987</v>
      </c>
      <c r="F61" s="15">
        <v>483365</v>
      </c>
      <c r="G61" s="17"/>
      <c r="H61" s="17"/>
      <c r="I61" s="14">
        <f>-IFERROR(VLOOKUP(C61,'[1]TB PAGO'!$A:$D,2,0),0)</f>
        <v>0</v>
      </c>
      <c r="J61" s="14">
        <f>-IFERROR(VLOOKUP(C61,'[1]TB PAGO'!$A:$D,3,0),0)</f>
        <v>0</v>
      </c>
      <c r="K61" s="17"/>
      <c r="L61" s="17"/>
      <c r="M61" s="16">
        <f>+J61+K61+L61+I61</f>
        <v>0</v>
      </c>
      <c r="N61" s="16">
        <f>F61-G61-H61-M61</f>
        <v>483365</v>
      </c>
      <c r="O61" s="13" t="s">
        <v>341</v>
      </c>
      <c r="P61" s="15">
        <v>483365</v>
      </c>
      <c r="Q61" s="12"/>
      <c r="R61" s="12">
        <v>483365</v>
      </c>
      <c r="S61" s="12"/>
      <c r="T61" s="12">
        <v>0</v>
      </c>
      <c r="U61" s="12"/>
      <c r="V61" s="12"/>
      <c r="W61" s="12"/>
      <c r="X61" s="12"/>
      <c r="Y61" s="12"/>
      <c r="Z61" s="12"/>
      <c r="AA61" s="12"/>
      <c r="AB61" s="12"/>
      <c r="AC61" s="12"/>
      <c r="AD61" s="12">
        <v>0</v>
      </c>
      <c r="AE61" s="12"/>
      <c r="AF61" s="14">
        <f>+N61-Q61-R61-T61-Z61-AB61-AD61-X61-AA61-AE61</f>
        <v>0</v>
      </c>
      <c r="AG61" s="13"/>
      <c r="AH61" s="13"/>
    </row>
    <row r="62" spans="1:34" x14ac:dyDescent="0.25">
      <c r="A62" s="20">
        <v>54</v>
      </c>
      <c r="B62" s="19" t="s">
        <v>1</v>
      </c>
      <c r="C62" s="13" t="s">
        <v>340</v>
      </c>
      <c r="D62" s="18">
        <v>43984</v>
      </c>
      <c r="E62" s="18">
        <v>44019</v>
      </c>
      <c r="F62" s="15">
        <v>42360</v>
      </c>
      <c r="G62" s="17"/>
      <c r="H62" s="17"/>
      <c r="I62" s="14">
        <f>-IFERROR(VLOOKUP(C62,'[1]TB PAGO'!$A:$D,2,0),0)</f>
        <v>0</v>
      </c>
      <c r="J62" s="14">
        <f>-IFERROR(VLOOKUP(C62,'[1]TB PAGO'!$A:$D,3,0),0)</f>
        <v>42360</v>
      </c>
      <c r="K62" s="17"/>
      <c r="L62" s="17"/>
      <c r="M62" s="16">
        <f>+J62+K62+L62+I62</f>
        <v>42360</v>
      </c>
      <c r="N62" s="16">
        <f>F62-G62-H62-M62</f>
        <v>0</v>
      </c>
      <c r="O62" s="13" t="s">
        <v>340</v>
      </c>
      <c r="P62" s="15">
        <v>42360</v>
      </c>
      <c r="Q62" s="12"/>
      <c r="R62" s="12">
        <v>0</v>
      </c>
      <c r="S62" s="12"/>
      <c r="T62" s="12">
        <v>0</v>
      </c>
      <c r="U62" s="12"/>
      <c r="V62" s="12"/>
      <c r="W62" s="12"/>
      <c r="X62" s="12"/>
      <c r="Y62" s="12"/>
      <c r="Z62" s="12"/>
      <c r="AA62" s="12"/>
      <c r="AB62" s="12"/>
      <c r="AC62" s="12"/>
      <c r="AD62" s="12">
        <v>0</v>
      </c>
      <c r="AE62" s="12"/>
      <c r="AF62" s="14">
        <f>+N62-Q62-R62-T62-Z62-AB62-AD62-X62-AA62-AE62</f>
        <v>0</v>
      </c>
      <c r="AG62" s="13"/>
      <c r="AH62" s="13"/>
    </row>
    <row r="63" spans="1:34" x14ac:dyDescent="0.25">
      <c r="A63" s="20">
        <v>55</v>
      </c>
      <c r="B63" s="19" t="s">
        <v>1</v>
      </c>
      <c r="C63" s="13" t="s">
        <v>339</v>
      </c>
      <c r="D63" s="18">
        <v>44005</v>
      </c>
      <c r="E63" s="18">
        <v>44019</v>
      </c>
      <c r="F63" s="15">
        <v>42360</v>
      </c>
      <c r="G63" s="17"/>
      <c r="H63" s="17"/>
      <c r="I63" s="14">
        <f>-IFERROR(VLOOKUP(C63,'[1]TB PAGO'!$A:$D,2,0),0)</f>
        <v>0</v>
      </c>
      <c r="J63" s="14">
        <f>-IFERROR(VLOOKUP(C63,'[1]TB PAGO'!$A:$D,3,0),0)</f>
        <v>42360</v>
      </c>
      <c r="K63" s="17"/>
      <c r="L63" s="17"/>
      <c r="M63" s="16">
        <f>+J63+K63+L63+I63</f>
        <v>42360</v>
      </c>
      <c r="N63" s="16">
        <f>F63-G63-H63-M63</f>
        <v>0</v>
      </c>
      <c r="O63" s="13" t="s">
        <v>339</v>
      </c>
      <c r="P63" s="15">
        <v>42360</v>
      </c>
      <c r="Q63" s="12"/>
      <c r="R63" s="12">
        <v>0</v>
      </c>
      <c r="S63" s="12"/>
      <c r="T63" s="12">
        <v>0</v>
      </c>
      <c r="U63" s="12"/>
      <c r="V63" s="12"/>
      <c r="W63" s="12"/>
      <c r="X63" s="12"/>
      <c r="Y63" s="12"/>
      <c r="Z63" s="12"/>
      <c r="AA63" s="12"/>
      <c r="AB63" s="12"/>
      <c r="AC63" s="12"/>
      <c r="AD63" s="12">
        <v>0</v>
      </c>
      <c r="AE63" s="12"/>
      <c r="AF63" s="14">
        <f>+N63-Q63-R63-T63-Z63-AB63-AD63-X63-AA63-AE63</f>
        <v>0</v>
      </c>
      <c r="AG63" s="13"/>
      <c r="AH63" s="13"/>
    </row>
    <row r="64" spans="1:34" x14ac:dyDescent="0.25">
      <c r="A64" s="20">
        <v>56</v>
      </c>
      <c r="B64" s="19" t="s">
        <v>1</v>
      </c>
      <c r="C64" s="13" t="s">
        <v>338</v>
      </c>
      <c r="D64" s="18">
        <v>44076</v>
      </c>
      <c r="E64" s="18">
        <v>44113</v>
      </c>
      <c r="F64" s="15">
        <v>515782</v>
      </c>
      <c r="G64" s="17"/>
      <c r="H64" s="17"/>
      <c r="I64" s="14">
        <f>-IFERROR(VLOOKUP(C64,'[1]TB PAGO'!$A:$D,2,0),0)</f>
        <v>0</v>
      </c>
      <c r="J64" s="14">
        <f>-IFERROR(VLOOKUP(C64,'[1]TB PAGO'!$A:$D,3,0),0)</f>
        <v>509782</v>
      </c>
      <c r="K64" s="17"/>
      <c r="L64" s="17"/>
      <c r="M64" s="16">
        <f>+J64+K64+L64+I64</f>
        <v>509782</v>
      </c>
      <c r="N64" s="16">
        <f>F64-G64-H64-M64</f>
        <v>6000</v>
      </c>
      <c r="O64" s="13" t="s">
        <v>338</v>
      </c>
      <c r="P64" s="15">
        <v>515782</v>
      </c>
      <c r="Q64" s="12"/>
      <c r="R64" s="12">
        <v>0</v>
      </c>
      <c r="S64" s="12"/>
      <c r="T64" s="12">
        <v>0</v>
      </c>
      <c r="U64" s="12"/>
      <c r="V64" s="12"/>
      <c r="W64" s="12"/>
      <c r="X64" s="12"/>
      <c r="Y64" s="12"/>
      <c r="Z64" s="12"/>
      <c r="AA64" s="12"/>
      <c r="AB64" s="12"/>
      <c r="AC64" s="12"/>
      <c r="AD64" s="12">
        <v>6000</v>
      </c>
      <c r="AE64" s="12"/>
      <c r="AF64" s="14">
        <f>+N64-Q64-R64-T64-Z64-AB64-AD64-X64-AA64-AE64</f>
        <v>0</v>
      </c>
      <c r="AG64" s="13"/>
      <c r="AH64" s="13"/>
    </row>
    <row r="65" spans="1:34" x14ac:dyDescent="0.25">
      <c r="A65" s="20">
        <v>57</v>
      </c>
      <c r="B65" s="19" t="s">
        <v>1</v>
      </c>
      <c r="C65" s="13" t="s">
        <v>337</v>
      </c>
      <c r="D65" s="18">
        <v>44087</v>
      </c>
      <c r="E65" s="18">
        <v>44113</v>
      </c>
      <c r="F65" s="15">
        <v>47000</v>
      </c>
      <c r="G65" s="17"/>
      <c r="H65" s="17"/>
      <c r="I65" s="14">
        <f>-IFERROR(VLOOKUP(C65,'[1]TB PAGO'!$A:$D,2,0),0)</f>
        <v>0</v>
      </c>
      <c r="J65" s="14">
        <f>-IFERROR(VLOOKUP(C65,'[1]TB PAGO'!$A:$D,3,0),0)</f>
        <v>0</v>
      </c>
      <c r="K65" s="17"/>
      <c r="L65" s="17"/>
      <c r="M65" s="16">
        <f>+J65+K65+L65+I65</f>
        <v>0</v>
      </c>
      <c r="N65" s="16">
        <f>F65-G65-H65-M65</f>
        <v>47000</v>
      </c>
      <c r="O65" s="13" t="s">
        <v>337</v>
      </c>
      <c r="P65" s="15">
        <v>47000</v>
      </c>
      <c r="Q65" s="12"/>
      <c r="R65" s="12">
        <v>47000</v>
      </c>
      <c r="S65" s="12"/>
      <c r="T65" s="12">
        <v>0</v>
      </c>
      <c r="U65" s="12"/>
      <c r="V65" s="12"/>
      <c r="W65" s="12"/>
      <c r="X65" s="12"/>
      <c r="Y65" s="12"/>
      <c r="Z65" s="12"/>
      <c r="AA65" s="12"/>
      <c r="AB65" s="12"/>
      <c r="AC65" s="12"/>
      <c r="AD65" s="12">
        <v>0</v>
      </c>
      <c r="AE65" s="12"/>
      <c r="AF65" s="14">
        <f>+N65-Q65-R65-T65-Z65-AB65-AD65-X65-AA65-AE65</f>
        <v>0</v>
      </c>
      <c r="AG65" s="13"/>
      <c r="AH65" s="13"/>
    </row>
    <row r="66" spans="1:34" x14ac:dyDescent="0.25">
      <c r="A66" s="20">
        <v>58</v>
      </c>
      <c r="B66" s="19" t="s">
        <v>1</v>
      </c>
      <c r="C66" s="13" t="s">
        <v>336</v>
      </c>
      <c r="D66" s="18">
        <v>44119</v>
      </c>
      <c r="E66" s="18">
        <v>44145</v>
      </c>
      <c r="F66" s="15">
        <v>47000</v>
      </c>
      <c r="G66" s="17"/>
      <c r="H66" s="17"/>
      <c r="I66" s="14">
        <f>-IFERROR(VLOOKUP(C66,'[1]TB PAGO'!$A:$D,2,0),0)</f>
        <v>0</v>
      </c>
      <c r="J66" s="14">
        <f>-IFERROR(VLOOKUP(C66,'[1]TB PAGO'!$A:$D,3,0),0)</f>
        <v>0</v>
      </c>
      <c r="K66" s="17"/>
      <c r="L66" s="17"/>
      <c r="M66" s="16">
        <f>+J66+K66+L66+I66</f>
        <v>0</v>
      </c>
      <c r="N66" s="16">
        <f>F66-G66-H66-M66</f>
        <v>47000</v>
      </c>
      <c r="O66" s="13" t="s">
        <v>336</v>
      </c>
      <c r="P66" s="15">
        <v>47000</v>
      </c>
      <c r="Q66" s="12"/>
      <c r="R66" s="12">
        <v>47000</v>
      </c>
      <c r="S66" s="12"/>
      <c r="T66" s="12">
        <v>0</v>
      </c>
      <c r="U66" s="12"/>
      <c r="V66" s="12"/>
      <c r="W66" s="12"/>
      <c r="X66" s="12"/>
      <c r="Y66" s="12"/>
      <c r="Z66" s="12"/>
      <c r="AA66" s="12"/>
      <c r="AB66" s="12"/>
      <c r="AC66" s="12"/>
      <c r="AD66" s="12">
        <v>0</v>
      </c>
      <c r="AE66" s="12"/>
      <c r="AF66" s="14">
        <f>+N66-Q66-R66-T66-Z66-AB66-AD66-X66-AA66-AE66</f>
        <v>0</v>
      </c>
      <c r="AG66" s="13"/>
      <c r="AH66" s="13"/>
    </row>
    <row r="67" spans="1:34" x14ac:dyDescent="0.25">
      <c r="A67" s="20">
        <v>59</v>
      </c>
      <c r="B67" s="19" t="s">
        <v>1</v>
      </c>
      <c r="C67" s="13" t="s">
        <v>335</v>
      </c>
      <c r="D67" s="18">
        <v>44146</v>
      </c>
      <c r="E67" s="18">
        <v>44175</v>
      </c>
      <c r="F67" s="15">
        <v>584789</v>
      </c>
      <c r="G67" s="17"/>
      <c r="H67" s="17"/>
      <c r="I67" s="14">
        <f>-IFERROR(VLOOKUP(C67,'[1]TB PAGO'!$A:$D,2,0),0)</f>
        <v>0</v>
      </c>
      <c r="J67" s="14">
        <f>-IFERROR(VLOOKUP(C67,'[1]TB PAGO'!$A:$D,3,0),0)</f>
        <v>0</v>
      </c>
      <c r="K67" s="17"/>
      <c r="L67" s="17"/>
      <c r="M67" s="16">
        <f>+J67+K67+L67+I67</f>
        <v>0</v>
      </c>
      <c r="N67" s="16">
        <f>F67-G67-H67-M67</f>
        <v>584789</v>
      </c>
      <c r="O67" s="13" t="s">
        <v>335</v>
      </c>
      <c r="P67" s="15">
        <v>584789</v>
      </c>
      <c r="Q67" s="12"/>
      <c r="R67" s="12">
        <v>0</v>
      </c>
      <c r="S67" s="12"/>
      <c r="T67" s="12">
        <v>0</v>
      </c>
      <c r="U67" s="12"/>
      <c r="V67" s="12"/>
      <c r="W67" s="12"/>
      <c r="X67" s="12"/>
      <c r="Y67" s="12"/>
      <c r="Z67" s="12"/>
      <c r="AA67" s="12"/>
      <c r="AB67" s="12"/>
      <c r="AC67" s="12"/>
      <c r="AD67" s="12">
        <v>0</v>
      </c>
      <c r="AE67" s="12"/>
      <c r="AF67" s="14">
        <f>+N67-Q67-R67-T67-Z67-AB67-AD67-X67-AA67-AE67</f>
        <v>584789</v>
      </c>
      <c r="AG67" s="13"/>
      <c r="AH67" s="13"/>
    </row>
    <row r="68" spans="1:34" x14ac:dyDescent="0.25">
      <c r="A68" s="20">
        <v>60</v>
      </c>
      <c r="B68" s="19" t="s">
        <v>1</v>
      </c>
      <c r="C68" s="13" t="s">
        <v>334</v>
      </c>
      <c r="D68" s="18">
        <v>44149</v>
      </c>
      <c r="E68" s="18">
        <v>44175</v>
      </c>
      <c r="F68" s="15">
        <v>122400</v>
      </c>
      <c r="G68" s="17"/>
      <c r="H68" s="17"/>
      <c r="I68" s="14">
        <f>-IFERROR(VLOOKUP(C68,'[1]TB PAGO'!$A:$D,2,0),0)</f>
        <v>0</v>
      </c>
      <c r="J68" s="14">
        <f>-IFERROR(VLOOKUP(C68,'[1]TB PAGO'!$A:$D,3,0),0)</f>
        <v>0</v>
      </c>
      <c r="K68" s="17"/>
      <c r="L68" s="17"/>
      <c r="M68" s="16">
        <f>+J68+K68+L68+I68</f>
        <v>0</v>
      </c>
      <c r="N68" s="16">
        <f>F68-G68-H68-M68</f>
        <v>122400</v>
      </c>
      <c r="O68" s="13" t="s">
        <v>334</v>
      </c>
      <c r="P68" s="15">
        <v>122400</v>
      </c>
      <c r="Q68" s="12"/>
      <c r="R68" s="12">
        <v>0</v>
      </c>
      <c r="S68" s="12"/>
      <c r="T68" s="12">
        <v>0</v>
      </c>
      <c r="U68" s="12"/>
      <c r="V68" s="12"/>
      <c r="W68" s="12"/>
      <c r="X68" s="12"/>
      <c r="Y68" s="12"/>
      <c r="Z68" s="12"/>
      <c r="AA68" s="12"/>
      <c r="AB68" s="12"/>
      <c r="AC68" s="12"/>
      <c r="AD68" s="12">
        <v>0</v>
      </c>
      <c r="AE68" s="12"/>
      <c r="AF68" s="14">
        <f>+(N68-Q68-R68-T68-Z68-AB68-AD68-X68-AA68-AE68)*0</f>
        <v>0</v>
      </c>
      <c r="AG68" s="13"/>
      <c r="AH68" s="13"/>
    </row>
    <row r="69" spans="1:34" x14ac:dyDescent="0.25">
      <c r="A69" s="20">
        <v>61</v>
      </c>
      <c r="B69" s="19" t="s">
        <v>1</v>
      </c>
      <c r="C69" s="13" t="s">
        <v>333</v>
      </c>
      <c r="D69" s="18">
        <v>44155</v>
      </c>
      <c r="E69" s="18">
        <v>44175</v>
      </c>
      <c r="F69" s="15">
        <v>429758</v>
      </c>
      <c r="G69" s="17"/>
      <c r="H69" s="17"/>
      <c r="I69" s="14">
        <f>-IFERROR(VLOOKUP(C69,'[1]TB PAGO'!$A:$D,2,0),0)</f>
        <v>0</v>
      </c>
      <c r="J69" s="14">
        <f>-IFERROR(VLOOKUP(C69,'[1]TB PAGO'!$A:$D,3,0),0)</f>
        <v>0</v>
      </c>
      <c r="K69" s="17"/>
      <c r="L69" s="17"/>
      <c r="M69" s="16">
        <f>+J69+K69+L69+I69</f>
        <v>0</v>
      </c>
      <c r="N69" s="16">
        <f>F69-G69-H69-M69</f>
        <v>429758</v>
      </c>
      <c r="O69" s="13" t="s">
        <v>333</v>
      </c>
      <c r="P69" s="15">
        <v>429758</v>
      </c>
      <c r="Q69" s="12"/>
      <c r="R69" s="12">
        <v>0</v>
      </c>
      <c r="S69" s="12"/>
      <c r="T69" s="12">
        <v>0</v>
      </c>
      <c r="U69" s="12"/>
      <c r="V69" s="12"/>
      <c r="W69" s="12"/>
      <c r="X69" s="12"/>
      <c r="Y69" s="12"/>
      <c r="Z69" s="12"/>
      <c r="AA69" s="12"/>
      <c r="AB69" s="12"/>
      <c r="AC69" s="12"/>
      <c r="AD69" s="12">
        <v>0</v>
      </c>
      <c r="AE69" s="12"/>
      <c r="AF69" s="14">
        <f>+N69-Q69-R69-T69-Z69-AB69-AD69-X69-AA69-AE69</f>
        <v>429758</v>
      </c>
      <c r="AG69" s="13"/>
      <c r="AH69" s="13"/>
    </row>
    <row r="70" spans="1:34" x14ac:dyDescent="0.25">
      <c r="A70" s="20">
        <v>62</v>
      </c>
      <c r="B70" s="19" t="s">
        <v>1</v>
      </c>
      <c r="C70" s="13" t="s">
        <v>332</v>
      </c>
      <c r="D70" s="18">
        <v>44156</v>
      </c>
      <c r="E70" s="18">
        <v>44175</v>
      </c>
      <c r="F70" s="15">
        <v>57700</v>
      </c>
      <c r="G70" s="17"/>
      <c r="H70" s="17"/>
      <c r="I70" s="14">
        <f>-IFERROR(VLOOKUP(C70,'[1]TB PAGO'!$A:$D,2,0),0)</f>
        <v>0</v>
      </c>
      <c r="J70" s="14">
        <f>-IFERROR(VLOOKUP(C70,'[1]TB PAGO'!$A:$D,3,0),0)</f>
        <v>0</v>
      </c>
      <c r="K70" s="17"/>
      <c r="L70" s="17"/>
      <c r="M70" s="16">
        <f>+J70+K70+L70+I70</f>
        <v>0</v>
      </c>
      <c r="N70" s="16">
        <f>F70-G70-H70-M70</f>
        <v>57700</v>
      </c>
      <c r="O70" s="13" t="s">
        <v>332</v>
      </c>
      <c r="P70" s="15">
        <v>57700</v>
      </c>
      <c r="Q70" s="12"/>
      <c r="R70" s="12">
        <v>0</v>
      </c>
      <c r="S70" s="12"/>
      <c r="T70" s="12">
        <v>0</v>
      </c>
      <c r="U70" s="12"/>
      <c r="V70" s="12"/>
      <c r="W70" s="12"/>
      <c r="X70" s="12"/>
      <c r="Y70" s="12"/>
      <c r="Z70" s="12"/>
      <c r="AA70" s="12"/>
      <c r="AB70" s="12"/>
      <c r="AC70" s="12"/>
      <c r="AD70" s="12">
        <v>0</v>
      </c>
      <c r="AE70" s="12"/>
      <c r="AF70" s="14">
        <f>+(N70-Q70-R70-T70-Z70-AB70-AD70-X70-AA70-AE70)*0</f>
        <v>0</v>
      </c>
      <c r="AG70" s="13"/>
      <c r="AH70" s="13"/>
    </row>
    <row r="71" spans="1:34" x14ac:dyDescent="0.25">
      <c r="A71" s="20">
        <v>63</v>
      </c>
      <c r="B71" s="19" t="s">
        <v>1</v>
      </c>
      <c r="C71" s="13" t="s">
        <v>331</v>
      </c>
      <c r="D71" s="18">
        <v>44163</v>
      </c>
      <c r="E71" s="18">
        <v>44175</v>
      </c>
      <c r="F71" s="15">
        <v>47000</v>
      </c>
      <c r="G71" s="17"/>
      <c r="H71" s="17"/>
      <c r="I71" s="14">
        <f>-IFERROR(VLOOKUP(C71,'[1]TB PAGO'!$A:$D,2,0),0)</f>
        <v>0</v>
      </c>
      <c r="J71" s="14">
        <f>-IFERROR(VLOOKUP(C71,'[1]TB PAGO'!$A:$D,3,0),0)</f>
        <v>0</v>
      </c>
      <c r="K71" s="17"/>
      <c r="L71" s="17"/>
      <c r="M71" s="16">
        <f>+J71+K71+L71+I71</f>
        <v>0</v>
      </c>
      <c r="N71" s="16">
        <f>F71-G71-H71-M71</f>
        <v>47000</v>
      </c>
      <c r="O71" s="13" t="s">
        <v>331</v>
      </c>
      <c r="P71" s="15">
        <v>47000</v>
      </c>
      <c r="Q71" s="12"/>
      <c r="R71" s="12">
        <v>47000</v>
      </c>
      <c r="S71" s="12"/>
      <c r="T71" s="12">
        <v>0</v>
      </c>
      <c r="U71" s="12"/>
      <c r="V71" s="12"/>
      <c r="W71" s="12"/>
      <c r="X71" s="12"/>
      <c r="Y71" s="12"/>
      <c r="Z71" s="12"/>
      <c r="AA71" s="12"/>
      <c r="AB71" s="12"/>
      <c r="AC71" s="12"/>
      <c r="AD71" s="12">
        <v>0</v>
      </c>
      <c r="AE71" s="12"/>
      <c r="AF71" s="14">
        <f>+N71-Q71-R71-T71-Z71-AB71-AD71-X71-AA71-AE71</f>
        <v>0</v>
      </c>
      <c r="AG71" s="13"/>
      <c r="AH71" s="13"/>
    </row>
    <row r="72" spans="1:34" x14ac:dyDescent="0.25">
      <c r="A72" s="20">
        <v>64</v>
      </c>
      <c r="B72" s="19" t="s">
        <v>1</v>
      </c>
      <c r="C72" s="13" t="s">
        <v>330</v>
      </c>
      <c r="D72" s="18">
        <v>44167</v>
      </c>
      <c r="E72" s="18">
        <v>44211</v>
      </c>
      <c r="F72" s="15">
        <v>47000</v>
      </c>
      <c r="G72" s="17"/>
      <c r="H72" s="17"/>
      <c r="I72" s="14">
        <f>-IFERROR(VLOOKUP(C72,'[1]TB PAGO'!$A:$D,2,0),0)</f>
        <v>0</v>
      </c>
      <c r="J72" s="14">
        <f>-IFERROR(VLOOKUP(C72,'[1]TB PAGO'!$A:$D,3,0),0)</f>
        <v>0</v>
      </c>
      <c r="K72" s="17"/>
      <c r="L72" s="17"/>
      <c r="M72" s="16">
        <f>+J72+K72+L72+I72</f>
        <v>0</v>
      </c>
      <c r="N72" s="16">
        <f>F72-G72-H72-M72</f>
        <v>47000</v>
      </c>
      <c r="O72" s="13" t="s">
        <v>330</v>
      </c>
      <c r="P72" s="15">
        <v>47000</v>
      </c>
      <c r="Q72" s="12"/>
      <c r="R72" s="12">
        <v>47000</v>
      </c>
      <c r="S72" s="12"/>
      <c r="T72" s="12">
        <v>0</v>
      </c>
      <c r="U72" s="12"/>
      <c r="V72" s="12"/>
      <c r="W72" s="12"/>
      <c r="X72" s="12"/>
      <c r="Y72" s="12"/>
      <c r="Z72" s="12"/>
      <c r="AA72" s="12"/>
      <c r="AB72" s="12"/>
      <c r="AC72" s="12"/>
      <c r="AD72" s="12">
        <v>0</v>
      </c>
      <c r="AE72" s="12"/>
      <c r="AF72" s="14">
        <f>+N72-Q72-R72-T72-Z72-AB72-AD72-X72-AA72-AE72</f>
        <v>0</v>
      </c>
      <c r="AG72" s="13"/>
      <c r="AH72" s="13"/>
    </row>
    <row r="73" spans="1:34" x14ac:dyDescent="0.25">
      <c r="A73" s="20">
        <v>65</v>
      </c>
      <c r="B73" s="19" t="s">
        <v>1</v>
      </c>
      <c r="C73" s="13" t="s">
        <v>329</v>
      </c>
      <c r="D73" s="18">
        <v>44172</v>
      </c>
      <c r="E73" s="18">
        <v>44211</v>
      </c>
      <c r="F73" s="15">
        <v>176783</v>
      </c>
      <c r="G73" s="17"/>
      <c r="H73" s="17"/>
      <c r="I73" s="14">
        <f>-IFERROR(VLOOKUP(C73,'[1]TB PAGO'!$A:$D,2,0),0)</f>
        <v>0</v>
      </c>
      <c r="J73" s="14">
        <f>-IFERROR(VLOOKUP(C73,'[1]TB PAGO'!$A:$D,3,0),0)</f>
        <v>0</v>
      </c>
      <c r="K73" s="17"/>
      <c r="L73" s="17"/>
      <c r="M73" s="16">
        <f>+J73+K73+L73+I73</f>
        <v>0</v>
      </c>
      <c r="N73" s="16">
        <f>F73-G73-H73-M73</f>
        <v>176783</v>
      </c>
      <c r="O73" s="13" t="s">
        <v>329</v>
      </c>
      <c r="P73" s="15">
        <v>176783</v>
      </c>
      <c r="Q73" s="12"/>
      <c r="R73" s="12">
        <v>0</v>
      </c>
      <c r="S73" s="12"/>
      <c r="T73" s="12">
        <v>0</v>
      </c>
      <c r="U73" s="12"/>
      <c r="V73" s="12"/>
      <c r="W73" s="12"/>
      <c r="X73" s="12"/>
      <c r="Y73" s="12"/>
      <c r="Z73" s="12"/>
      <c r="AA73" s="12"/>
      <c r="AB73" s="12"/>
      <c r="AC73" s="12"/>
      <c r="AD73" s="12">
        <v>0</v>
      </c>
      <c r="AE73" s="12"/>
      <c r="AF73" s="14">
        <f>+N73-Q73-R73-T73-Z73-AB73-AD73-X73-AA73-AE73</f>
        <v>176783</v>
      </c>
      <c r="AG73" s="13"/>
      <c r="AH73" s="13"/>
    </row>
    <row r="74" spans="1:34" x14ac:dyDescent="0.25">
      <c r="A74" s="20">
        <v>66</v>
      </c>
      <c r="B74" s="19" t="s">
        <v>1</v>
      </c>
      <c r="C74" s="13" t="s">
        <v>328</v>
      </c>
      <c r="D74" s="18">
        <v>44182</v>
      </c>
      <c r="E74" s="18">
        <v>44211</v>
      </c>
      <c r="F74" s="15">
        <v>135880</v>
      </c>
      <c r="G74" s="17"/>
      <c r="H74" s="17"/>
      <c r="I74" s="14">
        <f>-IFERROR(VLOOKUP(C74,'[1]TB PAGO'!$A:$D,2,0),0)</f>
        <v>0</v>
      </c>
      <c r="J74" s="14">
        <f>-IFERROR(VLOOKUP(C74,'[1]TB PAGO'!$A:$D,3,0),0)</f>
        <v>45346</v>
      </c>
      <c r="K74" s="17"/>
      <c r="L74" s="17"/>
      <c r="M74" s="16">
        <f>+J74+K74+L74+I74</f>
        <v>45346</v>
      </c>
      <c r="N74" s="16">
        <f>F74-G74-H74-M74</f>
        <v>90534</v>
      </c>
      <c r="O74" s="13" t="s">
        <v>328</v>
      </c>
      <c r="P74" s="15">
        <v>135880</v>
      </c>
      <c r="Q74" s="12"/>
      <c r="R74" s="12">
        <v>0</v>
      </c>
      <c r="S74" s="12"/>
      <c r="T74" s="12">
        <v>0</v>
      </c>
      <c r="U74" s="12"/>
      <c r="V74" s="12"/>
      <c r="W74" s="12"/>
      <c r="X74" s="12"/>
      <c r="Y74" s="12"/>
      <c r="Z74" s="12"/>
      <c r="AA74" s="12"/>
      <c r="AB74" s="12"/>
      <c r="AC74" s="12"/>
      <c r="AD74" s="12">
        <v>0</v>
      </c>
      <c r="AE74" s="12"/>
      <c r="AF74" s="14">
        <f>+N74-Q74-R74-T74-Z74-AB74-AD74-X74-AA74-AE74</f>
        <v>90534</v>
      </c>
      <c r="AG74" s="13"/>
      <c r="AH74" s="13"/>
    </row>
    <row r="75" spans="1:34" x14ac:dyDescent="0.25">
      <c r="A75" s="20">
        <v>67</v>
      </c>
      <c r="B75" s="19" t="s">
        <v>1</v>
      </c>
      <c r="C75" s="13" t="s">
        <v>327</v>
      </c>
      <c r="D75" s="18">
        <v>44191</v>
      </c>
      <c r="E75" s="18">
        <v>44211</v>
      </c>
      <c r="F75" s="15">
        <v>395308</v>
      </c>
      <c r="G75" s="17"/>
      <c r="H75" s="17"/>
      <c r="I75" s="14">
        <f>-IFERROR(VLOOKUP(C75,'[1]TB PAGO'!$A:$D,2,0),0)</f>
        <v>0</v>
      </c>
      <c r="J75" s="14">
        <f>-IFERROR(VLOOKUP(C75,'[1]TB PAGO'!$A:$D,3,0),0)</f>
        <v>0</v>
      </c>
      <c r="K75" s="17"/>
      <c r="L75" s="17"/>
      <c r="M75" s="16">
        <f>+J75+K75+L75+I75</f>
        <v>0</v>
      </c>
      <c r="N75" s="16">
        <f>F75-G75-H75-M75</f>
        <v>395308</v>
      </c>
      <c r="O75" s="13" t="s">
        <v>327</v>
      </c>
      <c r="P75" s="15">
        <v>395308</v>
      </c>
      <c r="Q75" s="12"/>
      <c r="R75" s="12">
        <v>0</v>
      </c>
      <c r="S75" s="12"/>
      <c r="T75" s="12">
        <v>0</v>
      </c>
      <c r="U75" s="12"/>
      <c r="V75" s="12"/>
      <c r="W75" s="12"/>
      <c r="X75" s="12"/>
      <c r="Y75" s="12"/>
      <c r="Z75" s="12"/>
      <c r="AA75" s="12"/>
      <c r="AB75" s="12"/>
      <c r="AC75" s="12"/>
      <c r="AD75" s="12">
        <v>0</v>
      </c>
      <c r="AE75" s="12"/>
      <c r="AF75" s="14">
        <f>+N75-Q75-R75-T75-Z75-AB75-AD75-X75-AA75-AE75</f>
        <v>395308</v>
      </c>
      <c r="AG75" s="13"/>
      <c r="AH75" s="13"/>
    </row>
    <row r="76" spans="1:34" x14ac:dyDescent="0.25">
      <c r="A76" s="20">
        <v>68</v>
      </c>
      <c r="B76" s="19" t="s">
        <v>1</v>
      </c>
      <c r="C76" s="13" t="s">
        <v>326</v>
      </c>
      <c r="D76" s="18">
        <v>44200</v>
      </c>
      <c r="E76" s="18">
        <v>44231</v>
      </c>
      <c r="F76" s="15">
        <v>36300</v>
      </c>
      <c r="G76" s="17"/>
      <c r="H76" s="17"/>
      <c r="I76" s="14">
        <f>-IFERROR(VLOOKUP(C76,'[1]TB PAGO'!$A:$D,2,0),0)</f>
        <v>0</v>
      </c>
      <c r="J76" s="14">
        <f>-IFERROR(VLOOKUP(C76,'[1]TB PAGO'!$A:$D,3,0),0)</f>
        <v>36300</v>
      </c>
      <c r="K76" s="17"/>
      <c r="L76" s="17"/>
      <c r="M76" s="16">
        <f>+J76+K76+L76+I76</f>
        <v>36300</v>
      </c>
      <c r="N76" s="16">
        <f>F76-G76-H76-M76</f>
        <v>0</v>
      </c>
      <c r="O76" s="13" t="s">
        <v>326</v>
      </c>
      <c r="P76" s="15">
        <v>36300</v>
      </c>
      <c r="Q76" s="12"/>
      <c r="R76" s="12">
        <v>0</v>
      </c>
      <c r="S76" s="12"/>
      <c r="T76" s="12">
        <v>0</v>
      </c>
      <c r="U76" s="12"/>
      <c r="V76" s="12"/>
      <c r="W76" s="12"/>
      <c r="X76" s="12"/>
      <c r="Y76" s="12"/>
      <c r="Z76" s="12"/>
      <c r="AA76" s="12"/>
      <c r="AB76" s="12"/>
      <c r="AC76" s="12"/>
      <c r="AD76" s="12">
        <v>0</v>
      </c>
      <c r="AE76" s="12"/>
      <c r="AF76" s="14">
        <f>+N76-Q76-R76-T76-Z76-AB76-AD76-X76-AA76-AE76</f>
        <v>0</v>
      </c>
      <c r="AG76" s="13"/>
      <c r="AH76" s="13"/>
    </row>
    <row r="77" spans="1:34" x14ac:dyDescent="0.25">
      <c r="A77" s="20">
        <v>69</v>
      </c>
      <c r="B77" s="19" t="s">
        <v>1</v>
      </c>
      <c r="C77" s="13" t="s">
        <v>325</v>
      </c>
      <c r="D77" s="18">
        <v>44201</v>
      </c>
      <c r="E77" s="18">
        <v>44231</v>
      </c>
      <c r="F77" s="15">
        <v>103700</v>
      </c>
      <c r="G77" s="17"/>
      <c r="H77" s="17"/>
      <c r="I77" s="14">
        <f>-IFERROR(VLOOKUP(C77,'[1]TB PAGO'!$A:$D,2,0),0)</f>
        <v>0</v>
      </c>
      <c r="J77" s="14">
        <f>-IFERROR(VLOOKUP(C77,'[1]TB PAGO'!$A:$D,3,0),0)</f>
        <v>103700</v>
      </c>
      <c r="K77" s="17"/>
      <c r="L77" s="17"/>
      <c r="M77" s="16">
        <f>+J77+K77+L77+I77</f>
        <v>103700</v>
      </c>
      <c r="N77" s="16">
        <f>F77-G77-H77-M77</f>
        <v>0</v>
      </c>
      <c r="O77" s="13" t="s">
        <v>325</v>
      </c>
      <c r="P77" s="15">
        <v>103700</v>
      </c>
      <c r="Q77" s="12"/>
      <c r="R77" s="12">
        <v>0</v>
      </c>
      <c r="S77" s="12"/>
      <c r="T77" s="12">
        <v>0</v>
      </c>
      <c r="U77" s="12"/>
      <c r="V77" s="12"/>
      <c r="W77" s="12"/>
      <c r="X77" s="12"/>
      <c r="Y77" s="12"/>
      <c r="Z77" s="12"/>
      <c r="AA77" s="12"/>
      <c r="AB77" s="12"/>
      <c r="AC77" s="12"/>
      <c r="AD77" s="12">
        <v>0</v>
      </c>
      <c r="AE77" s="12"/>
      <c r="AF77" s="14">
        <f>+N77-Q77-R77-T77-Z77-AB77-AD77-X77-AA77-AE77</f>
        <v>0</v>
      </c>
      <c r="AG77" s="13"/>
      <c r="AH77" s="13"/>
    </row>
    <row r="78" spans="1:34" x14ac:dyDescent="0.25">
      <c r="A78" s="20">
        <v>70</v>
      </c>
      <c r="B78" s="19" t="s">
        <v>1</v>
      </c>
      <c r="C78" s="13" t="s">
        <v>324</v>
      </c>
      <c r="D78" s="18">
        <v>44208</v>
      </c>
      <c r="E78" s="18">
        <v>44231</v>
      </c>
      <c r="F78" s="15">
        <v>48600</v>
      </c>
      <c r="G78" s="17"/>
      <c r="H78" s="17"/>
      <c r="I78" s="14">
        <f>-IFERROR(VLOOKUP(C78,'[1]TB PAGO'!$A:$D,2,0),0)</f>
        <v>0</v>
      </c>
      <c r="J78" s="14">
        <f>-IFERROR(VLOOKUP(C78,'[1]TB PAGO'!$A:$D,3,0),0)</f>
        <v>0</v>
      </c>
      <c r="K78" s="17"/>
      <c r="L78" s="17"/>
      <c r="M78" s="16">
        <f>+J78+K78+L78+I78</f>
        <v>0</v>
      </c>
      <c r="N78" s="16">
        <f>F78-G78-H78-M78</f>
        <v>48600</v>
      </c>
      <c r="O78" s="13" t="s">
        <v>324</v>
      </c>
      <c r="P78" s="15">
        <v>48600</v>
      </c>
      <c r="Q78" s="12"/>
      <c r="R78" s="12">
        <v>48600</v>
      </c>
      <c r="S78" s="12"/>
      <c r="T78" s="12">
        <v>0</v>
      </c>
      <c r="U78" s="12"/>
      <c r="V78" s="12"/>
      <c r="W78" s="12"/>
      <c r="X78" s="12"/>
      <c r="Y78" s="12"/>
      <c r="Z78" s="12"/>
      <c r="AA78" s="12"/>
      <c r="AB78" s="12"/>
      <c r="AC78" s="12"/>
      <c r="AD78" s="12">
        <v>0</v>
      </c>
      <c r="AE78" s="12"/>
      <c r="AF78" s="14">
        <f>+N78-Q78-R78-T78-Z78-AB78-AD78-X78-AA78-AE78</f>
        <v>0</v>
      </c>
      <c r="AG78" s="13"/>
      <c r="AH78" s="13"/>
    </row>
    <row r="79" spans="1:34" x14ac:dyDescent="0.25">
      <c r="A79" s="20">
        <v>71</v>
      </c>
      <c r="B79" s="19" t="s">
        <v>1</v>
      </c>
      <c r="C79" s="13" t="s">
        <v>323</v>
      </c>
      <c r="D79" s="18">
        <v>44209</v>
      </c>
      <c r="E79" s="18">
        <v>44231</v>
      </c>
      <c r="F79" s="15">
        <v>198680</v>
      </c>
      <c r="G79" s="17"/>
      <c r="H79" s="17"/>
      <c r="I79" s="14">
        <f>-IFERROR(VLOOKUP(C79,'[1]TB PAGO'!$A:$D,2,0),0)</f>
        <v>0</v>
      </c>
      <c r="J79" s="14">
        <f>-IFERROR(VLOOKUP(C79,'[1]TB PAGO'!$A:$D,3,0),0)</f>
        <v>165880</v>
      </c>
      <c r="K79" s="17"/>
      <c r="L79" s="17"/>
      <c r="M79" s="16">
        <f>+J79+K79+L79+I79</f>
        <v>165880</v>
      </c>
      <c r="N79" s="16">
        <f>F79-G79-H79-M79</f>
        <v>32800</v>
      </c>
      <c r="O79" s="13" t="s">
        <v>323</v>
      </c>
      <c r="P79" s="15">
        <v>198680</v>
      </c>
      <c r="Q79" s="12"/>
      <c r="R79" s="12">
        <v>0</v>
      </c>
      <c r="S79" s="12"/>
      <c r="T79" s="12">
        <v>0</v>
      </c>
      <c r="U79" s="12"/>
      <c r="V79" s="12"/>
      <c r="W79" s="12"/>
      <c r="X79" s="12"/>
      <c r="Y79" s="12"/>
      <c r="Z79" s="12"/>
      <c r="AA79" s="12"/>
      <c r="AB79" s="12"/>
      <c r="AC79" s="12"/>
      <c r="AD79" s="12">
        <v>32800</v>
      </c>
      <c r="AE79" s="12"/>
      <c r="AF79" s="14">
        <f>+N79-Q79-R79-T79-Z79-AB79-AD79-X79-AA79-AE79</f>
        <v>0</v>
      </c>
      <c r="AG79" s="13"/>
      <c r="AH79" s="13"/>
    </row>
    <row r="80" spans="1:34" x14ac:dyDescent="0.25">
      <c r="A80" s="20">
        <v>72</v>
      </c>
      <c r="B80" s="19" t="s">
        <v>1</v>
      </c>
      <c r="C80" s="13" t="s">
        <v>322</v>
      </c>
      <c r="D80" s="18">
        <v>44211</v>
      </c>
      <c r="E80" s="18">
        <v>44231</v>
      </c>
      <c r="F80" s="15">
        <v>835057</v>
      </c>
      <c r="G80" s="17"/>
      <c r="H80" s="17"/>
      <c r="I80" s="14">
        <f>-IFERROR(VLOOKUP(C80,'[1]TB PAGO'!$A:$D,2,0),0)</f>
        <v>0</v>
      </c>
      <c r="J80" s="14">
        <f>-IFERROR(VLOOKUP(C80,'[1]TB PAGO'!$A:$D,3,0),0)</f>
        <v>622995</v>
      </c>
      <c r="K80" s="17"/>
      <c r="L80" s="17"/>
      <c r="M80" s="16">
        <f>+J80+K80+L80+I80</f>
        <v>622995</v>
      </c>
      <c r="N80" s="16">
        <f>F80-G80-H80-M80</f>
        <v>212062</v>
      </c>
      <c r="O80" s="13" t="s">
        <v>322</v>
      </c>
      <c r="P80" s="15">
        <v>835057</v>
      </c>
      <c r="Q80" s="12"/>
      <c r="R80" s="12">
        <v>0</v>
      </c>
      <c r="S80" s="12"/>
      <c r="T80" s="12">
        <v>0</v>
      </c>
      <c r="U80" s="12"/>
      <c r="V80" s="12"/>
      <c r="W80" s="12"/>
      <c r="X80" s="12"/>
      <c r="Y80" s="12"/>
      <c r="Z80" s="12"/>
      <c r="AA80" s="12"/>
      <c r="AB80" s="12"/>
      <c r="AC80" s="12"/>
      <c r="AD80" s="12">
        <v>212062</v>
      </c>
      <c r="AE80" s="12"/>
      <c r="AF80" s="14">
        <f>+N80-Q80-R80-T80-Z80-AB80-AD80-X80-AA80-AE80</f>
        <v>0</v>
      </c>
      <c r="AG80" s="13"/>
      <c r="AH80" s="13"/>
    </row>
    <row r="81" spans="1:34" x14ac:dyDescent="0.25">
      <c r="A81" s="20">
        <v>73</v>
      </c>
      <c r="B81" s="19" t="s">
        <v>1</v>
      </c>
      <c r="C81" s="13" t="s">
        <v>321</v>
      </c>
      <c r="D81" s="18">
        <v>44219</v>
      </c>
      <c r="E81" s="18">
        <v>44231</v>
      </c>
      <c r="F81" s="15">
        <v>177165</v>
      </c>
      <c r="G81" s="17"/>
      <c r="H81" s="17"/>
      <c r="I81" s="14">
        <f>-IFERROR(VLOOKUP(C81,'[1]TB PAGO'!$A:$D,2,0),0)</f>
        <v>0</v>
      </c>
      <c r="J81" s="14">
        <f>-IFERROR(VLOOKUP(C81,'[1]TB PAGO'!$A:$D,3,0),0)</f>
        <v>151565</v>
      </c>
      <c r="K81" s="17"/>
      <c r="L81" s="17"/>
      <c r="M81" s="16">
        <f>+J81+K81+L81+I81</f>
        <v>151565</v>
      </c>
      <c r="N81" s="16">
        <f>F81-G81-H81-M81</f>
        <v>25600</v>
      </c>
      <c r="O81" s="13" t="s">
        <v>321</v>
      </c>
      <c r="P81" s="15">
        <v>177165</v>
      </c>
      <c r="Q81" s="12"/>
      <c r="R81" s="12">
        <v>0</v>
      </c>
      <c r="S81" s="12"/>
      <c r="T81" s="12"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>
        <v>25600</v>
      </c>
      <c r="AE81" s="12"/>
      <c r="AF81" s="14">
        <f>+N81-Q81-R81-T81-Z81-AB81-AD81-X81-AA81-AE81</f>
        <v>0</v>
      </c>
      <c r="AG81" s="13"/>
      <c r="AH81" s="13"/>
    </row>
    <row r="82" spans="1:34" x14ac:dyDescent="0.25">
      <c r="A82" s="20">
        <v>74</v>
      </c>
      <c r="B82" s="19" t="s">
        <v>1</v>
      </c>
      <c r="C82" s="13" t="s">
        <v>320</v>
      </c>
      <c r="D82" s="18">
        <v>44223</v>
      </c>
      <c r="E82" s="18">
        <v>44231</v>
      </c>
      <c r="F82" s="15">
        <v>66040</v>
      </c>
      <c r="G82" s="17"/>
      <c r="H82" s="17"/>
      <c r="I82" s="14">
        <f>-IFERROR(VLOOKUP(C82,'[1]TB PAGO'!$A:$D,2,0),0)</f>
        <v>0</v>
      </c>
      <c r="J82" s="14">
        <f>-IFERROR(VLOOKUP(C82,'[1]TB PAGO'!$A:$D,3,0),0)</f>
        <v>66040</v>
      </c>
      <c r="K82" s="17"/>
      <c r="L82" s="17"/>
      <c r="M82" s="16">
        <f>+J82+K82+L82+I82</f>
        <v>66040</v>
      </c>
      <c r="N82" s="16">
        <f>F82-G82-H82-M82</f>
        <v>0</v>
      </c>
      <c r="O82" s="13" t="s">
        <v>320</v>
      </c>
      <c r="P82" s="15">
        <v>66040</v>
      </c>
      <c r="Q82" s="12"/>
      <c r="R82" s="12">
        <v>0</v>
      </c>
      <c r="S82" s="12"/>
      <c r="T82" s="12"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>
        <v>0</v>
      </c>
      <c r="AE82" s="12"/>
      <c r="AF82" s="14">
        <f>+N82-Q82-R82-T82-Z82-AB82-AD82-X82-AA82-AE82</f>
        <v>0</v>
      </c>
      <c r="AG82" s="13"/>
      <c r="AH82" s="13"/>
    </row>
    <row r="83" spans="1:34" x14ac:dyDescent="0.25">
      <c r="A83" s="20">
        <v>75</v>
      </c>
      <c r="B83" s="19" t="s">
        <v>1</v>
      </c>
      <c r="C83" s="13" t="s">
        <v>319</v>
      </c>
      <c r="D83" s="18">
        <v>44224</v>
      </c>
      <c r="E83" s="18">
        <v>44231</v>
      </c>
      <c r="F83" s="15">
        <v>52170</v>
      </c>
      <c r="G83" s="17"/>
      <c r="H83" s="17"/>
      <c r="I83" s="14">
        <f>-IFERROR(VLOOKUP(C83,'[1]TB PAGO'!$A:$D,2,0),0)</f>
        <v>0</v>
      </c>
      <c r="J83" s="14">
        <f>-IFERROR(VLOOKUP(C83,'[1]TB PAGO'!$A:$D,3,0),0)</f>
        <v>52170</v>
      </c>
      <c r="K83" s="17"/>
      <c r="L83" s="17"/>
      <c r="M83" s="16">
        <f>+J83+K83+L83+I83</f>
        <v>52170</v>
      </c>
      <c r="N83" s="16">
        <f>F83-G83-H83-M83</f>
        <v>0</v>
      </c>
      <c r="O83" s="13" t="s">
        <v>319</v>
      </c>
      <c r="P83" s="15">
        <v>52170</v>
      </c>
      <c r="Q83" s="12"/>
      <c r="R83" s="12">
        <v>0</v>
      </c>
      <c r="S83" s="12"/>
      <c r="T83" s="12"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>
        <v>0</v>
      </c>
      <c r="AE83" s="12"/>
      <c r="AF83" s="14">
        <f>+N83-Q83-R83-T83-Z83-AB83-AD83-X83-AA83-AE83</f>
        <v>0</v>
      </c>
      <c r="AG83" s="13"/>
      <c r="AH83" s="13"/>
    </row>
    <row r="84" spans="1:34" x14ac:dyDescent="0.25">
      <c r="A84" s="20">
        <v>76</v>
      </c>
      <c r="B84" s="19" t="s">
        <v>1</v>
      </c>
      <c r="C84" s="13" t="s">
        <v>318</v>
      </c>
      <c r="D84" s="18">
        <v>44225</v>
      </c>
      <c r="E84" s="18">
        <v>44231</v>
      </c>
      <c r="F84" s="15">
        <v>124100</v>
      </c>
      <c r="G84" s="17"/>
      <c r="H84" s="17"/>
      <c r="I84" s="14">
        <f>-IFERROR(VLOOKUP(C84,'[1]TB PAGO'!$A:$D,2,0),0)</f>
        <v>0</v>
      </c>
      <c r="J84" s="14">
        <f>-IFERROR(VLOOKUP(C84,'[1]TB PAGO'!$A:$D,3,0),0)</f>
        <v>124100</v>
      </c>
      <c r="K84" s="17"/>
      <c r="L84" s="17"/>
      <c r="M84" s="16">
        <f>+J84+K84+L84+I84</f>
        <v>124100</v>
      </c>
      <c r="N84" s="16">
        <f>F84-G84-H84-M84</f>
        <v>0</v>
      </c>
      <c r="O84" s="13" t="s">
        <v>318</v>
      </c>
      <c r="P84" s="15">
        <v>124100</v>
      </c>
      <c r="Q84" s="12"/>
      <c r="R84" s="12">
        <v>0</v>
      </c>
      <c r="S84" s="12"/>
      <c r="T84" s="12"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>
        <v>0</v>
      </c>
      <c r="AE84" s="12"/>
      <c r="AF84" s="14">
        <f>+N84-Q84-R84-T84-Z84-AB84-AD84-X84-AA84-AE84</f>
        <v>0</v>
      </c>
      <c r="AG84" s="13"/>
      <c r="AH84" s="13"/>
    </row>
    <row r="85" spans="1:34" x14ac:dyDescent="0.25">
      <c r="A85" s="20">
        <v>77</v>
      </c>
      <c r="B85" s="19" t="s">
        <v>1</v>
      </c>
      <c r="C85" s="13" t="s">
        <v>317</v>
      </c>
      <c r="D85" s="18">
        <v>44228</v>
      </c>
      <c r="E85" s="18">
        <v>44256</v>
      </c>
      <c r="F85" s="15">
        <v>65874</v>
      </c>
      <c r="G85" s="17"/>
      <c r="H85" s="17"/>
      <c r="I85" s="14">
        <f>-IFERROR(VLOOKUP(C85,'[1]TB PAGO'!$A:$D,2,0),0)</f>
        <v>0</v>
      </c>
      <c r="J85" s="14">
        <f>-IFERROR(VLOOKUP(C85,'[1]TB PAGO'!$A:$D,3,0),0)</f>
        <v>65874</v>
      </c>
      <c r="K85" s="17"/>
      <c r="L85" s="17"/>
      <c r="M85" s="16">
        <f>+J85+K85+L85+I85</f>
        <v>65874</v>
      </c>
      <c r="N85" s="16">
        <f>F85-G85-H85-M85</f>
        <v>0</v>
      </c>
      <c r="O85" s="13" t="s">
        <v>317</v>
      </c>
      <c r="P85" s="15">
        <v>65874</v>
      </c>
      <c r="Q85" s="12"/>
      <c r="R85" s="12">
        <v>0</v>
      </c>
      <c r="S85" s="12"/>
      <c r="T85" s="12"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>
        <v>0</v>
      </c>
      <c r="AE85" s="12"/>
      <c r="AF85" s="14">
        <f>+N85-Q85-R85-T85-Z85-AB85-AD85-X85-AA85-AE85</f>
        <v>0</v>
      </c>
      <c r="AG85" s="13"/>
      <c r="AH85" s="13"/>
    </row>
    <row r="86" spans="1:34" x14ac:dyDescent="0.25">
      <c r="A86" s="20">
        <v>78</v>
      </c>
      <c r="B86" s="19" t="s">
        <v>1</v>
      </c>
      <c r="C86" s="13" t="s">
        <v>316</v>
      </c>
      <c r="D86" s="18">
        <v>44231</v>
      </c>
      <c r="E86" s="18">
        <v>44256</v>
      </c>
      <c r="F86" s="15">
        <v>664541</v>
      </c>
      <c r="G86" s="17"/>
      <c r="H86" s="17"/>
      <c r="I86" s="14">
        <f>-IFERROR(VLOOKUP(C86,'[1]TB PAGO'!$A:$D,2,0),0)</f>
        <v>0</v>
      </c>
      <c r="J86" s="14">
        <f>-IFERROR(VLOOKUP(C86,'[1]TB PAGO'!$A:$D,3,0),0)</f>
        <v>660059</v>
      </c>
      <c r="K86" s="17"/>
      <c r="L86" s="17"/>
      <c r="M86" s="16">
        <f>+J86+K86+L86+I86</f>
        <v>660059</v>
      </c>
      <c r="N86" s="16">
        <f>F86-G86-H86-M86</f>
        <v>4482</v>
      </c>
      <c r="O86" s="13" t="s">
        <v>316</v>
      </c>
      <c r="P86" s="15">
        <v>664541</v>
      </c>
      <c r="Q86" s="12"/>
      <c r="R86" s="12">
        <v>0</v>
      </c>
      <c r="S86" s="12"/>
      <c r="T86" s="12"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>
        <v>4482</v>
      </c>
      <c r="AE86" s="12"/>
      <c r="AF86" s="14">
        <f>+N86-Q86-R86-T86-Z86-AB86-AD86-X86-AA86-AE86</f>
        <v>0</v>
      </c>
      <c r="AG86" s="13"/>
      <c r="AH86" s="13"/>
    </row>
    <row r="87" spans="1:34" x14ac:dyDescent="0.25">
      <c r="A87" s="20">
        <v>79</v>
      </c>
      <c r="B87" s="19" t="s">
        <v>1</v>
      </c>
      <c r="C87" s="13" t="s">
        <v>315</v>
      </c>
      <c r="D87" s="18">
        <v>44231</v>
      </c>
      <c r="E87" s="18">
        <v>44256</v>
      </c>
      <c r="F87" s="15">
        <v>203990</v>
      </c>
      <c r="G87" s="17"/>
      <c r="H87" s="17"/>
      <c r="I87" s="14">
        <f>-IFERROR(VLOOKUP(C87,'[1]TB PAGO'!$A:$D,2,0),0)</f>
        <v>0</v>
      </c>
      <c r="J87" s="14">
        <f>-IFERROR(VLOOKUP(C87,'[1]TB PAGO'!$A:$D,3,0),0)</f>
        <v>187440</v>
      </c>
      <c r="K87" s="17"/>
      <c r="L87" s="17"/>
      <c r="M87" s="16">
        <f>+J87+K87+L87+I87</f>
        <v>187440</v>
      </c>
      <c r="N87" s="16">
        <f>F87-G87-H87-M87</f>
        <v>16550</v>
      </c>
      <c r="O87" s="13" t="s">
        <v>315</v>
      </c>
      <c r="P87" s="15">
        <v>203990</v>
      </c>
      <c r="Q87" s="12"/>
      <c r="R87" s="12">
        <v>0</v>
      </c>
      <c r="S87" s="12"/>
      <c r="T87" s="12"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>
        <v>16550</v>
      </c>
      <c r="AE87" s="12"/>
      <c r="AF87" s="14">
        <f>+N87-Q87-R87-T87-Z87-AB87-AD87-X87-AA87-AE87</f>
        <v>0</v>
      </c>
      <c r="AG87" s="13"/>
      <c r="AH87" s="13"/>
    </row>
    <row r="88" spans="1:34" x14ac:dyDescent="0.25">
      <c r="A88" s="20">
        <v>80</v>
      </c>
      <c r="B88" s="19" t="s">
        <v>1</v>
      </c>
      <c r="C88" s="13" t="s">
        <v>314</v>
      </c>
      <c r="D88" s="18">
        <v>44237</v>
      </c>
      <c r="E88" s="18">
        <v>44256</v>
      </c>
      <c r="F88" s="15">
        <v>87300</v>
      </c>
      <c r="G88" s="17"/>
      <c r="H88" s="17"/>
      <c r="I88" s="14">
        <f>-IFERROR(VLOOKUP(C88,'[1]TB PAGO'!$A:$D,2,0),0)</f>
        <v>0</v>
      </c>
      <c r="J88" s="14">
        <f>-IFERROR(VLOOKUP(C88,'[1]TB PAGO'!$A:$D,3,0),0)</f>
        <v>74550</v>
      </c>
      <c r="K88" s="17"/>
      <c r="L88" s="17"/>
      <c r="M88" s="16">
        <f>+J88+K88+L88+I88</f>
        <v>74550</v>
      </c>
      <c r="N88" s="16">
        <f>F88-G88-H88-M88</f>
        <v>12750</v>
      </c>
      <c r="O88" s="13" t="s">
        <v>314</v>
      </c>
      <c r="P88" s="15">
        <v>87300</v>
      </c>
      <c r="Q88" s="12"/>
      <c r="R88" s="12">
        <v>0</v>
      </c>
      <c r="S88" s="12"/>
      <c r="T88" s="12"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>
        <v>12750</v>
      </c>
      <c r="AE88" s="12"/>
      <c r="AF88" s="14">
        <f>+N88-Q88-R88-T88-Z88-AB88-AD88-X88-AA88-AE88</f>
        <v>0</v>
      </c>
      <c r="AG88" s="13"/>
      <c r="AH88" s="13"/>
    </row>
    <row r="89" spans="1:34" x14ac:dyDescent="0.25">
      <c r="A89" s="20">
        <v>81</v>
      </c>
      <c r="B89" s="19" t="s">
        <v>1</v>
      </c>
      <c r="C89" s="13" t="s">
        <v>313</v>
      </c>
      <c r="D89" s="18">
        <v>44248</v>
      </c>
      <c r="E89" s="18">
        <v>44256</v>
      </c>
      <c r="F89" s="15">
        <v>70858</v>
      </c>
      <c r="G89" s="17"/>
      <c r="H89" s="17"/>
      <c r="I89" s="14">
        <f>-IFERROR(VLOOKUP(C89,'[1]TB PAGO'!$A:$D,2,0),0)</f>
        <v>0</v>
      </c>
      <c r="J89" s="14">
        <f>-IFERROR(VLOOKUP(C89,'[1]TB PAGO'!$A:$D,3,0),0)</f>
        <v>70858</v>
      </c>
      <c r="K89" s="17"/>
      <c r="L89" s="17"/>
      <c r="M89" s="16">
        <f>+J89+K89+L89+I89</f>
        <v>70858</v>
      </c>
      <c r="N89" s="16">
        <f>F89-G89-H89-M89</f>
        <v>0</v>
      </c>
      <c r="O89" s="13" t="s">
        <v>313</v>
      </c>
      <c r="P89" s="15">
        <v>70858</v>
      </c>
      <c r="Q89" s="12"/>
      <c r="R89" s="12">
        <v>0</v>
      </c>
      <c r="S89" s="12"/>
      <c r="T89" s="12"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>
        <v>0</v>
      </c>
      <c r="AE89" s="12"/>
      <c r="AF89" s="14">
        <f>+N89-Q89-R89-T89-Z89-AB89-AD89-X89-AA89-AE89</f>
        <v>0</v>
      </c>
      <c r="AG89" s="13"/>
      <c r="AH89" s="13"/>
    </row>
    <row r="90" spans="1:34" x14ac:dyDescent="0.25">
      <c r="A90" s="20">
        <v>82</v>
      </c>
      <c r="B90" s="19" t="s">
        <v>1</v>
      </c>
      <c r="C90" s="13" t="s">
        <v>312</v>
      </c>
      <c r="D90" s="18">
        <v>44260</v>
      </c>
      <c r="E90" s="18">
        <v>44295</v>
      </c>
      <c r="F90" s="15">
        <v>392857</v>
      </c>
      <c r="G90" s="17"/>
      <c r="H90" s="17"/>
      <c r="I90" s="14">
        <f>-IFERROR(VLOOKUP(C90,'[1]TB PAGO'!$A:$D,2,0),0)</f>
        <v>0</v>
      </c>
      <c r="J90" s="14">
        <f>-IFERROR(VLOOKUP(C90,'[1]TB PAGO'!$A:$D,3,0),0)</f>
        <v>0</v>
      </c>
      <c r="K90" s="17"/>
      <c r="L90" s="17"/>
      <c r="M90" s="16">
        <f>+J90+K90+L90+I90</f>
        <v>0</v>
      </c>
      <c r="N90" s="16">
        <f>F90-G90-H90-M90</f>
        <v>392857</v>
      </c>
      <c r="O90" s="13" t="s">
        <v>312</v>
      </c>
      <c r="P90" s="15">
        <v>392857</v>
      </c>
      <c r="Q90" s="12"/>
      <c r="R90" s="12">
        <v>392857</v>
      </c>
      <c r="S90" s="12"/>
      <c r="T90" s="12"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>
        <v>0</v>
      </c>
      <c r="AE90" s="12"/>
      <c r="AF90" s="14">
        <f>+N90-Q90-R90-T90-Z90-AB90-AD90-X90-AA90-AE90</f>
        <v>0</v>
      </c>
      <c r="AG90" s="13"/>
      <c r="AH90" s="13"/>
    </row>
    <row r="91" spans="1:34" x14ac:dyDescent="0.25">
      <c r="A91" s="20">
        <v>83</v>
      </c>
      <c r="B91" s="19" t="s">
        <v>1</v>
      </c>
      <c r="C91" s="13" t="s">
        <v>311</v>
      </c>
      <c r="D91" s="18">
        <v>44275</v>
      </c>
      <c r="E91" s="18">
        <v>44295</v>
      </c>
      <c r="F91" s="15">
        <v>190580</v>
      </c>
      <c r="G91" s="17"/>
      <c r="H91" s="17"/>
      <c r="I91" s="14">
        <f>-IFERROR(VLOOKUP(C91,'[1]TB PAGO'!$A:$D,2,0),0)</f>
        <v>0</v>
      </c>
      <c r="J91" s="14">
        <f>-IFERROR(VLOOKUP(C91,'[1]TB PAGO'!$A:$D,3,0),0)</f>
        <v>190580</v>
      </c>
      <c r="K91" s="17"/>
      <c r="L91" s="17"/>
      <c r="M91" s="16">
        <f>+J91+K91+L91+I91</f>
        <v>190580</v>
      </c>
      <c r="N91" s="16">
        <f>F91-G91-H91-M91</f>
        <v>0</v>
      </c>
      <c r="O91" s="13" t="s">
        <v>311</v>
      </c>
      <c r="P91" s="15">
        <v>190580</v>
      </c>
      <c r="Q91" s="12"/>
      <c r="R91" s="12">
        <v>0</v>
      </c>
      <c r="S91" s="12"/>
      <c r="T91" s="12"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>
        <v>0</v>
      </c>
      <c r="AE91" s="12"/>
      <c r="AF91" s="14">
        <f>+N91-Q91-R91-T91-Z91-AB91-AD91-X91-AA91-AE91</f>
        <v>0</v>
      </c>
      <c r="AG91" s="13"/>
      <c r="AH91" s="13"/>
    </row>
    <row r="92" spans="1:34" x14ac:dyDescent="0.25">
      <c r="A92" s="20">
        <v>84</v>
      </c>
      <c r="B92" s="19" t="s">
        <v>1</v>
      </c>
      <c r="C92" s="13" t="s">
        <v>310</v>
      </c>
      <c r="D92" s="18">
        <v>44278</v>
      </c>
      <c r="E92" s="18">
        <v>44295</v>
      </c>
      <c r="F92" s="15">
        <v>114594</v>
      </c>
      <c r="G92" s="17"/>
      <c r="H92" s="17"/>
      <c r="I92" s="14">
        <f>-IFERROR(VLOOKUP(C92,'[1]TB PAGO'!$A:$D,2,0),0)</f>
        <v>0</v>
      </c>
      <c r="J92" s="14">
        <f>-IFERROR(VLOOKUP(C92,'[1]TB PAGO'!$A:$D,3,0),0)</f>
        <v>101794</v>
      </c>
      <c r="K92" s="17"/>
      <c r="L92" s="17"/>
      <c r="M92" s="16">
        <f>+J92+K92+L92+I92</f>
        <v>101794</v>
      </c>
      <c r="N92" s="16">
        <f>F92-G92-H92-M92</f>
        <v>12800</v>
      </c>
      <c r="O92" s="13" t="s">
        <v>310</v>
      </c>
      <c r="P92" s="15">
        <v>114594</v>
      </c>
      <c r="Q92" s="12"/>
      <c r="R92" s="12">
        <v>0</v>
      </c>
      <c r="S92" s="12"/>
      <c r="T92" s="12"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>
        <v>12800</v>
      </c>
      <c r="AE92" s="12"/>
      <c r="AF92" s="14">
        <f>+N92-Q92-R92-T92-Z92-AB92-AD92-X92-AA92-AE92</f>
        <v>0</v>
      </c>
      <c r="AG92" s="13"/>
      <c r="AH92" s="13"/>
    </row>
    <row r="93" spans="1:34" x14ac:dyDescent="0.25">
      <c r="A93" s="20">
        <v>85</v>
      </c>
      <c r="B93" s="19" t="s">
        <v>1</v>
      </c>
      <c r="C93" s="13" t="s">
        <v>309</v>
      </c>
      <c r="D93" s="18">
        <v>44284</v>
      </c>
      <c r="E93" s="18">
        <v>44295</v>
      </c>
      <c r="F93" s="15">
        <v>214280</v>
      </c>
      <c r="G93" s="17"/>
      <c r="H93" s="17"/>
      <c r="I93" s="14">
        <f>-IFERROR(VLOOKUP(C93,'[1]TB PAGO'!$A:$D,2,0),0)</f>
        <v>0</v>
      </c>
      <c r="J93" s="14">
        <f>-IFERROR(VLOOKUP(C93,'[1]TB PAGO'!$A:$D,3,0),0)</f>
        <v>214280</v>
      </c>
      <c r="K93" s="17"/>
      <c r="L93" s="17"/>
      <c r="M93" s="16">
        <f>+J93+K93+L93+I93</f>
        <v>214280</v>
      </c>
      <c r="N93" s="16">
        <f>F93-G93-H93-M93</f>
        <v>0</v>
      </c>
      <c r="O93" s="13" t="s">
        <v>309</v>
      </c>
      <c r="P93" s="15">
        <v>214280</v>
      </c>
      <c r="Q93" s="12"/>
      <c r="R93" s="12">
        <v>0</v>
      </c>
      <c r="S93" s="12"/>
      <c r="T93" s="12"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>
        <v>0</v>
      </c>
      <c r="AE93" s="12"/>
      <c r="AF93" s="14">
        <f>+N93-Q93-R93-T93-Z93-AB93-AD93-X93-AA93-AE93</f>
        <v>0</v>
      </c>
      <c r="AG93" s="13"/>
      <c r="AH93" s="13"/>
    </row>
    <row r="94" spans="1:34" x14ac:dyDescent="0.25">
      <c r="A94" s="20">
        <v>86</v>
      </c>
      <c r="B94" s="19" t="s">
        <v>1</v>
      </c>
      <c r="C94" s="13" t="s">
        <v>308</v>
      </c>
      <c r="D94" s="18">
        <v>44300</v>
      </c>
      <c r="E94" s="18">
        <v>44323</v>
      </c>
      <c r="F94" s="15">
        <v>41190</v>
      </c>
      <c r="G94" s="17"/>
      <c r="H94" s="17"/>
      <c r="I94" s="14">
        <f>-IFERROR(VLOOKUP(C94,'[1]TB PAGO'!$A:$D,2,0),0)</f>
        <v>0</v>
      </c>
      <c r="J94" s="14">
        <f>-IFERROR(VLOOKUP(C94,'[1]TB PAGO'!$A:$D,3,0),0)</f>
        <v>33890</v>
      </c>
      <c r="K94" s="17"/>
      <c r="L94" s="17"/>
      <c r="M94" s="16">
        <f>+J94+K94+L94+I94</f>
        <v>33890</v>
      </c>
      <c r="N94" s="16">
        <f>F94-G94-H94-M94</f>
        <v>7300</v>
      </c>
      <c r="O94" s="13" t="s">
        <v>308</v>
      </c>
      <c r="P94" s="15">
        <v>41190</v>
      </c>
      <c r="Q94" s="12"/>
      <c r="R94" s="12">
        <v>0</v>
      </c>
      <c r="S94" s="12"/>
      <c r="T94" s="12"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>
        <v>7300</v>
      </c>
      <c r="AE94" s="12"/>
      <c r="AF94" s="14">
        <f>+N94-Q94-R94-T94-Z94-AB94-AD94-X94-AA94-AE94</f>
        <v>0</v>
      </c>
      <c r="AG94" s="13"/>
      <c r="AH94" s="13"/>
    </row>
    <row r="95" spans="1:34" x14ac:dyDescent="0.25">
      <c r="A95" s="20">
        <v>87</v>
      </c>
      <c r="B95" s="19" t="s">
        <v>1</v>
      </c>
      <c r="C95" s="13" t="s">
        <v>307</v>
      </c>
      <c r="D95" s="18">
        <v>44305</v>
      </c>
      <c r="E95" s="18">
        <v>44323</v>
      </c>
      <c r="F95" s="15">
        <v>638314</v>
      </c>
      <c r="G95" s="17"/>
      <c r="H95" s="17"/>
      <c r="I95" s="14">
        <f>-IFERROR(VLOOKUP(C95,'[1]TB PAGO'!$A:$D,2,0),0)</f>
        <v>0</v>
      </c>
      <c r="J95" s="14">
        <f>-IFERROR(VLOOKUP(C95,'[1]TB PAGO'!$A:$D,3,0),0)</f>
        <v>174514</v>
      </c>
      <c r="K95" s="17"/>
      <c r="L95" s="17"/>
      <c r="M95" s="16">
        <f>+J95+K95+L95+I95</f>
        <v>174514</v>
      </c>
      <c r="N95" s="16">
        <f>F95-G95-H95-M95</f>
        <v>463800</v>
      </c>
      <c r="O95" s="13" t="s">
        <v>307</v>
      </c>
      <c r="P95" s="15">
        <v>638314</v>
      </c>
      <c r="Q95" s="12"/>
      <c r="R95" s="12">
        <v>0</v>
      </c>
      <c r="S95" s="12"/>
      <c r="T95" s="12"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>
        <v>463800</v>
      </c>
      <c r="AE95" s="12"/>
      <c r="AF95" s="14">
        <f>+N95-Q95-R95-T95-Z95-AB95-AD95-X95-AA95-AE95</f>
        <v>0</v>
      </c>
      <c r="AG95" s="13"/>
      <c r="AH95" s="13"/>
    </row>
    <row r="96" spans="1:34" x14ac:dyDescent="0.25">
      <c r="A96" s="20">
        <v>88</v>
      </c>
      <c r="B96" s="19" t="s">
        <v>1</v>
      </c>
      <c r="C96" s="13" t="s">
        <v>306</v>
      </c>
      <c r="D96" s="18">
        <v>44310</v>
      </c>
      <c r="E96" s="18">
        <v>44323</v>
      </c>
      <c r="F96" s="15">
        <v>87830</v>
      </c>
      <c r="G96" s="17"/>
      <c r="H96" s="17"/>
      <c r="I96" s="14">
        <f>-IFERROR(VLOOKUP(C96,'[1]TB PAGO'!$A:$D,2,0),0)</f>
        <v>0</v>
      </c>
      <c r="J96" s="14">
        <f>-IFERROR(VLOOKUP(C96,'[1]TB PAGO'!$A:$D,3,0),0)</f>
        <v>87830</v>
      </c>
      <c r="K96" s="17"/>
      <c r="L96" s="17"/>
      <c r="M96" s="16">
        <f>+J96+K96+L96+I96</f>
        <v>87830</v>
      </c>
      <c r="N96" s="16">
        <f>F96-G96-H96-M96</f>
        <v>0</v>
      </c>
      <c r="O96" s="13" t="s">
        <v>306</v>
      </c>
      <c r="P96" s="15">
        <v>87830</v>
      </c>
      <c r="Q96" s="12"/>
      <c r="R96" s="12">
        <v>0</v>
      </c>
      <c r="S96" s="12"/>
      <c r="T96" s="12"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>
        <v>0</v>
      </c>
      <c r="AE96" s="12"/>
      <c r="AF96" s="14">
        <f>+N96-Q96-R96-T96-Z96-AB96-AD96-X96-AA96-AE96</f>
        <v>0</v>
      </c>
      <c r="AG96" s="13"/>
      <c r="AH96" s="13"/>
    </row>
    <row r="97" spans="1:34" x14ac:dyDescent="0.25">
      <c r="A97" s="20">
        <v>89</v>
      </c>
      <c r="B97" s="19" t="s">
        <v>1</v>
      </c>
      <c r="C97" s="13" t="s">
        <v>305</v>
      </c>
      <c r="D97" s="18">
        <v>44310</v>
      </c>
      <c r="E97" s="18">
        <v>44323</v>
      </c>
      <c r="F97" s="15">
        <v>960443</v>
      </c>
      <c r="G97" s="17"/>
      <c r="H97" s="17"/>
      <c r="I97" s="14">
        <f>-IFERROR(VLOOKUP(C97,'[1]TB PAGO'!$A:$D,2,0),0)</f>
        <v>0</v>
      </c>
      <c r="J97" s="14">
        <f>-IFERROR(VLOOKUP(C97,'[1]TB PAGO'!$A:$D,3,0),0)</f>
        <v>749661</v>
      </c>
      <c r="K97" s="17"/>
      <c r="L97" s="17"/>
      <c r="M97" s="16">
        <f>+J97+K97+L97+I97</f>
        <v>749661</v>
      </c>
      <c r="N97" s="16">
        <f>F97-G97-H97-M97</f>
        <v>210782</v>
      </c>
      <c r="O97" s="13" t="s">
        <v>305</v>
      </c>
      <c r="P97" s="15">
        <v>960443</v>
      </c>
      <c r="Q97" s="12"/>
      <c r="R97" s="12">
        <v>0</v>
      </c>
      <c r="S97" s="12"/>
      <c r="T97" s="12"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>
        <v>210782</v>
      </c>
      <c r="AE97" s="12"/>
      <c r="AF97" s="14">
        <f>+N97-Q97-R97-T97-Z97-AB97-AD97-X97-AA97-AE97</f>
        <v>0</v>
      </c>
      <c r="AG97" s="13"/>
      <c r="AH97" s="13"/>
    </row>
    <row r="98" spans="1:34" x14ac:dyDescent="0.25">
      <c r="A98" s="20">
        <v>90</v>
      </c>
      <c r="B98" s="19" t="s">
        <v>1</v>
      </c>
      <c r="C98" s="13" t="s">
        <v>304</v>
      </c>
      <c r="D98" s="18">
        <v>44334</v>
      </c>
      <c r="E98" s="18">
        <v>44356</v>
      </c>
      <c r="F98" s="15">
        <v>169200</v>
      </c>
      <c r="G98" s="17"/>
      <c r="H98" s="17"/>
      <c r="I98" s="14">
        <f>-IFERROR(VLOOKUP(C98,'[1]TB PAGO'!$A:$D,2,0),0)</f>
        <v>0</v>
      </c>
      <c r="J98" s="14">
        <f>-IFERROR(VLOOKUP(C98,'[1]TB PAGO'!$A:$D,3,0),0)</f>
        <v>139300</v>
      </c>
      <c r="K98" s="17"/>
      <c r="L98" s="17"/>
      <c r="M98" s="16">
        <f>+J98+K98+L98+I98</f>
        <v>139300</v>
      </c>
      <c r="N98" s="16">
        <f>F98-G98-H98-M98</f>
        <v>29900</v>
      </c>
      <c r="O98" s="13" t="s">
        <v>304</v>
      </c>
      <c r="P98" s="15">
        <v>169200</v>
      </c>
      <c r="Q98" s="12"/>
      <c r="R98" s="12">
        <v>0</v>
      </c>
      <c r="S98" s="12"/>
      <c r="T98" s="12"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>
        <v>29900</v>
      </c>
      <c r="AE98" s="12"/>
      <c r="AF98" s="14">
        <f>+N98-Q98-R98-T98-Z98-AB98-AD98-X98-AA98-AE98</f>
        <v>0</v>
      </c>
      <c r="AG98" s="13"/>
      <c r="AH98" s="13"/>
    </row>
    <row r="99" spans="1:34" x14ac:dyDescent="0.25">
      <c r="A99" s="20">
        <v>91</v>
      </c>
      <c r="B99" s="19" t="s">
        <v>1</v>
      </c>
      <c r="C99" s="13" t="s">
        <v>303</v>
      </c>
      <c r="D99" s="18">
        <v>44348</v>
      </c>
      <c r="E99" s="18">
        <v>44390</v>
      </c>
      <c r="F99" s="15">
        <v>135794</v>
      </c>
      <c r="G99" s="17"/>
      <c r="H99" s="17"/>
      <c r="I99" s="14">
        <f>-IFERROR(VLOOKUP(C99,'[1]TB PAGO'!$A:$D,2,0),0)</f>
        <v>0</v>
      </c>
      <c r="J99" s="14">
        <f>-IFERROR(VLOOKUP(C99,'[1]TB PAGO'!$A:$D,3,0),0)</f>
        <v>135794</v>
      </c>
      <c r="K99" s="17"/>
      <c r="L99" s="17"/>
      <c r="M99" s="16">
        <f>+J99+K99+L99+I99</f>
        <v>135794</v>
      </c>
      <c r="N99" s="16">
        <f>F99-G99-H99-M99</f>
        <v>0</v>
      </c>
      <c r="O99" s="13" t="s">
        <v>303</v>
      </c>
      <c r="P99" s="15">
        <v>135794</v>
      </c>
      <c r="Q99" s="12"/>
      <c r="R99" s="12">
        <v>0</v>
      </c>
      <c r="S99" s="12"/>
      <c r="T99" s="12"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>
        <v>0</v>
      </c>
      <c r="AE99" s="12"/>
      <c r="AF99" s="14">
        <f>+N99-Q99-R99-T99-Z99-AB99-AD99-X99-AA99-AE99</f>
        <v>0</v>
      </c>
      <c r="AG99" s="13"/>
      <c r="AH99" s="13"/>
    </row>
    <row r="100" spans="1:34" x14ac:dyDescent="0.25">
      <c r="A100" s="20">
        <v>92</v>
      </c>
      <c r="B100" s="19" t="s">
        <v>1</v>
      </c>
      <c r="C100" s="13" t="s">
        <v>302</v>
      </c>
      <c r="D100" s="18">
        <v>44349</v>
      </c>
      <c r="E100" s="18">
        <v>44390</v>
      </c>
      <c r="F100" s="15">
        <v>25500</v>
      </c>
      <c r="G100" s="17"/>
      <c r="H100" s="17"/>
      <c r="I100" s="14">
        <f>-IFERROR(VLOOKUP(C100,'[1]TB PAGO'!$A:$D,2,0),0)</f>
        <v>0</v>
      </c>
      <c r="J100" s="14">
        <f>-IFERROR(VLOOKUP(C100,'[1]TB PAGO'!$A:$D,3,0),0)</f>
        <v>25500</v>
      </c>
      <c r="K100" s="17"/>
      <c r="L100" s="17"/>
      <c r="M100" s="16">
        <f>+J100+K100+L100+I100</f>
        <v>25500</v>
      </c>
      <c r="N100" s="16">
        <f>F100-G100-H100-M100</f>
        <v>0</v>
      </c>
      <c r="O100" s="13" t="s">
        <v>302</v>
      </c>
      <c r="P100" s="15">
        <v>25500</v>
      </c>
      <c r="Q100" s="12"/>
      <c r="R100" s="12">
        <v>0</v>
      </c>
      <c r="S100" s="12"/>
      <c r="T100" s="12"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>
        <v>0</v>
      </c>
      <c r="AE100" s="12"/>
      <c r="AF100" s="14">
        <f>+N100-Q100-R100-T100-Z100-AB100-AD100-X100-AA100-AE100</f>
        <v>0</v>
      </c>
      <c r="AG100" s="13"/>
      <c r="AH100" s="13"/>
    </row>
    <row r="101" spans="1:34" x14ac:dyDescent="0.25">
      <c r="A101" s="20">
        <v>93</v>
      </c>
      <c r="B101" s="19" t="s">
        <v>1</v>
      </c>
      <c r="C101" s="13" t="s">
        <v>301</v>
      </c>
      <c r="D101" s="18">
        <v>44350</v>
      </c>
      <c r="E101" s="18">
        <v>44390</v>
      </c>
      <c r="F101" s="15">
        <v>17500</v>
      </c>
      <c r="G101" s="17"/>
      <c r="H101" s="17"/>
      <c r="I101" s="14">
        <f>-IFERROR(VLOOKUP(C101,'[1]TB PAGO'!$A:$D,2,0),0)</f>
        <v>0</v>
      </c>
      <c r="J101" s="14">
        <f>-IFERROR(VLOOKUP(C101,'[1]TB PAGO'!$A:$D,3,0),0)</f>
        <v>17500</v>
      </c>
      <c r="K101" s="17"/>
      <c r="L101" s="17"/>
      <c r="M101" s="16">
        <f>+J101+K101+L101+I101</f>
        <v>17500</v>
      </c>
      <c r="N101" s="16">
        <f>F101-G101-H101-M101</f>
        <v>0</v>
      </c>
      <c r="O101" s="13" t="s">
        <v>301</v>
      </c>
      <c r="P101" s="15">
        <v>17500</v>
      </c>
      <c r="Q101" s="12"/>
      <c r="R101" s="12">
        <v>0</v>
      </c>
      <c r="S101" s="12"/>
      <c r="T101" s="12"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>
        <v>0</v>
      </c>
      <c r="AE101" s="12"/>
      <c r="AF101" s="14">
        <f>+N101-Q101-R101-T101-Z101-AB101-AD101-X101-AA101-AE101</f>
        <v>0</v>
      </c>
      <c r="AG101" s="13"/>
      <c r="AH101" s="13"/>
    </row>
    <row r="102" spans="1:34" x14ac:dyDescent="0.25">
      <c r="A102" s="20">
        <v>94</v>
      </c>
      <c r="B102" s="19" t="s">
        <v>1</v>
      </c>
      <c r="C102" s="13" t="s">
        <v>300</v>
      </c>
      <c r="D102" s="18">
        <v>44350</v>
      </c>
      <c r="E102" s="18">
        <v>44390</v>
      </c>
      <c r="F102" s="15">
        <v>57800</v>
      </c>
      <c r="G102" s="17"/>
      <c r="H102" s="17"/>
      <c r="I102" s="14">
        <f>-IFERROR(VLOOKUP(C102,'[1]TB PAGO'!$A:$D,2,0),0)</f>
        <v>0</v>
      </c>
      <c r="J102" s="14">
        <f>-IFERROR(VLOOKUP(C102,'[1]TB PAGO'!$A:$D,3,0),0)</f>
        <v>28900</v>
      </c>
      <c r="K102" s="17"/>
      <c r="L102" s="17"/>
      <c r="M102" s="16">
        <f>+J102+K102+L102+I102</f>
        <v>28900</v>
      </c>
      <c r="N102" s="16">
        <f>F102-G102-H102-M102</f>
        <v>28900</v>
      </c>
      <c r="O102" s="13" t="s">
        <v>300</v>
      </c>
      <c r="P102" s="15">
        <v>57800</v>
      </c>
      <c r="Q102" s="12"/>
      <c r="R102" s="12">
        <v>0</v>
      </c>
      <c r="S102" s="12"/>
      <c r="T102" s="12"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>
        <v>28900</v>
      </c>
      <c r="AE102" s="12"/>
      <c r="AF102" s="14">
        <f>+N102-Q102-R102-T102-Z102-AB102-AD102-X102-AA102-AE102</f>
        <v>0</v>
      </c>
      <c r="AG102" s="13"/>
      <c r="AH102" s="13"/>
    </row>
    <row r="103" spans="1:34" x14ac:dyDescent="0.25">
      <c r="A103" s="20">
        <v>95</v>
      </c>
      <c r="B103" s="19" t="s">
        <v>1</v>
      </c>
      <c r="C103" s="13" t="s">
        <v>299</v>
      </c>
      <c r="D103" s="18">
        <v>44351</v>
      </c>
      <c r="E103" s="18">
        <v>44390</v>
      </c>
      <c r="F103" s="15">
        <v>58740</v>
      </c>
      <c r="G103" s="17"/>
      <c r="H103" s="17"/>
      <c r="I103" s="14">
        <f>-IFERROR(VLOOKUP(C103,'[1]TB PAGO'!$A:$D,2,0),0)</f>
        <v>0</v>
      </c>
      <c r="J103" s="14">
        <f>-IFERROR(VLOOKUP(C103,'[1]TB PAGO'!$A:$D,3,0),0)</f>
        <v>58740</v>
      </c>
      <c r="K103" s="17"/>
      <c r="L103" s="17"/>
      <c r="M103" s="16">
        <f>+J103+K103+L103+I103</f>
        <v>58740</v>
      </c>
      <c r="N103" s="16">
        <f>F103-G103-H103-M103</f>
        <v>0</v>
      </c>
      <c r="O103" s="13" t="s">
        <v>299</v>
      </c>
      <c r="P103" s="15">
        <v>58740</v>
      </c>
      <c r="Q103" s="12"/>
      <c r="R103" s="12">
        <v>0</v>
      </c>
      <c r="S103" s="12"/>
      <c r="T103" s="12"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>
        <v>0</v>
      </c>
      <c r="AE103" s="12"/>
      <c r="AF103" s="14">
        <f>+N103-Q103-R103-T103-Z103-AB103-AD103-X103-AA103-AE103</f>
        <v>0</v>
      </c>
      <c r="AG103" s="13"/>
      <c r="AH103" s="13"/>
    </row>
    <row r="104" spans="1:34" x14ac:dyDescent="0.25">
      <c r="A104" s="20">
        <v>96</v>
      </c>
      <c r="B104" s="19" t="s">
        <v>1</v>
      </c>
      <c r="C104" s="13" t="s">
        <v>298</v>
      </c>
      <c r="D104" s="18">
        <v>44353</v>
      </c>
      <c r="E104" s="18">
        <v>44390</v>
      </c>
      <c r="F104" s="15">
        <v>134896</v>
      </c>
      <c r="G104" s="17"/>
      <c r="H104" s="17"/>
      <c r="I104" s="14">
        <f>-IFERROR(VLOOKUP(C104,'[1]TB PAGO'!$A:$D,2,0),0)</f>
        <v>0</v>
      </c>
      <c r="J104" s="14">
        <f>-IFERROR(VLOOKUP(C104,'[1]TB PAGO'!$A:$D,3,0),0)</f>
        <v>134896</v>
      </c>
      <c r="K104" s="17"/>
      <c r="L104" s="17"/>
      <c r="M104" s="16">
        <f>+J104+K104+L104+I104</f>
        <v>134896</v>
      </c>
      <c r="N104" s="16">
        <f>F104-G104-H104-M104</f>
        <v>0</v>
      </c>
      <c r="O104" s="13" t="s">
        <v>298</v>
      </c>
      <c r="P104" s="15">
        <v>134896</v>
      </c>
      <c r="Q104" s="12"/>
      <c r="R104" s="12">
        <v>0</v>
      </c>
      <c r="S104" s="12"/>
      <c r="T104" s="12"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>
        <v>0</v>
      </c>
      <c r="AE104" s="12"/>
      <c r="AF104" s="14">
        <f>+N104-Q104-R104-T104-Z104-AB104-AD104-X104-AA104-AE104</f>
        <v>0</v>
      </c>
      <c r="AG104" s="13"/>
      <c r="AH104" s="13"/>
    </row>
    <row r="105" spans="1:34" x14ac:dyDescent="0.25">
      <c r="A105" s="20">
        <v>97</v>
      </c>
      <c r="B105" s="19" t="s">
        <v>1</v>
      </c>
      <c r="C105" s="13" t="s">
        <v>297</v>
      </c>
      <c r="D105" s="18">
        <v>44356</v>
      </c>
      <c r="E105" s="18">
        <v>44390</v>
      </c>
      <c r="F105" s="15">
        <v>46365</v>
      </c>
      <c r="G105" s="17"/>
      <c r="H105" s="17"/>
      <c r="I105" s="14">
        <f>-IFERROR(VLOOKUP(C105,'[1]TB PAGO'!$A:$D,2,0),0)</f>
        <v>0</v>
      </c>
      <c r="J105" s="14">
        <f>-IFERROR(VLOOKUP(C105,'[1]TB PAGO'!$A:$D,3,0),0)</f>
        <v>46365</v>
      </c>
      <c r="K105" s="17"/>
      <c r="L105" s="17"/>
      <c r="M105" s="16">
        <f>+J105+K105+L105+I105</f>
        <v>46365</v>
      </c>
      <c r="N105" s="16">
        <f>F105-G105-H105-M105</f>
        <v>0</v>
      </c>
      <c r="O105" s="13" t="s">
        <v>297</v>
      </c>
      <c r="P105" s="15">
        <v>46365</v>
      </c>
      <c r="Q105" s="12"/>
      <c r="R105" s="12">
        <v>0</v>
      </c>
      <c r="S105" s="12"/>
      <c r="T105" s="12"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>
        <v>0</v>
      </c>
      <c r="AE105" s="12"/>
      <c r="AF105" s="14">
        <f>+N105-Q105-R105-T105-Z105-AB105-AD105-X105-AA105-AE105</f>
        <v>0</v>
      </c>
      <c r="AG105" s="13"/>
      <c r="AH105" s="13"/>
    </row>
    <row r="106" spans="1:34" x14ac:dyDescent="0.25">
      <c r="A106" s="20">
        <v>98</v>
      </c>
      <c r="B106" s="19" t="s">
        <v>1</v>
      </c>
      <c r="C106" s="13" t="s">
        <v>296</v>
      </c>
      <c r="D106" s="18">
        <v>44356</v>
      </c>
      <c r="E106" s="18">
        <v>44390</v>
      </c>
      <c r="F106" s="15">
        <v>46365</v>
      </c>
      <c r="G106" s="17"/>
      <c r="H106" s="17"/>
      <c r="I106" s="14">
        <f>-IFERROR(VLOOKUP(C106,'[1]TB PAGO'!$A:$D,2,0),0)</f>
        <v>0</v>
      </c>
      <c r="J106" s="14">
        <f>-IFERROR(VLOOKUP(C106,'[1]TB PAGO'!$A:$D,3,0),0)</f>
        <v>46365</v>
      </c>
      <c r="K106" s="17"/>
      <c r="L106" s="17"/>
      <c r="M106" s="16">
        <f>+J106+K106+L106+I106</f>
        <v>46365</v>
      </c>
      <c r="N106" s="16">
        <f>F106-G106-H106-M106</f>
        <v>0</v>
      </c>
      <c r="O106" s="13" t="s">
        <v>296</v>
      </c>
      <c r="P106" s="15">
        <v>46365</v>
      </c>
      <c r="Q106" s="12"/>
      <c r="R106" s="12">
        <v>0</v>
      </c>
      <c r="S106" s="12"/>
      <c r="T106" s="12"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>
        <v>0</v>
      </c>
      <c r="AE106" s="12"/>
      <c r="AF106" s="14">
        <f>+N106-Q106-R106-T106-Z106-AB106-AD106-X106-AA106-AE106</f>
        <v>0</v>
      </c>
      <c r="AG106" s="13"/>
      <c r="AH106" s="13"/>
    </row>
    <row r="107" spans="1:34" x14ac:dyDescent="0.25">
      <c r="A107" s="20">
        <v>99</v>
      </c>
      <c r="B107" s="19" t="s">
        <v>1</v>
      </c>
      <c r="C107" s="13" t="s">
        <v>295</v>
      </c>
      <c r="D107" s="18">
        <v>44362</v>
      </c>
      <c r="E107" s="18">
        <v>44390</v>
      </c>
      <c r="F107" s="15">
        <v>79700</v>
      </c>
      <c r="G107" s="17"/>
      <c r="H107" s="17"/>
      <c r="I107" s="14">
        <f>-IFERROR(VLOOKUP(C107,'[1]TB PAGO'!$A:$D,2,0),0)</f>
        <v>0</v>
      </c>
      <c r="J107" s="14">
        <f>-IFERROR(VLOOKUP(C107,'[1]TB PAGO'!$A:$D,3,0),0)</f>
        <v>79700</v>
      </c>
      <c r="K107" s="17"/>
      <c r="L107" s="17"/>
      <c r="M107" s="16">
        <f>+J107+K107+L107+I107</f>
        <v>79700</v>
      </c>
      <c r="N107" s="16">
        <f>F107-G107-H107-M107</f>
        <v>0</v>
      </c>
      <c r="O107" s="13" t="s">
        <v>295</v>
      </c>
      <c r="P107" s="15">
        <v>79700</v>
      </c>
      <c r="Q107" s="12"/>
      <c r="R107" s="12">
        <v>0</v>
      </c>
      <c r="S107" s="12"/>
      <c r="T107" s="12"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>
        <v>0</v>
      </c>
      <c r="AE107" s="12"/>
      <c r="AF107" s="14">
        <f>+N107-Q107-R107-T107-Z107-AB107-AD107-X107-AA107-AE107</f>
        <v>0</v>
      </c>
      <c r="AG107" s="13"/>
      <c r="AH107" s="13"/>
    </row>
    <row r="108" spans="1:34" x14ac:dyDescent="0.25">
      <c r="A108" s="20">
        <v>100</v>
      </c>
      <c r="B108" s="19" t="s">
        <v>1</v>
      </c>
      <c r="C108" s="13" t="s">
        <v>294</v>
      </c>
      <c r="D108" s="18">
        <v>44362</v>
      </c>
      <c r="E108" s="18">
        <v>44390</v>
      </c>
      <c r="F108" s="15">
        <v>111700</v>
      </c>
      <c r="G108" s="17"/>
      <c r="H108" s="17"/>
      <c r="I108" s="14">
        <f>-IFERROR(VLOOKUP(C108,'[1]TB PAGO'!$A:$D,2,0),0)</f>
        <v>0</v>
      </c>
      <c r="J108" s="14">
        <f>-IFERROR(VLOOKUP(C108,'[1]TB PAGO'!$A:$D,3,0),0)</f>
        <v>111700</v>
      </c>
      <c r="K108" s="17"/>
      <c r="L108" s="17"/>
      <c r="M108" s="16">
        <f>+J108+K108+L108+I108</f>
        <v>111700</v>
      </c>
      <c r="N108" s="16">
        <f>F108-G108-H108-M108</f>
        <v>0</v>
      </c>
      <c r="O108" s="13" t="s">
        <v>294</v>
      </c>
      <c r="P108" s="15">
        <v>111700</v>
      </c>
      <c r="Q108" s="12"/>
      <c r="R108" s="12">
        <v>0</v>
      </c>
      <c r="S108" s="12"/>
      <c r="T108" s="12"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>
        <v>0</v>
      </c>
      <c r="AE108" s="12"/>
      <c r="AF108" s="14">
        <f>+N108-Q108-R108-T108-Z108-AB108-AD108-X108-AA108-AE108</f>
        <v>0</v>
      </c>
      <c r="AG108" s="13"/>
      <c r="AH108" s="13"/>
    </row>
    <row r="109" spans="1:34" x14ac:dyDescent="0.25">
      <c r="A109" s="20">
        <v>101</v>
      </c>
      <c r="B109" s="19" t="s">
        <v>1</v>
      </c>
      <c r="C109" s="13" t="s">
        <v>293</v>
      </c>
      <c r="D109" s="18">
        <v>44362</v>
      </c>
      <c r="E109" s="18">
        <v>44390</v>
      </c>
      <c r="F109" s="15">
        <v>134896</v>
      </c>
      <c r="G109" s="17"/>
      <c r="H109" s="17"/>
      <c r="I109" s="14">
        <f>-IFERROR(VLOOKUP(C109,'[1]TB PAGO'!$A:$D,2,0),0)</f>
        <v>0</v>
      </c>
      <c r="J109" s="14">
        <f>-IFERROR(VLOOKUP(C109,'[1]TB PAGO'!$A:$D,3,0),0)</f>
        <v>134896</v>
      </c>
      <c r="K109" s="17"/>
      <c r="L109" s="17"/>
      <c r="M109" s="16">
        <f>+J109+K109+L109+I109</f>
        <v>134896</v>
      </c>
      <c r="N109" s="16">
        <f>F109-G109-H109-M109</f>
        <v>0</v>
      </c>
      <c r="O109" s="13" t="s">
        <v>293</v>
      </c>
      <c r="P109" s="15">
        <v>134896</v>
      </c>
      <c r="Q109" s="12"/>
      <c r="R109" s="12">
        <v>0</v>
      </c>
      <c r="S109" s="12"/>
      <c r="T109" s="12"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>
        <v>0</v>
      </c>
      <c r="AE109" s="12"/>
      <c r="AF109" s="14">
        <f>+N109-Q109-R109-T109-Z109-AB109-AD109-X109-AA109-AE109</f>
        <v>0</v>
      </c>
      <c r="AG109" s="13"/>
      <c r="AH109" s="13"/>
    </row>
    <row r="110" spans="1:34" x14ac:dyDescent="0.25">
      <c r="A110" s="20">
        <v>102</v>
      </c>
      <c r="B110" s="19" t="s">
        <v>1</v>
      </c>
      <c r="C110" s="13" t="s">
        <v>292</v>
      </c>
      <c r="D110" s="18">
        <v>44363</v>
      </c>
      <c r="E110" s="18">
        <v>44390</v>
      </c>
      <c r="F110" s="15">
        <v>36300</v>
      </c>
      <c r="G110" s="17"/>
      <c r="H110" s="17"/>
      <c r="I110" s="14">
        <f>-IFERROR(VLOOKUP(C110,'[1]TB PAGO'!$A:$D,2,0),0)</f>
        <v>0</v>
      </c>
      <c r="J110" s="14">
        <f>-IFERROR(VLOOKUP(C110,'[1]TB PAGO'!$A:$D,3,0),0)</f>
        <v>36300</v>
      </c>
      <c r="K110" s="17"/>
      <c r="L110" s="17"/>
      <c r="M110" s="16">
        <f>+J110+K110+L110+I110</f>
        <v>36300</v>
      </c>
      <c r="N110" s="16">
        <f>F110-G110-H110-M110</f>
        <v>0</v>
      </c>
      <c r="O110" s="13" t="s">
        <v>292</v>
      </c>
      <c r="P110" s="15">
        <v>36300</v>
      </c>
      <c r="Q110" s="12"/>
      <c r="R110" s="12">
        <v>0</v>
      </c>
      <c r="S110" s="12"/>
      <c r="T110" s="12"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>
        <v>0</v>
      </c>
      <c r="AE110" s="12"/>
      <c r="AF110" s="14">
        <f>+N110-Q110-R110-T110-Z110-AB110-AD110-X110-AA110-AE110</f>
        <v>0</v>
      </c>
      <c r="AG110" s="13"/>
      <c r="AH110" s="13"/>
    </row>
    <row r="111" spans="1:34" x14ac:dyDescent="0.25">
      <c r="A111" s="20">
        <v>103</v>
      </c>
      <c r="B111" s="19" t="s">
        <v>1</v>
      </c>
      <c r="C111" s="13" t="s">
        <v>291</v>
      </c>
      <c r="D111" s="18">
        <v>44363</v>
      </c>
      <c r="E111" s="18">
        <v>44390</v>
      </c>
      <c r="F111" s="15">
        <v>46365</v>
      </c>
      <c r="G111" s="17"/>
      <c r="H111" s="17"/>
      <c r="I111" s="14">
        <f>-IFERROR(VLOOKUP(C111,'[1]TB PAGO'!$A:$D,2,0),0)</f>
        <v>0</v>
      </c>
      <c r="J111" s="14">
        <f>-IFERROR(VLOOKUP(C111,'[1]TB PAGO'!$A:$D,3,0),0)</f>
        <v>46365</v>
      </c>
      <c r="K111" s="17"/>
      <c r="L111" s="17"/>
      <c r="M111" s="16">
        <f>+J111+K111+L111+I111</f>
        <v>46365</v>
      </c>
      <c r="N111" s="16">
        <f>F111-G111-H111-M111</f>
        <v>0</v>
      </c>
      <c r="O111" s="13" t="s">
        <v>291</v>
      </c>
      <c r="P111" s="15">
        <v>46365</v>
      </c>
      <c r="Q111" s="12"/>
      <c r="R111" s="12">
        <v>0</v>
      </c>
      <c r="S111" s="12"/>
      <c r="T111" s="12"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>
        <v>0</v>
      </c>
      <c r="AE111" s="12"/>
      <c r="AF111" s="14">
        <f>+N111-Q111-R111-T111-Z111-AB111-AD111-X111-AA111-AE111</f>
        <v>0</v>
      </c>
      <c r="AG111" s="13"/>
      <c r="AH111" s="13"/>
    </row>
    <row r="112" spans="1:34" x14ac:dyDescent="0.25">
      <c r="A112" s="20">
        <v>104</v>
      </c>
      <c r="B112" s="19" t="s">
        <v>1</v>
      </c>
      <c r="C112" s="13" t="s">
        <v>290</v>
      </c>
      <c r="D112" s="18">
        <v>44363</v>
      </c>
      <c r="E112" s="18">
        <v>44390</v>
      </c>
      <c r="F112" s="15">
        <v>70510</v>
      </c>
      <c r="G112" s="17"/>
      <c r="H112" s="17"/>
      <c r="I112" s="14">
        <f>-IFERROR(VLOOKUP(C112,'[1]TB PAGO'!$A:$D,2,0),0)</f>
        <v>0</v>
      </c>
      <c r="J112" s="14">
        <f>-IFERROR(VLOOKUP(C112,'[1]TB PAGO'!$A:$D,3,0),0)</f>
        <v>70510</v>
      </c>
      <c r="K112" s="17"/>
      <c r="L112" s="17"/>
      <c r="M112" s="16">
        <f>+J112+K112+L112+I112</f>
        <v>70510</v>
      </c>
      <c r="N112" s="16">
        <f>F112-G112-H112-M112</f>
        <v>0</v>
      </c>
      <c r="O112" s="13" t="s">
        <v>290</v>
      </c>
      <c r="P112" s="15">
        <v>70510</v>
      </c>
      <c r="Q112" s="12"/>
      <c r="R112" s="12">
        <v>0</v>
      </c>
      <c r="S112" s="12"/>
      <c r="T112" s="12"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>
        <v>0</v>
      </c>
      <c r="AE112" s="12"/>
      <c r="AF112" s="14">
        <f>+N112-Q112-R112-T112-Z112-AB112-AD112-X112-AA112-AE112</f>
        <v>0</v>
      </c>
      <c r="AG112" s="13"/>
      <c r="AH112" s="13"/>
    </row>
    <row r="113" spans="1:34" x14ac:dyDescent="0.25">
      <c r="A113" s="20">
        <v>105</v>
      </c>
      <c r="B113" s="19" t="s">
        <v>1</v>
      </c>
      <c r="C113" s="13" t="s">
        <v>289</v>
      </c>
      <c r="D113" s="18">
        <v>44364</v>
      </c>
      <c r="E113" s="18">
        <v>44390</v>
      </c>
      <c r="F113" s="15">
        <v>36300</v>
      </c>
      <c r="G113" s="17"/>
      <c r="H113" s="17"/>
      <c r="I113" s="14">
        <f>-IFERROR(VLOOKUP(C113,'[1]TB PAGO'!$A:$D,2,0),0)</f>
        <v>0</v>
      </c>
      <c r="J113" s="14">
        <f>-IFERROR(VLOOKUP(C113,'[1]TB PAGO'!$A:$D,3,0),0)</f>
        <v>36300</v>
      </c>
      <c r="K113" s="17"/>
      <c r="L113" s="17"/>
      <c r="M113" s="16">
        <f>+J113+K113+L113+I113</f>
        <v>36300</v>
      </c>
      <c r="N113" s="16">
        <f>F113-G113-H113-M113</f>
        <v>0</v>
      </c>
      <c r="O113" s="13" t="s">
        <v>289</v>
      </c>
      <c r="P113" s="15">
        <v>36300</v>
      </c>
      <c r="Q113" s="12"/>
      <c r="R113" s="12">
        <v>0</v>
      </c>
      <c r="S113" s="12"/>
      <c r="T113" s="12"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>
        <v>0</v>
      </c>
      <c r="AE113" s="12"/>
      <c r="AF113" s="14">
        <f>+N113-Q113-R113-T113-Z113-AB113-AD113-X113-AA113-AE113</f>
        <v>0</v>
      </c>
      <c r="AG113" s="13"/>
      <c r="AH113" s="13"/>
    </row>
    <row r="114" spans="1:34" x14ac:dyDescent="0.25">
      <c r="A114" s="20">
        <v>106</v>
      </c>
      <c r="B114" s="19" t="s">
        <v>1</v>
      </c>
      <c r="C114" s="13" t="s">
        <v>288</v>
      </c>
      <c r="D114" s="18">
        <v>44364</v>
      </c>
      <c r="E114" s="18">
        <v>44390</v>
      </c>
      <c r="F114" s="15">
        <v>36300</v>
      </c>
      <c r="G114" s="17"/>
      <c r="H114" s="17"/>
      <c r="I114" s="14">
        <f>-IFERROR(VLOOKUP(C114,'[1]TB PAGO'!$A:$D,2,0),0)</f>
        <v>0</v>
      </c>
      <c r="J114" s="14">
        <f>-IFERROR(VLOOKUP(C114,'[1]TB PAGO'!$A:$D,3,0),0)</f>
        <v>36300</v>
      </c>
      <c r="K114" s="17"/>
      <c r="L114" s="17"/>
      <c r="M114" s="16">
        <f>+J114+K114+L114+I114</f>
        <v>36300</v>
      </c>
      <c r="N114" s="16">
        <f>F114-G114-H114-M114</f>
        <v>0</v>
      </c>
      <c r="O114" s="13" t="s">
        <v>288</v>
      </c>
      <c r="P114" s="15">
        <v>36300</v>
      </c>
      <c r="Q114" s="12"/>
      <c r="R114" s="12">
        <v>0</v>
      </c>
      <c r="S114" s="12"/>
      <c r="T114" s="12"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>
        <v>0</v>
      </c>
      <c r="AE114" s="12"/>
      <c r="AF114" s="14">
        <f>+N114-Q114-R114-T114-Z114-AB114-AD114-X114-AA114-AE114</f>
        <v>0</v>
      </c>
      <c r="AG114" s="13"/>
      <c r="AH114" s="13"/>
    </row>
    <row r="115" spans="1:34" x14ac:dyDescent="0.25">
      <c r="A115" s="20">
        <v>107</v>
      </c>
      <c r="B115" s="19" t="s">
        <v>1</v>
      </c>
      <c r="C115" s="13" t="s">
        <v>287</v>
      </c>
      <c r="D115" s="18">
        <v>44364</v>
      </c>
      <c r="E115" s="18">
        <v>44390</v>
      </c>
      <c r="F115" s="15">
        <v>133796</v>
      </c>
      <c r="G115" s="17"/>
      <c r="H115" s="17"/>
      <c r="I115" s="14">
        <f>-IFERROR(VLOOKUP(C115,'[1]TB PAGO'!$A:$D,2,0),0)</f>
        <v>0</v>
      </c>
      <c r="J115" s="14">
        <f>-IFERROR(VLOOKUP(C115,'[1]TB PAGO'!$A:$D,3,0),0)</f>
        <v>133796</v>
      </c>
      <c r="K115" s="17"/>
      <c r="L115" s="17"/>
      <c r="M115" s="16">
        <f>+J115+K115+L115+I115</f>
        <v>133796</v>
      </c>
      <c r="N115" s="16">
        <f>F115-G115-H115-M115</f>
        <v>0</v>
      </c>
      <c r="O115" s="13" t="s">
        <v>287</v>
      </c>
      <c r="P115" s="15">
        <v>133796</v>
      </c>
      <c r="Q115" s="12"/>
      <c r="R115" s="12">
        <v>0</v>
      </c>
      <c r="S115" s="12"/>
      <c r="T115" s="12"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>
        <v>0</v>
      </c>
      <c r="AE115" s="12"/>
      <c r="AF115" s="14">
        <f>+N115-Q115-R115-T115-Z115-AB115-AD115-X115-AA115-AE115</f>
        <v>0</v>
      </c>
      <c r="AG115" s="13"/>
      <c r="AH115" s="13"/>
    </row>
    <row r="116" spans="1:34" x14ac:dyDescent="0.25">
      <c r="A116" s="20">
        <v>108</v>
      </c>
      <c r="B116" s="19" t="s">
        <v>1</v>
      </c>
      <c r="C116" s="13" t="s">
        <v>286</v>
      </c>
      <c r="D116" s="18">
        <v>44365</v>
      </c>
      <c r="E116" s="18">
        <v>44390</v>
      </c>
      <c r="F116" s="15">
        <v>36300</v>
      </c>
      <c r="G116" s="17"/>
      <c r="H116" s="17"/>
      <c r="I116" s="14">
        <f>-IFERROR(VLOOKUP(C116,'[1]TB PAGO'!$A:$D,2,0),0)</f>
        <v>0</v>
      </c>
      <c r="J116" s="14">
        <f>-IFERROR(VLOOKUP(C116,'[1]TB PAGO'!$A:$D,3,0),0)</f>
        <v>36300</v>
      </c>
      <c r="K116" s="17"/>
      <c r="L116" s="17"/>
      <c r="M116" s="16">
        <f>+J116+K116+L116+I116</f>
        <v>36300</v>
      </c>
      <c r="N116" s="16">
        <f>F116-G116-H116-M116</f>
        <v>0</v>
      </c>
      <c r="O116" s="13" t="s">
        <v>286</v>
      </c>
      <c r="P116" s="15">
        <v>36300</v>
      </c>
      <c r="Q116" s="12"/>
      <c r="R116" s="12">
        <v>0</v>
      </c>
      <c r="S116" s="12"/>
      <c r="T116" s="12"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>
        <v>0</v>
      </c>
      <c r="AE116" s="12"/>
      <c r="AF116" s="14">
        <f>+N116-Q116-R116-T116-Z116-AB116-AD116-X116-AA116-AE116</f>
        <v>0</v>
      </c>
      <c r="AG116" s="13"/>
      <c r="AH116" s="13"/>
    </row>
    <row r="117" spans="1:34" x14ac:dyDescent="0.25">
      <c r="A117" s="20">
        <v>109</v>
      </c>
      <c r="B117" s="19" t="s">
        <v>1</v>
      </c>
      <c r="C117" s="13" t="s">
        <v>285</v>
      </c>
      <c r="D117" s="18">
        <v>44365</v>
      </c>
      <c r="E117" s="18">
        <v>44390</v>
      </c>
      <c r="F117" s="15">
        <v>441692</v>
      </c>
      <c r="G117" s="17"/>
      <c r="H117" s="17"/>
      <c r="I117" s="14">
        <f>-IFERROR(VLOOKUP(C117,'[1]TB PAGO'!$A:$D,2,0),0)</f>
        <v>0</v>
      </c>
      <c r="J117" s="14">
        <f>-IFERROR(VLOOKUP(C117,'[1]TB PAGO'!$A:$D,3,0),0)</f>
        <v>188360</v>
      </c>
      <c r="K117" s="17"/>
      <c r="L117" s="17"/>
      <c r="M117" s="16">
        <f>+J117+K117+L117+I117</f>
        <v>188360</v>
      </c>
      <c r="N117" s="16">
        <f>F117-G117-H117-M117</f>
        <v>253332</v>
      </c>
      <c r="O117" s="13" t="s">
        <v>285</v>
      </c>
      <c r="P117" s="15">
        <v>441692</v>
      </c>
      <c r="Q117" s="12"/>
      <c r="R117" s="12">
        <v>0</v>
      </c>
      <c r="S117" s="12"/>
      <c r="T117" s="12"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>
        <v>253332</v>
      </c>
      <c r="AE117" s="12"/>
      <c r="AF117" s="14">
        <f>+N117-Q117-R117-T117-Z117-AB117-AD117-X117-AA117-AE117</f>
        <v>0</v>
      </c>
      <c r="AG117" s="13"/>
      <c r="AH117" s="13"/>
    </row>
    <row r="118" spans="1:34" x14ac:dyDescent="0.25">
      <c r="A118" s="20">
        <v>110</v>
      </c>
      <c r="B118" s="19" t="s">
        <v>1</v>
      </c>
      <c r="C118" s="13" t="s">
        <v>284</v>
      </c>
      <c r="D118" s="18">
        <v>44369</v>
      </c>
      <c r="E118" s="18">
        <v>44390</v>
      </c>
      <c r="F118" s="15">
        <v>79700</v>
      </c>
      <c r="G118" s="17"/>
      <c r="H118" s="17"/>
      <c r="I118" s="14">
        <f>-IFERROR(VLOOKUP(C118,'[1]TB PAGO'!$A:$D,2,0),0)</f>
        <v>0</v>
      </c>
      <c r="J118" s="14">
        <f>-IFERROR(VLOOKUP(C118,'[1]TB PAGO'!$A:$D,3,0),0)</f>
        <v>79700</v>
      </c>
      <c r="K118" s="17"/>
      <c r="L118" s="17"/>
      <c r="M118" s="16">
        <f>+J118+K118+L118+I118</f>
        <v>79700</v>
      </c>
      <c r="N118" s="16">
        <f>F118-G118-H118-M118</f>
        <v>0</v>
      </c>
      <c r="O118" s="13" t="s">
        <v>284</v>
      </c>
      <c r="P118" s="15">
        <v>79700</v>
      </c>
      <c r="Q118" s="12"/>
      <c r="R118" s="12">
        <v>0</v>
      </c>
      <c r="S118" s="12"/>
      <c r="T118" s="12"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>
        <v>0</v>
      </c>
      <c r="AE118" s="12"/>
      <c r="AF118" s="14">
        <f>+N118-Q118-R118-T118-Z118-AB118-AD118-X118-AA118-AE118</f>
        <v>0</v>
      </c>
      <c r="AG118" s="13"/>
      <c r="AH118" s="13"/>
    </row>
    <row r="119" spans="1:34" x14ac:dyDescent="0.25">
      <c r="A119" s="20">
        <v>111</v>
      </c>
      <c r="B119" s="19" t="s">
        <v>1</v>
      </c>
      <c r="C119" s="13" t="s">
        <v>283</v>
      </c>
      <c r="D119" s="18">
        <v>44372</v>
      </c>
      <c r="E119" s="18">
        <v>44390</v>
      </c>
      <c r="F119" s="15">
        <v>39723</v>
      </c>
      <c r="G119" s="17"/>
      <c r="H119" s="17"/>
      <c r="I119" s="14">
        <f>-IFERROR(VLOOKUP(C119,'[1]TB PAGO'!$A:$D,2,0),0)</f>
        <v>0</v>
      </c>
      <c r="J119" s="14">
        <f>-IFERROR(VLOOKUP(C119,'[1]TB PAGO'!$A:$D,3,0),0)</f>
        <v>39723</v>
      </c>
      <c r="K119" s="17"/>
      <c r="L119" s="17"/>
      <c r="M119" s="16">
        <f>+J119+K119+L119+I119</f>
        <v>39723</v>
      </c>
      <c r="N119" s="16">
        <f>F119-G119-H119-M119</f>
        <v>0</v>
      </c>
      <c r="O119" s="13" t="s">
        <v>283</v>
      </c>
      <c r="P119" s="15">
        <v>39723</v>
      </c>
      <c r="Q119" s="12"/>
      <c r="R119" s="12">
        <v>0</v>
      </c>
      <c r="S119" s="12"/>
      <c r="T119" s="12"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>
        <v>0</v>
      </c>
      <c r="AE119" s="12"/>
      <c r="AF119" s="14">
        <f>+N119-Q119-R119-T119-Z119-AB119-AD119-X119-AA119-AE119</f>
        <v>0</v>
      </c>
      <c r="AG119" s="13"/>
      <c r="AH119" s="13"/>
    </row>
    <row r="120" spans="1:34" x14ac:dyDescent="0.25">
      <c r="A120" s="20">
        <v>112</v>
      </c>
      <c r="B120" s="19" t="s">
        <v>1</v>
      </c>
      <c r="C120" s="13" t="s">
        <v>282</v>
      </c>
      <c r="D120" s="18">
        <v>44377</v>
      </c>
      <c r="E120" s="18">
        <v>44390</v>
      </c>
      <c r="F120" s="15">
        <v>38582</v>
      </c>
      <c r="G120" s="17"/>
      <c r="H120" s="17"/>
      <c r="I120" s="14">
        <f>-IFERROR(VLOOKUP(C120,'[1]TB PAGO'!$A:$D,2,0),0)</f>
        <v>0</v>
      </c>
      <c r="J120" s="14">
        <f>-IFERROR(VLOOKUP(C120,'[1]TB PAGO'!$A:$D,3,0),0)</f>
        <v>38582</v>
      </c>
      <c r="K120" s="17"/>
      <c r="L120" s="17"/>
      <c r="M120" s="16">
        <f>+J120+K120+L120+I120</f>
        <v>38582</v>
      </c>
      <c r="N120" s="16">
        <f>F120-G120-H120-M120</f>
        <v>0</v>
      </c>
      <c r="O120" s="13" t="s">
        <v>282</v>
      </c>
      <c r="P120" s="15">
        <v>38582</v>
      </c>
      <c r="Q120" s="12"/>
      <c r="R120" s="12">
        <v>0</v>
      </c>
      <c r="S120" s="12"/>
      <c r="T120" s="12"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>
        <v>0</v>
      </c>
      <c r="AE120" s="12"/>
      <c r="AF120" s="14">
        <f>+N120-Q120-R120-T120-Z120-AB120-AD120-X120-AA120-AE120</f>
        <v>0</v>
      </c>
      <c r="AG120" s="13"/>
      <c r="AH120" s="13"/>
    </row>
    <row r="121" spans="1:34" x14ac:dyDescent="0.25">
      <c r="A121" s="20">
        <v>113</v>
      </c>
      <c r="B121" s="19" t="s">
        <v>1</v>
      </c>
      <c r="C121" s="13" t="s">
        <v>281</v>
      </c>
      <c r="D121" s="18">
        <v>44377</v>
      </c>
      <c r="E121" s="18">
        <v>44390</v>
      </c>
      <c r="F121" s="15">
        <v>43500</v>
      </c>
      <c r="G121" s="17"/>
      <c r="H121" s="17"/>
      <c r="I121" s="14">
        <f>-IFERROR(VLOOKUP(C121,'[1]TB PAGO'!$A:$D,2,0),0)</f>
        <v>0</v>
      </c>
      <c r="J121" s="14">
        <f>-IFERROR(VLOOKUP(C121,'[1]TB PAGO'!$A:$D,3,0),0)</f>
        <v>43500</v>
      </c>
      <c r="K121" s="17"/>
      <c r="L121" s="17"/>
      <c r="M121" s="16">
        <f>+J121+K121+L121+I121</f>
        <v>43500</v>
      </c>
      <c r="N121" s="16">
        <f>F121-G121-H121-M121</f>
        <v>0</v>
      </c>
      <c r="O121" s="13" t="s">
        <v>281</v>
      </c>
      <c r="P121" s="15">
        <v>43500</v>
      </c>
      <c r="Q121" s="12"/>
      <c r="R121" s="12">
        <v>0</v>
      </c>
      <c r="S121" s="12"/>
      <c r="T121" s="12"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>
        <v>0</v>
      </c>
      <c r="AE121" s="12"/>
      <c r="AF121" s="14">
        <f>+N121-Q121-R121-T121-Z121-AB121-AD121-X121-AA121-AE121</f>
        <v>0</v>
      </c>
      <c r="AG121" s="13"/>
      <c r="AH121" s="13"/>
    </row>
    <row r="122" spans="1:34" x14ac:dyDescent="0.25">
      <c r="A122" s="20">
        <v>114</v>
      </c>
      <c r="B122" s="19" t="s">
        <v>1</v>
      </c>
      <c r="C122" s="13" t="s">
        <v>280</v>
      </c>
      <c r="D122" s="18">
        <v>44377</v>
      </c>
      <c r="E122" s="18">
        <v>44390</v>
      </c>
      <c r="F122" s="15">
        <v>43530</v>
      </c>
      <c r="G122" s="17"/>
      <c r="H122" s="17"/>
      <c r="I122" s="14">
        <f>-IFERROR(VLOOKUP(C122,'[1]TB PAGO'!$A:$D,2,0),0)</f>
        <v>0</v>
      </c>
      <c r="J122" s="14">
        <f>-IFERROR(VLOOKUP(C122,'[1]TB PAGO'!$A:$D,3,0),0)</f>
        <v>43530</v>
      </c>
      <c r="K122" s="17"/>
      <c r="L122" s="17"/>
      <c r="M122" s="16">
        <f>+J122+K122+L122+I122</f>
        <v>43530</v>
      </c>
      <c r="N122" s="16">
        <f>F122-G122-H122-M122</f>
        <v>0</v>
      </c>
      <c r="O122" s="13" t="s">
        <v>280</v>
      </c>
      <c r="P122" s="15">
        <v>43530</v>
      </c>
      <c r="Q122" s="12"/>
      <c r="R122" s="12">
        <v>0</v>
      </c>
      <c r="S122" s="12"/>
      <c r="T122" s="12"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>
        <v>0</v>
      </c>
      <c r="AE122" s="12"/>
      <c r="AF122" s="14">
        <f>+N122-Q122-R122-T122-Z122-AB122-AD122-X122-AA122-AE122</f>
        <v>0</v>
      </c>
      <c r="AG122" s="13"/>
      <c r="AH122" s="13"/>
    </row>
    <row r="123" spans="1:34" x14ac:dyDescent="0.25">
      <c r="A123" s="20">
        <v>115</v>
      </c>
      <c r="B123" s="19" t="s">
        <v>1</v>
      </c>
      <c r="C123" s="13" t="s">
        <v>279</v>
      </c>
      <c r="D123" s="18">
        <v>44379</v>
      </c>
      <c r="E123" s="18">
        <v>44420</v>
      </c>
      <c r="F123" s="15">
        <v>4560</v>
      </c>
      <c r="G123" s="17"/>
      <c r="H123" s="17"/>
      <c r="I123" s="14">
        <f>-IFERROR(VLOOKUP(C123,'[1]TB PAGO'!$A:$D,2,0),0)</f>
        <v>0</v>
      </c>
      <c r="J123" s="14">
        <f>-IFERROR(VLOOKUP(C123,'[1]TB PAGO'!$A:$D,3,0),0)</f>
        <v>4560</v>
      </c>
      <c r="K123" s="17"/>
      <c r="L123" s="17"/>
      <c r="M123" s="16">
        <f>+J123+K123+L123+I123</f>
        <v>4560</v>
      </c>
      <c r="N123" s="16">
        <f>F123-G123-H123-M123</f>
        <v>0</v>
      </c>
      <c r="O123" s="13" t="s">
        <v>279</v>
      </c>
      <c r="P123" s="15">
        <v>4560</v>
      </c>
      <c r="Q123" s="12"/>
      <c r="R123" s="12">
        <v>0</v>
      </c>
      <c r="S123" s="12"/>
      <c r="T123" s="12"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>
        <v>0</v>
      </c>
      <c r="AE123" s="12"/>
      <c r="AF123" s="14">
        <f>+N123-Q123-R123-T123-Z123-AB123-AD123-X123-AA123-AE123</f>
        <v>0</v>
      </c>
      <c r="AG123" s="13"/>
      <c r="AH123" s="13"/>
    </row>
    <row r="124" spans="1:34" x14ac:dyDescent="0.25">
      <c r="A124" s="20">
        <v>116</v>
      </c>
      <c r="B124" s="19" t="s">
        <v>1</v>
      </c>
      <c r="C124" s="13" t="s">
        <v>278</v>
      </c>
      <c r="D124" s="18">
        <v>44382</v>
      </c>
      <c r="E124" s="18">
        <v>44420</v>
      </c>
      <c r="F124" s="15">
        <v>199300</v>
      </c>
      <c r="G124" s="17"/>
      <c r="H124" s="17"/>
      <c r="I124" s="14">
        <f>-IFERROR(VLOOKUP(C124,'[1]TB PAGO'!$A:$D,2,0),0)</f>
        <v>0</v>
      </c>
      <c r="J124" s="14">
        <f>-IFERROR(VLOOKUP(C124,'[1]TB PAGO'!$A:$D,3,0),0)</f>
        <v>199300</v>
      </c>
      <c r="K124" s="17"/>
      <c r="L124" s="17"/>
      <c r="M124" s="16">
        <f>+J124+K124+L124+I124</f>
        <v>199300</v>
      </c>
      <c r="N124" s="16">
        <f>F124-G124-H124-M124</f>
        <v>0</v>
      </c>
      <c r="O124" s="13" t="s">
        <v>278</v>
      </c>
      <c r="P124" s="15">
        <v>199300</v>
      </c>
      <c r="Q124" s="12"/>
      <c r="R124" s="12">
        <v>0</v>
      </c>
      <c r="S124" s="12"/>
      <c r="T124" s="12"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>
        <v>0</v>
      </c>
      <c r="AE124" s="12"/>
      <c r="AF124" s="14">
        <f>+N124-Q124-R124-T124-Z124-AB124-AD124-X124-AA124-AE124</f>
        <v>0</v>
      </c>
      <c r="AG124" s="13"/>
      <c r="AH124" s="13"/>
    </row>
    <row r="125" spans="1:34" x14ac:dyDescent="0.25">
      <c r="A125" s="20">
        <v>117</v>
      </c>
      <c r="B125" s="19" t="s">
        <v>1</v>
      </c>
      <c r="C125" s="13" t="s">
        <v>277</v>
      </c>
      <c r="D125" s="18">
        <v>44383</v>
      </c>
      <c r="E125" s="18">
        <v>44420</v>
      </c>
      <c r="F125" s="15">
        <v>133796</v>
      </c>
      <c r="G125" s="17"/>
      <c r="H125" s="17"/>
      <c r="I125" s="14">
        <f>-IFERROR(VLOOKUP(C125,'[1]TB PAGO'!$A:$D,2,0),0)</f>
        <v>0</v>
      </c>
      <c r="J125" s="14">
        <f>-IFERROR(VLOOKUP(C125,'[1]TB PAGO'!$A:$D,3,0),0)</f>
        <v>133796</v>
      </c>
      <c r="K125" s="17"/>
      <c r="L125" s="17"/>
      <c r="M125" s="16">
        <f>+J125+K125+L125+I125</f>
        <v>133796</v>
      </c>
      <c r="N125" s="16">
        <f>F125-G125-H125-M125</f>
        <v>0</v>
      </c>
      <c r="O125" s="13" t="s">
        <v>277</v>
      </c>
      <c r="P125" s="15">
        <v>133796</v>
      </c>
      <c r="Q125" s="12"/>
      <c r="R125" s="12">
        <v>0</v>
      </c>
      <c r="S125" s="12"/>
      <c r="T125" s="12"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>
        <v>0</v>
      </c>
      <c r="AE125" s="12"/>
      <c r="AF125" s="14">
        <f>+N125-Q125-R125-T125-Z125-AB125-AD125-X125-AA125-AE125</f>
        <v>0</v>
      </c>
      <c r="AG125" s="13"/>
      <c r="AH125" s="13"/>
    </row>
    <row r="126" spans="1:34" x14ac:dyDescent="0.25">
      <c r="A126" s="20">
        <v>118</v>
      </c>
      <c r="B126" s="19" t="s">
        <v>1</v>
      </c>
      <c r="C126" s="13" t="s">
        <v>276</v>
      </c>
      <c r="D126" s="18">
        <v>44386</v>
      </c>
      <c r="E126" s="18">
        <v>44420</v>
      </c>
      <c r="F126" s="15">
        <v>42015</v>
      </c>
      <c r="G126" s="17"/>
      <c r="H126" s="17"/>
      <c r="I126" s="14">
        <f>-IFERROR(VLOOKUP(C126,'[1]TB PAGO'!$A:$D,2,0),0)</f>
        <v>0</v>
      </c>
      <c r="J126" s="14">
        <f>-IFERROR(VLOOKUP(C126,'[1]TB PAGO'!$A:$D,3,0),0)</f>
        <v>42015</v>
      </c>
      <c r="K126" s="17"/>
      <c r="L126" s="17"/>
      <c r="M126" s="16">
        <f>+J126+K126+L126+I126</f>
        <v>42015</v>
      </c>
      <c r="N126" s="16">
        <f>F126-G126-H126-M126</f>
        <v>0</v>
      </c>
      <c r="O126" s="13" t="s">
        <v>276</v>
      </c>
      <c r="P126" s="15">
        <v>42015</v>
      </c>
      <c r="Q126" s="12"/>
      <c r="R126" s="12">
        <v>0</v>
      </c>
      <c r="S126" s="12"/>
      <c r="T126" s="12"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>
        <v>0</v>
      </c>
      <c r="AE126" s="12"/>
      <c r="AF126" s="14">
        <f>+N126-Q126-R126-T126-Z126-AB126-AD126-X126-AA126-AE126</f>
        <v>0</v>
      </c>
      <c r="AG126" s="13"/>
      <c r="AH126" s="13"/>
    </row>
    <row r="127" spans="1:34" x14ac:dyDescent="0.25">
      <c r="A127" s="20">
        <v>119</v>
      </c>
      <c r="B127" s="19" t="s">
        <v>1</v>
      </c>
      <c r="C127" s="13" t="s">
        <v>275</v>
      </c>
      <c r="D127" s="18">
        <v>44389</v>
      </c>
      <c r="E127" s="18">
        <v>44420</v>
      </c>
      <c r="F127" s="15">
        <v>43500</v>
      </c>
      <c r="G127" s="17"/>
      <c r="H127" s="17"/>
      <c r="I127" s="14">
        <f>-IFERROR(VLOOKUP(C127,'[1]TB PAGO'!$A:$D,2,0),0)</f>
        <v>0</v>
      </c>
      <c r="J127" s="14">
        <f>-IFERROR(VLOOKUP(C127,'[1]TB PAGO'!$A:$D,3,0),0)</f>
        <v>43500</v>
      </c>
      <c r="K127" s="17"/>
      <c r="L127" s="17"/>
      <c r="M127" s="16">
        <f>+J127+K127+L127+I127</f>
        <v>43500</v>
      </c>
      <c r="N127" s="16">
        <f>F127-G127-H127-M127</f>
        <v>0</v>
      </c>
      <c r="O127" s="13" t="s">
        <v>275</v>
      </c>
      <c r="P127" s="15">
        <v>43500</v>
      </c>
      <c r="Q127" s="12"/>
      <c r="R127" s="12">
        <v>0</v>
      </c>
      <c r="S127" s="12"/>
      <c r="T127" s="12"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>
        <v>0</v>
      </c>
      <c r="AE127" s="12"/>
      <c r="AF127" s="14">
        <f>+N127-Q127-R127-T127-Z127-AB127-AD127-X127-AA127-AE127</f>
        <v>0</v>
      </c>
      <c r="AG127" s="13"/>
      <c r="AH127" s="13"/>
    </row>
    <row r="128" spans="1:34" x14ac:dyDescent="0.25">
      <c r="A128" s="20">
        <v>120</v>
      </c>
      <c r="B128" s="19" t="s">
        <v>1</v>
      </c>
      <c r="C128" s="13" t="s">
        <v>274</v>
      </c>
      <c r="D128" s="18">
        <v>44389</v>
      </c>
      <c r="E128" s="18">
        <v>44420</v>
      </c>
      <c r="F128" s="15">
        <v>104380</v>
      </c>
      <c r="G128" s="17"/>
      <c r="H128" s="17"/>
      <c r="I128" s="14">
        <f>-IFERROR(VLOOKUP(C128,'[1]TB PAGO'!$A:$D,2,0),0)</f>
        <v>0</v>
      </c>
      <c r="J128" s="14">
        <f>-IFERROR(VLOOKUP(C128,'[1]TB PAGO'!$A:$D,3,0),0)</f>
        <v>104380</v>
      </c>
      <c r="K128" s="17"/>
      <c r="L128" s="17"/>
      <c r="M128" s="16">
        <f>+J128+K128+L128+I128</f>
        <v>104380</v>
      </c>
      <c r="N128" s="16">
        <f>F128-G128-H128-M128</f>
        <v>0</v>
      </c>
      <c r="O128" s="13" t="s">
        <v>274</v>
      </c>
      <c r="P128" s="15">
        <v>104380</v>
      </c>
      <c r="Q128" s="12"/>
      <c r="R128" s="12">
        <v>0</v>
      </c>
      <c r="S128" s="12"/>
      <c r="T128" s="12"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>
        <v>0</v>
      </c>
      <c r="AE128" s="12"/>
      <c r="AF128" s="14">
        <f>+N128-Q128-R128-T128-Z128-AB128-AD128-X128-AA128-AE128</f>
        <v>0</v>
      </c>
      <c r="AG128" s="13"/>
      <c r="AH128" s="13"/>
    </row>
    <row r="129" spans="1:34" x14ac:dyDescent="0.25">
      <c r="A129" s="20">
        <v>121</v>
      </c>
      <c r="B129" s="19" t="s">
        <v>1</v>
      </c>
      <c r="C129" s="13" t="s">
        <v>273</v>
      </c>
      <c r="D129" s="18">
        <v>44389</v>
      </c>
      <c r="E129" s="18">
        <v>44420</v>
      </c>
      <c r="F129" s="15">
        <v>1008117</v>
      </c>
      <c r="G129" s="17"/>
      <c r="H129" s="17"/>
      <c r="I129" s="14">
        <f>-IFERROR(VLOOKUP(C129,'[1]TB PAGO'!$A:$D,2,0),0)</f>
        <v>0</v>
      </c>
      <c r="J129" s="14">
        <f>-IFERROR(VLOOKUP(C129,'[1]TB PAGO'!$A:$D,3,0),0)</f>
        <v>1008117</v>
      </c>
      <c r="K129" s="17"/>
      <c r="L129" s="17"/>
      <c r="M129" s="16">
        <f>+J129+K129+L129+I129</f>
        <v>1008117</v>
      </c>
      <c r="N129" s="16">
        <f>F129-G129-H129-M129</f>
        <v>0</v>
      </c>
      <c r="O129" s="13" t="s">
        <v>273</v>
      </c>
      <c r="P129" s="15">
        <v>1008117</v>
      </c>
      <c r="Q129" s="12"/>
      <c r="R129" s="12">
        <v>0</v>
      </c>
      <c r="S129" s="12"/>
      <c r="T129" s="12"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>
        <v>0</v>
      </c>
      <c r="AE129" s="12"/>
      <c r="AF129" s="14">
        <f>+N129-Q129-R129-T129-Z129-AB129-AD129-X129-AA129-AE129</f>
        <v>0</v>
      </c>
      <c r="AG129" s="13"/>
      <c r="AH129" s="13"/>
    </row>
    <row r="130" spans="1:34" x14ac:dyDescent="0.25">
      <c r="A130" s="20">
        <v>122</v>
      </c>
      <c r="B130" s="19" t="s">
        <v>1</v>
      </c>
      <c r="C130" s="13" t="s">
        <v>272</v>
      </c>
      <c r="D130" s="18">
        <v>44390</v>
      </c>
      <c r="E130" s="18">
        <v>44420</v>
      </c>
      <c r="F130" s="15">
        <v>70591</v>
      </c>
      <c r="G130" s="17"/>
      <c r="H130" s="17"/>
      <c r="I130" s="14">
        <f>-IFERROR(VLOOKUP(C130,'[1]TB PAGO'!$A:$D,2,0),0)</f>
        <v>0</v>
      </c>
      <c r="J130" s="14">
        <f>-IFERROR(VLOOKUP(C130,'[1]TB PAGO'!$A:$D,3,0),0)</f>
        <v>70591</v>
      </c>
      <c r="K130" s="17"/>
      <c r="L130" s="17"/>
      <c r="M130" s="16">
        <f>+J130+K130+L130+I130</f>
        <v>70591</v>
      </c>
      <c r="N130" s="16">
        <f>F130-G130-H130-M130</f>
        <v>0</v>
      </c>
      <c r="O130" s="13" t="s">
        <v>272</v>
      </c>
      <c r="P130" s="15">
        <v>70591</v>
      </c>
      <c r="Q130" s="12"/>
      <c r="R130" s="12">
        <v>0</v>
      </c>
      <c r="S130" s="12"/>
      <c r="T130" s="12"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>
        <v>0</v>
      </c>
      <c r="AE130" s="12"/>
      <c r="AF130" s="14">
        <f>+N130-Q130-R130-T130-Z130-AB130-AD130-X130-AA130-AE130</f>
        <v>0</v>
      </c>
      <c r="AG130" s="13"/>
      <c r="AH130" s="13"/>
    </row>
    <row r="131" spans="1:34" x14ac:dyDescent="0.25">
      <c r="A131" s="20">
        <v>123</v>
      </c>
      <c r="B131" s="19" t="s">
        <v>1</v>
      </c>
      <c r="C131" s="13" t="s">
        <v>271</v>
      </c>
      <c r="D131" s="18">
        <v>44390</v>
      </c>
      <c r="E131" s="18">
        <v>44420</v>
      </c>
      <c r="F131" s="15">
        <v>161145</v>
      </c>
      <c r="G131" s="17"/>
      <c r="H131" s="17"/>
      <c r="I131" s="14">
        <f>-IFERROR(VLOOKUP(C131,'[1]TB PAGO'!$A:$D,2,0),0)</f>
        <v>0</v>
      </c>
      <c r="J131" s="14">
        <f>-IFERROR(VLOOKUP(C131,'[1]TB PAGO'!$A:$D,3,0),0)</f>
        <v>161145</v>
      </c>
      <c r="K131" s="17"/>
      <c r="L131" s="17"/>
      <c r="M131" s="16">
        <f>+J131+K131+L131+I131</f>
        <v>161145</v>
      </c>
      <c r="N131" s="16">
        <f>F131-G131-H131-M131</f>
        <v>0</v>
      </c>
      <c r="O131" s="13" t="s">
        <v>271</v>
      </c>
      <c r="P131" s="15">
        <v>161145</v>
      </c>
      <c r="Q131" s="12"/>
      <c r="R131" s="12">
        <v>0</v>
      </c>
      <c r="S131" s="12"/>
      <c r="T131" s="12"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>
        <v>0</v>
      </c>
      <c r="AE131" s="12"/>
      <c r="AF131" s="14">
        <f>+N131-Q131-R131-T131-Z131-AB131-AD131-X131-AA131-AE131</f>
        <v>0</v>
      </c>
      <c r="AG131" s="13"/>
      <c r="AH131" s="13"/>
    </row>
    <row r="132" spans="1:34" x14ac:dyDescent="0.25">
      <c r="A132" s="20">
        <v>124</v>
      </c>
      <c r="B132" s="19" t="s">
        <v>1</v>
      </c>
      <c r="C132" s="13" t="s">
        <v>270</v>
      </c>
      <c r="D132" s="18">
        <v>44390</v>
      </c>
      <c r="E132" s="18">
        <v>44420</v>
      </c>
      <c r="F132" s="15">
        <v>211438</v>
      </c>
      <c r="G132" s="17"/>
      <c r="H132" s="17"/>
      <c r="I132" s="14">
        <f>-IFERROR(VLOOKUP(C132,'[1]TB PAGO'!$A:$D,2,0),0)</f>
        <v>0</v>
      </c>
      <c r="J132" s="14">
        <f>-IFERROR(VLOOKUP(C132,'[1]TB PAGO'!$A:$D,3,0),0)</f>
        <v>211438</v>
      </c>
      <c r="K132" s="17"/>
      <c r="L132" s="17"/>
      <c r="M132" s="16">
        <f>+J132+K132+L132+I132</f>
        <v>211438</v>
      </c>
      <c r="N132" s="16">
        <f>F132-G132-H132-M132</f>
        <v>0</v>
      </c>
      <c r="O132" s="13" t="s">
        <v>270</v>
      </c>
      <c r="P132" s="15">
        <v>211438</v>
      </c>
      <c r="Q132" s="12"/>
      <c r="R132" s="12">
        <v>0</v>
      </c>
      <c r="S132" s="12"/>
      <c r="T132" s="12"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>
        <v>0</v>
      </c>
      <c r="AE132" s="12"/>
      <c r="AF132" s="14">
        <f>+N132-Q132-R132-T132-Z132-AB132-AD132-X132-AA132-AE132</f>
        <v>0</v>
      </c>
      <c r="AG132" s="13"/>
      <c r="AH132" s="13"/>
    </row>
    <row r="133" spans="1:34" x14ac:dyDescent="0.25">
      <c r="A133" s="20">
        <v>125</v>
      </c>
      <c r="B133" s="19" t="s">
        <v>1</v>
      </c>
      <c r="C133" s="13" t="s">
        <v>269</v>
      </c>
      <c r="D133" s="18">
        <v>44391</v>
      </c>
      <c r="E133" s="18">
        <v>44420</v>
      </c>
      <c r="F133" s="15">
        <v>57800</v>
      </c>
      <c r="G133" s="17"/>
      <c r="H133" s="17"/>
      <c r="I133" s="14">
        <f>-IFERROR(VLOOKUP(C133,'[1]TB PAGO'!$A:$D,2,0),0)</f>
        <v>0</v>
      </c>
      <c r="J133" s="14">
        <f>-IFERROR(VLOOKUP(C133,'[1]TB PAGO'!$A:$D,3,0),0)</f>
        <v>57800</v>
      </c>
      <c r="K133" s="17"/>
      <c r="L133" s="17"/>
      <c r="M133" s="16">
        <f>+J133+K133+L133+I133</f>
        <v>57800</v>
      </c>
      <c r="N133" s="16">
        <f>F133-G133-H133-M133</f>
        <v>0</v>
      </c>
      <c r="O133" s="13" t="s">
        <v>269</v>
      </c>
      <c r="P133" s="15">
        <v>57800</v>
      </c>
      <c r="Q133" s="12"/>
      <c r="R133" s="12">
        <v>0</v>
      </c>
      <c r="S133" s="12"/>
      <c r="T133" s="12"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>
        <v>0</v>
      </c>
      <c r="AE133" s="12"/>
      <c r="AF133" s="14">
        <f>+N133-Q133-R133-T133-Z133-AB133-AD133-X133-AA133-AE133</f>
        <v>0</v>
      </c>
      <c r="AG133" s="13"/>
      <c r="AH133" s="13"/>
    </row>
    <row r="134" spans="1:34" x14ac:dyDescent="0.25">
      <c r="A134" s="20">
        <v>126</v>
      </c>
      <c r="B134" s="19" t="s">
        <v>1</v>
      </c>
      <c r="C134" s="13" t="s">
        <v>268</v>
      </c>
      <c r="D134" s="18">
        <v>44391</v>
      </c>
      <c r="E134" s="18">
        <v>44420</v>
      </c>
      <c r="F134" s="15">
        <v>185396</v>
      </c>
      <c r="G134" s="17"/>
      <c r="H134" s="17"/>
      <c r="I134" s="14">
        <f>-IFERROR(VLOOKUP(C134,'[1]TB PAGO'!$A:$D,2,0),0)</f>
        <v>0</v>
      </c>
      <c r="J134" s="14">
        <f>-IFERROR(VLOOKUP(C134,'[1]TB PAGO'!$A:$D,3,0),0)</f>
        <v>185396</v>
      </c>
      <c r="K134" s="17"/>
      <c r="L134" s="17"/>
      <c r="M134" s="16">
        <f>+J134+K134+L134+I134</f>
        <v>185396</v>
      </c>
      <c r="N134" s="16">
        <f>F134-G134-H134-M134</f>
        <v>0</v>
      </c>
      <c r="O134" s="13" t="s">
        <v>268</v>
      </c>
      <c r="P134" s="15">
        <v>185396</v>
      </c>
      <c r="Q134" s="12"/>
      <c r="R134" s="12">
        <v>0</v>
      </c>
      <c r="S134" s="12"/>
      <c r="T134" s="12"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>
        <v>0</v>
      </c>
      <c r="AE134" s="12"/>
      <c r="AF134" s="14">
        <f>+N134-Q134-R134-T134-Z134-AB134-AD134-X134-AA134-AE134</f>
        <v>0</v>
      </c>
      <c r="AG134" s="13"/>
      <c r="AH134" s="13"/>
    </row>
    <row r="135" spans="1:34" x14ac:dyDescent="0.25">
      <c r="A135" s="20">
        <v>127</v>
      </c>
      <c r="B135" s="19" t="s">
        <v>1</v>
      </c>
      <c r="C135" s="13" t="s">
        <v>267</v>
      </c>
      <c r="D135" s="18">
        <v>44392</v>
      </c>
      <c r="E135" s="18">
        <v>44420</v>
      </c>
      <c r="F135" s="15">
        <v>114400</v>
      </c>
      <c r="G135" s="17"/>
      <c r="H135" s="17"/>
      <c r="I135" s="14">
        <f>-IFERROR(VLOOKUP(C135,'[1]TB PAGO'!$A:$D,2,0),0)</f>
        <v>0</v>
      </c>
      <c r="J135" s="14">
        <f>-IFERROR(VLOOKUP(C135,'[1]TB PAGO'!$A:$D,3,0),0)</f>
        <v>114400</v>
      </c>
      <c r="K135" s="17"/>
      <c r="L135" s="17"/>
      <c r="M135" s="16">
        <f>+J135+K135+L135+I135</f>
        <v>114400</v>
      </c>
      <c r="N135" s="16">
        <f>F135-G135-H135-M135</f>
        <v>0</v>
      </c>
      <c r="O135" s="13" t="s">
        <v>267</v>
      </c>
      <c r="P135" s="15">
        <v>114400</v>
      </c>
      <c r="Q135" s="12"/>
      <c r="R135" s="12">
        <v>0</v>
      </c>
      <c r="S135" s="12"/>
      <c r="T135" s="12"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>
        <v>0</v>
      </c>
      <c r="AE135" s="12"/>
      <c r="AF135" s="14">
        <f>+N135-Q135-R135-T135-Z135-AB135-AD135-X135-AA135-AE135</f>
        <v>0</v>
      </c>
      <c r="AG135" s="13"/>
      <c r="AH135" s="13"/>
    </row>
    <row r="136" spans="1:34" x14ac:dyDescent="0.25">
      <c r="A136" s="20">
        <v>128</v>
      </c>
      <c r="B136" s="19" t="s">
        <v>1</v>
      </c>
      <c r="C136" s="13" t="s">
        <v>266</v>
      </c>
      <c r="D136" s="18">
        <v>44399</v>
      </c>
      <c r="E136" s="18">
        <v>44420</v>
      </c>
      <c r="F136" s="15">
        <v>36300</v>
      </c>
      <c r="G136" s="17"/>
      <c r="H136" s="17"/>
      <c r="I136" s="14">
        <f>-IFERROR(VLOOKUP(C136,'[1]TB PAGO'!$A:$D,2,0),0)</f>
        <v>0</v>
      </c>
      <c r="J136" s="14">
        <f>-IFERROR(VLOOKUP(C136,'[1]TB PAGO'!$A:$D,3,0),0)</f>
        <v>36300</v>
      </c>
      <c r="K136" s="17"/>
      <c r="L136" s="17"/>
      <c r="M136" s="16">
        <f>+J136+K136+L136+I136</f>
        <v>36300</v>
      </c>
      <c r="N136" s="16">
        <f>F136-G136-H136-M136</f>
        <v>0</v>
      </c>
      <c r="O136" s="13" t="s">
        <v>266</v>
      </c>
      <c r="P136" s="15">
        <v>36300</v>
      </c>
      <c r="Q136" s="12"/>
      <c r="R136" s="12">
        <v>0</v>
      </c>
      <c r="S136" s="12"/>
      <c r="T136" s="12"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>
        <v>0</v>
      </c>
      <c r="AE136" s="12"/>
      <c r="AF136" s="14">
        <f>+N136-Q136-R136-T136-Z136-AB136-AD136-X136-AA136-AE136</f>
        <v>0</v>
      </c>
      <c r="AG136" s="13"/>
      <c r="AH136" s="13"/>
    </row>
    <row r="137" spans="1:34" x14ac:dyDescent="0.25">
      <c r="A137" s="20">
        <v>129</v>
      </c>
      <c r="B137" s="19" t="s">
        <v>1</v>
      </c>
      <c r="C137" s="13" t="s">
        <v>265</v>
      </c>
      <c r="D137" s="18">
        <v>44399</v>
      </c>
      <c r="E137" s="18">
        <v>44420</v>
      </c>
      <c r="F137" s="15">
        <v>149100</v>
      </c>
      <c r="G137" s="17"/>
      <c r="H137" s="17"/>
      <c r="I137" s="14">
        <f>-IFERROR(VLOOKUP(C137,'[1]TB PAGO'!$A:$D,2,0),0)</f>
        <v>0</v>
      </c>
      <c r="J137" s="14">
        <f>-IFERROR(VLOOKUP(C137,'[1]TB PAGO'!$A:$D,3,0),0)</f>
        <v>149100</v>
      </c>
      <c r="K137" s="17"/>
      <c r="L137" s="17"/>
      <c r="M137" s="16">
        <f>+J137+K137+L137+I137</f>
        <v>149100</v>
      </c>
      <c r="N137" s="16">
        <f>F137-G137-H137-M137</f>
        <v>0</v>
      </c>
      <c r="O137" s="13" t="s">
        <v>265</v>
      </c>
      <c r="P137" s="15">
        <v>149100</v>
      </c>
      <c r="Q137" s="12"/>
      <c r="R137" s="12">
        <v>0</v>
      </c>
      <c r="S137" s="12"/>
      <c r="T137" s="12"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>
        <v>0</v>
      </c>
      <c r="AE137" s="12"/>
      <c r="AF137" s="14">
        <f>+N137-Q137-R137-T137-Z137-AB137-AD137-X137-AA137-AE137</f>
        <v>0</v>
      </c>
      <c r="AG137" s="13"/>
      <c r="AH137" s="13"/>
    </row>
    <row r="138" spans="1:34" x14ac:dyDescent="0.25">
      <c r="A138" s="20">
        <v>130</v>
      </c>
      <c r="B138" s="19" t="s">
        <v>1</v>
      </c>
      <c r="C138" s="13" t="s">
        <v>264</v>
      </c>
      <c r="D138" s="18">
        <v>44399</v>
      </c>
      <c r="E138" s="18">
        <v>44420</v>
      </c>
      <c r="F138" s="15">
        <v>906805</v>
      </c>
      <c r="G138" s="17"/>
      <c r="H138" s="17"/>
      <c r="I138" s="14">
        <f>-IFERROR(VLOOKUP(C138,'[1]TB PAGO'!$A:$D,2,0),0)</f>
        <v>0</v>
      </c>
      <c r="J138" s="14">
        <f>-IFERROR(VLOOKUP(C138,'[1]TB PAGO'!$A:$D,3,0),0)</f>
        <v>906805</v>
      </c>
      <c r="K138" s="17"/>
      <c r="L138" s="17"/>
      <c r="M138" s="16">
        <f>+J138+K138+L138+I138</f>
        <v>906805</v>
      </c>
      <c r="N138" s="16">
        <f>F138-G138-H138-M138</f>
        <v>0</v>
      </c>
      <c r="O138" s="13" t="s">
        <v>264</v>
      </c>
      <c r="P138" s="15">
        <v>906805</v>
      </c>
      <c r="Q138" s="12"/>
      <c r="R138" s="12">
        <v>0</v>
      </c>
      <c r="S138" s="12"/>
      <c r="T138" s="12"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>
        <v>0</v>
      </c>
      <c r="AE138" s="12"/>
      <c r="AF138" s="14">
        <f>+N138-Q138-R138-T138-Z138-AB138-AD138-X138-AA138-AE138</f>
        <v>0</v>
      </c>
      <c r="AG138" s="13"/>
      <c r="AH138" s="13"/>
    </row>
    <row r="139" spans="1:34" x14ac:dyDescent="0.25">
      <c r="A139" s="20">
        <v>131</v>
      </c>
      <c r="B139" s="19" t="s">
        <v>1</v>
      </c>
      <c r="C139" s="13" t="s">
        <v>263</v>
      </c>
      <c r="D139" s="18">
        <v>44403</v>
      </c>
      <c r="E139" s="18">
        <v>44420</v>
      </c>
      <c r="F139" s="15">
        <v>253048</v>
      </c>
      <c r="G139" s="17"/>
      <c r="H139" s="17"/>
      <c r="I139" s="14">
        <f>-IFERROR(VLOOKUP(C139,'[1]TB PAGO'!$A:$D,2,0),0)</f>
        <v>0</v>
      </c>
      <c r="J139" s="14">
        <f>-IFERROR(VLOOKUP(C139,'[1]TB PAGO'!$A:$D,3,0),0)</f>
        <v>253048</v>
      </c>
      <c r="K139" s="17"/>
      <c r="L139" s="17"/>
      <c r="M139" s="16">
        <f>+J139+K139+L139+I139</f>
        <v>253048</v>
      </c>
      <c r="N139" s="16">
        <f>F139-G139-H139-M139</f>
        <v>0</v>
      </c>
      <c r="O139" s="13" t="s">
        <v>263</v>
      </c>
      <c r="P139" s="15">
        <v>253048</v>
      </c>
      <c r="Q139" s="12"/>
      <c r="R139" s="12">
        <v>0</v>
      </c>
      <c r="S139" s="12"/>
      <c r="T139" s="12"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>
        <v>0</v>
      </c>
      <c r="AE139" s="12"/>
      <c r="AF139" s="14">
        <f>+N139-Q139-R139-T139-Z139-AB139-AD139-X139-AA139-AE139</f>
        <v>0</v>
      </c>
      <c r="AG139" s="13"/>
      <c r="AH139" s="13"/>
    </row>
    <row r="140" spans="1:34" x14ac:dyDescent="0.25">
      <c r="A140" s="20">
        <v>132</v>
      </c>
      <c r="B140" s="19" t="s">
        <v>1</v>
      </c>
      <c r="C140" s="13" t="s">
        <v>262</v>
      </c>
      <c r="D140" s="18">
        <v>44404</v>
      </c>
      <c r="E140" s="18">
        <v>44420</v>
      </c>
      <c r="F140" s="15">
        <v>41340</v>
      </c>
      <c r="G140" s="17"/>
      <c r="H140" s="17"/>
      <c r="I140" s="14">
        <f>-IFERROR(VLOOKUP(C140,'[1]TB PAGO'!$A:$D,2,0),0)</f>
        <v>0</v>
      </c>
      <c r="J140" s="14">
        <f>-IFERROR(VLOOKUP(C140,'[1]TB PAGO'!$A:$D,3,0),0)</f>
        <v>41340</v>
      </c>
      <c r="K140" s="17"/>
      <c r="L140" s="17"/>
      <c r="M140" s="16">
        <f>+J140+K140+L140+I140</f>
        <v>41340</v>
      </c>
      <c r="N140" s="16">
        <f>F140-G140-H140-M140</f>
        <v>0</v>
      </c>
      <c r="O140" s="13" t="s">
        <v>262</v>
      </c>
      <c r="P140" s="15">
        <v>41340</v>
      </c>
      <c r="Q140" s="12"/>
      <c r="R140" s="12">
        <v>0</v>
      </c>
      <c r="S140" s="12"/>
      <c r="T140" s="12"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>
        <v>0</v>
      </c>
      <c r="AE140" s="12"/>
      <c r="AF140" s="14">
        <f>+N140-Q140-R140-T140-Z140-AB140-AD140-X140-AA140-AE140</f>
        <v>0</v>
      </c>
      <c r="AG140" s="13"/>
      <c r="AH140" s="13"/>
    </row>
    <row r="141" spans="1:34" x14ac:dyDescent="0.25">
      <c r="A141" s="20">
        <v>133</v>
      </c>
      <c r="B141" s="19" t="s">
        <v>1</v>
      </c>
      <c r="C141" s="13" t="s">
        <v>261</v>
      </c>
      <c r="D141" s="18">
        <v>44406</v>
      </c>
      <c r="E141" s="18">
        <v>44420</v>
      </c>
      <c r="F141" s="15">
        <v>24800</v>
      </c>
      <c r="G141" s="17"/>
      <c r="H141" s="17"/>
      <c r="I141" s="14">
        <f>-IFERROR(VLOOKUP(C141,'[1]TB PAGO'!$A:$D,2,0),0)</f>
        <v>0</v>
      </c>
      <c r="J141" s="14">
        <f>-IFERROR(VLOOKUP(C141,'[1]TB PAGO'!$A:$D,3,0),0)</f>
        <v>24800</v>
      </c>
      <c r="K141" s="17"/>
      <c r="L141" s="17"/>
      <c r="M141" s="16">
        <f>+J141+K141+L141+I141</f>
        <v>24800</v>
      </c>
      <c r="N141" s="16">
        <f>F141-G141-H141-M141</f>
        <v>0</v>
      </c>
      <c r="O141" s="13" t="s">
        <v>261</v>
      </c>
      <c r="P141" s="15">
        <v>24800</v>
      </c>
      <c r="Q141" s="12"/>
      <c r="R141" s="12">
        <v>0</v>
      </c>
      <c r="S141" s="12"/>
      <c r="T141" s="12"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>
        <v>0</v>
      </c>
      <c r="AE141" s="12"/>
      <c r="AF141" s="14">
        <f>+N141-Q141-R141-T141-Z141-AB141-AD141-X141-AA141-AE141</f>
        <v>0</v>
      </c>
      <c r="AG141" s="13"/>
      <c r="AH141" s="13"/>
    </row>
    <row r="142" spans="1:34" x14ac:dyDescent="0.25">
      <c r="A142" s="20">
        <v>134</v>
      </c>
      <c r="B142" s="19" t="s">
        <v>1</v>
      </c>
      <c r="C142" s="13" t="s">
        <v>260</v>
      </c>
      <c r="D142" s="18">
        <v>44406</v>
      </c>
      <c r="E142" s="18">
        <v>44420</v>
      </c>
      <c r="F142" s="15">
        <v>138000</v>
      </c>
      <c r="G142" s="17"/>
      <c r="H142" s="17"/>
      <c r="I142" s="14">
        <f>-IFERROR(VLOOKUP(C142,'[1]TB PAGO'!$A:$D,2,0),0)</f>
        <v>0</v>
      </c>
      <c r="J142" s="14">
        <f>-IFERROR(VLOOKUP(C142,'[1]TB PAGO'!$A:$D,3,0),0)</f>
        <v>138000</v>
      </c>
      <c r="K142" s="17"/>
      <c r="L142" s="17"/>
      <c r="M142" s="16">
        <f>+J142+K142+L142+I142</f>
        <v>138000</v>
      </c>
      <c r="N142" s="16">
        <f>F142-G142-H142-M142</f>
        <v>0</v>
      </c>
      <c r="O142" s="13" t="s">
        <v>260</v>
      </c>
      <c r="P142" s="15">
        <v>138000</v>
      </c>
      <c r="Q142" s="12"/>
      <c r="R142" s="12">
        <v>0</v>
      </c>
      <c r="S142" s="12"/>
      <c r="T142" s="12"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>
        <v>0</v>
      </c>
      <c r="AE142" s="12"/>
      <c r="AF142" s="14">
        <f>+N142-Q142-R142-T142-Z142-AB142-AD142-X142-AA142-AE142</f>
        <v>0</v>
      </c>
      <c r="AG142" s="13"/>
      <c r="AH142" s="13"/>
    </row>
    <row r="143" spans="1:34" x14ac:dyDescent="0.25">
      <c r="A143" s="20">
        <v>135</v>
      </c>
      <c r="B143" s="19" t="s">
        <v>1</v>
      </c>
      <c r="C143" s="13" t="s">
        <v>259</v>
      </c>
      <c r="D143" s="18">
        <v>44406</v>
      </c>
      <c r="E143" s="18">
        <v>44420</v>
      </c>
      <c r="F143" s="15">
        <v>154416</v>
      </c>
      <c r="G143" s="17"/>
      <c r="H143" s="17"/>
      <c r="I143" s="14">
        <f>-IFERROR(VLOOKUP(C143,'[1]TB PAGO'!$A:$D,2,0),0)</f>
        <v>0</v>
      </c>
      <c r="J143" s="14">
        <f>-IFERROR(VLOOKUP(C143,'[1]TB PAGO'!$A:$D,3,0),0)</f>
        <v>154416</v>
      </c>
      <c r="K143" s="17"/>
      <c r="L143" s="17"/>
      <c r="M143" s="16">
        <f>+J143+K143+L143+I143</f>
        <v>154416</v>
      </c>
      <c r="N143" s="16">
        <f>F143-G143-H143-M143</f>
        <v>0</v>
      </c>
      <c r="O143" s="13" t="s">
        <v>259</v>
      </c>
      <c r="P143" s="15">
        <v>154416</v>
      </c>
      <c r="Q143" s="12"/>
      <c r="R143" s="12">
        <v>0</v>
      </c>
      <c r="S143" s="12"/>
      <c r="T143" s="12"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>
        <v>0</v>
      </c>
      <c r="AE143" s="12"/>
      <c r="AF143" s="14">
        <f>+N143-Q143-R143-T143-Z143-AB143-AD143-X143-AA143-AE143</f>
        <v>0</v>
      </c>
      <c r="AG143" s="13"/>
      <c r="AH143" s="13"/>
    </row>
    <row r="144" spans="1:34" x14ac:dyDescent="0.25">
      <c r="A144" s="20">
        <v>136</v>
      </c>
      <c r="B144" s="19" t="s">
        <v>1</v>
      </c>
      <c r="C144" s="13" t="s">
        <v>258</v>
      </c>
      <c r="D144" s="18">
        <v>44406</v>
      </c>
      <c r="E144" s="18">
        <v>44420</v>
      </c>
      <c r="F144" s="15">
        <v>159400</v>
      </c>
      <c r="G144" s="17"/>
      <c r="H144" s="17"/>
      <c r="I144" s="14">
        <f>-IFERROR(VLOOKUP(C144,'[1]TB PAGO'!$A:$D,2,0),0)</f>
        <v>0</v>
      </c>
      <c r="J144" s="14">
        <f>-IFERROR(VLOOKUP(C144,'[1]TB PAGO'!$A:$D,3,0),0)</f>
        <v>159400</v>
      </c>
      <c r="K144" s="17"/>
      <c r="L144" s="17"/>
      <c r="M144" s="16">
        <f>+J144+K144+L144+I144</f>
        <v>159400</v>
      </c>
      <c r="N144" s="16">
        <f>F144-G144-H144-M144</f>
        <v>0</v>
      </c>
      <c r="O144" s="13" t="s">
        <v>258</v>
      </c>
      <c r="P144" s="15">
        <v>159400</v>
      </c>
      <c r="Q144" s="12"/>
      <c r="R144" s="12">
        <v>0</v>
      </c>
      <c r="S144" s="12"/>
      <c r="T144" s="12"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>
        <v>0</v>
      </c>
      <c r="AE144" s="12"/>
      <c r="AF144" s="14">
        <f>+N144-Q144-R144-T144-Z144-AB144-AD144-X144-AA144-AE144</f>
        <v>0</v>
      </c>
      <c r="AG144" s="13"/>
      <c r="AH144" s="13"/>
    </row>
    <row r="145" spans="1:34" x14ac:dyDescent="0.25">
      <c r="A145" s="20">
        <v>137</v>
      </c>
      <c r="B145" s="19" t="s">
        <v>1</v>
      </c>
      <c r="C145" s="13" t="s">
        <v>257</v>
      </c>
      <c r="D145" s="18">
        <v>44406</v>
      </c>
      <c r="E145" s="18">
        <v>44420</v>
      </c>
      <c r="F145" s="15">
        <v>162900</v>
      </c>
      <c r="G145" s="17"/>
      <c r="H145" s="17"/>
      <c r="I145" s="14">
        <f>-IFERROR(VLOOKUP(C145,'[1]TB PAGO'!$A:$D,2,0),0)</f>
        <v>0</v>
      </c>
      <c r="J145" s="14">
        <f>-IFERROR(VLOOKUP(C145,'[1]TB PAGO'!$A:$D,3,0),0)</f>
        <v>162900</v>
      </c>
      <c r="K145" s="17"/>
      <c r="L145" s="17"/>
      <c r="M145" s="16">
        <f>+J145+K145+L145+I145</f>
        <v>162900</v>
      </c>
      <c r="N145" s="16">
        <f>F145-G145-H145-M145</f>
        <v>0</v>
      </c>
      <c r="O145" s="13" t="s">
        <v>257</v>
      </c>
      <c r="P145" s="15">
        <v>162900</v>
      </c>
      <c r="Q145" s="12"/>
      <c r="R145" s="12">
        <v>0</v>
      </c>
      <c r="S145" s="12"/>
      <c r="T145" s="12"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>
        <v>0</v>
      </c>
      <c r="AE145" s="12"/>
      <c r="AF145" s="14">
        <f>+N145-Q145-R145-T145-Z145-AB145-AD145-X145-AA145-AE145</f>
        <v>0</v>
      </c>
      <c r="AG145" s="13"/>
      <c r="AH145" s="13"/>
    </row>
    <row r="146" spans="1:34" x14ac:dyDescent="0.25">
      <c r="A146" s="20">
        <v>138</v>
      </c>
      <c r="B146" s="19" t="s">
        <v>1</v>
      </c>
      <c r="C146" s="13" t="s">
        <v>256</v>
      </c>
      <c r="D146" s="18">
        <v>44407</v>
      </c>
      <c r="E146" s="18">
        <v>44420</v>
      </c>
      <c r="F146" s="15">
        <v>16915</v>
      </c>
      <c r="G146" s="17"/>
      <c r="H146" s="17"/>
      <c r="I146" s="14">
        <f>-IFERROR(VLOOKUP(C146,'[1]TB PAGO'!$A:$D,2,0),0)</f>
        <v>0</v>
      </c>
      <c r="J146" s="14">
        <f>-IFERROR(VLOOKUP(C146,'[1]TB PAGO'!$A:$D,3,0),0)</f>
        <v>16915</v>
      </c>
      <c r="K146" s="17"/>
      <c r="L146" s="17"/>
      <c r="M146" s="16">
        <f>+J146+K146+L146+I146</f>
        <v>16915</v>
      </c>
      <c r="N146" s="16">
        <f>F146-G146-H146-M146</f>
        <v>0</v>
      </c>
      <c r="O146" s="13" t="s">
        <v>256</v>
      </c>
      <c r="P146" s="15">
        <v>16915</v>
      </c>
      <c r="Q146" s="12"/>
      <c r="R146" s="12">
        <v>0</v>
      </c>
      <c r="S146" s="12"/>
      <c r="T146" s="12"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>
        <v>0</v>
      </c>
      <c r="AE146" s="12"/>
      <c r="AF146" s="14">
        <f>+N146-Q146-R146-T146-Z146-AB146-AD146-X146-AA146-AE146</f>
        <v>0</v>
      </c>
      <c r="AG146" s="13"/>
      <c r="AH146" s="13"/>
    </row>
    <row r="147" spans="1:34" x14ac:dyDescent="0.25">
      <c r="A147" s="20">
        <v>139</v>
      </c>
      <c r="B147" s="19" t="s">
        <v>1</v>
      </c>
      <c r="C147" s="13" t="s">
        <v>255</v>
      </c>
      <c r="D147" s="18">
        <v>44407</v>
      </c>
      <c r="E147" s="18">
        <v>44420</v>
      </c>
      <c r="F147" s="15">
        <v>38700</v>
      </c>
      <c r="G147" s="17"/>
      <c r="H147" s="17"/>
      <c r="I147" s="14">
        <f>-IFERROR(VLOOKUP(C147,'[1]TB PAGO'!$A:$D,2,0),0)</f>
        <v>0</v>
      </c>
      <c r="J147" s="14">
        <f>-IFERROR(VLOOKUP(C147,'[1]TB PAGO'!$A:$D,3,0),0)</f>
        <v>38700</v>
      </c>
      <c r="K147" s="17"/>
      <c r="L147" s="17"/>
      <c r="M147" s="16">
        <f>+J147+K147+L147+I147</f>
        <v>38700</v>
      </c>
      <c r="N147" s="16">
        <f>F147-G147-H147-M147</f>
        <v>0</v>
      </c>
      <c r="O147" s="13" t="s">
        <v>255</v>
      </c>
      <c r="P147" s="15">
        <v>38700</v>
      </c>
      <c r="Q147" s="12"/>
      <c r="R147" s="12">
        <v>0</v>
      </c>
      <c r="S147" s="12"/>
      <c r="T147" s="12"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>
        <v>0</v>
      </c>
      <c r="AE147" s="12"/>
      <c r="AF147" s="14">
        <f>+N147-Q147-R147-T147-Z147-AB147-AD147-X147-AA147-AE147</f>
        <v>0</v>
      </c>
      <c r="AG147" s="13"/>
      <c r="AH147" s="13"/>
    </row>
    <row r="148" spans="1:34" x14ac:dyDescent="0.25">
      <c r="A148" s="20">
        <v>140</v>
      </c>
      <c r="B148" s="19" t="s">
        <v>1</v>
      </c>
      <c r="C148" s="13" t="s">
        <v>254</v>
      </c>
      <c r="D148" s="18">
        <v>44407</v>
      </c>
      <c r="E148" s="18">
        <v>44420</v>
      </c>
      <c r="F148" s="15">
        <v>79700</v>
      </c>
      <c r="G148" s="17"/>
      <c r="H148" s="17"/>
      <c r="I148" s="14">
        <f>-IFERROR(VLOOKUP(C148,'[1]TB PAGO'!$A:$D,2,0),0)</f>
        <v>0</v>
      </c>
      <c r="J148" s="14">
        <f>-IFERROR(VLOOKUP(C148,'[1]TB PAGO'!$A:$D,3,0),0)</f>
        <v>79700</v>
      </c>
      <c r="K148" s="17"/>
      <c r="L148" s="17"/>
      <c r="M148" s="16">
        <f>+J148+K148+L148+I148</f>
        <v>79700</v>
      </c>
      <c r="N148" s="16">
        <f>F148-G148-H148-M148</f>
        <v>0</v>
      </c>
      <c r="O148" s="13" t="s">
        <v>254</v>
      </c>
      <c r="P148" s="15">
        <v>79700</v>
      </c>
      <c r="Q148" s="12"/>
      <c r="R148" s="12">
        <v>0</v>
      </c>
      <c r="S148" s="12"/>
      <c r="T148" s="12"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>
        <v>0</v>
      </c>
      <c r="AE148" s="12"/>
      <c r="AF148" s="14">
        <f>+N148-Q148-R148-T148-Z148-AB148-AD148-X148-AA148-AE148</f>
        <v>0</v>
      </c>
      <c r="AG148" s="13"/>
      <c r="AH148" s="13"/>
    </row>
    <row r="149" spans="1:34" x14ac:dyDescent="0.25">
      <c r="A149" s="20">
        <v>141</v>
      </c>
      <c r="B149" s="19" t="s">
        <v>1</v>
      </c>
      <c r="C149" s="13" t="s">
        <v>253</v>
      </c>
      <c r="D149" s="18">
        <v>44407</v>
      </c>
      <c r="E149" s="18">
        <v>44420</v>
      </c>
      <c r="F149" s="15">
        <v>126600</v>
      </c>
      <c r="G149" s="17"/>
      <c r="H149" s="17"/>
      <c r="I149" s="14">
        <f>-IFERROR(VLOOKUP(C149,'[1]TB PAGO'!$A:$D,2,0),0)</f>
        <v>0</v>
      </c>
      <c r="J149" s="14">
        <f>-IFERROR(VLOOKUP(C149,'[1]TB PAGO'!$A:$D,3,0),0)</f>
        <v>126600</v>
      </c>
      <c r="K149" s="17"/>
      <c r="L149" s="17"/>
      <c r="M149" s="16">
        <f>+J149+K149+L149+I149</f>
        <v>126600</v>
      </c>
      <c r="N149" s="16">
        <f>F149-G149-H149-M149</f>
        <v>0</v>
      </c>
      <c r="O149" s="13" t="s">
        <v>253</v>
      </c>
      <c r="P149" s="15">
        <v>126600</v>
      </c>
      <c r="Q149" s="12"/>
      <c r="R149" s="12">
        <v>0</v>
      </c>
      <c r="S149" s="12"/>
      <c r="T149" s="12"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>
        <v>0</v>
      </c>
      <c r="AE149" s="12"/>
      <c r="AF149" s="14">
        <f>+N149-Q149-R149-T149-Z149-AB149-AD149-X149-AA149-AE149</f>
        <v>0</v>
      </c>
      <c r="AG149" s="13"/>
      <c r="AH149" s="13"/>
    </row>
    <row r="150" spans="1:34" x14ac:dyDescent="0.25">
      <c r="A150" s="20">
        <v>142</v>
      </c>
      <c r="B150" s="19" t="s">
        <v>1</v>
      </c>
      <c r="C150" s="13" t="s">
        <v>252</v>
      </c>
      <c r="D150" s="18">
        <v>44407</v>
      </c>
      <c r="E150" s="18">
        <v>44420</v>
      </c>
      <c r="F150" s="15">
        <v>144781</v>
      </c>
      <c r="G150" s="17"/>
      <c r="H150" s="17"/>
      <c r="I150" s="14">
        <f>-IFERROR(VLOOKUP(C150,'[1]TB PAGO'!$A:$D,2,0),0)</f>
        <v>0</v>
      </c>
      <c r="J150" s="14">
        <f>-IFERROR(VLOOKUP(C150,'[1]TB PAGO'!$A:$D,3,0),0)</f>
        <v>144781</v>
      </c>
      <c r="K150" s="17"/>
      <c r="L150" s="17"/>
      <c r="M150" s="16">
        <f>+J150+K150+L150+I150</f>
        <v>144781</v>
      </c>
      <c r="N150" s="16">
        <f>F150-G150-H150-M150</f>
        <v>0</v>
      </c>
      <c r="O150" s="13" t="s">
        <v>252</v>
      </c>
      <c r="P150" s="15">
        <v>144781</v>
      </c>
      <c r="Q150" s="12"/>
      <c r="R150" s="12">
        <v>0</v>
      </c>
      <c r="S150" s="12"/>
      <c r="T150" s="12"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>
        <v>0</v>
      </c>
      <c r="AE150" s="12"/>
      <c r="AF150" s="14">
        <f>+N150-Q150-R150-T150-Z150-AB150-AD150-X150-AA150-AE150</f>
        <v>0</v>
      </c>
      <c r="AG150" s="13"/>
      <c r="AH150" s="13"/>
    </row>
    <row r="151" spans="1:34" x14ac:dyDescent="0.25">
      <c r="A151" s="20">
        <v>143</v>
      </c>
      <c r="B151" s="19" t="s">
        <v>1</v>
      </c>
      <c r="C151" s="13" t="s">
        <v>251</v>
      </c>
      <c r="D151" s="18">
        <v>44408</v>
      </c>
      <c r="E151" s="18">
        <v>44420</v>
      </c>
      <c r="F151" s="15">
        <v>104048</v>
      </c>
      <c r="G151" s="17"/>
      <c r="H151" s="17"/>
      <c r="I151" s="14">
        <f>-IFERROR(VLOOKUP(C151,'[1]TB PAGO'!$A:$D,2,0),0)</f>
        <v>0</v>
      </c>
      <c r="J151" s="14">
        <f>-IFERROR(VLOOKUP(C151,'[1]TB PAGO'!$A:$D,3,0),0)</f>
        <v>104048</v>
      </c>
      <c r="K151" s="17"/>
      <c r="L151" s="17"/>
      <c r="M151" s="16">
        <f>+J151+K151+L151+I151</f>
        <v>104048</v>
      </c>
      <c r="N151" s="16">
        <f>F151-G151-H151-M151</f>
        <v>0</v>
      </c>
      <c r="O151" s="13" t="s">
        <v>251</v>
      </c>
      <c r="P151" s="15">
        <v>104048</v>
      </c>
      <c r="Q151" s="12"/>
      <c r="R151" s="12">
        <v>0</v>
      </c>
      <c r="S151" s="12"/>
      <c r="T151" s="12"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>
        <v>0</v>
      </c>
      <c r="AE151" s="12"/>
      <c r="AF151" s="14">
        <f>+N151-Q151-R151-T151-Z151-AB151-AD151-X151-AA151-AE151</f>
        <v>0</v>
      </c>
      <c r="AG151" s="13"/>
      <c r="AH151" s="13"/>
    </row>
    <row r="152" spans="1:34" x14ac:dyDescent="0.25">
      <c r="A152" s="20">
        <v>144</v>
      </c>
      <c r="B152" s="19" t="s">
        <v>1</v>
      </c>
      <c r="C152" s="13" t="s">
        <v>250</v>
      </c>
      <c r="D152" s="18">
        <v>44408</v>
      </c>
      <c r="E152" s="18">
        <v>44420</v>
      </c>
      <c r="F152" s="15">
        <v>134896</v>
      </c>
      <c r="G152" s="17"/>
      <c r="H152" s="17"/>
      <c r="I152" s="14">
        <f>-IFERROR(VLOOKUP(C152,'[1]TB PAGO'!$A:$D,2,0),0)</f>
        <v>0</v>
      </c>
      <c r="J152" s="14">
        <f>-IFERROR(VLOOKUP(C152,'[1]TB PAGO'!$A:$D,3,0),0)</f>
        <v>134896</v>
      </c>
      <c r="K152" s="17"/>
      <c r="L152" s="17"/>
      <c r="M152" s="16">
        <f>+J152+K152+L152+I152</f>
        <v>134896</v>
      </c>
      <c r="N152" s="16">
        <f>F152-G152-H152-M152</f>
        <v>0</v>
      </c>
      <c r="O152" s="13" t="s">
        <v>250</v>
      </c>
      <c r="P152" s="15">
        <v>134896</v>
      </c>
      <c r="Q152" s="12"/>
      <c r="R152" s="12">
        <v>0</v>
      </c>
      <c r="S152" s="12"/>
      <c r="T152" s="12"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>
        <v>0</v>
      </c>
      <c r="AE152" s="12"/>
      <c r="AF152" s="14">
        <f>+N152-Q152-R152-T152-Z152-AB152-AD152-X152-AA152-AE152</f>
        <v>0</v>
      </c>
      <c r="AG152" s="13"/>
      <c r="AH152" s="13"/>
    </row>
    <row r="153" spans="1:34" x14ac:dyDescent="0.25">
      <c r="A153" s="20">
        <v>145</v>
      </c>
      <c r="B153" s="19" t="s">
        <v>1</v>
      </c>
      <c r="C153" s="13" t="s">
        <v>249</v>
      </c>
      <c r="D153" s="18">
        <v>44408</v>
      </c>
      <c r="E153" s="18">
        <v>44420</v>
      </c>
      <c r="F153" s="15">
        <v>785402</v>
      </c>
      <c r="G153" s="17"/>
      <c r="H153" s="17"/>
      <c r="I153" s="14">
        <f>-IFERROR(VLOOKUP(C153,'[1]TB PAGO'!$A:$D,2,0),0)</f>
        <v>0</v>
      </c>
      <c r="J153" s="14">
        <f>-IFERROR(VLOOKUP(C153,'[1]TB PAGO'!$A:$D,3,0),0)</f>
        <v>785402</v>
      </c>
      <c r="K153" s="17"/>
      <c r="L153" s="17"/>
      <c r="M153" s="16">
        <f>+J153+K153+L153+I153</f>
        <v>785402</v>
      </c>
      <c r="N153" s="16">
        <f>F153-G153-H153-M153</f>
        <v>0</v>
      </c>
      <c r="O153" s="13" t="s">
        <v>249</v>
      </c>
      <c r="P153" s="15">
        <v>785402</v>
      </c>
      <c r="Q153" s="12"/>
      <c r="R153" s="12">
        <v>0</v>
      </c>
      <c r="S153" s="12"/>
      <c r="T153" s="12"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>
        <v>0</v>
      </c>
      <c r="AE153" s="12"/>
      <c r="AF153" s="14">
        <f>+N153-Q153-R153-T153-Z153-AB153-AD153-X153-AA153-AE153</f>
        <v>0</v>
      </c>
      <c r="AG153" s="13"/>
      <c r="AH153" s="13"/>
    </row>
    <row r="154" spans="1:34" x14ac:dyDescent="0.25">
      <c r="A154" s="20">
        <v>146</v>
      </c>
      <c r="B154" s="19" t="s">
        <v>1</v>
      </c>
      <c r="C154" s="13" t="s">
        <v>248</v>
      </c>
      <c r="D154" s="18">
        <v>44410</v>
      </c>
      <c r="E154" s="18">
        <v>44449</v>
      </c>
      <c r="F154" s="15">
        <v>113880</v>
      </c>
      <c r="G154" s="17"/>
      <c r="H154" s="17"/>
      <c r="I154" s="14">
        <f>-IFERROR(VLOOKUP(C154,'[1]TB PAGO'!$A:$D,2,0),0)</f>
        <v>0</v>
      </c>
      <c r="J154" s="14">
        <f>-IFERROR(VLOOKUP(C154,'[1]TB PAGO'!$A:$D,3,0),0)</f>
        <v>113880</v>
      </c>
      <c r="K154" s="17"/>
      <c r="L154" s="17"/>
      <c r="M154" s="16">
        <f>+J154+K154+L154+I154</f>
        <v>113880</v>
      </c>
      <c r="N154" s="16">
        <f>F154-G154-H154-M154</f>
        <v>0</v>
      </c>
      <c r="O154" s="13" t="s">
        <v>248</v>
      </c>
      <c r="P154" s="15">
        <v>113880</v>
      </c>
      <c r="Q154" s="12"/>
      <c r="R154" s="12">
        <v>0</v>
      </c>
      <c r="S154" s="12"/>
      <c r="T154" s="12"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>
        <v>0</v>
      </c>
      <c r="AE154" s="12"/>
      <c r="AF154" s="14">
        <f>+N154-Q154-R154-T154-Z154-AB154-AD154-X154-AA154-AE154</f>
        <v>0</v>
      </c>
      <c r="AG154" s="13"/>
      <c r="AH154" s="13"/>
    </row>
    <row r="155" spans="1:34" x14ac:dyDescent="0.25">
      <c r="A155" s="20">
        <v>147</v>
      </c>
      <c r="B155" s="19" t="s">
        <v>1</v>
      </c>
      <c r="C155" s="13" t="s">
        <v>247</v>
      </c>
      <c r="D155" s="18">
        <v>44412</v>
      </c>
      <c r="E155" s="18">
        <v>44449</v>
      </c>
      <c r="F155" s="15">
        <v>719570</v>
      </c>
      <c r="G155" s="17"/>
      <c r="H155" s="17"/>
      <c r="I155" s="14">
        <f>-IFERROR(VLOOKUP(C155,'[1]TB PAGO'!$A:$D,2,0),0)</f>
        <v>0</v>
      </c>
      <c r="J155" s="14">
        <f>-IFERROR(VLOOKUP(C155,'[1]TB PAGO'!$A:$D,3,0),0)</f>
        <v>582670</v>
      </c>
      <c r="K155" s="17"/>
      <c r="L155" s="17"/>
      <c r="M155" s="16">
        <f>+J155+K155+L155+I155</f>
        <v>582670</v>
      </c>
      <c r="N155" s="16">
        <f>F155-G155-H155-M155</f>
        <v>136900</v>
      </c>
      <c r="O155" s="13" t="s">
        <v>247</v>
      </c>
      <c r="P155" s="15">
        <v>719570</v>
      </c>
      <c r="Q155" s="12"/>
      <c r="R155" s="12">
        <v>0</v>
      </c>
      <c r="S155" s="12"/>
      <c r="T155" s="12"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>
        <v>136900</v>
      </c>
      <c r="AE155" s="12"/>
      <c r="AF155" s="14">
        <f>+N155-Q155-R155-T155-Z155-AB155-AD155-X155-AA155-AE155</f>
        <v>0</v>
      </c>
      <c r="AG155" s="13"/>
      <c r="AH155" s="13"/>
    </row>
    <row r="156" spans="1:34" x14ac:dyDescent="0.25">
      <c r="A156" s="20">
        <v>148</v>
      </c>
      <c r="B156" s="19" t="s">
        <v>1</v>
      </c>
      <c r="C156" s="13" t="s">
        <v>246</v>
      </c>
      <c r="D156" s="18">
        <v>44412</v>
      </c>
      <c r="E156" s="18">
        <v>44449</v>
      </c>
      <c r="F156" s="15">
        <v>161800</v>
      </c>
      <c r="G156" s="17"/>
      <c r="H156" s="17"/>
      <c r="I156" s="14">
        <f>-IFERROR(VLOOKUP(C156,'[1]TB PAGO'!$A:$D,2,0),0)</f>
        <v>0</v>
      </c>
      <c r="J156" s="14">
        <f>-IFERROR(VLOOKUP(C156,'[1]TB PAGO'!$A:$D,3,0),0)</f>
        <v>161800</v>
      </c>
      <c r="K156" s="17"/>
      <c r="L156" s="17"/>
      <c r="M156" s="16">
        <f>+J156+K156+L156+I156</f>
        <v>161800</v>
      </c>
      <c r="N156" s="16">
        <f>F156-G156-H156-M156</f>
        <v>0</v>
      </c>
      <c r="O156" s="13" t="s">
        <v>246</v>
      </c>
      <c r="P156" s="15">
        <v>161800</v>
      </c>
      <c r="Q156" s="12"/>
      <c r="R156" s="12">
        <v>0</v>
      </c>
      <c r="S156" s="12"/>
      <c r="T156" s="12"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>
        <v>0</v>
      </c>
      <c r="AE156" s="12"/>
      <c r="AF156" s="14">
        <f>+N156-Q156-R156-T156-Z156-AB156-AD156-X156-AA156-AE156</f>
        <v>0</v>
      </c>
      <c r="AG156" s="13"/>
      <c r="AH156" s="13"/>
    </row>
    <row r="157" spans="1:34" x14ac:dyDescent="0.25">
      <c r="A157" s="20">
        <v>149</v>
      </c>
      <c r="B157" s="19" t="s">
        <v>1</v>
      </c>
      <c r="C157" s="13" t="s">
        <v>245</v>
      </c>
      <c r="D157" s="18">
        <v>44413</v>
      </c>
      <c r="E157" s="18">
        <v>44449</v>
      </c>
      <c r="F157" s="15">
        <v>72600</v>
      </c>
      <c r="G157" s="17"/>
      <c r="H157" s="17"/>
      <c r="I157" s="14">
        <f>-IFERROR(VLOOKUP(C157,'[1]TB PAGO'!$A:$D,2,0),0)</f>
        <v>0</v>
      </c>
      <c r="J157" s="14">
        <f>-IFERROR(VLOOKUP(C157,'[1]TB PAGO'!$A:$D,3,0),0)</f>
        <v>65600</v>
      </c>
      <c r="K157" s="17"/>
      <c r="L157" s="17"/>
      <c r="M157" s="16">
        <f>+J157+K157+L157+I157</f>
        <v>65600</v>
      </c>
      <c r="N157" s="16">
        <f>F157-G157-H157-M157</f>
        <v>7000</v>
      </c>
      <c r="O157" s="13" t="s">
        <v>245</v>
      </c>
      <c r="P157" s="15">
        <v>72600</v>
      </c>
      <c r="Q157" s="12"/>
      <c r="R157" s="12">
        <v>0</v>
      </c>
      <c r="S157" s="12"/>
      <c r="T157" s="12"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>
        <v>7000</v>
      </c>
      <c r="AE157" s="12"/>
      <c r="AF157" s="14">
        <f>+N157-Q157-R157-T157-Z157-AB157-AD157-X157-AA157-AE157</f>
        <v>0</v>
      </c>
      <c r="AG157" s="13"/>
      <c r="AH157" s="13"/>
    </row>
    <row r="158" spans="1:34" x14ac:dyDescent="0.25">
      <c r="A158" s="20">
        <v>150</v>
      </c>
      <c r="B158" s="19" t="s">
        <v>1</v>
      </c>
      <c r="C158" s="13" t="s">
        <v>244</v>
      </c>
      <c r="D158" s="18">
        <v>44413</v>
      </c>
      <c r="E158" s="18">
        <v>44449</v>
      </c>
      <c r="F158" s="15">
        <v>36300</v>
      </c>
      <c r="G158" s="17"/>
      <c r="H158" s="17"/>
      <c r="I158" s="14">
        <f>-IFERROR(VLOOKUP(C158,'[1]TB PAGO'!$A:$D,2,0),0)</f>
        <v>0</v>
      </c>
      <c r="J158" s="14">
        <f>-IFERROR(VLOOKUP(C158,'[1]TB PAGO'!$A:$D,3,0),0)</f>
        <v>36300</v>
      </c>
      <c r="K158" s="17"/>
      <c r="L158" s="17"/>
      <c r="M158" s="16">
        <f>+J158+K158+L158+I158</f>
        <v>36300</v>
      </c>
      <c r="N158" s="16">
        <f>F158-G158-H158-M158</f>
        <v>0</v>
      </c>
      <c r="O158" s="13" t="s">
        <v>244</v>
      </c>
      <c r="P158" s="15">
        <v>36300</v>
      </c>
      <c r="Q158" s="12"/>
      <c r="R158" s="12">
        <v>0</v>
      </c>
      <c r="S158" s="12"/>
      <c r="T158" s="12"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>
        <v>0</v>
      </c>
      <c r="AE158" s="12"/>
      <c r="AF158" s="14">
        <f>+N158-Q158-R158-T158-Z158-AB158-AD158-X158-AA158-AE158</f>
        <v>0</v>
      </c>
      <c r="AG158" s="13"/>
      <c r="AH158" s="13"/>
    </row>
    <row r="159" spans="1:34" x14ac:dyDescent="0.25">
      <c r="A159" s="20">
        <v>151</v>
      </c>
      <c r="B159" s="19" t="s">
        <v>1</v>
      </c>
      <c r="C159" s="13" t="s">
        <v>243</v>
      </c>
      <c r="D159" s="18">
        <v>44413</v>
      </c>
      <c r="E159" s="18">
        <v>44449</v>
      </c>
      <c r="F159" s="15">
        <v>294900</v>
      </c>
      <c r="G159" s="17"/>
      <c r="H159" s="17"/>
      <c r="I159" s="14">
        <f>-IFERROR(VLOOKUP(C159,'[1]TB PAGO'!$A:$D,2,0),0)</f>
        <v>0</v>
      </c>
      <c r="J159" s="14">
        <f>-IFERROR(VLOOKUP(C159,'[1]TB PAGO'!$A:$D,3,0),0)</f>
        <v>294900</v>
      </c>
      <c r="K159" s="17"/>
      <c r="L159" s="17"/>
      <c r="M159" s="16">
        <f>+J159+K159+L159+I159</f>
        <v>294900</v>
      </c>
      <c r="N159" s="16">
        <f>F159-G159-H159-M159</f>
        <v>0</v>
      </c>
      <c r="O159" s="13" t="s">
        <v>243</v>
      </c>
      <c r="P159" s="15">
        <v>294900</v>
      </c>
      <c r="Q159" s="12"/>
      <c r="R159" s="12">
        <v>0</v>
      </c>
      <c r="S159" s="12"/>
      <c r="T159" s="12"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>
        <v>0</v>
      </c>
      <c r="AE159" s="12"/>
      <c r="AF159" s="14">
        <f>+N159-Q159-R159-T159-Z159-AB159-AD159-X159-AA159-AE159</f>
        <v>0</v>
      </c>
      <c r="AG159" s="13"/>
      <c r="AH159" s="13"/>
    </row>
    <row r="160" spans="1:34" x14ac:dyDescent="0.25">
      <c r="A160" s="20">
        <v>152</v>
      </c>
      <c r="B160" s="19" t="s">
        <v>1</v>
      </c>
      <c r="C160" s="13" t="s">
        <v>242</v>
      </c>
      <c r="D160" s="18">
        <v>44414</v>
      </c>
      <c r="E160" s="18">
        <v>44449</v>
      </c>
      <c r="F160" s="15">
        <v>36300</v>
      </c>
      <c r="G160" s="17"/>
      <c r="H160" s="17"/>
      <c r="I160" s="14">
        <f>-IFERROR(VLOOKUP(C160,'[1]TB PAGO'!$A:$D,2,0),0)</f>
        <v>0</v>
      </c>
      <c r="J160" s="14">
        <f>-IFERROR(VLOOKUP(C160,'[1]TB PAGO'!$A:$D,3,0),0)</f>
        <v>36300</v>
      </c>
      <c r="K160" s="17"/>
      <c r="L160" s="17"/>
      <c r="M160" s="16">
        <f>+J160+K160+L160+I160</f>
        <v>36300</v>
      </c>
      <c r="N160" s="16">
        <f>F160-G160-H160-M160</f>
        <v>0</v>
      </c>
      <c r="O160" s="13" t="s">
        <v>242</v>
      </c>
      <c r="P160" s="15">
        <v>36300</v>
      </c>
      <c r="Q160" s="12"/>
      <c r="R160" s="12">
        <v>0</v>
      </c>
      <c r="S160" s="12"/>
      <c r="T160" s="12"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>
        <v>0</v>
      </c>
      <c r="AE160" s="12"/>
      <c r="AF160" s="14">
        <f>+N160-Q160-R160-T160-Z160-AB160-AD160-X160-AA160-AE160</f>
        <v>0</v>
      </c>
      <c r="AG160" s="13"/>
      <c r="AH160" s="13"/>
    </row>
    <row r="161" spans="1:34" x14ac:dyDescent="0.25">
      <c r="A161" s="20">
        <v>153</v>
      </c>
      <c r="B161" s="19" t="s">
        <v>1</v>
      </c>
      <c r="C161" s="13" t="s">
        <v>241</v>
      </c>
      <c r="D161" s="18">
        <v>44414</v>
      </c>
      <c r="E161" s="18">
        <v>44449</v>
      </c>
      <c r="F161" s="15">
        <v>79700</v>
      </c>
      <c r="G161" s="17"/>
      <c r="H161" s="17"/>
      <c r="I161" s="14">
        <f>-IFERROR(VLOOKUP(C161,'[1]TB PAGO'!$A:$D,2,0),0)</f>
        <v>0</v>
      </c>
      <c r="J161" s="14">
        <f>-IFERROR(VLOOKUP(C161,'[1]TB PAGO'!$A:$D,3,0),0)</f>
        <v>79700</v>
      </c>
      <c r="K161" s="17"/>
      <c r="L161" s="17"/>
      <c r="M161" s="16">
        <f>+J161+K161+L161+I161</f>
        <v>79700</v>
      </c>
      <c r="N161" s="16">
        <f>F161-G161-H161-M161</f>
        <v>0</v>
      </c>
      <c r="O161" s="13" t="s">
        <v>241</v>
      </c>
      <c r="P161" s="15">
        <v>79700</v>
      </c>
      <c r="Q161" s="12"/>
      <c r="R161" s="12">
        <v>0</v>
      </c>
      <c r="S161" s="12"/>
      <c r="T161" s="12"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>
        <v>0</v>
      </c>
      <c r="AE161" s="12"/>
      <c r="AF161" s="14">
        <f>+N161-Q161-R161-T161-Z161-AB161-AD161-X161-AA161-AE161</f>
        <v>0</v>
      </c>
      <c r="AG161" s="13"/>
      <c r="AH161" s="13"/>
    </row>
    <row r="162" spans="1:34" x14ac:dyDescent="0.25">
      <c r="A162" s="20">
        <v>154</v>
      </c>
      <c r="B162" s="19" t="s">
        <v>1</v>
      </c>
      <c r="C162" s="13" t="s">
        <v>240</v>
      </c>
      <c r="D162" s="18">
        <v>44417</v>
      </c>
      <c r="E162" s="18">
        <v>44449</v>
      </c>
      <c r="F162" s="15">
        <v>37441</v>
      </c>
      <c r="G162" s="17"/>
      <c r="H162" s="17"/>
      <c r="I162" s="14">
        <f>-IFERROR(VLOOKUP(C162,'[1]TB PAGO'!$A:$D,2,0),0)</f>
        <v>0</v>
      </c>
      <c r="J162" s="14">
        <f>-IFERROR(VLOOKUP(C162,'[1]TB PAGO'!$A:$D,3,0),0)</f>
        <v>37441</v>
      </c>
      <c r="K162" s="17"/>
      <c r="L162" s="17"/>
      <c r="M162" s="16">
        <f>+J162+K162+L162+I162</f>
        <v>37441</v>
      </c>
      <c r="N162" s="16">
        <f>F162-G162-H162-M162</f>
        <v>0</v>
      </c>
      <c r="O162" s="13" t="s">
        <v>240</v>
      </c>
      <c r="P162" s="15">
        <v>37441</v>
      </c>
      <c r="Q162" s="12"/>
      <c r="R162" s="12">
        <v>0</v>
      </c>
      <c r="S162" s="12"/>
      <c r="T162" s="12"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>
        <v>0</v>
      </c>
      <c r="AE162" s="12"/>
      <c r="AF162" s="14">
        <f>+N162-Q162-R162-T162-Z162-AB162-AD162-X162-AA162-AE162</f>
        <v>0</v>
      </c>
      <c r="AG162" s="13"/>
      <c r="AH162" s="13"/>
    </row>
    <row r="163" spans="1:34" x14ac:dyDescent="0.25">
      <c r="A163" s="20">
        <v>155</v>
      </c>
      <c r="B163" s="19" t="s">
        <v>1</v>
      </c>
      <c r="C163" s="13" t="s">
        <v>239</v>
      </c>
      <c r="D163" s="18">
        <v>44417</v>
      </c>
      <c r="E163" s="18">
        <v>44449</v>
      </c>
      <c r="F163" s="15">
        <v>172790</v>
      </c>
      <c r="G163" s="17"/>
      <c r="H163" s="17"/>
      <c r="I163" s="14">
        <f>-IFERROR(VLOOKUP(C163,'[1]TB PAGO'!$A:$D,2,0),0)</f>
        <v>0</v>
      </c>
      <c r="J163" s="14">
        <f>-IFERROR(VLOOKUP(C163,'[1]TB PAGO'!$A:$D,3,0),0)</f>
        <v>172790</v>
      </c>
      <c r="K163" s="17"/>
      <c r="L163" s="17"/>
      <c r="M163" s="16">
        <f>+J163+K163+L163+I163</f>
        <v>172790</v>
      </c>
      <c r="N163" s="16">
        <f>F163-G163-H163-M163</f>
        <v>0</v>
      </c>
      <c r="O163" s="13" t="s">
        <v>239</v>
      </c>
      <c r="P163" s="15">
        <v>172790</v>
      </c>
      <c r="Q163" s="12"/>
      <c r="R163" s="12">
        <v>0</v>
      </c>
      <c r="S163" s="12"/>
      <c r="T163" s="12"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>
        <v>0</v>
      </c>
      <c r="AE163" s="12"/>
      <c r="AF163" s="14">
        <f>+N163-Q163-R163-T163-Z163-AB163-AD163-X163-AA163-AE163</f>
        <v>0</v>
      </c>
      <c r="AG163" s="13"/>
      <c r="AH163" s="13"/>
    </row>
    <row r="164" spans="1:34" x14ac:dyDescent="0.25">
      <c r="A164" s="20">
        <v>156</v>
      </c>
      <c r="B164" s="19" t="s">
        <v>1</v>
      </c>
      <c r="C164" s="13" t="s">
        <v>238</v>
      </c>
      <c r="D164" s="18">
        <v>44417</v>
      </c>
      <c r="E164" s="18">
        <v>44449</v>
      </c>
      <c r="F164" s="15">
        <v>279900</v>
      </c>
      <c r="G164" s="17"/>
      <c r="H164" s="17"/>
      <c r="I164" s="14">
        <f>-IFERROR(VLOOKUP(C164,'[1]TB PAGO'!$A:$D,2,0),0)</f>
        <v>0</v>
      </c>
      <c r="J164" s="14">
        <f>-IFERROR(VLOOKUP(C164,'[1]TB PAGO'!$A:$D,3,0),0)</f>
        <v>279900</v>
      </c>
      <c r="K164" s="17"/>
      <c r="L164" s="17"/>
      <c r="M164" s="16">
        <f>+J164+K164+L164+I164</f>
        <v>279900</v>
      </c>
      <c r="N164" s="16">
        <f>F164-G164-H164-M164</f>
        <v>0</v>
      </c>
      <c r="O164" s="13" t="s">
        <v>238</v>
      </c>
      <c r="P164" s="15">
        <v>279900</v>
      </c>
      <c r="Q164" s="12"/>
      <c r="R164" s="12">
        <v>0</v>
      </c>
      <c r="S164" s="12"/>
      <c r="T164" s="12"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>
        <v>0</v>
      </c>
      <c r="AE164" s="12"/>
      <c r="AF164" s="14">
        <f>+N164-Q164-R164-T164-Z164-AB164-AD164-X164-AA164-AE164</f>
        <v>0</v>
      </c>
      <c r="AG164" s="13"/>
      <c r="AH164" s="13"/>
    </row>
    <row r="165" spans="1:34" x14ac:dyDescent="0.25">
      <c r="A165" s="20">
        <v>157</v>
      </c>
      <c r="B165" s="19" t="s">
        <v>1</v>
      </c>
      <c r="C165" s="13" t="s">
        <v>237</v>
      </c>
      <c r="D165" s="18">
        <v>44420</v>
      </c>
      <c r="E165" s="18">
        <v>44449</v>
      </c>
      <c r="F165" s="15">
        <v>50189</v>
      </c>
      <c r="G165" s="17"/>
      <c r="H165" s="17"/>
      <c r="I165" s="14">
        <f>-IFERROR(VLOOKUP(C165,'[1]TB PAGO'!$A:$D,2,0),0)</f>
        <v>0</v>
      </c>
      <c r="J165" s="14">
        <f>-IFERROR(VLOOKUP(C165,'[1]TB PAGO'!$A:$D,3,0),0)</f>
        <v>50189</v>
      </c>
      <c r="K165" s="17"/>
      <c r="L165" s="17"/>
      <c r="M165" s="16">
        <f>+J165+K165+L165+I165</f>
        <v>50189</v>
      </c>
      <c r="N165" s="16">
        <f>F165-G165-H165-M165</f>
        <v>0</v>
      </c>
      <c r="O165" s="13" t="s">
        <v>237</v>
      </c>
      <c r="P165" s="15">
        <v>50189</v>
      </c>
      <c r="Q165" s="12"/>
      <c r="R165" s="12">
        <v>0</v>
      </c>
      <c r="S165" s="12"/>
      <c r="T165" s="12"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>
        <v>0</v>
      </c>
      <c r="AE165" s="12"/>
      <c r="AF165" s="14">
        <f>+N165-Q165-R165-T165-Z165-AB165-AD165-X165-AA165-AE165</f>
        <v>0</v>
      </c>
      <c r="AG165" s="13"/>
      <c r="AH165" s="13"/>
    </row>
    <row r="166" spans="1:34" x14ac:dyDescent="0.25">
      <c r="A166" s="20">
        <v>158</v>
      </c>
      <c r="B166" s="19" t="s">
        <v>1</v>
      </c>
      <c r="C166" s="13" t="s">
        <v>236</v>
      </c>
      <c r="D166" s="18">
        <v>44420</v>
      </c>
      <c r="E166" s="18">
        <v>44449</v>
      </c>
      <c r="F166" s="15">
        <v>117200</v>
      </c>
      <c r="G166" s="17"/>
      <c r="H166" s="17"/>
      <c r="I166" s="14">
        <f>-IFERROR(VLOOKUP(C166,'[1]TB PAGO'!$A:$D,2,0),0)</f>
        <v>0</v>
      </c>
      <c r="J166" s="14">
        <f>-IFERROR(VLOOKUP(C166,'[1]TB PAGO'!$A:$D,3,0),0)</f>
        <v>117200</v>
      </c>
      <c r="K166" s="17"/>
      <c r="L166" s="17"/>
      <c r="M166" s="16">
        <f>+J166+K166+L166+I166</f>
        <v>117200</v>
      </c>
      <c r="N166" s="16">
        <f>F166-G166-H166-M166</f>
        <v>0</v>
      </c>
      <c r="O166" s="13" t="s">
        <v>236</v>
      </c>
      <c r="P166" s="15">
        <v>117200</v>
      </c>
      <c r="Q166" s="12"/>
      <c r="R166" s="12">
        <v>0</v>
      </c>
      <c r="S166" s="12"/>
      <c r="T166" s="12"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>
        <v>0</v>
      </c>
      <c r="AE166" s="12"/>
      <c r="AF166" s="14">
        <f>+N166-Q166-R166-T166-Z166-AB166-AD166-X166-AA166-AE166</f>
        <v>0</v>
      </c>
      <c r="AG166" s="13"/>
      <c r="AH166" s="13"/>
    </row>
    <row r="167" spans="1:34" x14ac:dyDescent="0.25">
      <c r="A167" s="20">
        <v>159</v>
      </c>
      <c r="B167" s="19" t="s">
        <v>1</v>
      </c>
      <c r="C167" s="13" t="s">
        <v>235</v>
      </c>
      <c r="D167" s="18">
        <v>44421</v>
      </c>
      <c r="E167" s="18">
        <v>44449</v>
      </c>
      <c r="F167" s="15">
        <v>24800</v>
      </c>
      <c r="G167" s="17"/>
      <c r="H167" s="17"/>
      <c r="I167" s="14">
        <f>-IFERROR(VLOOKUP(C167,'[1]TB PAGO'!$A:$D,2,0),0)</f>
        <v>0</v>
      </c>
      <c r="J167" s="14">
        <f>-IFERROR(VLOOKUP(C167,'[1]TB PAGO'!$A:$D,3,0),0)</f>
        <v>24800</v>
      </c>
      <c r="K167" s="17"/>
      <c r="L167" s="17"/>
      <c r="M167" s="16">
        <f>+J167+K167+L167+I167</f>
        <v>24800</v>
      </c>
      <c r="N167" s="16">
        <f>F167-G167-H167-M167</f>
        <v>0</v>
      </c>
      <c r="O167" s="13" t="s">
        <v>235</v>
      </c>
      <c r="P167" s="15">
        <v>24800</v>
      </c>
      <c r="Q167" s="12"/>
      <c r="R167" s="12">
        <v>0</v>
      </c>
      <c r="S167" s="12"/>
      <c r="T167" s="12"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>
        <v>0</v>
      </c>
      <c r="AE167" s="12"/>
      <c r="AF167" s="14">
        <f>+N167-Q167-R167-T167-Z167-AB167-AD167-X167-AA167-AE167</f>
        <v>0</v>
      </c>
      <c r="AG167" s="13"/>
      <c r="AH167" s="13"/>
    </row>
    <row r="168" spans="1:34" x14ac:dyDescent="0.25">
      <c r="A168" s="20">
        <v>160</v>
      </c>
      <c r="B168" s="19" t="s">
        <v>1</v>
      </c>
      <c r="C168" s="13" t="s">
        <v>234</v>
      </c>
      <c r="D168" s="18">
        <v>44427</v>
      </c>
      <c r="E168" s="18">
        <v>44449</v>
      </c>
      <c r="F168" s="15">
        <v>36300</v>
      </c>
      <c r="G168" s="17"/>
      <c r="H168" s="17"/>
      <c r="I168" s="14">
        <f>-IFERROR(VLOOKUP(C168,'[1]TB PAGO'!$A:$D,2,0),0)</f>
        <v>0</v>
      </c>
      <c r="J168" s="14">
        <f>-IFERROR(VLOOKUP(C168,'[1]TB PAGO'!$A:$D,3,0),0)</f>
        <v>36300</v>
      </c>
      <c r="K168" s="17"/>
      <c r="L168" s="17"/>
      <c r="M168" s="16">
        <f>+J168+K168+L168+I168</f>
        <v>36300</v>
      </c>
      <c r="N168" s="16">
        <f>F168-G168-H168-M168</f>
        <v>0</v>
      </c>
      <c r="O168" s="13" t="s">
        <v>234</v>
      </c>
      <c r="P168" s="15">
        <v>36300</v>
      </c>
      <c r="Q168" s="12"/>
      <c r="R168" s="12">
        <v>0</v>
      </c>
      <c r="S168" s="12"/>
      <c r="T168" s="12"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>
        <v>0</v>
      </c>
      <c r="AE168" s="12"/>
      <c r="AF168" s="14">
        <f>+N168-Q168-R168-T168-Z168-AB168-AD168-X168-AA168-AE168</f>
        <v>0</v>
      </c>
      <c r="AG168" s="13"/>
      <c r="AH168" s="13"/>
    </row>
    <row r="169" spans="1:34" x14ac:dyDescent="0.25">
      <c r="A169" s="20">
        <v>161</v>
      </c>
      <c r="B169" s="19" t="s">
        <v>1</v>
      </c>
      <c r="C169" s="13" t="s">
        <v>233</v>
      </c>
      <c r="D169" s="18">
        <v>44427</v>
      </c>
      <c r="E169" s="18">
        <v>44449</v>
      </c>
      <c r="F169" s="15">
        <v>39148</v>
      </c>
      <c r="G169" s="17"/>
      <c r="H169" s="17"/>
      <c r="I169" s="14">
        <f>-IFERROR(VLOOKUP(C169,'[1]TB PAGO'!$A:$D,2,0),0)</f>
        <v>0</v>
      </c>
      <c r="J169" s="14">
        <f>-IFERROR(VLOOKUP(C169,'[1]TB PAGO'!$A:$D,3,0),0)</f>
        <v>39148</v>
      </c>
      <c r="K169" s="17"/>
      <c r="L169" s="17"/>
      <c r="M169" s="16">
        <f>+J169+K169+L169+I169</f>
        <v>39148</v>
      </c>
      <c r="N169" s="16">
        <f>F169-G169-H169-M169</f>
        <v>0</v>
      </c>
      <c r="O169" s="13" t="s">
        <v>233</v>
      </c>
      <c r="P169" s="15">
        <v>39148</v>
      </c>
      <c r="Q169" s="12"/>
      <c r="R169" s="12">
        <v>0</v>
      </c>
      <c r="S169" s="12"/>
      <c r="T169" s="12"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>
        <v>0</v>
      </c>
      <c r="AE169" s="12"/>
      <c r="AF169" s="14">
        <f>+N169-Q169-R169-T169-Z169-AB169-AD169-X169-AA169-AE169</f>
        <v>0</v>
      </c>
      <c r="AG169" s="13"/>
      <c r="AH169" s="13"/>
    </row>
    <row r="170" spans="1:34" x14ac:dyDescent="0.25">
      <c r="A170" s="20">
        <v>162</v>
      </c>
      <c r="B170" s="19" t="s">
        <v>1</v>
      </c>
      <c r="C170" s="13" t="s">
        <v>232</v>
      </c>
      <c r="D170" s="18">
        <v>44428</v>
      </c>
      <c r="E170" s="18">
        <v>44449</v>
      </c>
      <c r="F170" s="15">
        <v>79700</v>
      </c>
      <c r="G170" s="17"/>
      <c r="H170" s="17"/>
      <c r="I170" s="14">
        <f>-IFERROR(VLOOKUP(C170,'[1]TB PAGO'!$A:$D,2,0),0)</f>
        <v>0</v>
      </c>
      <c r="J170" s="14">
        <f>-IFERROR(VLOOKUP(C170,'[1]TB PAGO'!$A:$D,3,0),0)</f>
        <v>79700</v>
      </c>
      <c r="K170" s="17"/>
      <c r="L170" s="17"/>
      <c r="M170" s="16">
        <f>+J170+K170+L170+I170</f>
        <v>79700</v>
      </c>
      <c r="N170" s="16">
        <f>F170-G170-H170-M170</f>
        <v>0</v>
      </c>
      <c r="O170" s="13" t="s">
        <v>232</v>
      </c>
      <c r="P170" s="15">
        <v>79700</v>
      </c>
      <c r="Q170" s="12"/>
      <c r="R170" s="12">
        <v>0</v>
      </c>
      <c r="S170" s="12"/>
      <c r="T170" s="12"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>
        <v>0</v>
      </c>
      <c r="AE170" s="12"/>
      <c r="AF170" s="14">
        <f>+N170-Q170-R170-T170-Z170-AB170-AD170-X170-AA170-AE170</f>
        <v>0</v>
      </c>
      <c r="AG170" s="13"/>
      <c r="AH170" s="13"/>
    </row>
    <row r="171" spans="1:34" x14ac:dyDescent="0.25">
      <c r="A171" s="20">
        <v>163</v>
      </c>
      <c r="B171" s="19" t="s">
        <v>1</v>
      </c>
      <c r="C171" s="13" t="s">
        <v>231</v>
      </c>
      <c r="D171" s="18">
        <v>44431</v>
      </c>
      <c r="E171" s="18">
        <v>44449</v>
      </c>
      <c r="F171" s="15">
        <v>36300</v>
      </c>
      <c r="G171" s="17"/>
      <c r="H171" s="17"/>
      <c r="I171" s="14">
        <f>-IFERROR(VLOOKUP(C171,'[1]TB PAGO'!$A:$D,2,0),0)</f>
        <v>0</v>
      </c>
      <c r="J171" s="14">
        <f>-IFERROR(VLOOKUP(C171,'[1]TB PAGO'!$A:$D,3,0),0)</f>
        <v>36300</v>
      </c>
      <c r="K171" s="17"/>
      <c r="L171" s="17"/>
      <c r="M171" s="16">
        <f>+J171+K171+L171+I171</f>
        <v>36300</v>
      </c>
      <c r="N171" s="16">
        <f>F171-G171-H171-M171</f>
        <v>0</v>
      </c>
      <c r="O171" s="13" t="s">
        <v>231</v>
      </c>
      <c r="P171" s="15">
        <v>36300</v>
      </c>
      <c r="Q171" s="12"/>
      <c r="R171" s="12">
        <v>0</v>
      </c>
      <c r="S171" s="12"/>
      <c r="T171" s="12"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>
        <v>0</v>
      </c>
      <c r="AE171" s="12"/>
      <c r="AF171" s="14">
        <f>+N171-Q171-R171-T171-Z171-AB171-AD171-X171-AA171-AE171</f>
        <v>0</v>
      </c>
      <c r="AG171" s="13"/>
      <c r="AH171" s="13"/>
    </row>
    <row r="172" spans="1:34" x14ac:dyDescent="0.25">
      <c r="A172" s="20">
        <v>164</v>
      </c>
      <c r="B172" s="19" t="s">
        <v>1</v>
      </c>
      <c r="C172" s="13" t="s">
        <v>230</v>
      </c>
      <c r="D172" s="18">
        <v>44432</v>
      </c>
      <c r="E172" s="18">
        <v>44449</v>
      </c>
      <c r="F172" s="15">
        <v>24800</v>
      </c>
      <c r="G172" s="17"/>
      <c r="H172" s="17"/>
      <c r="I172" s="14">
        <f>-IFERROR(VLOOKUP(C172,'[1]TB PAGO'!$A:$D,2,0),0)</f>
        <v>0</v>
      </c>
      <c r="J172" s="14">
        <f>-IFERROR(VLOOKUP(C172,'[1]TB PAGO'!$A:$D,3,0),0)</f>
        <v>24800</v>
      </c>
      <c r="K172" s="17"/>
      <c r="L172" s="17"/>
      <c r="M172" s="16">
        <f>+J172+K172+L172+I172</f>
        <v>24800</v>
      </c>
      <c r="N172" s="16">
        <f>F172-G172-H172-M172</f>
        <v>0</v>
      </c>
      <c r="O172" s="13" t="s">
        <v>230</v>
      </c>
      <c r="P172" s="15">
        <v>24800</v>
      </c>
      <c r="Q172" s="12"/>
      <c r="R172" s="12">
        <v>0</v>
      </c>
      <c r="S172" s="12"/>
      <c r="T172" s="12"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>
        <v>0</v>
      </c>
      <c r="AE172" s="12"/>
      <c r="AF172" s="14">
        <f>+N172-Q172-R172-T172-Z172-AB172-AD172-X172-AA172-AE172</f>
        <v>0</v>
      </c>
      <c r="AG172" s="13"/>
      <c r="AH172" s="13"/>
    </row>
    <row r="173" spans="1:34" x14ac:dyDescent="0.25">
      <c r="A173" s="20">
        <v>165</v>
      </c>
      <c r="B173" s="19" t="s">
        <v>1</v>
      </c>
      <c r="C173" s="13" t="s">
        <v>229</v>
      </c>
      <c r="D173" s="18">
        <v>44432</v>
      </c>
      <c r="E173" s="18">
        <v>44449</v>
      </c>
      <c r="F173" s="15">
        <v>141000</v>
      </c>
      <c r="G173" s="17"/>
      <c r="H173" s="17"/>
      <c r="I173" s="14">
        <f>-IFERROR(VLOOKUP(C173,'[1]TB PAGO'!$A:$D,2,0),0)</f>
        <v>0</v>
      </c>
      <c r="J173" s="14">
        <f>-IFERROR(VLOOKUP(C173,'[1]TB PAGO'!$A:$D,3,0),0)</f>
        <v>141000</v>
      </c>
      <c r="K173" s="17"/>
      <c r="L173" s="17"/>
      <c r="M173" s="16">
        <f>+J173+K173+L173+I173</f>
        <v>141000</v>
      </c>
      <c r="N173" s="16">
        <f>F173-G173-H173-M173</f>
        <v>0</v>
      </c>
      <c r="O173" s="13" t="s">
        <v>229</v>
      </c>
      <c r="P173" s="15">
        <v>141000</v>
      </c>
      <c r="Q173" s="12"/>
      <c r="R173" s="12">
        <v>0</v>
      </c>
      <c r="S173" s="12"/>
      <c r="T173" s="12"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>
        <v>0</v>
      </c>
      <c r="AE173" s="12"/>
      <c r="AF173" s="14">
        <f>+N173-Q173-R173-T173-Z173-AB173-AD173-X173-AA173-AE173</f>
        <v>0</v>
      </c>
      <c r="AG173" s="13"/>
      <c r="AH173" s="13"/>
    </row>
    <row r="174" spans="1:34" x14ac:dyDescent="0.25">
      <c r="A174" s="20">
        <v>166</v>
      </c>
      <c r="B174" s="19" t="s">
        <v>1</v>
      </c>
      <c r="C174" s="13" t="s">
        <v>228</v>
      </c>
      <c r="D174" s="18">
        <v>44433</v>
      </c>
      <c r="E174" s="18">
        <v>44449</v>
      </c>
      <c r="F174" s="15">
        <v>36300</v>
      </c>
      <c r="G174" s="17"/>
      <c r="H174" s="17"/>
      <c r="I174" s="14">
        <f>-IFERROR(VLOOKUP(C174,'[1]TB PAGO'!$A:$D,2,0),0)</f>
        <v>0</v>
      </c>
      <c r="J174" s="14">
        <f>-IFERROR(VLOOKUP(C174,'[1]TB PAGO'!$A:$D,3,0),0)</f>
        <v>32800</v>
      </c>
      <c r="K174" s="17"/>
      <c r="L174" s="17"/>
      <c r="M174" s="16">
        <f>+J174+K174+L174+I174</f>
        <v>32800</v>
      </c>
      <c r="N174" s="16">
        <f>F174-G174-H174-M174</f>
        <v>3500</v>
      </c>
      <c r="O174" s="13" t="s">
        <v>228</v>
      </c>
      <c r="P174" s="15">
        <v>36300</v>
      </c>
      <c r="Q174" s="12"/>
      <c r="R174" s="12">
        <v>0</v>
      </c>
      <c r="S174" s="12"/>
      <c r="T174" s="12"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>
        <v>3500</v>
      </c>
      <c r="AE174" s="12"/>
      <c r="AF174" s="14">
        <f>+N174-Q174-R174-T174-Z174-AB174-AD174-X174-AA174-AE174</f>
        <v>0</v>
      </c>
      <c r="AG174" s="13"/>
      <c r="AH174" s="13"/>
    </row>
    <row r="175" spans="1:34" x14ac:dyDescent="0.25">
      <c r="A175" s="20">
        <v>167</v>
      </c>
      <c r="B175" s="19" t="s">
        <v>1</v>
      </c>
      <c r="C175" s="13" t="s">
        <v>227</v>
      </c>
      <c r="D175" s="18">
        <v>44434</v>
      </c>
      <c r="E175" s="18">
        <v>44449</v>
      </c>
      <c r="F175" s="15">
        <v>193650</v>
      </c>
      <c r="G175" s="17"/>
      <c r="H175" s="17"/>
      <c r="I175" s="14">
        <f>-IFERROR(VLOOKUP(C175,'[1]TB PAGO'!$A:$D,2,0),0)</f>
        <v>0</v>
      </c>
      <c r="J175" s="14">
        <f>-IFERROR(VLOOKUP(C175,'[1]TB PAGO'!$A:$D,3,0),0)</f>
        <v>164070</v>
      </c>
      <c r="K175" s="17"/>
      <c r="L175" s="17"/>
      <c r="M175" s="16">
        <f>+J175+K175+L175+I175</f>
        <v>164070</v>
      </c>
      <c r="N175" s="16">
        <f>F175-G175-H175-M175</f>
        <v>29580</v>
      </c>
      <c r="O175" s="13" t="s">
        <v>227</v>
      </c>
      <c r="P175" s="15">
        <v>193650</v>
      </c>
      <c r="Q175" s="12"/>
      <c r="R175" s="12">
        <v>0</v>
      </c>
      <c r="S175" s="12"/>
      <c r="T175" s="12"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>
        <v>29580</v>
      </c>
      <c r="AE175" s="12"/>
      <c r="AF175" s="14">
        <f>+N175-Q175-R175-T175-Z175-AB175-AD175-X175-AA175-AE175</f>
        <v>0</v>
      </c>
      <c r="AG175" s="13"/>
      <c r="AH175" s="13"/>
    </row>
    <row r="176" spans="1:34" x14ac:dyDescent="0.25">
      <c r="A176" s="20">
        <v>168</v>
      </c>
      <c r="B176" s="19" t="s">
        <v>1</v>
      </c>
      <c r="C176" s="13" t="s">
        <v>226</v>
      </c>
      <c r="D176" s="18">
        <v>44437</v>
      </c>
      <c r="E176" s="18">
        <v>44449</v>
      </c>
      <c r="F176" s="15">
        <v>181310</v>
      </c>
      <c r="G176" s="17"/>
      <c r="H176" s="17"/>
      <c r="I176" s="14">
        <f>-IFERROR(VLOOKUP(C176,'[1]TB PAGO'!$A:$D,2,0),0)</f>
        <v>0</v>
      </c>
      <c r="J176" s="14">
        <f>-IFERROR(VLOOKUP(C176,'[1]TB PAGO'!$A:$D,3,0),0)</f>
        <v>171121</v>
      </c>
      <c r="K176" s="17"/>
      <c r="L176" s="17"/>
      <c r="M176" s="16">
        <f>+J176+K176+L176+I176</f>
        <v>171121</v>
      </c>
      <c r="N176" s="16">
        <f>F176-G176-H176-M176</f>
        <v>10189</v>
      </c>
      <c r="O176" s="13" t="s">
        <v>226</v>
      </c>
      <c r="P176" s="15">
        <v>181310</v>
      </c>
      <c r="Q176" s="12"/>
      <c r="R176" s="12">
        <v>0</v>
      </c>
      <c r="S176" s="12"/>
      <c r="T176" s="12"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>
        <v>10189</v>
      </c>
      <c r="AE176" s="12"/>
      <c r="AF176" s="14">
        <f>+N176-Q176-R176-T176-Z176-AB176-AD176-X176-AA176-AE176</f>
        <v>0</v>
      </c>
      <c r="AG176" s="13"/>
      <c r="AH176" s="13"/>
    </row>
    <row r="177" spans="1:34" x14ac:dyDescent="0.25">
      <c r="A177" s="20">
        <v>169</v>
      </c>
      <c r="B177" s="19" t="s">
        <v>1</v>
      </c>
      <c r="C177" s="13" t="s">
        <v>225</v>
      </c>
      <c r="D177" s="18">
        <v>44437</v>
      </c>
      <c r="E177" s="18">
        <v>44449</v>
      </c>
      <c r="F177" s="15">
        <v>1832309</v>
      </c>
      <c r="G177" s="17"/>
      <c r="H177" s="17"/>
      <c r="I177" s="14">
        <f>-IFERROR(VLOOKUP(C177,'[1]TB PAGO'!$A:$D,2,0),0)</f>
        <v>0</v>
      </c>
      <c r="J177" s="14">
        <f>-IFERROR(VLOOKUP(C177,'[1]TB PAGO'!$A:$D,3,0),0)</f>
        <v>1450509</v>
      </c>
      <c r="K177" s="17"/>
      <c r="L177" s="17"/>
      <c r="M177" s="16">
        <f>+J177+K177+L177+I177</f>
        <v>1450509</v>
      </c>
      <c r="N177" s="16">
        <f>F177-G177-H177-M177</f>
        <v>381800</v>
      </c>
      <c r="O177" s="13" t="s">
        <v>225</v>
      </c>
      <c r="P177" s="15">
        <v>1832309</v>
      </c>
      <c r="Q177" s="12"/>
      <c r="R177" s="12">
        <v>0</v>
      </c>
      <c r="S177" s="12"/>
      <c r="T177" s="12"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>
        <v>381800</v>
      </c>
      <c r="AE177" s="12"/>
      <c r="AF177" s="14">
        <f>+N177-Q177-R177-T177-Z177-AB177-AD177-X177-AA177-AE177</f>
        <v>0</v>
      </c>
      <c r="AG177" s="13"/>
      <c r="AH177" s="13"/>
    </row>
    <row r="178" spans="1:34" x14ac:dyDescent="0.25">
      <c r="A178" s="20">
        <v>170</v>
      </c>
      <c r="B178" s="19" t="s">
        <v>1</v>
      </c>
      <c r="C178" s="13" t="s">
        <v>224</v>
      </c>
      <c r="D178" s="18">
        <v>44438</v>
      </c>
      <c r="E178" s="18">
        <v>44449</v>
      </c>
      <c r="F178" s="15">
        <v>203300</v>
      </c>
      <c r="G178" s="17"/>
      <c r="H178" s="17"/>
      <c r="I178" s="14">
        <f>-IFERROR(VLOOKUP(C178,'[1]TB PAGO'!$A:$D,2,0),0)</f>
        <v>0</v>
      </c>
      <c r="J178" s="14">
        <f>-IFERROR(VLOOKUP(C178,'[1]TB PAGO'!$A:$D,3,0),0)</f>
        <v>173400</v>
      </c>
      <c r="K178" s="17"/>
      <c r="L178" s="17"/>
      <c r="M178" s="16">
        <f>+J178+K178+L178+I178</f>
        <v>173400</v>
      </c>
      <c r="N178" s="16">
        <f>F178-G178-H178-M178</f>
        <v>29900</v>
      </c>
      <c r="O178" s="13" t="s">
        <v>224</v>
      </c>
      <c r="P178" s="15">
        <v>203300</v>
      </c>
      <c r="Q178" s="12"/>
      <c r="R178" s="12">
        <v>0</v>
      </c>
      <c r="S178" s="12"/>
      <c r="T178" s="12"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>
        <v>29900</v>
      </c>
      <c r="AE178" s="12"/>
      <c r="AF178" s="14">
        <f>+N178-Q178-R178-T178-Z178-AB178-AD178-X178-AA178-AE178</f>
        <v>0</v>
      </c>
      <c r="AG178" s="13"/>
      <c r="AH178" s="13"/>
    </row>
    <row r="179" spans="1:34" x14ac:dyDescent="0.25">
      <c r="A179" s="20">
        <v>171</v>
      </c>
      <c r="B179" s="19" t="s">
        <v>1</v>
      </c>
      <c r="C179" s="13" t="s">
        <v>223</v>
      </c>
      <c r="D179" s="18">
        <v>44438</v>
      </c>
      <c r="E179" s="18">
        <v>44449</v>
      </c>
      <c r="F179" s="15">
        <v>149100</v>
      </c>
      <c r="G179" s="17"/>
      <c r="H179" s="17"/>
      <c r="I179" s="14">
        <f>-IFERROR(VLOOKUP(C179,'[1]TB PAGO'!$A:$D,2,0),0)</f>
        <v>0</v>
      </c>
      <c r="J179" s="14">
        <f>-IFERROR(VLOOKUP(C179,'[1]TB PAGO'!$A:$D,3,0),0)</f>
        <v>119200</v>
      </c>
      <c r="K179" s="17"/>
      <c r="L179" s="17"/>
      <c r="M179" s="16">
        <f>+J179+K179+L179+I179</f>
        <v>119200</v>
      </c>
      <c r="N179" s="16">
        <f>F179-G179-H179-M179</f>
        <v>29900</v>
      </c>
      <c r="O179" s="13" t="s">
        <v>223</v>
      </c>
      <c r="P179" s="15">
        <v>149100</v>
      </c>
      <c r="Q179" s="12"/>
      <c r="R179" s="12">
        <v>0</v>
      </c>
      <c r="S179" s="12"/>
      <c r="T179" s="12"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>
        <v>29900</v>
      </c>
      <c r="AE179" s="12"/>
      <c r="AF179" s="14">
        <f>+N179-Q179-R179-T179-Z179-AB179-AD179-X179-AA179-AE179</f>
        <v>0</v>
      </c>
      <c r="AG179" s="13"/>
      <c r="AH179" s="13"/>
    </row>
    <row r="180" spans="1:34" x14ac:dyDescent="0.25">
      <c r="A180" s="20">
        <v>172</v>
      </c>
      <c r="B180" s="19" t="s">
        <v>1</v>
      </c>
      <c r="C180" s="13" t="s">
        <v>222</v>
      </c>
      <c r="D180" s="18">
        <v>44439</v>
      </c>
      <c r="E180" s="18">
        <v>44449</v>
      </c>
      <c r="F180" s="15">
        <v>48600</v>
      </c>
      <c r="G180" s="17"/>
      <c r="H180" s="17"/>
      <c r="I180" s="14">
        <f>-IFERROR(VLOOKUP(C180,'[1]TB PAGO'!$A:$D,2,0),0)</f>
        <v>0</v>
      </c>
      <c r="J180" s="14">
        <f>-IFERROR(VLOOKUP(C180,'[1]TB PAGO'!$A:$D,3,0),0)</f>
        <v>0</v>
      </c>
      <c r="K180" s="17"/>
      <c r="L180" s="17"/>
      <c r="M180" s="16">
        <f>+J180+K180+L180+I180</f>
        <v>0</v>
      </c>
      <c r="N180" s="16">
        <f>F180-G180-H180-M180</f>
        <v>48600</v>
      </c>
      <c r="O180" s="13" t="s">
        <v>222</v>
      </c>
      <c r="P180" s="15">
        <v>48600</v>
      </c>
      <c r="Q180" s="12"/>
      <c r="R180" s="12">
        <v>0</v>
      </c>
      <c r="S180" s="12"/>
      <c r="T180" s="12"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>
        <v>0</v>
      </c>
      <c r="AE180" s="12"/>
      <c r="AF180" s="14">
        <f>+(N180-Q180-R180-T180-Z180-AB180-AD180-X180-AA180-AE180)*0</f>
        <v>0</v>
      </c>
      <c r="AG180" s="13"/>
      <c r="AH180" s="13"/>
    </row>
    <row r="181" spans="1:34" x14ac:dyDescent="0.25">
      <c r="A181" s="20">
        <v>173</v>
      </c>
      <c r="B181" s="19" t="s">
        <v>1</v>
      </c>
      <c r="C181" s="13" t="s">
        <v>221</v>
      </c>
      <c r="D181" s="18">
        <v>44441</v>
      </c>
      <c r="E181" s="18">
        <v>44477</v>
      </c>
      <c r="F181" s="15">
        <v>730799</v>
      </c>
      <c r="G181" s="17"/>
      <c r="H181" s="17"/>
      <c r="I181" s="14">
        <f>-IFERROR(VLOOKUP(C181,'[1]TB PAGO'!$A:$D,2,0),0)</f>
        <v>0</v>
      </c>
      <c r="J181" s="14">
        <f>-IFERROR(VLOOKUP(C181,'[1]TB PAGO'!$A:$D,3,0),0)</f>
        <v>0</v>
      </c>
      <c r="K181" s="17"/>
      <c r="L181" s="17"/>
      <c r="M181" s="16">
        <f>+J181+K181+L181+I181</f>
        <v>0</v>
      </c>
      <c r="N181" s="16">
        <f>F181-G181-H181-M181</f>
        <v>730799</v>
      </c>
      <c r="O181" s="13" t="s">
        <v>221</v>
      </c>
      <c r="P181" s="15">
        <v>730799</v>
      </c>
      <c r="Q181" s="12"/>
      <c r="R181" s="12">
        <v>0</v>
      </c>
      <c r="S181" s="12"/>
      <c r="T181" s="12"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>
        <v>0</v>
      </c>
      <c r="AE181" s="12"/>
      <c r="AF181" s="14">
        <f>+(N181-Q181-R181-T181-Z181-AB181-AD181-X181-AA181-AE181)*0</f>
        <v>0</v>
      </c>
      <c r="AG181" s="13"/>
      <c r="AH181" s="13"/>
    </row>
    <row r="182" spans="1:34" x14ac:dyDescent="0.25">
      <c r="A182" s="20">
        <v>174</v>
      </c>
      <c r="B182" s="19" t="s">
        <v>1</v>
      </c>
      <c r="C182" s="13" t="s">
        <v>220</v>
      </c>
      <c r="D182" s="18">
        <v>44442</v>
      </c>
      <c r="E182" s="18">
        <v>44477</v>
      </c>
      <c r="F182" s="15">
        <v>641116</v>
      </c>
      <c r="G182" s="17"/>
      <c r="H182" s="17"/>
      <c r="I182" s="14">
        <f>-IFERROR(VLOOKUP(C182,'[1]TB PAGO'!$A:$D,2,0),0)</f>
        <v>0</v>
      </c>
      <c r="J182" s="14">
        <f>-IFERROR(VLOOKUP(C182,'[1]TB PAGO'!$A:$D,3,0),0)</f>
        <v>453516</v>
      </c>
      <c r="K182" s="17"/>
      <c r="L182" s="17"/>
      <c r="M182" s="16">
        <f>+J182+K182+L182+I182</f>
        <v>453516</v>
      </c>
      <c r="N182" s="16">
        <f>F182-G182-H182-M182</f>
        <v>187600</v>
      </c>
      <c r="O182" s="13" t="s">
        <v>220</v>
      </c>
      <c r="P182" s="15">
        <v>641116</v>
      </c>
      <c r="Q182" s="12"/>
      <c r="R182" s="12">
        <v>0</v>
      </c>
      <c r="S182" s="12"/>
      <c r="T182" s="12"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>
        <v>187600</v>
      </c>
      <c r="AE182" s="12"/>
      <c r="AF182" s="14">
        <f>+N182-Q182-R182-T182-Z182-AB182-AD182-X182-AA182-AE182</f>
        <v>0</v>
      </c>
      <c r="AG182" s="13"/>
      <c r="AH182" s="13"/>
    </row>
    <row r="183" spans="1:34" x14ac:dyDescent="0.25">
      <c r="A183" s="20">
        <v>175</v>
      </c>
      <c r="B183" s="19" t="s">
        <v>1</v>
      </c>
      <c r="C183" s="13" t="s">
        <v>219</v>
      </c>
      <c r="D183" s="18">
        <v>44449</v>
      </c>
      <c r="E183" s="18">
        <v>44477</v>
      </c>
      <c r="F183" s="15">
        <v>24800</v>
      </c>
      <c r="G183" s="17"/>
      <c r="H183" s="17"/>
      <c r="I183" s="14">
        <f>-IFERROR(VLOOKUP(C183,'[1]TB PAGO'!$A:$D,2,0),0)</f>
        <v>0</v>
      </c>
      <c r="J183" s="14">
        <f>-IFERROR(VLOOKUP(C183,'[1]TB PAGO'!$A:$D,3,0),0)</f>
        <v>0</v>
      </c>
      <c r="K183" s="17"/>
      <c r="L183" s="17"/>
      <c r="M183" s="16">
        <f>+J183+K183+L183+I183</f>
        <v>0</v>
      </c>
      <c r="N183" s="16">
        <f>F183-G183-H183-M183</f>
        <v>24800</v>
      </c>
      <c r="O183" s="13" t="s">
        <v>219</v>
      </c>
      <c r="P183" s="15">
        <v>24800</v>
      </c>
      <c r="Q183" s="12"/>
      <c r="R183" s="12">
        <v>24800</v>
      </c>
      <c r="S183" s="12"/>
      <c r="T183" s="12"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>
        <v>0</v>
      </c>
      <c r="AE183" s="12"/>
      <c r="AF183" s="14">
        <f>+N183-Q183-R183-T183-Z183-AB183-AD183-X183-AA183-AE183</f>
        <v>0</v>
      </c>
      <c r="AG183" s="13"/>
      <c r="AH183" s="13"/>
    </row>
    <row r="184" spans="1:34" x14ac:dyDescent="0.25">
      <c r="A184" s="20">
        <v>176</v>
      </c>
      <c r="B184" s="19" t="s">
        <v>1</v>
      </c>
      <c r="C184" s="13" t="s">
        <v>218</v>
      </c>
      <c r="D184" s="18">
        <v>44449</v>
      </c>
      <c r="E184" s="18">
        <v>44477</v>
      </c>
      <c r="F184" s="15">
        <v>272480</v>
      </c>
      <c r="G184" s="17"/>
      <c r="H184" s="17"/>
      <c r="I184" s="14">
        <f>-IFERROR(VLOOKUP(C184,'[1]TB PAGO'!$A:$D,2,0),0)</f>
        <v>0</v>
      </c>
      <c r="J184" s="14">
        <f>-IFERROR(VLOOKUP(C184,'[1]TB PAGO'!$A:$D,3,0),0)</f>
        <v>84880</v>
      </c>
      <c r="K184" s="17"/>
      <c r="L184" s="17"/>
      <c r="M184" s="16">
        <f>+J184+K184+L184+I184</f>
        <v>84880</v>
      </c>
      <c r="N184" s="16">
        <f>F184-G184-H184-M184</f>
        <v>187600</v>
      </c>
      <c r="O184" s="13" t="s">
        <v>218</v>
      </c>
      <c r="P184" s="15">
        <v>272480</v>
      </c>
      <c r="Q184" s="12"/>
      <c r="R184" s="12">
        <v>0</v>
      </c>
      <c r="S184" s="12"/>
      <c r="T184" s="12"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>
        <v>187600</v>
      </c>
      <c r="AE184" s="12"/>
      <c r="AF184" s="14">
        <f>+N184-Q184-R184-T184-Z184-AB184-AD184-X184-AA184-AE184</f>
        <v>0</v>
      </c>
      <c r="AG184" s="13"/>
      <c r="AH184" s="13"/>
    </row>
    <row r="185" spans="1:34" x14ac:dyDescent="0.25">
      <c r="A185" s="20">
        <v>177</v>
      </c>
      <c r="B185" s="19" t="s">
        <v>1</v>
      </c>
      <c r="C185" s="13" t="s">
        <v>217</v>
      </c>
      <c r="D185" s="18">
        <v>44453</v>
      </c>
      <c r="E185" s="18">
        <v>44477</v>
      </c>
      <c r="F185" s="15">
        <v>24800</v>
      </c>
      <c r="G185" s="17"/>
      <c r="H185" s="17"/>
      <c r="I185" s="14">
        <f>-IFERROR(VLOOKUP(C185,'[1]TB PAGO'!$A:$D,2,0),0)</f>
        <v>0</v>
      </c>
      <c r="J185" s="14">
        <f>-IFERROR(VLOOKUP(C185,'[1]TB PAGO'!$A:$D,3,0),0)</f>
        <v>0</v>
      </c>
      <c r="K185" s="17"/>
      <c r="L185" s="17"/>
      <c r="M185" s="16">
        <f>+J185+K185+L185+I185</f>
        <v>0</v>
      </c>
      <c r="N185" s="16">
        <f>F185-G185-H185-M185</f>
        <v>24800</v>
      </c>
      <c r="O185" s="13" t="s">
        <v>217</v>
      </c>
      <c r="P185" s="15">
        <v>24800</v>
      </c>
      <c r="Q185" s="12"/>
      <c r="R185" s="12">
        <v>24800</v>
      </c>
      <c r="S185" s="12"/>
      <c r="T185" s="12"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>
        <v>0</v>
      </c>
      <c r="AE185" s="12"/>
      <c r="AF185" s="14">
        <f>+N185-Q185-R185-T185-Z185-AB185-AD185-X185-AA185-AE185</f>
        <v>0</v>
      </c>
      <c r="AG185" s="13"/>
      <c r="AH185" s="13"/>
    </row>
    <row r="186" spans="1:34" x14ac:dyDescent="0.25">
      <c r="A186" s="20">
        <v>178</v>
      </c>
      <c r="B186" s="19" t="s">
        <v>1</v>
      </c>
      <c r="C186" s="13" t="s">
        <v>216</v>
      </c>
      <c r="D186" s="18">
        <v>44457</v>
      </c>
      <c r="E186" s="18">
        <v>44477</v>
      </c>
      <c r="F186" s="15">
        <v>260613</v>
      </c>
      <c r="G186" s="17"/>
      <c r="H186" s="17"/>
      <c r="I186" s="14">
        <f>-IFERROR(VLOOKUP(C186,'[1]TB PAGO'!$A:$D,2,0),0)</f>
        <v>0</v>
      </c>
      <c r="J186" s="14">
        <f>-IFERROR(VLOOKUP(C186,'[1]TB PAGO'!$A:$D,3,0),0)</f>
        <v>260613</v>
      </c>
      <c r="K186" s="17"/>
      <c r="L186" s="17"/>
      <c r="M186" s="16">
        <f>+J186+K186+L186+I186</f>
        <v>260613</v>
      </c>
      <c r="N186" s="16">
        <f>F186-G186-H186-M186</f>
        <v>0</v>
      </c>
      <c r="O186" s="13" t="s">
        <v>216</v>
      </c>
      <c r="P186" s="15">
        <v>260613</v>
      </c>
      <c r="Q186" s="12"/>
      <c r="R186" s="12">
        <v>0</v>
      </c>
      <c r="S186" s="12"/>
      <c r="T186" s="12"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>
        <v>0</v>
      </c>
      <c r="AE186" s="12"/>
      <c r="AF186" s="14">
        <f>+N186-Q186-R186-T186-Z186-AB186-AD186-X186-AA186-AE186</f>
        <v>0</v>
      </c>
      <c r="AG186" s="13"/>
      <c r="AH186" s="13"/>
    </row>
    <row r="187" spans="1:34" x14ac:dyDescent="0.25">
      <c r="A187" s="20">
        <v>179</v>
      </c>
      <c r="B187" s="19" t="s">
        <v>1</v>
      </c>
      <c r="C187" s="13" t="s">
        <v>215</v>
      </c>
      <c r="D187" s="18">
        <v>44467</v>
      </c>
      <c r="E187" s="18">
        <v>44477</v>
      </c>
      <c r="F187" s="15">
        <v>197700</v>
      </c>
      <c r="G187" s="17"/>
      <c r="H187" s="17"/>
      <c r="I187" s="14">
        <f>-IFERROR(VLOOKUP(C187,'[1]TB PAGO'!$A:$D,2,0),0)</f>
        <v>0</v>
      </c>
      <c r="J187" s="14">
        <f>-IFERROR(VLOOKUP(C187,'[1]TB PAGO'!$A:$D,3,0),0)</f>
        <v>0</v>
      </c>
      <c r="K187" s="17"/>
      <c r="L187" s="17"/>
      <c r="M187" s="16">
        <f>+J187+K187+L187+I187</f>
        <v>0</v>
      </c>
      <c r="N187" s="16">
        <f>F187-G187-H187-M187</f>
        <v>197700</v>
      </c>
      <c r="O187" s="13" t="s">
        <v>215</v>
      </c>
      <c r="P187" s="15">
        <v>197700</v>
      </c>
      <c r="Q187" s="12"/>
      <c r="R187" s="12">
        <v>0</v>
      </c>
      <c r="S187" s="12"/>
      <c r="T187" s="12"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>
        <v>0</v>
      </c>
      <c r="AE187" s="12"/>
      <c r="AF187" s="14">
        <f>+(N187-Q187-R187-T187-Z187-AB187-AD187-X187-AA187-AE187)*0</f>
        <v>0</v>
      </c>
      <c r="AG187" s="13"/>
      <c r="AH187" s="13"/>
    </row>
    <row r="188" spans="1:34" x14ac:dyDescent="0.25">
      <c r="A188" s="20">
        <v>180</v>
      </c>
      <c r="B188" s="19" t="s">
        <v>1</v>
      </c>
      <c r="C188" s="13" t="s">
        <v>214</v>
      </c>
      <c r="D188" s="18">
        <v>44473</v>
      </c>
      <c r="E188" s="18">
        <v>44505</v>
      </c>
      <c r="F188" s="15">
        <v>271867</v>
      </c>
      <c r="G188" s="17"/>
      <c r="H188" s="17"/>
      <c r="I188" s="14">
        <f>-IFERROR(VLOOKUP(C188,'[1]TB PAGO'!$A:$D,2,0),0)</f>
        <v>0</v>
      </c>
      <c r="J188" s="14">
        <f>-IFERROR(VLOOKUP(C188,'[1]TB PAGO'!$A:$D,3,0),0)</f>
        <v>0</v>
      </c>
      <c r="K188" s="17"/>
      <c r="L188" s="17"/>
      <c r="M188" s="16">
        <f>+J188+K188+L188+I188</f>
        <v>0</v>
      </c>
      <c r="N188" s="16">
        <f>F188-G188-H188-M188</f>
        <v>271867</v>
      </c>
      <c r="O188" s="13" t="s">
        <v>214</v>
      </c>
      <c r="P188" s="15">
        <v>271867</v>
      </c>
      <c r="Q188" s="12"/>
      <c r="R188" s="12">
        <v>271867</v>
      </c>
      <c r="S188" s="12"/>
      <c r="T188" s="12"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>
        <v>0</v>
      </c>
      <c r="AE188" s="12"/>
      <c r="AF188" s="14">
        <f>+N188-Q188-R188-T188-Z188-AB188-AD188-X188-AA188-AE188</f>
        <v>0</v>
      </c>
      <c r="AG188" s="13"/>
      <c r="AH188" s="13"/>
    </row>
    <row r="189" spans="1:34" x14ac:dyDescent="0.25">
      <c r="A189" s="20">
        <v>181</v>
      </c>
      <c r="B189" s="19" t="s">
        <v>1</v>
      </c>
      <c r="C189" s="13" t="s">
        <v>213</v>
      </c>
      <c r="D189" s="18">
        <v>44487</v>
      </c>
      <c r="E189" s="18">
        <v>44505</v>
      </c>
      <c r="F189" s="15">
        <v>200696</v>
      </c>
      <c r="G189" s="17"/>
      <c r="H189" s="17"/>
      <c r="I189" s="14">
        <f>-IFERROR(VLOOKUP(C189,'[1]TB PAGO'!$A:$D,2,0),0)</f>
        <v>0</v>
      </c>
      <c r="J189" s="14">
        <f>-IFERROR(VLOOKUP(C189,'[1]TB PAGO'!$A:$D,3,0),0)</f>
        <v>200696</v>
      </c>
      <c r="K189" s="17"/>
      <c r="L189" s="17"/>
      <c r="M189" s="16">
        <f>+J189+K189+L189+I189</f>
        <v>200696</v>
      </c>
      <c r="N189" s="16">
        <f>F189-G189-H189-M189</f>
        <v>0</v>
      </c>
      <c r="O189" s="13" t="s">
        <v>213</v>
      </c>
      <c r="P189" s="15">
        <v>200696</v>
      </c>
      <c r="Q189" s="12"/>
      <c r="R189" s="12">
        <v>0</v>
      </c>
      <c r="S189" s="12"/>
      <c r="T189" s="12"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>
        <v>0</v>
      </c>
      <c r="AE189" s="12"/>
      <c r="AF189" s="14">
        <f>+N189-Q189-R189-T189-Z189-AB189-AD189-X189-AA189-AE189</f>
        <v>0</v>
      </c>
      <c r="AG189" s="13"/>
      <c r="AH189" s="13"/>
    </row>
    <row r="190" spans="1:34" x14ac:dyDescent="0.25">
      <c r="A190" s="20">
        <v>182</v>
      </c>
      <c r="B190" s="19" t="s">
        <v>1</v>
      </c>
      <c r="C190" s="13" t="s">
        <v>212</v>
      </c>
      <c r="D190" s="18">
        <v>44489</v>
      </c>
      <c r="E190" s="18">
        <v>44505</v>
      </c>
      <c r="F190" s="15">
        <v>138494</v>
      </c>
      <c r="G190" s="17"/>
      <c r="H190" s="17"/>
      <c r="I190" s="14">
        <f>-IFERROR(VLOOKUP(C190,'[1]TB PAGO'!$A:$D,2,0),0)</f>
        <v>0</v>
      </c>
      <c r="J190" s="14">
        <f>-IFERROR(VLOOKUP(C190,'[1]TB PAGO'!$A:$D,3,0),0)</f>
        <v>138494</v>
      </c>
      <c r="K190" s="17"/>
      <c r="L190" s="17"/>
      <c r="M190" s="16">
        <f>+J190+K190+L190+I190</f>
        <v>138494</v>
      </c>
      <c r="N190" s="16">
        <f>F190-G190-H190-M190</f>
        <v>0</v>
      </c>
      <c r="O190" s="13" t="s">
        <v>212</v>
      </c>
      <c r="P190" s="15">
        <v>138494</v>
      </c>
      <c r="Q190" s="12"/>
      <c r="R190" s="12">
        <v>0</v>
      </c>
      <c r="S190" s="12"/>
      <c r="T190" s="12"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>
        <v>0</v>
      </c>
      <c r="AE190" s="12"/>
      <c r="AF190" s="14">
        <f>+N190-Q190-R190-T190-Z190-AB190-AD190-X190-AA190-AE190</f>
        <v>0</v>
      </c>
      <c r="AG190" s="13"/>
      <c r="AH190" s="13"/>
    </row>
    <row r="191" spans="1:34" x14ac:dyDescent="0.25">
      <c r="A191" s="20">
        <v>183</v>
      </c>
      <c r="B191" s="19" t="s">
        <v>1</v>
      </c>
      <c r="C191" s="13" t="s">
        <v>211</v>
      </c>
      <c r="D191" s="18">
        <v>44490</v>
      </c>
      <c r="E191" s="18">
        <v>44505</v>
      </c>
      <c r="F191" s="15">
        <v>151394</v>
      </c>
      <c r="G191" s="17"/>
      <c r="H191" s="17"/>
      <c r="I191" s="14">
        <f>-IFERROR(VLOOKUP(C191,'[1]TB PAGO'!$A:$D,2,0),0)</f>
        <v>0</v>
      </c>
      <c r="J191" s="14">
        <f>-IFERROR(VLOOKUP(C191,'[1]TB PAGO'!$A:$D,3,0),0)</f>
        <v>151394</v>
      </c>
      <c r="K191" s="17"/>
      <c r="L191" s="17"/>
      <c r="M191" s="16">
        <f>+J191+K191+L191+I191</f>
        <v>151394</v>
      </c>
      <c r="N191" s="16">
        <f>F191-G191-H191-M191</f>
        <v>0</v>
      </c>
      <c r="O191" s="13" t="s">
        <v>211</v>
      </c>
      <c r="P191" s="15">
        <v>151394</v>
      </c>
      <c r="Q191" s="12"/>
      <c r="R191" s="12">
        <v>0</v>
      </c>
      <c r="S191" s="12"/>
      <c r="T191" s="12"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>
        <v>0</v>
      </c>
      <c r="AE191" s="12"/>
      <c r="AF191" s="14">
        <f>+N191-Q191-R191-T191-Z191-AB191-AD191-X191-AA191-AE191</f>
        <v>0</v>
      </c>
      <c r="AG191" s="13"/>
      <c r="AH191" s="13"/>
    </row>
    <row r="192" spans="1:34" x14ac:dyDescent="0.25">
      <c r="A192" s="20">
        <v>184</v>
      </c>
      <c r="B192" s="19" t="s">
        <v>1</v>
      </c>
      <c r="C192" s="13" t="s">
        <v>210</v>
      </c>
      <c r="D192" s="18">
        <v>44492</v>
      </c>
      <c r="E192" s="18">
        <v>44505</v>
      </c>
      <c r="F192" s="15">
        <v>139072</v>
      </c>
      <c r="G192" s="17"/>
      <c r="H192" s="17"/>
      <c r="I192" s="14">
        <f>-IFERROR(VLOOKUP(C192,'[1]TB PAGO'!$A:$D,2,0),0)</f>
        <v>0</v>
      </c>
      <c r="J192" s="14">
        <f>-IFERROR(VLOOKUP(C192,'[1]TB PAGO'!$A:$D,3,0),0)</f>
        <v>139072</v>
      </c>
      <c r="K192" s="17"/>
      <c r="L192" s="17"/>
      <c r="M192" s="16">
        <f>+J192+K192+L192+I192</f>
        <v>139072</v>
      </c>
      <c r="N192" s="16">
        <f>F192-G192-H192-M192</f>
        <v>0</v>
      </c>
      <c r="O192" s="13" t="s">
        <v>210</v>
      </c>
      <c r="P192" s="15">
        <v>139072</v>
      </c>
      <c r="Q192" s="12"/>
      <c r="R192" s="12">
        <v>0</v>
      </c>
      <c r="S192" s="12"/>
      <c r="T192" s="12"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>
        <v>0</v>
      </c>
      <c r="AE192" s="12"/>
      <c r="AF192" s="14">
        <f>+N192-Q192-R192-T192-Z192-AB192-AD192-X192-AA192-AE192</f>
        <v>0</v>
      </c>
      <c r="AG192" s="13"/>
      <c r="AH192" s="13"/>
    </row>
    <row r="193" spans="1:34" x14ac:dyDescent="0.25">
      <c r="A193" s="20">
        <v>185</v>
      </c>
      <c r="B193" s="19" t="s">
        <v>1</v>
      </c>
      <c r="C193" s="13" t="s">
        <v>209</v>
      </c>
      <c r="D193" s="18">
        <v>44493</v>
      </c>
      <c r="E193" s="18">
        <v>44505</v>
      </c>
      <c r="F193" s="15">
        <v>134628</v>
      </c>
      <c r="G193" s="17"/>
      <c r="H193" s="17"/>
      <c r="I193" s="14">
        <f>-IFERROR(VLOOKUP(C193,'[1]TB PAGO'!$A:$D,2,0),0)</f>
        <v>0</v>
      </c>
      <c r="J193" s="14">
        <f>-IFERROR(VLOOKUP(C193,'[1]TB PAGO'!$A:$D,3,0),0)</f>
        <v>134628</v>
      </c>
      <c r="K193" s="17"/>
      <c r="L193" s="17"/>
      <c r="M193" s="16">
        <f>+J193+K193+L193+I193</f>
        <v>134628</v>
      </c>
      <c r="N193" s="16">
        <f>F193-G193-H193-M193</f>
        <v>0</v>
      </c>
      <c r="O193" s="13" t="s">
        <v>209</v>
      </c>
      <c r="P193" s="15">
        <v>134628</v>
      </c>
      <c r="Q193" s="12"/>
      <c r="R193" s="12">
        <v>0</v>
      </c>
      <c r="S193" s="12"/>
      <c r="T193" s="12"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>
        <v>0</v>
      </c>
      <c r="AE193" s="12"/>
      <c r="AF193" s="14">
        <f>+N193-Q193-R193-T193-Z193-AB193-AD193-X193-AA193-AE193</f>
        <v>0</v>
      </c>
      <c r="AG193" s="13"/>
      <c r="AH193" s="13"/>
    </row>
    <row r="194" spans="1:34" x14ac:dyDescent="0.25">
      <c r="A194" s="20">
        <v>186</v>
      </c>
      <c r="B194" s="19" t="s">
        <v>1</v>
      </c>
      <c r="C194" s="13" t="s">
        <v>208</v>
      </c>
      <c r="D194" s="18">
        <v>44500</v>
      </c>
      <c r="E194" s="18">
        <v>44505</v>
      </c>
      <c r="F194" s="15">
        <v>100700</v>
      </c>
      <c r="G194" s="17"/>
      <c r="H194" s="17"/>
      <c r="I194" s="14">
        <f>-IFERROR(VLOOKUP(C194,'[1]TB PAGO'!$A:$D,2,0),0)</f>
        <v>0</v>
      </c>
      <c r="J194" s="14">
        <f>-IFERROR(VLOOKUP(C194,'[1]TB PAGO'!$A:$D,3,0),0)</f>
        <v>100700</v>
      </c>
      <c r="K194" s="17"/>
      <c r="L194" s="17"/>
      <c r="M194" s="16">
        <f>+J194+K194+L194+I194</f>
        <v>100700</v>
      </c>
      <c r="N194" s="16">
        <f>F194-G194-H194-M194</f>
        <v>0</v>
      </c>
      <c r="O194" s="13" t="s">
        <v>208</v>
      </c>
      <c r="P194" s="15">
        <v>100700</v>
      </c>
      <c r="Q194" s="12"/>
      <c r="R194" s="12">
        <v>0</v>
      </c>
      <c r="S194" s="12"/>
      <c r="T194" s="12"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>
        <v>0</v>
      </c>
      <c r="AE194" s="12"/>
      <c r="AF194" s="14">
        <f>+N194-Q194-R194-T194-Z194-AB194-AD194-X194-AA194-AE194</f>
        <v>0</v>
      </c>
      <c r="AG194" s="13"/>
      <c r="AH194" s="13"/>
    </row>
    <row r="195" spans="1:34" x14ac:dyDescent="0.25">
      <c r="A195" s="20">
        <v>187</v>
      </c>
      <c r="B195" s="19" t="s">
        <v>1</v>
      </c>
      <c r="C195" s="13" t="s">
        <v>207</v>
      </c>
      <c r="D195" s="18">
        <v>44500</v>
      </c>
      <c r="E195" s="18">
        <v>44505</v>
      </c>
      <c r="F195" s="15">
        <v>533980</v>
      </c>
      <c r="G195" s="17"/>
      <c r="H195" s="17"/>
      <c r="I195" s="14">
        <f>-IFERROR(VLOOKUP(C195,'[1]TB PAGO'!$A:$D,2,0),0)</f>
        <v>0</v>
      </c>
      <c r="J195" s="14">
        <f>-IFERROR(VLOOKUP(C195,'[1]TB PAGO'!$A:$D,3,0),0)</f>
        <v>533980</v>
      </c>
      <c r="K195" s="17"/>
      <c r="L195" s="17"/>
      <c r="M195" s="16">
        <f>+J195+K195+L195+I195</f>
        <v>533980</v>
      </c>
      <c r="N195" s="16">
        <f>F195-G195-H195-M195</f>
        <v>0</v>
      </c>
      <c r="O195" s="13" t="s">
        <v>207</v>
      </c>
      <c r="P195" s="15">
        <v>533980</v>
      </c>
      <c r="Q195" s="12"/>
      <c r="R195" s="12">
        <v>0</v>
      </c>
      <c r="S195" s="12"/>
      <c r="T195" s="12"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>
        <v>0</v>
      </c>
      <c r="AE195" s="12"/>
      <c r="AF195" s="14">
        <f>+N195-Q195-R195-T195-Z195-AB195-AD195-X195-AA195-AE195</f>
        <v>0</v>
      </c>
      <c r="AG195" s="13"/>
      <c r="AH195" s="13"/>
    </row>
    <row r="196" spans="1:34" x14ac:dyDescent="0.25">
      <c r="A196" s="20">
        <v>188</v>
      </c>
      <c r="B196" s="19" t="s">
        <v>1</v>
      </c>
      <c r="C196" s="13" t="s">
        <v>206</v>
      </c>
      <c r="D196" s="18">
        <v>44502</v>
      </c>
      <c r="E196" s="18">
        <v>44536</v>
      </c>
      <c r="F196" s="15">
        <v>34960</v>
      </c>
      <c r="G196" s="17"/>
      <c r="H196" s="17"/>
      <c r="I196" s="14">
        <f>-IFERROR(VLOOKUP(C196,'[1]TB PAGO'!$A:$D,2,0),0)</f>
        <v>0</v>
      </c>
      <c r="J196" s="14">
        <f>-IFERROR(VLOOKUP(C196,'[1]TB PAGO'!$A:$D,3,0),0)</f>
        <v>0</v>
      </c>
      <c r="K196" s="17"/>
      <c r="L196" s="17"/>
      <c r="M196" s="16">
        <f>+J196+K196+L196+I196</f>
        <v>0</v>
      </c>
      <c r="N196" s="16">
        <f>F196-G196-H196-M196</f>
        <v>34960</v>
      </c>
      <c r="O196" s="13" t="s">
        <v>206</v>
      </c>
      <c r="P196" s="15">
        <v>34960</v>
      </c>
      <c r="Q196" s="12"/>
      <c r="R196" s="12">
        <v>0</v>
      </c>
      <c r="S196" s="12"/>
      <c r="T196" s="12"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>
        <v>0</v>
      </c>
      <c r="AE196" s="12"/>
      <c r="AF196" s="14">
        <f>+N196-Q196-R196-T196-Z196-AB196-AD196-X196-AA196-AE196</f>
        <v>34960</v>
      </c>
      <c r="AG196" s="13"/>
      <c r="AH196" s="13"/>
    </row>
    <row r="197" spans="1:34" x14ac:dyDescent="0.25">
      <c r="A197" s="20">
        <v>189</v>
      </c>
      <c r="B197" s="19" t="s">
        <v>1</v>
      </c>
      <c r="C197" s="13" t="s">
        <v>205</v>
      </c>
      <c r="D197" s="18">
        <v>44505</v>
      </c>
      <c r="E197" s="18">
        <v>44536</v>
      </c>
      <c r="F197" s="15">
        <v>165800</v>
      </c>
      <c r="G197" s="17"/>
      <c r="H197" s="17"/>
      <c r="I197" s="14">
        <f>-IFERROR(VLOOKUP(C197,'[1]TB PAGO'!$A:$D,2,0),0)</f>
        <v>0</v>
      </c>
      <c r="J197" s="14">
        <f>-IFERROR(VLOOKUP(C197,'[1]TB PAGO'!$A:$D,3,0),0)</f>
        <v>141000</v>
      </c>
      <c r="K197" s="17"/>
      <c r="L197" s="17"/>
      <c r="M197" s="16">
        <f>+J197+K197+L197+I197</f>
        <v>141000</v>
      </c>
      <c r="N197" s="16">
        <f>F197-G197-H197-M197</f>
        <v>24800</v>
      </c>
      <c r="O197" s="13" t="s">
        <v>205</v>
      </c>
      <c r="P197" s="15">
        <v>165800</v>
      </c>
      <c r="Q197" s="12"/>
      <c r="R197" s="12">
        <v>0</v>
      </c>
      <c r="S197" s="12"/>
      <c r="T197" s="12"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>
        <v>24800</v>
      </c>
      <c r="AE197" s="12"/>
      <c r="AF197" s="14">
        <f>+N197-Q197-R197-T197-Z197-AB197-AD197-X197-AA197-AE197</f>
        <v>0</v>
      </c>
      <c r="AG197" s="13"/>
      <c r="AH197" s="13"/>
    </row>
    <row r="198" spans="1:34" x14ac:dyDescent="0.25">
      <c r="A198" s="20">
        <v>190</v>
      </c>
      <c r="B198" s="19" t="s">
        <v>1</v>
      </c>
      <c r="C198" s="13" t="s">
        <v>204</v>
      </c>
      <c r="D198" s="18">
        <v>44508</v>
      </c>
      <c r="E198" s="18">
        <v>44536</v>
      </c>
      <c r="F198" s="15">
        <v>89748</v>
      </c>
      <c r="G198" s="17"/>
      <c r="H198" s="17"/>
      <c r="I198" s="14">
        <f>-IFERROR(VLOOKUP(C198,'[1]TB PAGO'!$A:$D,2,0),0)</f>
        <v>0</v>
      </c>
      <c r="J198" s="14">
        <f>-IFERROR(VLOOKUP(C198,'[1]TB PAGO'!$A:$D,3,0),0)</f>
        <v>0</v>
      </c>
      <c r="K198" s="17"/>
      <c r="L198" s="17"/>
      <c r="M198" s="16">
        <f>+J198+K198+L198+I198</f>
        <v>0</v>
      </c>
      <c r="N198" s="16">
        <f>F198-G198-H198-M198</f>
        <v>89748</v>
      </c>
      <c r="O198" s="13" t="s">
        <v>204</v>
      </c>
      <c r="P198" s="15">
        <v>89748</v>
      </c>
      <c r="Q198" s="12"/>
      <c r="R198" s="12">
        <v>0</v>
      </c>
      <c r="S198" s="12"/>
      <c r="T198" s="12"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>
        <v>0</v>
      </c>
      <c r="AE198" s="12"/>
      <c r="AF198" s="14">
        <f>+N198-Q198-R198-T198-Z198-AB198-AD198-X198-AA198-AE198</f>
        <v>89748</v>
      </c>
      <c r="AG198" s="13"/>
      <c r="AH198" s="13"/>
    </row>
    <row r="199" spans="1:34" x14ac:dyDescent="0.25">
      <c r="A199" s="20">
        <v>191</v>
      </c>
      <c r="B199" s="19" t="s">
        <v>1</v>
      </c>
      <c r="C199" s="13" t="s">
        <v>203</v>
      </c>
      <c r="D199" s="18">
        <v>44510</v>
      </c>
      <c r="E199" s="18">
        <v>44536</v>
      </c>
      <c r="F199" s="15">
        <v>22000</v>
      </c>
      <c r="G199" s="17"/>
      <c r="H199" s="17"/>
      <c r="I199" s="14">
        <f>-IFERROR(VLOOKUP(C199,'[1]TB PAGO'!$A:$D,2,0),0)</f>
        <v>0</v>
      </c>
      <c r="J199" s="14">
        <f>-IFERROR(VLOOKUP(C199,'[1]TB PAGO'!$A:$D,3,0),0)</f>
        <v>0</v>
      </c>
      <c r="K199" s="17"/>
      <c r="L199" s="17"/>
      <c r="M199" s="16">
        <f>+J199+K199+L199+I199</f>
        <v>0</v>
      </c>
      <c r="N199" s="16">
        <f>F199-G199-H199-M199</f>
        <v>22000</v>
      </c>
      <c r="O199" s="13" t="s">
        <v>203</v>
      </c>
      <c r="P199" s="15">
        <v>22000</v>
      </c>
      <c r="Q199" s="12"/>
      <c r="R199" s="12">
        <v>0</v>
      </c>
      <c r="S199" s="12"/>
      <c r="T199" s="12"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>
        <v>0</v>
      </c>
      <c r="AE199" s="12"/>
      <c r="AF199" s="14">
        <f>+N199-Q199-R199-T199-Z199-AB199-AD199-X199-AA199-AE199</f>
        <v>22000</v>
      </c>
      <c r="AG199" s="13"/>
      <c r="AH199" s="13"/>
    </row>
    <row r="200" spans="1:34" x14ac:dyDescent="0.25">
      <c r="A200" s="20">
        <v>192</v>
      </c>
      <c r="B200" s="19" t="s">
        <v>1</v>
      </c>
      <c r="C200" s="13" t="s">
        <v>202</v>
      </c>
      <c r="D200" s="18">
        <v>44512</v>
      </c>
      <c r="E200" s="18">
        <v>44536</v>
      </c>
      <c r="F200" s="15">
        <v>37930</v>
      </c>
      <c r="G200" s="17"/>
      <c r="H200" s="17"/>
      <c r="I200" s="14">
        <f>-IFERROR(VLOOKUP(C200,'[1]TB PAGO'!$A:$D,2,0),0)</f>
        <v>0</v>
      </c>
      <c r="J200" s="14">
        <f>-IFERROR(VLOOKUP(C200,'[1]TB PAGO'!$A:$D,3,0),0)</f>
        <v>0</v>
      </c>
      <c r="K200" s="17"/>
      <c r="L200" s="17"/>
      <c r="M200" s="16">
        <f>+J200+K200+L200+I200</f>
        <v>0</v>
      </c>
      <c r="N200" s="16">
        <f>F200-G200-H200-M200</f>
        <v>37930</v>
      </c>
      <c r="O200" s="13" t="s">
        <v>202</v>
      </c>
      <c r="P200" s="15">
        <v>37930</v>
      </c>
      <c r="Q200" s="12"/>
      <c r="R200" s="12">
        <v>0</v>
      </c>
      <c r="S200" s="12"/>
      <c r="T200" s="12"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>
        <v>0</v>
      </c>
      <c r="AE200" s="12"/>
      <c r="AF200" s="14">
        <f>+N200-Q200-R200-T200-Z200-AB200-AD200-X200-AA200-AE200</f>
        <v>37930</v>
      </c>
      <c r="AG200" s="13"/>
      <c r="AH200" s="13"/>
    </row>
    <row r="201" spans="1:34" x14ac:dyDescent="0.25">
      <c r="A201" s="20">
        <v>193</v>
      </c>
      <c r="B201" s="19" t="s">
        <v>1</v>
      </c>
      <c r="C201" s="13" t="s">
        <v>201</v>
      </c>
      <c r="D201" s="18">
        <v>44517</v>
      </c>
      <c r="E201" s="18">
        <v>44536</v>
      </c>
      <c r="F201" s="15">
        <v>190180</v>
      </c>
      <c r="G201" s="17"/>
      <c r="H201" s="17"/>
      <c r="I201" s="14">
        <f>-IFERROR(VLOOKUP(C201,'[1]TB PAGO'!$A:$D,2,0),0)</f>
        <v>0</v>
      </c>
      <c r="J201" s="14">
        <f>-IFERROR(VLOOKUP(C201,'[1]TB PAGO'!$A:$D,3,0),0)</f>
        <v>89770</v>
      </c>
      <c r="K201" s="17"/>
      <c r="L201" s="17"/>
      <c r="M201" s="16">
        <f>+J201+K201+L201+I201</f>
        <v>89770</v>
      </c>
      <c r="N201" s="16">
        <f>F201-G201-H201-M201</f>
        <v>100410</v>
      </c>
      <c r="O201" s="13" t="s">
        <v>201</v>
      </c>
      <c r="P201" s="15">
        <v>190180</v>
      </c>
      <c r="Q201" s="12"/>
      <c r="R201" s="12">
        <v>0</v>
      </c>
      <c r="S201" s="12"/>
      <c r="T201" s="12"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>
        <v>0</v>
      </c>
      <c r="AE201" s="12"/>
      <c r="AF201" s="14">
        <f>+N201-Q201-R201-T201-Z201-AB201-AD201-X201-AA201-AE201</f>
        <v>100410</v>
      </c>
      <c r="AG201" s="13"/>
      <c r="AH201" s="13"/>
    </row>
    <row r="202" spans="1:34" x14ac:dyDescent="0.25">
      <c r="A202" s="20">
        <v>194</v>
      </c>
      <c r="B202" s="19" t="s">
        <v>1</v>
      </c>
      <c r="C202" s="13" t="s">
        <v>200</v>
      </c>
      <c r="D202" s="18">
        <v>44522</v>
      </c>
      <c r="E202" s="18">
        <v>44536</v>
      </c>
      <c r="F202" s="15">
        <v>57800</v>
      </c>
      <c r="G202" s="17"/>
      <c r="H202" s="17"/>
      <c r="I202" s="14">
        <f>-IFERROR(VLOOKUP(C202,'[1]TB PAGO'!$A:$D,2,0),0)</f>
        <v>0</v>
      </c>
      <c r="J202" s="14">
        <f>-IFERROR(VLOOKUP(C202,'[1]TB PAGO'!$A:$D,3,0),0)</f>
        <v>28900</v>
      </c>
      <c r="K202" s="17"/>
      <c r="L202" s="17"/>
      <c r="M202" s="16">
        <f>+J202+K202+L202+I202</f>
        <v>28900</v>
      </c>
      <c r="N202" s="16">
        <f>F202-G202-H202-M202</f>
        <v>28900</v>
      </c>
      <c r="O202" s="13" t="s">
        <v>200</v>
      </c>
      <c r="P202" s="15">
        <v>57800</v>
      </c>
      <c r="Q202" s="12"/>
      <c r="R202" s="12">
        <v>0</v>
      </c>
      <c r="S202" s="12"/>
      <c r="T202" s="12"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>
        <v>28900</v>
      </c>
      <c r="AE202" s="12"/>
      <c r="AF202" s="14">
        <f>+N202-Q202-R202-T202-Z202-AB202-AD202-X202-AA202-AE202</f>
        <v>0</v>
      </c>
      <c r="AG202" s="13"/>
      <c r="AH202" s="13"/>
    </row>
    <row r="203" spans="1:34" x14ac:dyDescent="0.25">
      <c r="A203" s="20">
        <v>195</v>
      </c>
      <c r="B203" s="19" t="s">
        <v>1</v>
      </c>
      <c r="C203" s="13" t="s">
        <v>199</v>
      </c>
      <c r="D203" s="18">
        <v>44522</v>
      </c>
      <c r="E203" s="18">
        <v>44536</v>
      </c>
      <c r="F203" s="15">
        <v>726063</v>
      </c>
      <c r="G203" s="17"/>
      <c r="H203" s="17"/>
      <c r="I203" s="14">
        <f>-IFERROR(VLOOKUP(C203,'[1]TB PAGO'!$A:$D,2,0),0)</f>
        <v>0</v>
      </c>
      <c r="J203" s="14">
        <f>-IFERROR(VLOOKUP(C203,'[1]TB PAGO'!$A:$D,3,0),0)</f>
        <v>0</v>
      </c>
      <c r="K203" s="17"/>
      <c r="L203" s="17"/>
      <c r="M203" s="16">
        <f>+J203+K203+L203+I203</f>
        <v>0</v>
      </c>
      <c r="N203" s="16">
        <f>F203-G203-H203-M203</f>
        <v>726063</v>
      </c>
      <c r="O203" s="13" t="s">
        <v>199</v>
      </c>
      <c r="P203" s="15">
        <v>726063</v>
      </c>
      <c r="Q203" s="12"/>
      <c r="R203" s="12">
        <v>0</v>
      </c>
      <c r="S203" s="12"/>
      <c r="T203" s="12"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>
        <v>4482</v>
      </c>
      <c r="AE203" s="12"/>
      <c r="AF203" s="14">
        <f>+N203-Q203-R203-T203-Z203-AB203-AD203-X203-AA203-AE203</f>
        <v>721581</v>
      </c>
      <c r="AG203" s="13"/>
      <c r="AH203" s="13"/>
    </row>
    <row r="204" spans="1:34" x14ac:dyDescent="0.25">
      <c r="A204" s="20">
        <v>196</v>
      </c>
      <c r="B204" s="19" t="s">
        <v>1</v>
      </c>
      <c r="C204" s="13" t="s">
        <v>198</v>
      </c>
      <c r="D204" s="18">
        <v>44523</v>
      </c>
      <c r="E204" s="18">
        <v>44536</v>
      </c>
      <c r="F204" s="15">
        <v>161294</v>
      </c>
      <c r="G204" s="17"/>
      <c r="H204" s="17"/>
      <c r="I204" s="14">
        <f>-IFERROR(VLOOKUP(C204,'[1]TB PAGO'!$A:$D,2,0),0)</f>
        <v>0</v>
      </c>
      <c r="J204" s="14">
        <f>-IFERROR(VLOOKUP(C204,'[1]TB PAGO'!$A:$D,3,0),0)</f>
        <v>0</v>
      </c>
      <c r="K204" s="17"/>
      <c r="L204" s="17"/>
      <c r="M204" s="16">
        <f>+J204+K204+L204+I204</f>
        <v>0</v>
      </c>
      <c r="N204" s="16">
        <f>F204-G204-H204-M204</f>
        <v>161294</v>
      </c>
      <c r="O204" s="13" t="s">
        <v>198</v>
      </c>
      <c r="P204" s="15">
        <v>161294</v>
      </c>
      <c r="Q204" s="12"/>
      <c r="R204" s="12">
        <v>0</v>
      </c>
      <c r="S204" s="12"/>
      <c r="T204" s="12"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>
        <v>0</v>
      </c>
      <c r="AE204" s="12"/>
      <c r="AF204" s="14">
        <f>+N204-Q204-R204-T204-Z204-AB204-AD204-X204-AA204-AE204</f>
        <v>161294</v>
      </c>
      <c r="AG204" s="13"/>
      <c r="AH204" s="13"/>
    </row>
    <row r="205" spans="1:34" x14ac:dyDescent="0.25">
      <c r="A205" s="20">
        <v>197</v>
      </c>
      <c r="B205" s="19" t="s">
        <v>1</v>
      </c>
      <c r="C205" s="13" t="s">
        <v>197</v>
      </c>
      <c r="D205" s="18">
        <v>44525</v>
      </c>
      <c r="E205" s="18">
        <v>44536</v>
      </c>
      <c r="F205" s="15">
        <v>88094</v>
      </c>
      <c r="G205" s="17"/>
      <c r="H205" s="17"/>
      <c r="I205" s="14">
        <f>-IFERROR(VLOOKUP(C205,'[1]TB PAGO'!$A:$D,2,0),0)</f>
        <v>0</v>
      </c>
      <c r="J205" s="14">
        <f>-IFERROR(VLOOKUP(C205,'[1]TB PAGO'!$A:$D,3,0),0)</f>
        <v>0</v>
      </c>
      <c r="K205" s="17"/>
      <c r="L205" s="17"/>
      <c r="M205" s="16">
        <f>+J205+K205+L205+I205</f>
        <v>0</v>
      </c>
      <c r="N205" s="16">
        <f>F205-G205-H205-M205</f>
        <v>88094</v>
      </c>
      <c r="O205" s="13" t="s">
        <v>197</v>
      </c>
      <c r="P205" s="15">
        <v>88094</v>
      </c>
      <c r="Q205" s="12"/>
      <c r="R205" s="12">
        <v>0</v>
      </c>
      <c r="S205" s="12"/>
      <c r="T205" s="12"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>
        <v>0</v>
      </c>
      <c r="AE205" s="12"/>
      <c r="AF205" s="14">
        <f>+N205-Q205-R205-T205-Z205-AB205-AD205-X205-AA205-AE205</f>
        <v>88094</v>
      </c>
      <c r="AG205" s="13"/>
      <c r="AH205" s="13"/>
    </row>
    <row r="206" spans="1:34" x14ac:dyDescent="0.25">
      <c r="A206" s="20">
        <v>198</v>
      </c>
      <c r="B206" s="19" t="s">
        <v>1</v>
      </c>
      <c r="C206" s="13" t="s">
        <v>196</v>
      </c>
      <c r="D206" s="18">
        <v>44539</v>
      </c>
      <c r="E206" s="18">
        <v>44568</v>
      </c>
      <c r="F206" s="15">
        <v>24800</v>
      </c>
      <c r="G206" s="17"/>
      <c r="H206" s="17"/>
      <c r="I206" s="14">
        <f>-IFERROR(VLOOKUP(C206,'[1]TB PAGO'!$A:$D,2,0),0)</f>
        <v>0</v>
      </c>
      <c r="J206" s="14">
        <f>-IFERROR(VLOOKUP(C206,'[1]TB PAGO'!$A:$D,3,0),0)</f>
        <v>0</v>
      </c>
      <c r="K206" s="17"/>
      <c r="L206" s="17"/>
      <c r="M206" s="16">
        <f>+J206+K206+L206+I206</f>
        <v>0</v>
      </c>
      <c r="N206" s="16">
        <f>F206-G206-H206-M206</f>
        <v>24800</v>
      </c>
      <c r="O206" s="13" t="s">
        <v>196</v>
      </c>
      <c r="P206" s="15">
        <v>24800</v>
      </c>
      <c r="Q206" s="12"/>
      <c r="R206" s="12">
        <v>24800</v>
      </c>
      <c r="S206" s="12"/>
      <c r="T206" s="12"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>
        <v>0</v>
      </c>
      <c r="AE206" s="12"/>
      <c r="AF206" s="14">
        <f>+N206-Q206-R206-T206-Z206-AB206-AD206-X206-AA206-AE206</f>
        <v>0</v>
      </c>
      <c r="AG206" s="13"/>
      <c r="AH206" s="13"/>
    </row>
    <row r="207" spans="1:34" x14ac:dyDescent="0.25">
      <c r="A207" s="20">
        <v>199</v>
      </c>
      <c r="B207" s="19" t="s">
        <v>1</v>
      </c>
      <c r="C207" s="13" t="s">
        <v>195</v>
      </c>
      <c r="D207" s="18">
        <v>44543</v>
      </c>
      <c r="E207" s="18">
        <v>44568</v>
      </c>
      <c r="F207" s="15">
        <v>202840</v>
      </c>
      <c r="G207" s="17"/>
      <c r="H207" s="17"/>
      <c r="I207" s="14">
        <f>-IFERROR(VLOOKUP(C207,'[1]TB PAGO'!$A:$D,2,0),0)</f>
        <v>0</v>
      </c>
      <c r="J207" s="14">
        <f>-IFERROR(VLOOKUP(C207,'[1]TB PAGO'!$A:$D,3,0),0)</f>
        <v>198358</v>
      </c>
      <c r="K207" s="17"/>
      <c r="L207" s="17"/>
      <c r="M207" s="16">
        <f>+J207+K207+L207+I207</f>
        <v>198358</v>
      </c>
      <c r="N207" s="16">
        <f>F207-G207-H207-M207</f>
        <v>4482</v>
      </c>
      <c r="O207" s="13" t="s">
        <v>195</v>
      </c>
      <c r="P207" s="15">
        <v>202840</v>
      </c>
      <c r="Q207" s="12"/>
      <c r="R207" s="12">
        <v>0</v>
      </c>
      <c r="S207" s="12"/>
      <c r="T207" s="12"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>
        <v>4482</v>
      </c>
      <c r="AE207" s="12"/>
      <c r="AF207" s="14">
        <f>+N207-Q207-R207-T207-Z207-AB207-AD207-X207-AA207-AE207</f>
        <v>0</v>
      </c>
      <c r="AG207" s="13"/>
      <c r="AH207" s="13"/>
    </row>
    <row r="208" spans="1:34" x14ac:dyDescent="0.25">
      <c r="A208" s="20">
        <v>200</v>
      </c>
      <c r="B208" s="19" t="s">
        <v>1</v>
      </c>
      <c r="C208" s="13" t="s">
        <v>194</v>
      </c>
      <c r="D208" s="18">
        <v>44544</v>
      </c>
      <c r="E208" s="18">
        <v>44568</v>
      </c>
      <c r="F208" s="15">
        <v>235696</v>
      </c>
      <c r="G208" s="17"/>
      <c r="H208" s="17"/>
      <c r="I208" s="14">
        <f>-IFERROR(VLOOKUP(C208,'[1]TB PAGO'!$A:$D,2,0),0)</f>
        <v>0</v>
      </c>
      <c r="J208" s="14">
        <f>-IFERROR(VLOOKUP(C208,'[1]TB PAGO'!$A:$D,3,0),0)</f>
        <v>201896</v>
      </c>
      <c r="K208" s="17"/>
      <c r="L208" s="17"/>
      <c r="M208" s="16">
        <f>+J208+K208+L208+I208</f>
        <v>201896</v>
      </c>
      <c r="N208" s="16">
        <f>F208-G208-H208-M208</f>
        <v>33800</v>
      </c>
      <c r="O208" s="13" t="s">
        <v>194</v>
      </c>
      <c r="P208" s="15">
        <v>235696</v>
      </c>
      <c r="Q208" s="12"/>
      <c r="R208" s="12">
        <v>0</v>
      </c>
      <c r="S208" s="12"/>
      <c r="T208" s="12"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>
        <v>33800</v>
      </c>
      <c r="AE208" s="12"/>
      <c r="AF208" s="14">
        <f>+N208-Q208-R208-T208-Z208-AB208-AD208-X208-AA208-AE208</f>
        <v>0</v>
      </c>
      <c r="AG208" s="13"/>
      <c r="AH208" s="13"/>
    </row>
    <row r="209" spans="1:34" x14ac:dyDescent="0.25">
      <c r="A209" s="20">
        <v>201</v>
      </c>
      <c r="B209" s="19" t="s">
        <v>1</v>
      </c>
      <c r="C209" s="13" t="s">
        <v>193</v>
      </c>
      <c r="D209" s="18">
        <v>44572</v>
      </c>
      <c r="E209" s="18">
        <v>44600</v>
      </c>
      <c r="F209" s="15">
        <v>182600</v>
      </c>
      <c r="G209" s="17"/>
      <c r="H209" s="17"/>
      <c r="I209" s="14">
        <f>-IFERROR(VLOOKUP(C209,'[1]TB PAGO'!$A:$D,2,0),0)</f>
        <v>0</v>
      </c>
      <c r="J209" s="14">
        <f>-IFERROR(VLOOKUP(C209,'[1]TB PAGO'!$A:$D,3,0),0)</f>
        <v>146000</v>
      </c>
      <c r="K209" s="17"/>
      <c r="L209" s="17"/>
      <c r="M209" s="16">
        <f>+J209+K209+L209+I209</f>
        <v>146000</v>
      </c>
      <c r="N209" s="16">
        <f>F209-G209-H209-M209</f>
        <v>36600</v>
      </c>
      <c r="O209" s="13" t="s">
        <v>193</v>
      </c>
      <c r="P209" s="15">
        <v>182600</v>
      </c>
      <c r="Q209" s="12"/>
      <c r="R209" s="12">
        <v>0</v>
      </c>
      <c r="S209" s="12"/>
      <c r="T209" s="12"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>
        <v>36600</v>
      </c>
      <c r="AE209" s="12"/>
      <c r="AF209" s="14">
        <f>+N209-Q209-R209-T209-Z209-AB209-AD209-X209-AA209-AE209</f>
        <v>0</v>
      </c>
      <c r="AG209" s="13"/>
      <c r="AH209" s="13"/>
    </row>
    <row r="210" spans="1:34" x14ac:dyDescent="0.25">
      <c r="A210" s="20">
        <v>202</v>
      </c>
      <c r="B210" s="19" t="s">
        <v>1</v>
      </c>
      <c r="C210" s="13" t="s">
        <v>192</v>
      </c>
      <c r="D210" s="18">
        <v>44579</v>
      </c>
      <c r="E210" s="18">
        <v>44600</v>
      </c>
      <c r="F210" s="15">
        <v>165000</v>
      </c>
      <c r="G210" s="17"/>
      <c r="H210" s="17"/>
      <c r="I210" s="14">
        <f>-IFERROR(VLOOKUP(C210,'[1]TB PAGO'!$A:$D,2,0),0)</f>
        <v>0</v>
      </c>
      <c r="J210" s="14">
        <f>-IFERROR(VLOOKUP(C210,'[1]TB PAGO'!$A:$D,3,0),0)</f>
        <v>131900</v>
      </c>
      <c r="K210" s="17"/>
      <c r="L210" s="17"/>
      <c r="M210" s="16">
        <f>+J210+K210+L210+I210</f>
        <v>131900</v>
      </c>
      <c r="N210" s="16">
        <f>F210-G210-H210-M210</f>
        <v>33100</v>
      </c>
      <c r="O210" s="13" t="s">
        <v>192</v>
      </c>
      <c r="P210" s="15">
        <v>165000</v>
      </c>
      <c r="Q210" s="12"/>
      <c r="R210" s="12">
        <v>0</v>
      </c>
      <c r="S210" s="12"/>
      <c r="T210" s="12"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>
        <v>33100</v>
      </c>
      <c r="AE210" s="12"/>
      <c r="AF210" s="14">
        <f>+N210-Q210-R210-T210-Z210-AB210-AD210-X210-AA210-AE210</f>
        <v>0</v>
      </c>
      <c r="AG210" s="13"/>
      <c r="AH210" s="13"/>
    </row>
    <row r="211" spans="1:34" x14ac:dyDescent="0.25">
      <c r="A211" s="20">
        <v>203</v>
      </c>
      <c r="B211" s="19" t="s">
        <v>1</v>
      </c>
      <c r="C211" s="13" t="s">
        <v>191</v>
      </c>
      <c r="D211" s="18">
        <v>44580</v>
      </c>
      <c r="E211" s="18">
        <v>44600</v>
      </c>
      <c r="F211" s="15">
        <v>184797</v>
      </c>
      <c r="G211" s="17"/>
      <c r="H211" s="17"/>
      <c r="I211" s="14">
        <f>-IFERROR(VLOOKUP(C211,'[1]TB PAGO'!$A:$D,2,0),0)</f>
        <v>0</v>
      </c>
      <c r="J211" s="14">
        <f>-IFERROR(VLOOKUP(C211,'[1]TB PAGO'!$A:$D,3,0),0)</f>
        <v>156547</v>
      </c>
      <c r="K211" s="17"/>
      <c r="L211" s="17"/>
      <c r="M211" s="16">
        <f>+J211+K211+L211+I211</f>
        <v>156547</v>
      </c>
      <c r="N211" s="16">
        <f>F211-G211-H211-M211</f>
        <v>28250</v>
      </c>
      <c r="O211" s="13" t="s">
        <v>191</v>
      </c>
      <c r="P211" s="15">
        <v>184797</v>
      </c>
      <c r="Q211" s="12"/>
      <c r="R211" s="12">
        <v>0</v>
      </c>
      <c r="S211" s="12"/>
      <c r="T211" s="12"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>
        <v>28250</v>
      </c>
      <c r="AE211" s="12"/>
      <c r="AF211" s="14">
        <f>+N211-Q211-R211-T211-Z211-AB211-AD211-X211-AA211-AE211</f>
        <v>0</v>
      </c>
      <c r="AG211" s="13"/>
      <c r="AH211" s="13"/>
    </row>
    <row r="212" spans="1:34" x14ac:dyDescent="0.25">
      <c r="A212" s="20">
        <v>204</v>
      </c>
      <c r="B212" s="19" t="s">
        <v>1</v>
      </c>
      <c r="C212" s="13" t="s">
        <v>190</v>
      </c>
      <c r="D212" s="18">
        <v>44600</v>
      </c>
      <c r="E212" s="18">
        <v>44624</v>
      </c>
      <c r="F212" s="15">
        <v>173400</v>
      </c>
      <c r="G212" s="17"/>
      <c r="H212" s="17"/>
      <c r="I212" s="14">
        <f>-IFERROR(VLOOKUP(C212,'[1]TB PAGO'!$A:$D,2,0),0)</f>
        <v>0</v>
      </c>
      <c r="J212" s="14">
        <f>-IFERROR(VLOOKUP(C212,'[1]TB PAGO'!$A:$D,3,0),0)</f>
        <v>140300</v>
      </c>
      <c r="K212" s="17"/>
      <c r="L212" s="17"/>
      <c r="M212" s="16">
        <f>+J212+K212+L212+I212</f>
        <v>140300</v>
      </c>
      <c r="N212" s="16">
        <f>F212-G212-H212-M212</f>
        <v>33100</v>
      </c>
      <c r="O212" s="13" t="s">
        <v>190</v>
      </c>
      <c r="P212" s="15">
        <v>173400</v>
      </c>
      <c r="Q212" s="12"/>
      <c r="R212" s="12">
        <v>0</v>
      </c>
      <c r="S212" s="12"/>
      <c r="T212" s="12"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>
        <v>33100</v>
      </c>
      <c r="AE212" s="12"/>
      <c r="AF212" s="14">
        <f>+N212-Q212-R212-T212-Z212-AB212-AD212-X212-AA212-AE212</f>
        <v>0</v>
      </c>
      <c r="AG212" s="13"/>
      <c r="AH212" s="13"/>
    </row>
    <row r="213" spans="1:34" x14ac:dyDescent="0.25">
      <c r="A213" s="20">
        <v>205</v>
      </c>
      <c r="B213" s="19" t="s">
        <v>1</v>
      </c>
      <c r="C213" s="13" t="s">
        <v>189</v>
      </c>
      <c r="D213" s="18">
        <v>44610</v>
      </c>
      <c r="E213" s="18">
        <v>44624</v>
      </c>
      <c r="F213" s="15">
        <v>64000</v>
      </c>
      <c r="G213" s="17"/>
      <c r="H213" s="17"/>
      <c r="I213" s="14">
        <f>-IFERROR(VLOOKUP(C213,'[1]TB PAGO'!$A:$D,2,0),0)</f>
        <v>0</v>
      </c>
      <c r="J213" s="14">
        <f>-IFERROR(VLOOKUP(C213,'[1]TB PAGO'!$A:$D,3,0),0)</f>
        <v>32000</v>
      </c>
      <c r="K213" s="17"/>
      <c r="L213" s="17"/>
      <c r="M213" s="16">
        <f>+J213+K213+L213+I213</f>
        <v>32000</v>
      </c>
      <c r="N213" s="16">
        <f>F213-G213-H213-M213</f>
        <v>32000</v>
      </c>
      <c r="O213" s="13" t="s">
        <v>189</v>
      </c>
      <c r="P213" s="15">
        <v>64000</v>
      </c>
      <c r="Q213" s="12"/>
      <c r="R213" s="12">
        <v>0</v>
      </c>
      <c r="S213" s="12"/>
      <c r="T213" s="12"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>
        <v>32000</v>
      </c>
      <c r="AE213" s="12"/>
      <c r="AF213" s="14">
        <f>+N213-Q213-R213-T213-Z213-AB213-AD213-X213-AA213-AE213</f>
        <v>0</v>
      </c>
      <c r="AG213" s="13"/>
      <c r="AH213" s="13"/>
    </row>
    <row r="214" spans="1:34" x14ac:dyDescent="0.25">
      <c r="A214" s="20">
        <v>206</v>
      </c>
      <c r="B214" s="19" t="s">
        <v>1</v>
      </c>
      <c r="C214" s="13" t="s">
        <v>188</v>
      </c>
      <c r="D214" s="18">
        <v>44621</v>
      </c>
      <c r="E214" s="18">
        <v>44656</v>
      </c>
      <c r="F214" s="15">
        <v>197350</v>
      </c>
      <c r="G214" s="17"/>
      <c r="H214" s="17"/>
      <c r="I214" s="14">
        <f>-IFERROR(VLOOKUP(C214,'[1]TB PAGO'!$A:$D,2,0),0)</f>
        <v>0</v>
      </c>
      <c r="J214" s="14">
        <f>-IFERROR(VLOOKUP(C214,'[1]TB PAGO'!$A:$D,3,0),0)</f>
        <v>168010</v>
      </c>
      <c r="K214" s="17"/>
      <c r="L214" s="17"/>
      <c r="M214" s="16">
        <f>+J214+K214+L214+I214</f>
        <v>168010</v>
      </c>
      <c r="N214" s="16">
        <f>F214-G214-H214-M214</f>
        <v>29340</v>
      </c>
      <c r="O214" s="13" t="s">
        <v>188</v>
      </c>
      <c r="P214" s="15">
        <v>197350</v>
      </c>
      <c r="Q214" s="12"/>
      <c r="R214" s="12">
        <v>0</v>
      </c>
      <c r="S214" s="12"/>
      <c r="T214" s="12"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>
        <v>29340</v>
      </c>
      <c r="AE214" s="12"/>
      <c r="AF214" s="14">
        <f>+N214-Q214-R214-T214-Z214-AB214-AD214-X214-AA214-AE214</f>
        <v>0</v>
      </c>
      <c r="AG214" s="13"/>
      <c r="AH214" s="13"/>
    </row>
    <row r="215" spans="1:34" x14ac:dyDescent="0.25">
      <c r="A215" s="20">
        <v>207</v>
      </c>
      <c r="B215" s="19" t="s">
        <v>1</v>
      </c>
      <c r="C215" s="13" t="s">
        <v>187</v>
      </c>
      <c r="D215" s="18">
        <v>44630</v>
      </c>
      <c r="E215" s="18">
        <v>44656</v>
      </c>
      <c r="F215" s="15">
        <v>40000</v>
      </c>
      <c r="G215" s="17"/>
      <c r="H215" s="17"/>
      <c r="I215" s="14">
        <f>-IFERROR(VLOOKUP(C215,'[1]TB PAGO'!$A:$D,2,0),0)</f>
        <v>0</v>
      </c>
      <c r="J215" s="14">
        <f>-IFERROR(VLOOKUP(C215,'[1]TB PAGO'!$A:$D,3,0),0)</f>
        <v>15714</v>
      </c>
      <c r="K215" s="17"/>
      <c r="L215" s="17"/>
      <c r="M215" s="16">
        <f>+J215+K215+L215+I215</f>
        <v>15714</v>
      </c>
      <c r="N215" s="16">
        <f>F215-G215-H215-M215</f>
        <v>24286</v>
      </c>
      <c r="O215" s="13" t="s">
        <v>187</v>
      </c>
      <c r="P215" s="15">
        <v>40000</v>
      </c>
      <c r="Q215" s="12"/>
      <c r="R215" s="12">
        <v>0</v>
      </c>
      <c r="S215" s="12"/>
      <c r="T215" s="12"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>
        <v>0</v>
      </c>
      <c r="AE215" s="12"/>
      <c r="AF215" s="14">
        <f>+N215-Q215-R215-T215-Z215-AB215-AD215-X215-AA215-AE215</f>
        <v>24286</v>
      </c>
      <c r="AG215" s="13"/>
      <c r="AH215" s="13"/>
    </row>
    <row r="216" spans="1:34" x14ac:dyDescent="0.25">
      <c r="A216" s="20">
        <v>208</v>
      </c>
      <c r="B216" s="19" t="s">
        <v>1</v>
      </c>
      <c r="C216" s="13" t="s">
        <v>186</v>
      </c>
      <c r="D216" s="18">
        <v>44636</v>
      </c>
      <c r="E216" s="18">
        <v>44656</v>
      </c>
      <c r="F216" s="15">
        <v>41323</v>
      </c>
      <c r="G216" s="17"/>
      <c r="H216" s="17"/>
      <c r="I216" s="14">
        <f>-IFERROR(VLOOKUP(C216,'[1]TB PAGO'!$A:$D,2,0),0)</f>
        <v>0</v>
      </c>
      <c r="J216" s="14">
        <f>-IFERROR(VLOOKUP(C216,'[1]TB PAGO'!$A:$D,3,0),0)</f>
        <v>41123</v>
      </c>
      <c r="K216" s="17"/>
      <c r="L216" s="17"/>
      <c r="M216" s="16">
        <f>+J216+K216+L216+I216</f>
        <v>41123</v>
      </c>
      <c r="N216" s="16">
        <f>F216-G216-H216-M216</f>
        <v>200</v>
      </c>
      <c r="O216" s="13" t="s">
        <v>186</v>
      </c>
      <c r="P216" s="15">
        <v>41323</v>
      </c>
      <c r="Q216" s="12"/>
      <c r="R216" s="12">
        <v>0</v>
      </c>
      <c r="S216" s="12"/>
      <c r="T216" s="12"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>
        <v>200</v>
      </c>
      <c r="AE216" s="12"/>
      <c r="AF216" s="14">
        <f>+N216-Q216-R216-T216-Z216-AB216-AD216-X216-AA216-AE216</f>
        <v>0</v>
      </c>
      <c r="AG216" s="13"/>
      <c r="AH216" s="13"/>
    </row>
    <row r="217" spans="1:34" x14ac:dyDescent="0.25">
      <c r="A217" s="20">
        <v>209</v>
      </c>
      <c r="B217" s="19" t="s">
        <v>1</v>
      </c>
      <c r="C217" s="13" t="s">
        <v>185</v>
      </c>
      <c r="D217" s="18">
        <v>44636</v>
      </c>
      <c r="E217" s="18">
        <v>44656</v>
      </c>
      <c r="F217" s="15">
        <v>110331</v>
      </c>
      <c r="G217" s="17"/>
      <c r="H217" s="17"/>
      <c r="I217" s="14">
        <f>-IFERROR(VLOOKUP(C217,'[1]TB PAGO'!$A:$D,2,0),0)</f>
        <v>0</v>
      </c>
      <c r="J217" s="14">
        <f>-IFERROR(VLOOKUP(C217,'[1]TB PAGO'!$A:$D,3,0),0)</f>
        <v>97731</v>
      </c>
      <c r="K217" s="17"/>
      <c r="L217" s="17"/>
      <c r="M217" s="16">
        <f>+J217+K217+L217+I217</f>
        <v>97731</v>
      </c>
      <c r="N217" s="16">
        <f>F217-G217-H217-M217</f>
        <v>12600</v>
      </c>
      <c r="O217" s="13" t="s">
        <v>185</v>
      </c>
      <c r="P217" s="15">
        <v>110331</v>
      </c>
      <c r="Q217" s="12"/>
      <c r="R217" s="12">
        <v>0</v>
      </c>
      <c r="S217" s="12"/>
      <c r="T217" s="12"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>
        <v>12600</v>
      </c>
      <c r="AE217" s="12"/>
      <c r="AF217" s="14">
        <f>+N217-Q217-R217-T217-Z217-AB217-AD217-X217-AA217-AE217</f>
        <v>0</v>
      </c>
      <c r="AG217" s="13"/>
      <c r="AH217" s="13"/>
    </row>
    <row r="218" spans="1:34" x14ac:dyDescent="0.25">
      <c r="A218" s="20">
        <v>210</v>
      </c>
      <c r="B218" s="19" t="s">
        <v>1</v>
      </c>
      <c r="C218" s="13" t="s">
        <v>184</v>
      </c>
      <c r="D218" s="18">
        <v>44636</v>
      </c>
      <c r="E218" s="18">
        <v>44656</v>
      </c>
      <c r="F218" s="15">
        <v>53800</v>
      </c>
      <c r="G218" s="17"/>
      <c r="H218" s="17"/>
      <c r="I218" s="14">
        <f>-IFERROR(VLOOKUP(C218,'[1]TB PAGO'!$A:$D,2,0),0)</f>
        <v>0</v>
      </c>
      <c r="J218" s="14">
        <f>-IFERROR(VLOOKUP(C218,'[1]TB PAGO'!$A:$D,3,0),0)</f>
        <v>0</v>
      </c>
      <c r="K218" s="17"/>
      <c r="L218" s="17"/>
      <c r="M218" s="16">
        <f>+J218+K218+L218+I218</f>
        <v>0</v>
      </c>
      <c r="N218" s="16">
        <f>F218-G218-H218-M218</f>
        <v>53800</v>
      </c>
      <c r="O218" s="13" t="s">
        <v>184</v>
      </c>
      <c r="P218" s="15">
        <v>53800</v>
      </c>
      <c r="Q218" s="12"/>
      <c r="R218" s="12">
        <v>0</v>
      </c>
      <c r="S218" s="12"/>
      <c r="T218" s="12"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>
        <v>0</v>
      </c>
      <c r="AE218" s="12"/>
      <c r="AF218" s="14">
        <f>+(N218-Q218-R218-T218-Z218-AB218-AD218-X218-AA218-AE218)*0</f>
        <v>0</v>
      </c>
      <c r="AG218" s="13"/>
      <c r="AH218" s="13"/>
    </row>
    <row r="219" spans="1:34" x14ac:dyDescent="0.25">
      <c r="A219" s="20">
        <v>211</v>
      </c>
      <c r="B219" s="19" t="s">
        <v>1</v>
      </c>
      <c r="C219" s="13" t="s">
        <v>183</v>
      </c>
      <c r="D219" s="18">
        <v>44638</v>
      </c>
      <c r="E219" s="18">
        <v>44656</v>
      </c>
      <c r="F219" s="15">
        <v>58100</v>
      </c>
      <c r="G219" s="17"/>
      <c r="H219" s="17"/>
      <c r="I219" s="14">
        <f>-IFERROR(VLOOKUP(C219,'[1]TB PAGO'!$A:$D,2,0),0)</f>
        <v>0</v>
      </c>
      <c r="J219" s="14">
        <f>-IFERROR(VLOOKUP(C219,'[1]TB PAGO'!$A:$D,3,0),0)</f>
        <v>56200</v>
      </c>
      <c r="K219" s="17"/>
      <c r="L219" s="17"/>
      <c r="M219" s="16">
        <f>+J219+K219+L219+I219</f>
        <v>56200</v>
      </c>
      <c r="N219" s="16">
        <f>F219-G219-H219-M219</f>
        <v>1900</v>
      </c>
      <c r="O219" s="13" t="s">
        <v>183</v>
      </c>
      <c r="P219" s="15">
        <v>58100</v>
      </c>
      <c r="Q219" s="12"/>
      <c r="R219" s="12">
        <v>0</v>
      </c>
      <c r="S219" s="12"/>
      <c r="T219" s="12"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>
        <v>0</v>
      </c>
      <c r="AE219" s="12"/>
      <c r="AF219" s="14">
        <f>+N219-Q219-R219-T219-Z219-AB219-AD219-X219-AA219-AE219</f>
        <v>1900</v>
      </c>
      <c r="AG219" s="13"/>
      <c r="AH219" s="13"/>
    </row>
    <row r="220" spans="1:34" x14ac:dyDescent="0.25">
      <c r="A220" s="20">
        <v>212</v>
      </c>
      <c r="B220" s="19" t="s">
        <v>1</v>
      </c>
      <c r="C220" s="13" t="s">
        <v>182</v>
      </c>
      <c r="D220" s="18">
        <v>44638</v>
      </c>
      <c r="E220" s="18">
        <v>44656</v>
      </c>
      <c r="F220" s="15">
        <v>488200</v>
      </c>
      <c r="G220" s="17"/>
      <c r="H220" s="17"/>
      <c r="I220" s="14">
        <f>-IFERROR(VLOOKUP(C220,'[1]TB PAGO'!$A:$D,2,0),0)</f>
        <v>0</v>
      </c>
      <c r="J220" s="14">
        <f>-IFERROR(VLOOKUP(C220,'[1]TB PAGO'!$A:$D,3,0),0)</f>
        <v>464725</v>
      </c>
      <c r="K220" s="17"/>
      <c r="L220" s="17"/>
      <c r="M220" s="16">
        <f>+J220+K220+L220+I220</f>
        <v>464725</v>
      </c>
      <c r="N220" s="16">
        <f>F220-G220-H220-M220</f>
        <v>23475</v>
      </c>
      <c r="O220" s="13" t="s">
        <v>182</v>
      </c>
      <c r="P220" s="15">
        <v>488200</v>
      </c>
      <c r="Q220" s="12"/>
      <c r="R220" s="12">
        <v>0</v>
      </c>
      <c r="S220" s="12"/>
      <c r="T220" s="12"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>
        <v>23475</v>
      </c>
      <c r="AE220" s="12"/>
      <c r="AF220" s="14">
        <f>+N220-Q220-R220-T220-Z220-AB220-AD220-X220-AA220-AE220</f>
        <v>0</v>
      </c>
      <c r="AG220" s="13"/>
      <c r="AH220" s="13"/>
    </row>
    <row r="221" spans="1:34" x14ac:dyDescent="0.25">
      <c r="A221" s="20">
        <v>213</v>
      </c>
      <c r="B221" s="19" t="s">
        <v>1</v>
      </c>
      <c r="C221" s="13" t="s">
        <v>181</v>
      </c>
      <c r="D221" s="18">
        <v>44643</v>
      </c>
      <c r="E221" s="18">
        <v>44656</v>
      </c>
      <c r="F221" s="15">
        <v>48555</v>
      </c>
      <c r="G221" s="17"/>
      <c r="H221" s="17"/>
      <c r="I221" s="14">
        <f>-IFERROR(VLOOKUP(C221,'[1]TB PAGO'!$A:$D,2,0),0)</f>
        <v>0</v>
      </c>
      <c r="J221" s="14">
        <f>-IFERROR(VLOOKUP(C221,'[1]TB PAGO'!$A:$D,3,0),0)</f>
        <v>48355</v>
      </c>
      <c r="K221" s="17"/>
      <c r="L221" s="17"/>
      <c r="M221" s="16">
        <f>+J221+K221+L221+I221</f>
        <v>48355</v>
      </c>
      <c r="N221" s="16">
        <f>F221-G221-H221-M221</f>
        <v>200</v>
      </c>
      <c r="O221" s="13" t="s">
        <v>181</v>
      </c>
      <c r="P221" s="15">
        <v>48555</v>
      </c>
      <c r="Q221" s="12"/>
      <c r="R221" s="12">
        <v>0</v>
      </c>
      <c r="S221" s="12"/>
      <c r="T221" s="12"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>
        <v>200</v>
      </c>
      <c r="AE221" s="12"/>
      <c r="AF221" s="14">
        <f>+N221-Q221-R221-T221-Z221-AB221-AD221-X221-AA221-AE221</f>
        <v>0</v>
      </c>
      <c r="AG221" s="13"/>
      <c r="AH221" s="13"/>
    </row>
    <row r="222" spans="1:34" x14ac:dyDescent="0.25">
      <c r="A222" s="20">
        <v>214</v>
      </c>
      <c r="B222" s="19" t="s">
        <v>1</v>
      </c>
      <c r="C222" s="13" t="s">
        <v>180</v>
      </c>
      <c r="D222" s="18">
        <v>44643</v>
      </c>
      <c r="E222" s="18">
        <v>44656</v>
      </c>
      <c r="F222" s="15">
        <v>43623</v>
      </c>
      <c r="G222" s="17"/>
      <c r="H222" s="17"/>
      <c r="I222" s="14">
        <f>-IFERROR(VLOOKUP(C222,'[1]TB PAGO'!$A:$D,2,0),0)</f>
        <v>0</v>
      </c>
      <c r="J222" s="14">
        <f>-IFERROR(VLOOKUP(C222,'[1]TB PAGO'!$A:$D,3,0),0)</f>
        <v>43423</v>
      </c>
      <c r="K222" s="17"/>
      <c r="L222" s="17"/>
      <c r="M222" s="16">
        <f>+J222+K222+L222+I222</f>
        <v>43423</v>
      </c>
      <c r="N222" s="16">
        <f>F222-G222-H222-M222</f>
        <v>200</v>
      </c>
      <c r="O222" s="13" t="s">
        <v>180</v>
      </c>
      <c r="P222" s="15">
        <v>43623</v>
      </c>
      <c r="Q222" s="12"/>
      <c r="R222" s="12">
        <v>0</v>
      </c>
      <c r="S222" s="12"/>
      <c r="T222" s="12"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>
        <v>200</v>
      </c>
      <c r="AE222" s="12"/>
      <c r="AF222" s="14">
        <f>+N222-Q222-R222-T222-Z222-AB222-AD222-X222-AA222-AE222</f>
        <v>0</v>
      </c>
      <c r="AG222" s="13"/>
      <c r="AH222" s="13"/>
    </row>
    <row r="223" spans="1:34" x14ac:dyDescent="0.25">
      <c r="A223" s="20">
        <v>215</v>
      </c>
      <c r="B223" s="19" t="s">
        <v>1</v>
      </c>
      <c r="C223" s="13" t="s">
        <v>179</v>
      </c>
      <c r="D223" s="18">
        <v>44643</v>
      </c>
      <c r="E223" s="18">
        <v>44656</v>
      </c>
      <c r="F223" s="15">
        <v>309700</v>
      </c>
      <c r="G223" s="17"/>
      <c r="H223" s="17"/>
      <c r="I223" s="14">
        <f>-IFERROR(VLOOKUP(C223,'[1]TB PAGO'!$A:$D,2,0),0)</f>
        <v>0</v>
      </c>
      <c r="J223" s="14">
        <f>-IFERROR(VLOOKUP(C223,'[1]TB PAGO'!$A:$D,3,0),0)</f>
        <v>0</v>
      </c>
      <c r="K223" s="17"/>
      <c r="L223" s="17"/>
      <c r="M223" s="16">
        <f>+J223+K223+L223+I223</f>
        <v>0</v>
      </c>
      <c r="N223" s="16">
        <f>F223-G223-H223-M223</f>
        <v>309700</v>
      </c>
      <c r="O223" s="13" t="s">
        <v>179</v>
      </c>
      <c r="P223" s="15">
        <v>309700</v>
      </c>
      <c r="Q223" s="12"/>
      <c r="R223" s="12">
        <v>309700</v>
      </c>
      <c r="S223" s="12"/>
      <c r="T223" s="12"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>
        <v>0</v>
      </c>
      <c r="AE223" s="12"/>
      <c r="AF223" s="14">
        <f>+N223-Q223-R223-T223-Z223-AB223-AD223-X223-AA223-AE223</f>
        <v>0</v>
      </c>
      <c r="AG223" s="13"/>
      <c r="AH223" s="13"/>
    </row>
    <row r="224" spans="1:34" x14ac:dyDescent="0.25">
      <c r="A224" s="20">
        <v>216</v>
      </c>
      <c r="B224" s="19" t="s">
        <v>1</v>
      </c>
      <c r="C224" s="13" t="s">
        <v>178</v>
      </c>
      <c r="D224" s="18">
        <v>44649</v>
      </c>
      <c r="E224" s="18">
        <v>44656</v>
      </c>
      <c r="F224" s="15">
        <v>155925</v>
      </c>
      <c r="G224" s="17"/>
      <c r="H224" s="17"/>
      <c r="I224" s="14">
        <f>-IFERROR(VLOOKUP(C224,'[1]TB PAGO'!$A:$D,2,0),0)</f>
        <v>0</v>
      </c>
      <c r="J224" s="14">
        <f>-IFERROR(VLOOKUP(C224,'[1]TB PAGO'!$A:$D,3,0),0)</f>
        <v>147860</v>
      </c>
      <c r="K224" s="17"/>
      <c r="L224" s="17"/>
      <c r="M224" s="16">
        <f>+J224+K224+L224+I224</f>
        <v>147860</v>
      </c>
      <c r="N224" s="16">
        <f>F224-G224-H224-M224</f>
        <v>8065</v>
      </c>
      <c r="O224" s="13" t="s">
        <v>178</v>
      </c>
      <c r="P224" s="15">
        <v>155925</v>
      </c>
      <c r="Q224" s="12"/>
      <c r="R224" s="12">
        <v>0</v>
      </c>
      <c r="S224" s="12"/>
      <c r="T224" s="12"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>
        <v>8065</v>
      </c>
      <c r="AE224" s="12"/>
      <c r="AF224" s="14">
        <f>+N224-Q224-R224-T224-Z224-AB224-AD224-X224-AA224-AE224</f>
        <v>0</v>
      </c>
      <c r="AG224" s="13"/>
      <c r="AH224" s="13"/>
    </row>
    <row r="225" spans="1:34" x14ac:dyDescent="0.25">
      <c r="A225" s="20">
        <v>217</v>
      </c>
      <c r="B225" s="19" t="s">
        <v>1</v>
      </c>
      <c r="C225" s="13" t="s">
        <v>177</v>
      </c>
      <c r="D225" s="18">
        <v>44649</v>
      </c>
      <c r="E225" s="18">
        <v>44656</v>
      </c>
      <c r="F225" s="15">
        <v>124243</v>
      </c>
      <c r="G225" s="17"/>
      <c r="H225" s="17"/>
      <c r="I225" s="14">
        <f>-IFERROR(VLOOKUP(C225,'[1]TB PAGO'!$A:$D,2,0),0)</f>
        <v>0</v>
      </c>
      <c r="J225" s="14">
        <f>-IFERROR(VLOOKUP(C225,'[1]TB PAGO'!$A:$D,3,0),0)</f>
        <v>111643</v>
      </c>
      <c r="K225" s="17"/>
      <c r="L225" s="17"/>
      <c r="M225" s="16">
        <f>+J225+K225+L225+I225</f>
        <v>111643</v>
      </c>
      <c r="N225" s="16">
        <f>F225-G225-H225-M225</f>
        <v>12600</v>
      </c>
      <c r="O225" s="13" t="s">
        <v>177</v>
      </c>
      <c r="P225" s="15">
        <v>124243</v>
      </c>
      <c r="Q225" s="12"/>
      <c r="R225" s="12">
        <v>0</v>
      </c>
      <c r="S225" s="12"/>
      <c r="T225" s="12"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>
        <v>12600</v>
      </c>
      <c r="AE225" s="12"/>
      <c r="AF225" s="14">
        <f>+N225-Q225-R225-T225-Z225-AB225-AD225-X225-AA225-AE225</f>
        <v>0</v>
      </c>
      <c r="AG225" s="13"/>
      <c r="AH225" s="13"/>
    </row>
    <row r="226" spans="1:34" x14ac:dyDescent="0.25">
      <c r="A226" s="20">
        <v>218</v>
      </c>
      <c r="B226" s="19" t="s">
        <v>1</v>
      </c>
      <c r="C226" s="13" t="s">
        <v>176</v>
      </c>
      <c r="D226" s="18">
        <v>44651</v>
      </c>
      <c r="E226" s="18">
        <v>44656</v>
      </c>
      <c r="F226" s="15">
        <v>63114</v>
      </c>
      <c r="G226" s="17"/>
      <c r="H226" s="17"/>
      <c r="I226" s="14">
        <f>-IFERROR(VLOOKUP(C226,'[1]TB PAGO'!$A:$D,2,0),0)</f>
        <v>0</v>
      </c>
      <c r="J226" s="14">
        <f>-IFERROR(VLOOKUP(C226,'[1]TB PAGO'!$A:$D,3,0),0)</f>
        <v>62914</v>
      </c>
      <c r="K226" s="17"/>
      <c r="L226" s="17"/>
      <c r="M226" s="16">
        <f>+J226+K226+L226+I226</f>
        <v>62914</v>
      </c>
      <c r="N226" s="16">
        <f>F226-G226-H226-M226</f>
        <v>200</v>
      </c>
      <c r="O226" s="13" t="s">
        <v>176</v>
      </c>
      <c r="P226" s="15">
        <v>63114</v>
      </c>
      <c r="Q226" s="12"/>
      <c r="R226" s="12">
        <v>0</v>
      </c>
      <c r="S226" s="12"/>
      <c r="T226" s="12"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>
        <v>200</v>
      </c>
      <c r="AE226" s="12"/>
      <c r="AF226" s="14">
        <f>+N226-Q226-R226-T226-Z226-AB226-AD226-X226-AA226-AE226</f>
        <v>0</v>
      </c>
      <c r="AG226" s="13"/>
      <c r="AH226" s="13"/>
    </row>
    <row r="227" spans="1:34" x14ac:dyDescent="0.25">
      <c r="A227" s="20">
        <v>219</v>
      </c>
      <c r="B227" s="19" t="s">
        <v>1</v>
      </c>
      <c r="C227" s="13" t="s">
        <v>175</v>
      </c>
      <c r="D227" s="18">
        <v>44656</v>
      </c>
      <c r="E227" s="18">
        <v>44692</v>
      </c>
      <c r="F227" s="15">
        <v>213811</v>
      </c>
      <c r="G227" s="17"/>
      <c r="H227" s="17"/>
      <c r="I227" s="14">
        <f>-IFERROR(VLOOKUP(C227,'[1]TB PAGO'!$A:$D,2,0),0)</f>
        <v>0</v>
      </c>
      <c r="J227" s="14">
        <f>-IFERROR(VLOOKUP(C227,'[1]TB PAGO'!$A:$D,3,0),0)</f>
        <v>155011</v>
      </c>
      <c r="K227" s="17"/>
      <c r="L227" s="17"/>
      <c r="M227" s="16">
        <f>+J227+K227+L227+I227</f>
        <v>155011</v>
      </c>
      <c r="N227" s="16">
        <f>F227-G227-H227-M227</f>
        <v>58800</v>
      </c>
      <c r="O227" s="13" t="s">
        <v>175</v>
      </c>
      <c r="P227" s="15">
        <v>213811</v>
      </c>
      <c r="Q227" s="12"/>
      <c r="R227" s="12">
        <v>0</v>
      </c>
      <c r="S227" s="12"/>
      <c r="T227" s="12"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>
        <v>58800</v>
      </c>
      <c r="AE227" s="12"/>
      <c r="AF227" s="14">
        <f>+N227-Q227-R227-T227-Z227-AB227-AD227-X227-AA227-AE227</f>
        <v>0</v>
      </c>
      <c r="AG227" s="13"/>
      <c r="AH227" s="13"/>
    </row>
    <row r="228" spans="1:34" x14ac:dyDescent="0.25">
      <c r="A228" s="20">
        <v>220</v>
      </c>
      <c r="B228" s="19" t="s">
        <v>1</v>
      </c>
      <c r="C228" s="13" t="s">
        <v>174</v>
      </c>
      <c r="D228" s="18">
        <v>44659</v>
      </c>
      <c r="E228" s="18">
        <v>44692</v>
      </c>
      <c r="F228" s="15">
        <v>225000</v>
      </c>
      <c r="G228" s="17"/>
      <c r="H228" s="17"/>
      <c r="I228" s="14">
        <f>-IFERROR(VLOOKUP(C228,'[1]TB PAGO'!$A:$D,2,0),0)</f>
        <v>0</v>
      </c>
      <c r="J228" s="14">
        <f>-IFERROR(VLOOKUP(C228,'[1]TB PAGO'!$A:$D,3,0),0)</f>
        <v>0</v>
      </c>
      <c r="K228" s="17"/>
      <c r="L228" s="17"/>
      <c r="M228" s="16">
        <f>+J228+K228+L228+I228</f>
        <v>0</v>
      </c>
      <c r="N228" s="16">
        <f>F228-G228-H228-M228</f>
        <v>225000</v>
      </c>
      <c r="O228" s="13" t="s">
        <v>174</v>
      </c>
      <c r="P228" s="15">
        <v>225000</v>
      </c>
      <c r="Q228" s="12"/>
      <c r="R228" s="12">
        <v>225000</v>
      </c>
      <c r="S228" s="12"/>
      <c r="T228" s="12"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>
        <v>0</v>
      </c>
      <c r="AE228" s="12"/>
      <c r="AF228" s="14">
        <f>+N228-Q228-R228-T228-Z228-AB228-AD228-X228-AA228-AE228</f>
        <v>0</v>
      </c>
      <c r="AG228" s="13"/>
      <c r="AH228" s="13"/>
    </row>
    <row r="229" spans="1:34" x14ac:dyDescent="0.25">
      <c r="A229" s="20">
        <v>221</v>
      </c>
      <c r="B229" s="19" t="s">
        <v>1</v>
      </c>
      <c r="C229" s="13" t="s">
        <v>173</v>
      </c>
      <c r="D229" s="18">
        <v>44663</v>
      </c>
      <c r="E229" s="18">
        <v>44692</v>
      </c>
      <c r="F229" s="15">
        <v>53800</v>
      </c>
      <c r="G229" s="17"/>
      <c r="H229" s="17"/>
      <c r="I229" s="14">
        <f>-IFERROR(VLOOKUP(C229,'[1]TB PAGO'!$A:$D,2,0),0)</f>
        <v>0</v>
      </c>
      <c r="J229" s="14">
        <f>-IFERROR(VLOOKUP(C229,'[1]TB PAGO'!$A:$D,3,0),0)</f>
        <v>0</v>
      </c>
      <c r="K229" s="17"/>
      <c r="L229" s="17"/>
      <c r="M229" s="16">
        <f>+J229+K229+L229+I229</f>
        <v>0</v>
      </c>
      <c r="N229" s="16">
        <f>F229-G229-H229-M229</f>
        <v>53800</v>
      </c>
      <c r="O229" s="13" t="s">
        <v>173</v>
      </c>
      <c r="P229" s="15">
        <v>53800</v>
      </c>
      <c r="Q229" s="12"/>
      <c r="R229" s="12">
        <v>0</v>
      </c>
      <c r="S229" s="12"/>
      <c r="T229" s="12"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>
        <v>0</v>
      </c>
      <c r="AE229" s="12"/>
      <c r="AF229" s="14">
        <f>+(N229-Q229-R229-T229-Z229-AB229-AD229-X229-AA229-AE229)*0</f>
        <v>0</v>
      </c>
      <c r="AG229" s="13"/>
      <c r="AH229" s="13"/>
    </row>
    <row r="230" spans="1:34" x14ac:dyDescent="0.25">
      <c r="A230" s="20">
        <v>222</v>
      </c>
      <c r="B230" s="19" t="s">
        <v>1</v>
      </c>
      <c r="C230" s="13" t="s">
        <v>172</v>
      </c>
      <c r="D230" s="18">
        <v>44665</v>
      </c>
      <c r="E230" s="18">
        <v>44692</v>
      </c>
      <c r="F230" s="15">
        <v>176010</v>
      </c>
      <c r="G230" s="17"/>
      <c r="H230" s="17"/>
      <c r="I230" s="14">
        <f>-IFERROR(VLOOKUP(C230,'[1]TB PAGO'!$A:$D,2,0),0)</f>
        <v>0</v>
      </c>
      <c r="J230" s="14">
        <f>-IFERROR(VLOOKUP(C230,'[1]TB PAGO'!$A:$D,3,0),0)</f>
        <v>171528</v>
      </c>
      <c r="K230" s="17"/>
      <c r="L230" s="17"/>
      <c r="M230" s="16">
        <f>+J230+K230+L230+I230</f>
        <v>171528</v>
      </c>
      <c r="N230" s="16">
        <f>F230-G230-H230-M230</f>
        <v>4482</v>
      </c>
      <c r="O230" s="13" t="s">
        <v>172</v>
      </c>
      <c r="P230" s="15">
        <v>176010</v>
      </c>
      <c r="Q230" s="12"/>
      <c r="R230" s="12">
        <v>0</v>
      </c>
      <c r="S230" s="12"/>
      <c r="T230" s="12"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>
        <v>4482</v>
      </c>
      <c r="AE230" s="12"/>
      <c r="AF230" s="14">
        <f>+N230-Q230-R230-T230-Z230-AB230-AD230-X230-AA230-AE230</f>
        <v>0</v>
      </c>
      <c r="AG230" s="13"/>
      <c r="AH230" s="13"/>
    </row>
    <row r="231" spans="1:34" x14ac:dyDescent="0.25">
      <c r="A231" s="20">
        <v>223</v>
      </c>
      <c r="B231" s="19" t="s">
        <v>1</v>
      </c>
      <c r="C231" s="13" t="s">
        <v>171</v>
      </c>
      <c r="D231" s="18">
        <v>44672</v>
      </c>
      <c r="E231" s="18">
        <v>44692</v>
      </c>
      <c r="F231" s="15">
        <v>464596</v>
      </c>
      <c r="G231" s="17"/>
      <c r="H231" s="17"/>
      <c r="I231" s="14">
        <f>-IFERROR(VLOOKUP(C231,'[1]TB PAGO'!$A:$D,2,0),0)</f>
        <v>0</v>
      </c>
      <c r="J231" s="14">
        <f>-IFERROR(VLOOKUP(C231,'[1]TB PAGO'!$A:$D,3,0),0)</f>
        <v>185496</v>
      </c>
      <c r="K231" s="17"/>
      <c r="L231" s="17"/>
      <c r="M231" s="16">
        <f>+J231+K231+L231+I231</f>
        <v>185496</v>
      </c>
      <c r="N231" s="16">
        <f>F231-G231-H231-M231</f>
        <v>279100</v>
      </c>
      <c r="O231" s="13" t="s">
        <v>171</v>
      </c>
      <c r="P231" s="15">
        <v>464596</v>
      </c>
      <c r="Q231" s="12"/>
      <c r="R231" s="12">
        <v>0</v>
      </c>
      <c r="S231" s="12"/>
      <c r="T231" s="12"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>
        <v>279100</v>
      </c>
      <c r="AE231" s="12"/>
      <c r="AF231" s="14">
        <f>+N231-Q231-R231-T231-Z231-AB231-AD231-X231-AA231-AE231</f>
        <v>0</v>
      </c>
      <c r="AG231" s="13"/>
      <c r="AH231" s="13"/>
    </row>
    <row r="232" spans="1:34" x14ac:dyDescent="0.25">
      <c r="A232" s="20">
        <v>224</v>
      </c>
      <c r="B232" s="19" t="s">
        <v>1</v>
      </c>
      <c r="C232" s="13" t="s">
        <v>170</v>
      </c>
      <c r="D232" s="18">
        <v>44692</v>
      </c>
      <c r="E232" s="18">
        <v>44718</v>
      </c>
      <c r="F232" s="15">
        <v>382600</v>
      </c>
      <c r="G232" s="17"/>
      <c r="H232" s="17"/>
      <c r="I232" s="14">
        <f>-IFERROR(VLOOKUP(C232,'[1]TB PAGO'!$A:$D,2,0),0)</f>
        <v>0</v>
      </c>
      <c r="J232" s="14">
        <f>-IFERROR(VLOOKUP(C232,'[1]TB PAGO'!$A:$D,3,0),0)</f>
        <v>381100</v>
      </c>
      <c r="K232" s="17"/>
      <c r="L232" s="17"/>
      <c r="M232" s="16">
        <f>+J232+K232+L232+I232</f>
        <v>381100</v>
      </c>
      <c r="N232" s="16">
        <f>F232-G232-H232-M232</f>
        <v>1500</v>
      </c>
      <c r="O232" s="13" t="s">
        <v>170</v>
      </c>
      <c r="P232" s="15">
        <v>382600</v>
      </c>
      <c r="Q232" s="12"/>
      <c r="R232" s="12">
        <v>0</v>
      </c>
      <c r="S232" s="12"/>
      <c r="T232" s="12"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>
        <v>1500</v>
      </c>
      <c r="AE232" s="12"/>
      <c r="AF232" s="14">
        <f>+N232-Q232-R232-T232-Z232-AB232-AD232-X232-AA232-AE232</f>
        <v>0</v>
      </c>
      <c r="AG232" s="13"/>
      <c r="AH232" s="13"/>
    </row>
    <row r="233" spans="1:34" x14ac:dyDescent="0.25">
      <c r="A233" s="20">
        <v>225</v>
      </c>
      <c r="B233" s="19" t="s">
        <v>1</v>
      </c>
      <c r="C233" s="13" t="s">
        <v>169</v>
      </c>
      <c r="D233" s="18">
        <v>44697</v>
      </c>
      <c r="E233" s="18">
        <v>44718</v>
      </c>
      <c r="F233" s="15">
        <v>445480</v>
      </c>
      <c r="G233" s="17"/>
      <c r="H233" s="17"/>
      <c r="I233" s="14">
        <f>-IFERROR(VLOOKUP(C233,'[1]TB PAGO'!$A:$D,2,0),0)</f>
        <v>0</v>
      </c>
      <c r="J233" s="14">
        <f>-IFERROR(VLOOKUP(C233,'[1]TB PAGO'!$A:$D,3,0),0)</f>
        <v>385080</v>
      </c>
      <c r="K233" s="17"/>
      <c r="L233" s="17"/>
      <c r="M233" s="16">
        <f>+J233+K233+L233+I233</f>
        <v>385080</v>
      </c>
      <c r="N233" s="16">
        <f>F233-G233-H233-M233</f>
        <v>60400</v>
      </c>
      <c r="O233" s="13" t="s">
        <v>169</v>
      </c>
      <c r="P233" s="15">
        <v>445480</v>
      </c>
      <c r="Q233" s="12"/>
      <c r="R233" s="12">
        <v>0</v>
      </c>
      <c r="S233" s="12"/>
      <c r="T233" s="12"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>
        <v>60400</v>
      </c>
      <c r="AE233" s="12"/>
      <c r="AF233" s="14">
        <f>+N233-Q233-R233-T233-Z233-AB233-AD233-X233-AA233-AE233</f>
        <v>0</v>
      </c>
      <c r="AG233" s="13"/>
      <c r="AH233" s="13"/>
    </row>
    <row r="234" spans="1:34" x14ac:dyDescent="0.25">
      <c r="A234" s="20">
        <v>226</v>
      </c>
      <c r="B234" s="19" t="s">
        <v>1</v>
      </c>
      <c r="C234" s="13" t="s">
        <v>168</v>
      </c>
      <c r="D234" s="18">
        <v>44704</v>
      </c>
      <c r="E234" s="18">
        <v>44718</v>
      </c>
      <c r="F234" s="15">
        <v>308882</v>
      </c>
      <c r="G234" s="17"/>
      <c r="H234" s="17"/>
      <c r="I234" s="14">
        <f>-IFERROR(VLOOKUP(C234,'[1]TB PAGO'!$A:$D,2,0),0)</f>
        <v>0</v>
      </c>
      <c r="J234" s="14">
        <f>-IFERROR(VLOOKUP(C234,'[1]TB PAGO'!$A:$D,3,0),0)</f>
        <v>304400</v>
      </c>
      <c r="K234" s="17"/>
      <c r="L234" s="17"/>
      <c r="M234" s="16">
        <f>+J234+K234+L234+I234</f>
        <v>304400</v>
      </c>
      <c r="N234" s="16">
        <f>F234-G234-H234-M234</f>
        <v>4482</v>
      </c>
      <c r="O234" s="13" t="s">
        <v>168</v>
      </c>
      <c r="P234" s="15">
        <v>308882</v>
      </c>
      <c r="Q234" s="12"/>
      <c r="R234" s="12">
        <v>0</v>
      </c>
      <c r="S234" s="12"/>
      <c r="T234" s="12"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>
        <v>4482</v>
      </c>
      <c r="AE234" s="12"/>
      <c r="AF234" s="14">
        <f>+N234-Q234-R234-T234-Z234-AB234-AD234-X234-AA234-AE234</f>
        <v>0</v>
      </c>
      <c r="AG234" s="13"/>
      <c r="AH234" s="13"/>
    </row>
    <row r="235" spans="1:34" x14ac:dyDescent="0.25">
      <c r="A235" s="20">
        <v>227</v>
      </c>
      <c r="B235" s="19" t="s">
        <v>1</v>
      </c>
      <c r="C235" s="13" t="s">
        <v>167</v>
      </c>
      <c r="D235" s="18">
        <v>44712</v>
      </c>
      <c r="E235" s="18">
        <v>44718</v>
      </c>
      <c r="F235" s="15">
        <v>385939</v>
      </c>
      <c r="G235" s="17"/>
      <c r="H235" s="17"/>
      <c r="I235" s="14">
        <f>-IFERROR(VLOOKUP(C235,'[1]TB PAGO'!$A:$D,2,0),0)</f>
        <v>0</v>
      </c>
      <c r="J235" s="14">
        <f>-IFERROR(VLOOKUP(C235,'[1]TB PAGO'!$A:$D,3,0),0)</f>
        <v>381457</v>
      </c>
      <c r="K235" s="17"/>
      <c r="L235" s="17"/>
      <c r="M235" s="16">
        <f>+J235+K235+L235+I235</f>
        <v>381457</v>
      </c>
      <c r="N235" s="16">
        <f>F235-G235-H235-M235</f>
        <v>4482</v>
      </c>
      <c r="O235" s="13" t="s">
        <v>167</v>
      </c>
      <c r="P235" s="15">
        <v>385939</v>
      </c>
      <c r="Q235" s="12"/>
      <c r="R235" s="12">
        <v>0</v>
      </c>
      <c r="S235" s="12"/>
      <c r="T235" s="12"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>
        <v>4482</v>
      </c>
      <c r="AE235" s="12"/>
      <c r="AF235" s="14">
        <f>+N235-Q235-R235-T235-Z235-AB235-AD235-X235-AA235-AE235</f>
        <v>0</v>
      </c>
      <c r="AG235" s="13"/>
      <c r="AH235" s="13"/>
    </row>
    <row r="236" spans="1:34" x14ac:dyDescent="0.25">
      <c r="A236" s="20">
        <v>228</v>
      </c>
      <c r="B236" s="19" t="s">
        <v>1</v>
      </c>
      <c r="C236" s="13" t="s">
        <v>166</v>
      </c>
      <c r="D236" s="18">
        <v>44715</v>
      </c>
      <c r="E236" s="18">
        <v>44750</v>
      </c>
      <c r="F236" s="15">
        <v>237772</v>
      </c>
      <c r="G236" s="17"/>
      <c r="H236" s="17"/>
      <c r="I236" s="14">
        <f>-IFERROR(VLOOKUP(C236,'[1]TB PAGO'!$A:$D,2,0),0)</f>
        <v>0</v>
      </c>
      <c r="J236" s="14">
        <f>-IFERROR(VLOOKUP(C236,'[1]TB PAGO'!$A:$D,3,0),0)</f>
        <v>0</v>
      </c>
      <c r="K236" s="17"/>
      <c r="L236" s="17"/>
      <c r="M236" s="16">
        <f>+J236+K236+L236+I236</f>
        <v>0</v>
      </c>
      <c r="N236" s="16">
        <f>F236-G236-H236-M236</f>
        <v>237772</v>
      </c>
      <c r="O236" s="13" t="s">
        <v>166</v>
      </c>
      <c r="P236" s="15">
        <v>237772</v>
      </c>
      <c r="Q236" s="12"/>
      <c r="R236" s="12">
        <v>0</v>
      </c>
      <c r="S236" s="12"/>
      <c r="T236" s="12"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>
        <v>0</v>
      </c>
      <c r="AE236" s="12"/>
      <c r="AF236" s="14">
        <f>+N236-Q236-R236-T236-Z236-AB236-AD236-X236-AA236-AE236</f>
        <v>237772</v>
      </c>
      <c r="AG236" s="13"/>
      <c r="AH236" s="13"/>
    </row>
    <row r="237" spans="1:34" x14ac:dyDescent="0.25">
      <c r="A237" s="20">
        <v>229</v>
      </c>
      <c r="B237" s="19" t="s">
        <v>1</v>
      </c>
      <c r="C237" s="13" t="s">
        <v>165</v>
      </c>
      <c r="D237" s="18">
        <v>44718</v>
      </c>
      <c r="E237" s="18">
        <v>44750</v>
      </c>
      <c r="F237" s="15">
        <v>147596</v>
      </c>
      <c r="G237" s="17"/>
      <c r="H237" s="17"/>
      <c r="I237" s="14">
        <f>-IFERROR(VLOOKUP(C237,'[1]TB PAGO'!$A:$D,2,0),0)</f>
        <v>0</v>
      </c>
      <c r="J237" s="14">
        <f>-IFERROR(VLOOKUP(C237,'[1]TB PAGO'!$A:$D,3,0),0)</f>
        <v>0</v>
      </c>
      <c r="K237" s="17"/>
      <c r="L237" s="17"/>
      <c r="M237" s="16">
        <f>+J237+K237+L237+I237</f>
        <v>0</v>
      </c>
      <c r="N237" s="16">
        <f>F237-G237-H237-M237</f>
        <v>147596</v>
      </c>
      <c r="O237" s="13" t="s">
        <v>165</v>
      </c>
      <c r="P237" s="15">
        <v>147596</v>
      </c>
      <c r="Q237" s="12"/>
      <c r="R237" s="12">
        <v>0</v>
      </c>
      <c r="S237" s="12"/>
      <c r="T237" s="12"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>
        <v>0</v>
      </c>
      <c r="AE237" s="12"/>
      <c r="AF237" s="14">
        <f>+N237-Q237-R237-T237-Z237-AB237-AD237-X237-AA237-AE237</f>
        <v>147596</v>
      </c>
      <c r="AG237" s="13"/>
      <c r="AH237" s="13"/>
    </row>
    <row r="238" spans="1:34" x14ac:dyDescent="0.25">
      <c r="A238" s="20">
        <v>230</v>
      </c>
      <c r="B238" s="19" t="s">
        <v>1</v>
      </c>
      <c r="C238" s="13" t="s">
        <v>164</v>
      </c>
      <c r="D238" s="18">
        <v>44720</v>
      </c>
      <c r="E238" s="18">
        <v>44750</v>
      </c>
      <c r="F238" s="15">
        <v>43026</v>
      </c>
      <c r="G238" s="17"/>
      <c r="H238" s="17"/>
      <c r="I238" s="14">
        <f>-IFERROR(VLOOKUP(C238,'[1]TB PAGO'!$A:$D,2,0),0)</f>
        <v>0</v>
      </c>
      <c r="J238" s="14">
        <f>-IFERROR(VLOOKUP(C238,'[1]TB PAGO'!$A:$D,3,0),0)</f>
        <v>42826</v>
      </c>
      <c r="K238" s="17"/>
      <c r="L238" s="17"/>
      <c r="M238" s="16">
        <f>+J238+K238+L238+I238</f>
        <v>42826</v>
      </c>
      <c r="N238" s="16">
        <f>F238-G238-H238-M238</f>
        <v>200</v>
      </c>
      <c r="O238" s="13" t="s">
        <v>164</v>
      </c>
      <c r="P238" s="15">
        <v>43026</v>
      </c>
      <c r="Q238" s="12"/>
      <c r="R238" s="12">
        <v>0</v>
      </c>
      <c r="S238" s="12"/>
      <c r="T238" s="12"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>
        <v>200</v>
      </c>
      <c r="AE238" s="12"/>
      <c r="AF238" s="14">
        <f>+N238-Q238-R238-T238-Z238-AB238-AD238-X238-AA238-AE238</f>
        <v>0</v>
      </c>
      <c r="AG238" s="13"/>
      <c r="AH238" s="13"/>
    </row>
    <row r="239" spans="1:34" x14ac:dyDescent="0.25">
      <c r="A239" s="20">
        <v>231</v>
      </c>
      <c r="B239" s="19" t="s">
        <v>1</v>
      </c>
      <c r="C239" s="13" t="s">
        <v>163</v>
      </c>
      <c r="D239" s="18">
        <v>44720</v>
      </c>
      <c r="E239" s="18">
        <v>44750</v>
      </c>
      <c r="F239" s="15">
        <v>369494</v>
      </c>
      <c r="G239" s="17"/>
      <c r="H239" s="17"/>
      <c r="I239" s="14">
        <f>-IFERROR(VLOOKUP(C239,'[1]TB PAGO'!$A:$D,2,0),0)</f>
        <v>0</v>
      </c>
      <c r="J239" s="14">
        <f>-IFERROR(VLOOKUP(C239,'[1]TB PAGO'!$A:$D,3,0),0)</f>
        <v>0</v>
      </c>
      <c r="K239" s="17"/>
      <c r="L239" s="17"/>
      <c r="M239" s="16">
        <f>+J239+K239+L239+I239</f>
        <v>0</v>
      </c>
      <c r="N239" s="16">
        <f>F239-G239-H239-M239</f>
        <v>369494</v>
      </c>
      <c r="O239" s="13" t="s">
        <v>163</v>
      </c>
      <c r="P239" s="15">
        <v>369494</v>
      </c>
      <c r="Q239" s="12"/>
      <c r="R239" s="12">
        <v>0</v>
      </c>
      <c r="S239" s="12"/>
      <c r="T239" s="12"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>
        <v>0</v>
      </c>
      <c r="AE239" s="12"/>
      <c r="AF239" s="14">
        <f>+N239-Q239-R239-T239-Z239-AB239-AD239-X239-AA239-AE239</f>
        <v>369494</v>
      </c>
      <c r="AG239" s="13"/>
      <c r="AH239" s="13"/>
    </row>
    <row r="240" spans="1:34" x14ac:dyDescent="0.25">
      <c r="A240" s="20">
        <v>232</v>
      </c>
      <c r="B240" s="19" t="s">
        <v>1</v>
      </c>
      <c r="C240" s="13" t="s">
        <v>162</v>
      </c>
      <c r="D240" s="18">
        <v>44722</v>
      </c>
      <c r="E240" s="18">
        <v>44750</v>
      </c>
      <c r="F240" s="15">
        <v>252611</v>
      </c>
      <c r="G240" s="17"/>
      <c r="H240" s="17"/>
      <c r="I240" s="14">
        <f>-IFERROR(VLOOKUP(C240,'[1]TB PAGO'!$A:$D,2,0),0)</f>
        <v>0</v>
      </c>
      <c r="J240" s="14">
        <f>-IFERROR(VLOOKUP(C240,'[1]TB PAGO'!$A:$D,3,0),0)</f>
        <v>0</v>
      </c>
      <c r="K240" s="17"/>
      <c r="L240" s="17"/>
      <c r="M240" s="16">
        <f>+J240+K240+L240+I240</f>
        <v>0</v>
      </c>
      <c r="N240" s="16">
        <f>F240-G240-H240-M240</f>
        <v>252611</v>
      </c>
      <c r="O240" s="13" t="s">
        <v>162</v>
      </c>
      <c r="P240" s="15">
        <v>252611</v>
      </c>
      <c r="Q240" s="12"/>
      <c r="R240" s="12">
        <v>0</v>
      </c>
      <c r="S240" s="12"/>
      <c r="T240" s="12"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>
        <v>0</v>
      </c>
      <c r="AE240" s="12"/>
      <c r="AF240" s="14">
        <f>+N240-Q240-R240-T240-Z240-AB240-AD240-X240-AA240-AE240</f>
        <v>252611</v>
      </c>
      <c r="AG240" s="13"/>
      <c r="AH240" s="13"/>
    </row>
    <row r="241" spans="1:34" x14ac:dyDescent="0.25">
      <c r="A241" s="20">
        <v>233</v>
      </c>
      <c r="B241" s="19" t="s">
        <v>1</v>
      </c>
      <c r="C241" s="13" t="s">
        <v>161</v>
      </c>
      <c r="D241" s="18">
        <v>44723</v>
      </c>
      <c r="E241" s="18">
        <v>44750</v>
      </c>
      <c r="F241" s="15">
        <v>309700</v>
      </c>
      <c r="G241" s="17"/>
      <c r="H241" s="17"/>
      <c r="I241" s="14">
        <f>-IFERROR(VLOOKUP(C241,'[1]TB PAGO'!$A:$D,2,0),0)</f>
        <v>0</v>
      </c>
      <c r="J241" s="14">
        <f>-IFERROR(VLOOKUP(C241,'[1]TB PAGO'!$A:$D,3,0),0)</f>
        <v>308200</v>
      </c>
      <c r="K241" s="17"/>
      <c r="L241" s="17"/>
      <c r="M241" s="16">
        <f>+J241+K241+L241+I241</f>
        <v>308200</v>
      </c>
      <c r="N241" s="16">
        <f>F241-G241-H241-M241</f>
        <v>1500</v>
      </c>
      <c r="O241" s="13" t="s">
        <v>161</v>
      </c>
      <c r="P241" s="15">
        <v>309700</v>
      </c>
      <c r="Q241" s="12"/>
      <c r="R241" s="12">
        <v>0</v>
      </c>
      <c r="S241" s="12"/>
      <c r="T241" s="12"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>
        <v>1500</v>
      </c>
      <c r="AE241" s="12"/>
      <c r="AF241" s="14">
        <f>+N241-Q241-R241-T241-Z241-AB241-AD241-X241-AA241-AE241</f>
        <v>0</v>
      </c>
      <c r="AG241" s="13"/>
      <c r="AH241" s="13"/>
    </row>
    <row r="242" spans="1:34" x14ac:dyDescent="0.25">
      <c r="A242" s="20">
        <v>234</v>
      </c>
      <c r="B242" s="19" t="s">
        <v>1</v>
      </c>
      <c r="C242" s="13" t="s">
        <v>160</v>
      </c>
      <c r="D242" s="18">
        <v>44723</v>
      </c>
      <c r="E242" s="18">
        <v>44750</v>
      </c>
      <c r="F242" s="15">
        <v>153100</v>
      </c>
      <c r="G242" s="17"/>
      <c r="H242" s="17"/>
      <c r="I242" s="14">
        <f>-IFERROR(VLOOKUP(C242,'[1]TB PAGO'!$A:$D,2,0),0)</f>
        <v>0</v>
      </c>
      <c r="J242" s="14">
        <f>-IFERROR(VLOOKUP(C242,'[1]TB PAGO'!$A:$D,3,0),0)</f>
        <v>151600</v>
      </c>
      <c r="K242" s="17"/>
      <c r="L242" s="17"/>
      <c r="M242" s="16">
        <f>+J242+K242+L242+I242</f>
        <v>151600</v>
      </c>
      <c r="N242" s="16">
        <f>F242-G242-H242-M242</f>
        <v>1500</v>
      </c>
      <c r="O242" s="13" t="s">
        <v>160</v>
      </c>
      <c r="P242" s="15">
        <v>153100</v>
      </c>
      <c r="Q242" s="12"/>
      <c r="R242" s="12">
        <v>0</v>
      </c>
      <c r="S242" s="12"/>
      <c r="T242" s="12"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>
        <v>1500</v>
      </c>
      <c r="AE242" s="12"/>
      <c r="AF242" s="14">
        <f>+N242-Q242-R242-T242-Z242-AB242-AD242-X242-AA242-AE242</f>
        <v>0</v>
      </c>
      <c r="AG242" s="13"/>
      <c r="AH242" s="13"/>
    </row>
    <row r="243" spans="1:34" x14ac:dyDescent="0.25">
      <c r="A243" s="20">
        <v>235</v>
      </c>
      <c r="B243" s="19" t="s">
        <v>1</v>
      </c>
      <c r="C243" s="13" t="s">
        <v>159</v>
      </c>
      <c r="D243" s="18">
        <v>44723</v>
      </c>
      <c r="E243" s="18">
        <v>44750</v>
      </c>
      <c r="F243" s="15">
        <v>148096</v>
      </c>
      <c r="G243" s="17"/>
      <c r="H243" s="17"/>
      <c r="I243" s="14">
        <f>-IFERROR(VLOOKUP(C243,'[1]TB PAGO'!$A:$D,2,0),0)</f>
        <v>0</v>
      </c>
      <c r="J243" s="14">
        <f>-IFERROR(VLOOKUP(C243,'[1]TB PAGO'!$A:$D,3,0),0)</f>
        <v>0</v>
      </c>
      <c r="K243" s="17"/>
      <c r="L243" s="17"/>
      <c r="M243" s="16">
        <f>+J243+K243+L243+I243</f>
        <v>0</v>
      </c>
      <c r="N243" s="16">
        <f>F243-G243-H243-M243</f>
        <v>148096</v>
      </c>
      <c r="O243" s="13" t="s">
        <v>159</v>
      </c>
      <c r="P243" s="15">
        <v>148096</v>
      </c>
      <c r="Q243" s="12"/>
      <c r="R243" s="12">
        <v>0</v>
      </c>
      <c r="S243" s="12"/>
      <c r="T243" s="12"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>
        <v>0</v>
      </c>
      <c r="AE243" s="12"/>
      <c r="AF243" s="14">
        <f>+N243-Q243-R243-T243-Z243-AB243-AD243-X243-AA243-AE243</f>
        <v>148096</v>
      </c>
      <c r="AG243" s="13"/>
      <c r="AH243" s="13"/>
    </row>
    <row r="244" spans="1:34" x14ac:dyDescent="0.25">
      <c r="A244" s="20">
        <v>236</v>
      </c>
      <c r="B244" s="19" t="s">
        <v>1</v>
      </c>
      <c r="C244" s="13" t="s">
        <v>158</v>
      </c>
      <c r="D244" s="18">
        <v>44724</v>
      </c>
      <c r="E244" s="18">
        <v>44750</v>
      </c>
      <c r="F244" s="15">
        <v>276203</v>
      </c>
      <c r="G244" s="17"/>
      <c r="H244" s="17"/>
      <c r="I244" s="14">
        <f>-IFERROR(VLOOKUP(C244,'[1]TB PAGO'!$A:$D,2,0),0)</f>
        <v>0</v>
      </c>
      <c r="J244" s="14">
        <f>-IFERROR(VLOOKUP(C244,'[1]TB PAGO'!$A:$D,3,0),0)</f>
        <v>0</v>
      </c>
      <c r="K244" s="17"/>
      <c r="L244" s="17"/>
      <c r="M244" s="16">
        <f>+J244+K244+L244+I244</f>
        <v>0</v>
      </c>
      <c r="N244" s="16">
        <f>F244-G244-H244-M244</f>
        <v>276203</v>
      </c>
      <c r="O244" s="13" t="s">
        <v>158</v>
      </c>
      <c r="P244" s="15">
        <v>276203</v>
      </c>
      <c r="Q244" s="12"/>
      <c r="R244" s="12">
        <v>0</v>
      </c>
      <c r="S244" s="12"/>
      <c r="T244" s="12"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>
        <v>0</v>
      </c>
      <c r="AE244" s="12"/>
      <c r="AF244" s="14">
        <f>+N244-Q244-R244-T244-Z244-AB244-AD244-X244-AA244-AE244</f>
        <v>276203</v>
      </c>
      <c r="AG244" s="13"/>
      <c r="AH244" s="13"/>
    </row>
    <row r="245" spans="1:34" x14ac:dyDescent="0.25">
      <c r="A245" s="20">
        <v>237</v>
      </c>
      <c r="B245" s="19" t="s">
        <v>1</v>
      </c>
      <c r="C245" s="13" t="s">
        <v>157</v>
      </c>
      <c r="D245" s="18">
        <v>44725</v>
      </c>
      <c r="E245" s="18">
        <v>44750</v>
      </c>
      <c r="F245" s="15">
        <v>139800</v>
      </c>
      <c r="G245" s="17"/>
      <c r="H245" s="17"/>
      <c r="I245" s="14">
        <f>-IFERROR(VLOOKUP(C245,'[1]TB PAGO'!$A:$D,2,0),0)</f>
        <v>0</v>
      </c>
      <c r="J245" s="14">
        <f>-IFERROR(VLOOKUP(C245,'[1]TB PAGO'!$A:$D,3,0),0)</f>
        <v>0</v>
      </c>
      <c r="K245" s="17"/>
      <c r="L245" s="17"/>
      <c r="M245" s="16">
        <f>+J245+K245+L245+I245</f>
        <v>0</v>
      </c>
      <c r="N245" s="16">
        <f>F245-G245-H245-M245</f>
        <v>139800</v>
      </c>
      <c r="O245" s="13" t="s">
        <v>157</v>
      </c>
      <c r="P245" s="15">
        <v>139800</v>
      </c>
      <c r="Q245" s="12"/>
      <c r="R245" s="12">
        <v>0</v>
      </c>
      <c r="S245" s="12"/>
      <c r="T245" s="12"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>
        <v>0</v>
      </c>
      <c r="AE245" s="12"/>
      <c r="AF245" s="14">
        <f>+N245-Q245-R245-T245-Z245-AB245-AD245-X245-AA245-AE245</f>
        <v>139800</v>
      </c>
      <c r="AG245" s="13"/>
      <c r="AH245" s="13"/>
    </row>
    <row r="246" spans="1:34" x14ac:dyDescent="0.25">
      <c r="A246" s="20">
        <v>238</v>
      </c>
      <c r="B246" s="19" t="s">
        <v>1</v>
      </c>
      <c r="C246" s="13" t="s">
        <v>156</v>
      </c>
      <c r="D246" s="18">
        <v>44727</v>
      </c>
      <c r="E246" s="18">
        <v>44750</v>
      </c>
      <c r="F246" s="15">
        <v>208600</v>
      </c>
      <c r="G246" s="17"/>
      <c r="H246" s="17"/>
      <c r="I246" s="14">
        <f>-IFERROR(VLOOKUP(C246,'[1]TB PAGO'!$A:$D,2,0),0)</f>
        <v>0</v>
      </c>
      <c r="J246" s="14">
        <f>-IFERROR(VLOOKUP(C246,'[1]TB PAGO'!$A:$D,3,0),0)</f>
        <v>181100</v>
      </c>
      <c r="K246" s="17"/>
      <c r="L246" s="17"/>
      <c r="M246" s="16">
        <f>+J246+K246+L246+I246</f>
        <v>181100</v>
      </c>
      <c r="N246" s="16">
        <f>F246-G246-H246-M246</f>
        <v>27500</v>
      </c>
      <c r="O246" s="13" t="s">
        <v>156</v>
      </c>
      <c r="P246" s="15">
        <v>208600</v>
      </c>
      <c r="Q246" s="12"/>
      <c r="R246" s="12">
        <v>0</v>
      </c>
      <c r="S246" s="12"/>
      <c r="T246" s="12"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>
        <v>27500</v>
      </c>
      <c r="AE246" s="12"/>
      <c r="AF246" s="14">
        <f>+N246-Q246-R246-T246-Z246-AB246-AD246-X246-AA246-AE246</f>
        <v>0</v>
      </c>
      <c r="AG246" s="13"/>
      <c r="AH246" s="13"/>
    </row>
    <row r="247" spans="1:34" x14ac:dyDescent="0.25">
      <c r="A247" s="20">
        <v>239</v>
      </c>
      <c r="B247" s="19" t="s">
        <v>1</v>
      </c>
      <c r="C247" s="13" t="s">
        <v>155</v>
      </c>
      <c r="D247" s="18">
        <v>44727</v>
      </c>
      <c r="E247" s="18">
        <v>44750</v>
      </c>
      <c r="F247" s="15">
        <v>230800</v>
      </c>
      <c r="G247" s="17"/>
      <c r="H247" s="17"/>
      <c r="I247" s="14">
        <f>-IFERROR(VLOOKUP(C247,'[1]TB PAGO'!$A:$D,2,0),0)</f>
        <v>0</v>
      </c>
      <c r="J247" s="14">
        <f>-IFERROR(VLOOKUP(C247,'[1]TB PAGO'!$A:$D,3,0),0)</f>
        <v>203300</v>
      </c>
      <c r="K247" s="17"/>
      <c r="L247" s="17"/>
      <c r="M247" s="16">
        <f>+J247+K247+L247+I247</f>
        <v>203300</v>
      </c>
      <c r="N247" s="16">
        <f>F247-G247-H247-M247</f>
        <v>27500</v>
      </c>
      <c r="O247" s="13" t="s">
        <v>155</v>
      </c>
      <c r="P247" s="15">
        <v>230800</v>
      </c>
      <c r="Q247" s="12"/>
      <c r="R247" s="12">
        <v>0</v>
      </c>
      <c r="S247" s="12"/>
      <c r="T247" s="12"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>
        <v>27500</v>
      </c>
      <c r="AE247" s="12"/>
      <c r="AF247" s="14">
        <f>+N247-Q247-R247-T247-Z247-AB247-AD247-X247-AA247-AE247</f>
        <v>0</v>
      </c>
      <c r="AG247" s="13"/>
      <c r="AH247" s="13"/>
    </row>
    <row r="248" spans="1:34" x14ac:dyDescent="0.25">
      <c r="A248" s="20">
        <v>240</v>
      </c>
      <c r="B248" s="19" t="s">
        <v>1</v>
      </c>
      <c r="C248" s="13" t="s">
        <v>154</v>
      </c>
      <c r="D248" s="18">
        <v>44727</v>
      </c>
      <c r="E248" s="18">
        <v>44750</v>
      </c>
      <c r="F248" s="15">
        <v>215300</v>
      </c>
      <c r="G248" s="17"/>
      <c r="H248" s="17"/>
      <c r="I248" s="14">
        <f>-IFERROR(VLOOKUP(C248,'[1]TB PAGO'!$A:$D,2,0),0)</f>
        <v>0</v>
      </c>
      <c r="J248" s="14">
        <f>-IFERROR(VLOOKUP(C248,'[1]TB PAGO'!$A:$D,3,0),0)</f>
        <v>0</v>
      </c>
      <c r="K248" s="17"/>
      <c r="L248" s="17"/>
      <c r="M248" s="16">
        <f>+J248+K248+L248+I248</f>
        <v>0</v>
      </c>
      <c r="N248" s="16">
        <f>F248-G248-H248-M248</f>
        <v>215300</v>
      </c>
      <c r="O248" s="13" t="s">
        <v>154</v>
      </c>
      <c r="P248" s="15">
        <v>215300</v>
      </c>
      <c r="Q248" s="12"/>
      <c r="R248" s="12">
        <v>0</v>
      </c>
      <c r="S248" s="12"/>
      <c r="T248" s="12"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>
        <v>0</v>
      </c>
      <c r="AE248" s="12"/>
      <c r="AF248" s="14">
        <f>+N248-Q248-R248-T248-Z248-AB248-AD248-X248-AA248-AE248</f>
        <v>215300</v>
      </c>
      <c r="AG248" s="13"/>
      <c r="AH248" s="13"/>
    </row>
    <row r="249" spans="1:34" x14ac:dyDescent="0.25">
      <c r="A249" s="20">
        <v>241</v>
      </c>
      <c r="B249" s="19" t="s">
        <v>1</v>
      </c>
      <c r="C249" s="13" t="s">
        <v>153</v>
      </c>
      <c r="D249" s="18">
        <v>44727</v>
      </c>
      <c r="E249" s="18">
        <v>44750</v>
      </c>
      <c r="F249" s="15">
        <v>452700</v>
      </c>
      <c r="G249" s="17"/>
      <c r="H249" s="17"/>
      <c r="I249" s="14">
        <f>-IFERROR(VLOOKUP(C249,'[1]TB PAGO'!$A:$D,2,0),0)</f>
        <v>0</v>
      </c>
      <c r="J249" s="14">
        <f>-IFERROR(VLOOKUP(C249,'[1]TB PAGO'!$A:$D,3,0),0)</f>
        <v>0</v>
      </c>
      <c r="K249" s="17"/>
      <c r="L249" s="17"/>
      <c r="M249" s="16">
        <f>+J249+K249+L249+I249</f>
        <v>0</v>
      </c>
      <c r="N249" s="16">
        <f>F249-G249-H249-M249</f>
        <v>452700</v>
      </c>
      <c r="O249" s="13" t="s">
        <v>153</v>
      </c>
      <c r="P249" s="15">
        <v>452700</v>
      </c>
      <c r="Q249" s="12"/>
      <c r="R249" s="12">
        <v>0</v>
      </c>
      <c r="S249" s="12"/>
      <c r="T249" s="12"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>
        <v>0</v>
      </c>
      <c r="AE249" s="12"/>
      <c r="AF249" s="14">
        <f>+N249-Q249-R249-T249-Z249-AB249-AD249-X249-AA249-AE249</f>
        <v>452700</v>
      </c>
      <c r="AG249" s="13"/>
      <c r="AH249" s="13"/>
    </row>
    <row r="250" spans="1:34" x14ac:dyDescent="0.25">
      <c r="A250" s="20">
        <v>242</v>
      </c>
      <c r="B250" s="19" t="s">
        <v>1</v>
      </c>
      <c r="C250" s="13" t="s">
        <v>152</v>
      </c>
      <c r="D250" s="18">
        <v>44728</v>
      </c>
      <c r="E250" s="18">
        <v>44750</v>
      </c>
      <c r="F250" s="15">
        <v>55898</v>
      </c>
      <c r="G250" s="17"/>
      <c r="H250" s="17"/>
      <c r="I250" s="14">
        <f>-IFERROR(VLOOKUP(C250,'[1]TB PAGO'!$A:$D,2,0),0)</f>
        <v>0</v>
      </c>
      <c r="J250" s="14">
        <f>-IFERROR(VLOOKUP(C250,'[1]TB PAGO'!$A:$D,3,0),0)</f>
        <v>55698</v>
      </c>
      <c r="K250" s="17"/>
      <c r="L250" s="17"/>
      <c r="M250" s="16">
        <f>+J250+K250+L250+I250</f>
        <v>55698</v>
      </c>
      <c r="N250" s="16">
        <f>F250-G250-H250-M250</f>
        <v>200</v>
      </c>
      <c r="O250" s="13" t="s">
        <v>152</v>
      </c>
      <c r="P250" s="15">
        <v>55898</v>
      </c>
      <c r="Q250" s="12"/>
      <c r="R250" s="12">
        <v>0</v>
      </c>
      <c r="S250" s="12"/>
      <c r="T250" s="12"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>
        <v>200</v>
      </c>
      <c r="AE250" s="12"/>
      <c r="AF250" s="14">
        <f>+N250-Q250-R250-T250-Z250-AB250-AD250-X250-AA250-AE250</f>
        <v>0</v>
      </c>
      <c r="AG250" s="13"/>
      <c r="AH250" s="13"/>
    </row>
    <row r="251" spans="1:34" x14ac:dyDescent="0.25">
      <c r="A251" s="20">
        <v>243</v>
      </c>
      <c r="B251" s="19" t="s">
        <v>1</v>
      </c>
      <c r="C251" s="13" t="s">
        <v>151</v>
      </c>
      <c r="D251" s="18">
        <v>44728</v>
      </c>
      <c r="E251" s="18">
        <v>44750</v>
      </c>
      <c r="F251" s="15">
        <v>247954</v>
      </c>
      <c r="G251" s="17"/>
      <c r="H251" s="17"/>
      <c r="I251" s="14">
        <f>-IFERROR(VLOOKUP(C251,'[1]TB PAGO'!$A:$D,2,0),0)</f>
        <v>0</v>
      </c>
      <c r="J251" s="14">
        <f>-IFERROR(VLOOKUP(C251,'[1]TB PAGO'!$A:$D,3,0),0)</f>
        <v>0</v>
      </c>
      <c r="K251" s="17"/>
      <c r="L251" s="17"/>
      <c r="M251" s="16">
        <f>+J251+K251+L251+I251</f>
        <v>0</v>
      </c>
      <c r="N251" s="16">
        <f>F251-G251-H251-M251</f>
        <v>247954</v>
      </c>
      <c r="O251" s="13" t="s">
        <v>151</v>
      </c>
      <c r="P251" s="15">
        <v>247954</v>
      </c>
      <c r="Q251" s="12"/>
      <c r="R251" s="12">
        <v>0</v>
      </c>
      <c r="S251" s="12"/>
      <c r="T251" s="12"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>
        <v>4482</v>
      </c>
      <c r="AE251" s="12"/>
      <c r="AF251" s="14">
        <f>+N251-Q251-R251-T251-Z251-AB251-AD251-X251-AA251-AE251</f>
        <v>243472</v>
      </c>
      <c r="AG251" s="13"/>
      <c r="AH251" s="13"/>
    </row>
    <row r="252" spans="1:34" x14ac:dyDescent="0.25">
      <c r="A252" s="20">
        <v>244</v>
      </c>
      <c r="B252" s="19" t="s">
        <v>1</v>
      </c>
      <c r="C252" s="13" t="s">
        <v>150</v>
      </c>
      <c r="D252" s="18">
        <v>44734</v>
      </c>
      <c r="E252" s="18">
        <v>44750</v>
      </c>
      <c r="F252" s="15">
        <v>334132</v>
      </c>
      <c r="G252" s="17"/>
      <c r="H252" s="17"/>
      <c r="I252" s="14">
        <f>-IFERROR(VLOOKUP(C252,'[1]TB PAGO'!$A:$D,2,0),0)</f>
        <v>0</v>
      </c>
      <c r="J252" s="14">
        <f>-IFERROR(VLOOKUP(C252,'[1]TB PAGO'!$A:$D,3,0),0)</f>
        <v>0</v>
      </c>
      <c r="K252" s="17"/>
      <c r="L252" s="17"/>
      <c r="M252" s="16">
        <f>+J252+K252+L252+I252</f>
        <v>0</v>
      </c>
      <c r="N252" s="16">
        <f>F252-G252-H252-M252</f>
        <v>334132</v>
      </c>
      <c r="O252" s="13" t="s">
        <v>150</v>
      </c>
      <c r="P252" s="15">
        <v>334132</v>
      </c>
      <c r="Q252" s="12"/>
      <c r="R252" s="12">
        <v>0</v>
      </c>
      <c r="S252" s="12"/>
      <c r="T252" s="12"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>
        <v>0</v>
      </c>
      <c r="AE252" s="12"/>
      <c r="AF252" s="14">
        <f>+N252-Q252-R252-T252-Z252-AB252-AD252-X252-AA252-AE252</f>
        <v>334132</v>
      </c>
      <c r="AG252" s="13"/>
      <c r="AH252" s="13"/>
    </row>
    <row r="253" spans="1:34" x14ac:dyDescent="0.25">
      <c r="A253" s="20">
        <v>245</v>
      </c>
      <c r="B253" s="19" t="s">
        <v>1</v>
      </c>
      <c r="C253" s="13" t="s">
        <v>149</v>
      </c>
      <c r="D253" s="18">
        <v>44735</v>
      </c>
      <c r="E253" s="18">
        <v>44750</v>
      </c>
      <c r="F253" s="15">
        <v>180400</v>
      </c>
      <c r="G253" s="17"/>
      <c r="H253" s="17"/>
      <c r="I253" s="14">
        <f>-IFERROR(VLOOKUP(C253,'[1]TB PAGO'!$A:$D,2,0),0)</f>
        <v>0</v>
      </c>
      <c r="J253" s="14">
        <f>-IFERROR(VLOOKUP(C253,'[1]TB PAGO'!$A:$D,3,0),0)</f>
        <v>152900</v>
      </c>
      <c r="K253" s="17"/>
      <c r="L253" s="17"/>
      <c r="M253" s="16">
        <f>+J253+K253+L253+I253</f>
        <v>152900</v>
      </c>
      <c r="N253" s="16">
        <f>F253-G253-H253-M253</f>
        <v>27500</v>
      </c>
      <c r="O253" s="13" t="s">
        <v>149</v>
      </c>
      <c r="P253" s="15">
        <v>180400</v>
      </c>
      <c r="Q253" s="12"/>
      <c r="R253" s="12">
        <v>0</v>
      </c>
      <c r="S253" s="12"/>
      <c r="T253" s="12"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>
        <v>27500</v>
      </c>
      <c r="AE253" s="12"/>
      <c r="AF253" s="14">
        <f>+N253-Q253-R253-T253-Z253-AB253-AD253-X253-AA253-AE253</f>
        <v>0</v>
      </c>
      <c r="AG253" s="13"/>
      <c r="AH253" s="13"/>
    </row>
    <row r="254" spans="1:34" x14ac:dyDescent="0.25">
      <c r="A254" s="20">
        <v>246</v>
      </c>
      <c r="B254" s="19" t="s">
        <v>1</v>
      </c>
      <c r="C254" s="13" t="s">
        <v>148</v>
      </c>
      <c r="D254" s="18">
        <v>44735</v>
      </c>
      <c r="E254" s="18">
        <v>44750</v>
      </c>
      <c r="F254" s="15">
        <v>275200</v>
      </c>
      <c r="G254" s="17"/>
      <c r="H254" s="17"/>
      <c r="I254" s="14">
        <f>-IFERROR(VLOOKUP(C254,'[1]TB PAGO'!$A:$D,2,0),0)</f>
        <v>0</v>
      </c>
      <c r="J254" s="14">
        <f>-IFERROR(VLOOKUP(C254,'[1]TB PAGO'!$A:$D,3,0),0)</f>
        <v>0</v>
      </c>
      <c r="K254" s="17"/>
      <c r="L254" s="17"/>
      <c r="M254" s="16">
        <f>+J254+K254+L254+I254</f>
        <v>0</v>
      </c>
      <c r="N254" s="16">
        <f>F254-G254-H254-M254</f>
        <v>275200</v>
      </c>
      <c r="O254" s="13" t="s">
        <v>148</v>
      </c>
      <c r="P254" s="15">
        <v>275200</v>
      </c>
      <c r="Q254" s="12"/>
      <c r="R254" s="12">
        <v>0</v>
      </c>
      <c r="S254" s="12"/>
      <c r="T254" s="12"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>
        <v>0</v>
      </c>
      <c r="AE254" s="12"/>
      <c r="AF254" s="14">
        <f>+N254-Q254-R254-T254-Z254-AB254-AD254-X254-AA254-AE254</f>
        <v>275200</v>
      </c>
      <c r="AG254" s="13"/>
      <c r="AH254" s="13"/>
    </row>
    <row r="255" spans="1:34" x14ac:dyDescent="0.25">
      <c r="A255" s="20">
        <v>247</v>
      </c>
      <c r="B255" s="19" t="s">
        <v>1</v>
      </c>
      <c r="C255" s="13" t="s">
        <v>147</v>
      </c>
      <c r="D255" s="18">
        <v>44737</v>
      </c>
      <c r="E255" s="18">
        <v>44750</v>
      </c>
      <c r="F255" s="15">
        <v>148096</v>
      </c>
      <c r="G255" s="17"/>
      <c r="H255" s="17"/>
      <c r="I255" s="14">
        <f>-IFERROR(VLOOKUP(C255,'[1]TB PAGO'!$A:$D,2,0),0)</f>
        <v>0</v>
      </c>
      <c r="J255" s="14">
        <f>-IFERROR(VLOOKUP(C255,'[1]TB PAGO'!$A:$D,3,0),0)</f>
        <v>0</v>
      </c>
      <c r="K255" s="17"/>
      <c r="L255" s="17"/>
      <c r="M255" s="16">
        <f>+J255+K255+L255+I255</f>
        <v>0</v>
      </c>
      <c r="N255" s="16">
        <f>F255-G255-H255-M255</f>
        <v>148096</v>
      </c>
      <c r="O255" s="13" t="s">
        <v>147</v>
      </c>
      <c r="P255" s="15">
        <v>148096</v>
      </c>
      <c r="Q255" s="12"/>
      <c r="R255" s="12">
        <v>0</v>
      </c>
      <c r="S255" s="12"/>
      <c r="T255" s="12"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>
        <v>0</v>
      </c>
      <c r="AE255" s="12"/>
      <c r="AF255" s="14">
        <f>+N255-Q255-R255-T255-Z255-AB255-AD255-X255-AA255-AE255</f>
        <v>148096</v>
      </c>
      <c r="AG255" s="13"/>
      <c r="AH255" s="13"/>
    </row>
    <row r="256" spans="1:34" x14ac:dyDescent="0.25">
      <c r="A256" s="20">
        <v>248</v>
      </c>
      <c r="B256" s="19" t="s">
        <v>1</v>
      </c>
      <c r="C256" s="13" t="s">
        <v>146</v>
      </c>
      <c r="D256" s="18">
        <v>44738</v>
      </c>
      <c r="E256" s="18">
        <v>44750</v>
      </c>
      <c r="F256" s="15">
        <v>112400</v>
      </c>
      <c r="G256" s="17"/>
      <c r="H256" s="17"/>
      <c r="I256" s="14">
        <f>-IFERROR(VLOOKUP(C256,'[1]TB PAGO'!$A:$D,2,0),0)</f>
        <v>0</v>
      </c>
      <c r="J256" s="14">
        <f>-IFERROR(VLOOKUP(C256,'[1]TB PAGO'!$A:$D,3,0),0)</f>
        <v>41583</v>
      </c>
      <c r="K256" s="17"/>
      <c r="L256" s="17"/>
      <c r="M256" s="16">
        <f>+J256+K256+L256+I256</f>
        <v>41583</v>
      </c>
      <c r="N256" s="16">
        <f>F256-G256-H256-M256</f>
        <v>70817</v>
      </c>
      <c r="O256" s="13" t="s">
        <v>146</v>
      </c>
      <c r="P256" s="15">
        <v>112400</v>
      </c>
      <c r="Q256" s="12"/>
      <c r="R256" s="12">
        <v>0</v>
      </c>
      <c r="S256" s="12"/>
      <c r="T256" s="12"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>
        <v>0</v>
      </c>
      <c r="AE256" s="12"/>
      <c r="AF256" s="14">
        <f>+N256-Q256-R256-T256-Z256-AB256-AD256-X256-AA256-AE256</f>
        <v>70817</v>
      </c>
      <c r="AG256" s="13"/>
      <c r="AH256" s="13"/>
    </row>
    <row r="257" spans="1:34" x14ac:dyDescent="0.25">
      <c r="A257" s="20">
        <v>249</v>
      </c>
      <c r="B257" s="19" t="s">
        <v>1</v>
      </c>
      <c r="C257" s="13" t="s">
        <v>145</v>
      </c>
      <c r="D257" s="18">
        <v>44739</v>
      </c>
      <c r="E257" s="18">
        <v>44750</v>
      </c>
      <c r="F257" s="15">
        <v>402732</v>
      </c>
      <c r="G257" s="17"/>
      <c r="H257" s="17"/>
      <c r="I257" s="14">
        <f>-IFERROR(VLOOKUP(C257,'[1]TB PAGO'!$A:$D,2,0),0)</f>
        <v>0</v>
      </c>
      <c r="J257" s="14">
        <f>-IFERROR(VLOOKUP(C257,'[1]TB PAGO'!$A:$D,3,0),0)</f>
        <v>0</v>
      </c>
      <c r="K257" s="17"/>
      <c r="L257" s="17"/>
      <c r="M257" s="16">
        <f>+J257+K257+L257+I257</f>
        <v>0</v>
      </c>
      <c r="N257" s="16">
        <f>F257-G257-H257-M257</f>
        <v>402732</v>
      </c>
      <c r="O257" s="13" t="s">
        <v>145</v>
      </c>
      <c r="P257" s="15">
        <v>402732</v>
      </c>
      <c r="Q257" s="12"/>
      <c r="R257" s="12">
        <v>0</v>
      </c>
      <c r="S257" s="12"/>
      <c r="T257" s="12"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>
        <v>20125</v>
      </c>
      <c r="AE257" s="12"/>
      <c r="AF257" s="14">
        <f>+N257-Q257-R257-T257-Z257-AB257-AD257-X257-AA257-AE257</f>
        <v>382607</v>
      </c>
      <c r="AG257" s="13"/>
      <c r="AH257" s="13"/>
    </row>
    <row r="258" spans="1:34" x14ac:dyDescent="0.25">
      <c r="A258" s="20">
        <v>250</v>
      </c>
      <c r="B258" s="19" t="s">
        <v>1</v>
      </c>
      <c r="C258" s="13" t="s">
        <v>144</v>
      </c>
      <c r="D258" s="18">
        <v>44740</v>
      </c>
      <c r="E258" s="18">
        <v>44750</v>
      </c>
      <c r="F258" s="15">
        <v>276000</v>
      </c>
      <c r="G258" s="17"/>
      <c r="H258" s="17"/>
      <c r="I258" s="14">
        <f>-IFERROR(VLOOKUP(C258,'[1]TB PAGO'!$A:$D,2,0),0)</f>
        <v>0</v>
      </c>
      <c r="J258" s="14">
        <f>-IFERROR(VLOOKUP(C258,'[1]TB PAGO'!$A:$D,3,0),0)</f>
        <v>0</v>
      </c>
      <c r="K258" s="17"/>
      <c r="L258" s="17"/>
      <c r="M258" s="16">
        <f>+J258+K258+L258+I258</f>
        <v>0</v>
      </c>
      <c r="N258" s="16">
        <f>F258-G258-H258-M258</f>
        <v>276000</v>
      </c>
      <c r="O258" s="13" t="s">
        <v>144</v>
      </c>
      <c r="P258" s="15">
        <v>276000</v>
      </c>
      <c r="Q258" s="12"/>
      <c r="R258" s="12">
        <v>0</v>
      </c>
      <c r="S258" s="12"/>
      <c r="T258" s="12"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>
        <v>52515</v>
      </c>
      <c r="AE258" s="12"/>
      <c r="AF258" s="14">
        <f>+N258-Q258-R258-T258-Z258-AB258-AD258-X258-AA258-AE258</f>
        <v>223485</v>
      </c>
      <c r="AG258" s="13"/>
      <c r="AH258" s="13"/>
    </row>
    <row r="259" spans="1:34" x14ac:dyDescent="0.25">
      <c r="A259" s="20">
        <v>251</v>
      </c>
      <c r="B259" s="19" t="s">
        <v>1</v>
      </c>
      <c r="C259" s="13" t="s">
        <v>143</v>
      </c>
      <c r="D259" s="18">
        <v>44740</v>
      </c>
      <c r="E259" s="18">
        <v>44750</v>
      </c>
      <c r="F259" s="15">
        <v>458697</v>
      </c>
      <c r="G259" s="17"/>
      <c r="H259" s="17"/>
      <c r="I259" s="14">
        <f>-IFERROR(VLOOKUP(C259,'[1]TB PAGO'!$A:$D,2,0),0)</f>
        <v>0</v>
      </c>
      <c r="J259" s="14">
        <f>-IFERROR(VLOOKUP(C259,'[1]TB PAGO'!$A:$D,3,0),0)</f>
        <v>0</v>
      </c>
      <c r="K259" s="17"/>
      <c r="L259" s="17"/>
      <c r="M259" s="16">
        <f>+J259+K259+L259+I259</f>
        <v>0</v>
      </c>
      <c r="N259" s="16">
        <f>F259-G259-H259-M259</f>
        <v>458697</v>
      </c>
      <c r="O259" s="13" t="s">
        <v>143</v>
      </c>
      <c r="P259" s="15">
        <v>458697</v>
      </c>
      <c r="Q259" s="12"/>
      <c r="R259" s="12">
        <v>0</v>
      </c>
      <c r="S259" s="12"/>
      <c r="T259" s="12"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>
        <v>0</v>
      </c>
      <c r="AE259" s="12"/>
      <c r="AF259" s="14">
        <f>+N259-Q259-R259-T259-Z259-AB259-AD259-X259-AA259-AE259</f>
        <v>458697</v>
      </c>
      <c r="AG259" s="13"/>
      <c r="AH259" s="13"/>
    </row>
    <row r="260" spans="1:34" x14ac:dyDescent="0.25">
      <c r="A260" s="20">
        <v>252</v>
      </c>
      <c r="B260" s="19" t="s">
        <v>1</v>
      </c>
      <c r="C260" s="13" t="s">
        <v>142</v>
      </c>
      <c r="D260" s="18">
        <v>44742</v>
      </c>
      <c r="E260" s="18">
        <v>44750</v>
      </c>
      <c r="F260" s="15">
        <v>288475</v>
      </c>
      <c r="G260" s="17"/>
      <c r="H260" s="17"/>
      <c r="I260" s="14">
        <f>-IFERROR(VLOOKUP(C260,'[1]TB PAGO'!$A:$D,2,0),0)</f>
        <v>0</v>
      </c>
      <c r="J260" s="14">
        <f>-IFERROR(VLOOKUP(C260,'[1]TB PAGO'!$A:$D,3,0),0)</f>
        <v>0</v>
      </c>
      <c r="K260" s="17"/>
      <c r="L260" s="17"/>
      <c r="M260" s="16">
        <f>+J260+K260+L260+I260</f>
        <v>0</v>
      </c>
      <c r="N260" s="16">
        <f>F260-G260-H260-M260</f>
        <v>288475</v>
      </c>
      <c r="O260" s="13" t="s">
        <v>142</v>
      </c>
      <c r="P260" s="15">
        <v>288475</v>
      </c>
      <c r="Q260" s="12"/>
      <c r="R260" s="12">
        <v>0</v>
      </c>
      <c r="S260" s="12"/>
      <c r="T260" s="12"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>
        <v>0</v>
      </c>
      <c r="AE260" s="12"/>
      <c r="AF260" s="14">
        <f>+N260-Q260-R260-T260-Z260-AB260-AD260-X260-AA260-AE260</f>
        <v>288475</v>
      </c>
      <c r="AG260" s="13"/>
      <c r="AH260" s="13"/>
    </row>
    <row r="261" spans="1:34" x14ac:dyDescent="0.25">
      <c r="A261" s="20">
        <v>253</v>
      </c>
      <c r="B261" s="19" t="s">
        <v>1</v>
      </c>
      <c r="C261" s="13" t="s">
        <v>141</v>
      </c>
      <c r="D261" s="18">
        <v>44742</v>
      </c>
      <c r="E261" s="18">
        <v>44750</v>
      </c>
      <c r="F261" s="15">
        <v>355574</v>
      </c>
      <c r="G261" s="17"/>
      <c r="H261" s="17"/>
      <c r="I261" s="14">
        <f>-IFERROR(VLOOKUP(C261,'[1]TB PAGO'!$A:$D,2,0),0)</f>
        <v>0</v>
      </c>
      <c r="J261" s="14">
        <f>-IFERROR(VLOOKUP(C261,'[1]TB PAGO'!$A:$D,3,0),0)</f>
        <v>0</v>
      </c>
      <c r="K261" s="17"/>
      <c r="L261" s="17"/>
      <c r="M261" s="16">
        <f>+J261+K261+L261+I261</f>
        <v>0</v>
      </c>
      <c r="N261" s="16">
        <f>F261-G261-H261-M261</f>
        <v>355574</v>
      </c>
      <c r="O261" s="13" t="s">
        <v>141</v>
      </c>
      <c r="P261" s="15">
        <v>355574</v>
      </c>
      <c r="Q261" s="12"/>
      <c r="R261" s="12">
        <v>0</v>
      </c>
      <c r="S261" s="12"/>
      <c r="T261" s="12"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>
        <v>70900</v>
      </c>
      <c r="AE261" s="12"/>
      <c r="AF261" s="14">
        <f>+N261-Q261-R261-T261-Z261-AB261-AD261-X261-AA261-AE261</f>
        <v>284674</v>
      </c>
      <c r="AG261" s="13"/>
      <c r="AH261" s="13"/>
    </row>
    <row r="262" spans="1:34" x14ac:dyDescent="0.25">
      <c r="A262" s="20">
        <v>254</v>
      </c>
      <c r="B262" s="19" t="s">
        <v>1</v>
      </c>
      <c r="C262" s="13" t="s">
        <v>140</v>
      </c>
      <c r="D262" s="18">
        <v>44747</v>
      </c>
      <c r="E262" s="18">
        <v>44778</v>
      </c>
      <c r="F262" s="15">
        <v>146996</v>
      </c>
      <c r="G262" s="17"/>
      <c r="H262" s="17"/>
      <c r="I262" s="14">
        <f>-IFERROR(VLOOKUP(C262,'[1]TB PAGO'!$A:$D,2,0),0)</f>
        <v>0</v>
      </c>
      <c r="J262" s="14">
        <f>-IFERROR(VLOOKUP(C262,'[1]TB PAGO'!$A:$D,3,0),0)</f>
        <v>0</v>
      </c>
      <c r="K262" s="17"/>
      <c r="L262" s="17"/>
      <c r="M262" s="16">
        <f>+J262+K262+L262+I262</f>
        <v>0</v>
      </c>
      <c r="N262" s="16">
        <f>F262-G262-H262-M262</f>
        <v>146996</v>
      </c>
      <c r="O262" s="13" t="s">
        <v>140</v>
      </c>
      <c r="P262" s="15">
        <v>146996</v>
      </c>
      <c r="Q262" s="12"/>
      <c r="R262" s="12">
        <v>0</v>
      </c>
      <c r="S262" s="12"/>
      <c r="T262" s="12"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>
        <v>0</v>
      </c>
      <c r="AE262" s="12"/>
      <c r="AF262" s="14">
        <f>+N262-Q262-R262-T262-Z262-AB262-AD262-X262-AA262-AE262</f>
        <v>146996</v>
      </c>
      <c r="AG262" s="13"/>
      <c r="AH262" s="13"/>
    </row>
    <row r="263" spans="1:34" x14ac:dyDescent="0.25">
      <c r="A263" s="20">
        <v>255</v>
      </c>
      <c r="B263" s="19" t="s">
        <v>1</v>
      </c>
      <c r="C263" s="13" t="s">
        <v>139</v>
      </c>
      <c r="D263" s="18">
        <v>44748</v>
      </c>
      <c r="E263" s="18">
        <v>44778</v>
      </c>
      <c r="F263" s="15">
        <v>128700</v>
      </c>
      <c r="G263" s="17"/>
      <c r="H263" s="17"/>
      <c r="I263" s="14">
        <f>-IFERROR(VLOOKUP(C263,'[1]TB PAGO'!$A:$D,2,0),0)</f>
        <v>0</v>
      </c>
      <c r="J263" s="14">
        <f>-IFERROR(VLOOKUP(C263,'[1]TB PAGO'!$A:$D,3,0),0)</f>
        <v>0</v>
      </c>
      <c r="K263" s="17"/>
      <c r="L263" s="17"/>
      <c r="M263" s="16">
        <f>+J263+K263+L263+I263</f>
        <v>0</v>
      </c>
      <c r="N263" s="16">
        <f>F263-G263-H263-M263</f>
        <v>128700</v>
      </c>
      <c r="O263" s="13" t="s">
        <v>139</v>
      </c>
      <c r="P263" s="15">
        <v>128700</v>
      </c>
      <c r="Q263" s="12"/>
      <c r="R263" s="12">
        <v>0</v>
      </c>
      <c r="S263" s="12"/>
      <c r="T263" s="12"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>
        <v>0</v>
      </c>
      <c r="AE263" s="12"/>
      <c r="AF263" s="14">
        <f>+N263-Q263-R263-T263-Z263-AB263-AD263-X263-AA263-AE263</f>
        <v>128700</v>
      </c>
      <c r="AG263" s="13"/>
      <c r="AH263" s="13"/>
    </row>
    <row r="264" spans="1:34" x14ac:dyDescent="0.25">
      <c r="A264" s="20">
        <v>256</v>
      </c>
      <c r="B264" s="19" t="s">
        <v>1</v>
      </c>
      <c r="C264" s="13" t="s">
        <v>138</v>
      </c>
      <c r="D264" s="18">
        <v>44749</v>
      </c>
      <c r="E264" s="18">
        <v>44778</v>
      </c>
      <c r="F264" s="15">
        <v>28200</v>
      </c>
      <c r="G264" s="17"/>
      <c r="H264" s="17"/>
      <c r="I264" s="14">
        <f>-IFERROR(VLOOKUP(C264,'[1]TB PAGO'!$A:$D,2,0),0)</f>
        <v>0</v>
      </c>
      <c r="J264" s="14">
        <f>-IFERROR(VLOOKUP(C264,'[1]TB PAGO'!$A:$D,3,0),0)</f>
        <v>0</v>
      </c>
      <c r="K264" s="17"/>
      <c r="L264" s="17"/>
      <c r="M264" s="16">
        <f>+J264+K264+L264+I264</f>
        <v>0</v>
      </c>
      <c r="N264" s="16">
        <f>F264-G264-H264-M264</f>
        <v>28200</v>
      </c>
      <c r="O264" s="13" t="s">
        <v>138</v>
      </c>
      <c r="P264" s="15">
        <v>28200</v>
      </c>
      <c r="Q264" s="12"/>
      <c r="R264" s="12">
        <v>0</v>
      </c>
      <c r="S264" s="12"/>
      <c r="T264" s="12"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>
        <v>0</v>
      </c>
      <c r="AE264" s="12"/>
      <c r="AF264" s="14">
        <f>+N264-Q264-R264-T264-Z264-AB264-AD264-X264-AA264-AE264</f>
        <v>28200</v>
      </c>
      <c r="AG264" s="13"/>
      <c r="AH264" s="13"/>
    </row>
    <row r="265" spans="1:34" x14ac:dyDescent="0.25">
      <c r="A265" s="20">
        <v>257</v>
      </c>
      <c r="B265" s="19" t="s">
        <v>1</v>
      </c>
      <c r="C265" s="13" t="s">
        <v>137</v>
      </c>
      <c r="D265" s="18">
        <v>44749</v>
      </c>
      <c r="E265" s="18">
        <v>44778</v>
      </c>
      <c r="F265" s="15">
        <v>48555</v>
      </c>
      <c r="G265" s="17"/>
      <c r="H265" s="17"/>
      <c r="I265" s="14">
        <f>-IFERROR(VLOOKUP(C265,'[1]TB PAGO'!$A:$D,2,0),0)</f>
        <v>0</v>
      </c>
      <c r="J265" s="14">
        <f>-IFERROR(VLOOKUP(C265,'[1]TB PAGO'!$A:$D,3,0),0)</f>
        <v>0</v>
      </c>
      <c r="K265" s="17"/>
      <c r="L265" s="17"/>
      <c r="M265" s="16">
        <f>+J265+K265+L265+I265</f>
        <v>0</v>
      </c>
      <c r="N265" s="16">
        <f>F265-G265-H265-M265</f>
        <v>48555</v>
      </c>
      <c r="O265" s="13" t="s">
        <v>137</v>
      </c>
      <c r="P265" s="15">
        <v>48555</v>
      </c>
      <c r="Q265" s="12"/>
      <c r="R265" s="12">
        <v>0</v>
      </c>
      <c r="S265" s="12"/>
      <c r="T265" s="12"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>
        <v>0</v>
      </c>
      <c r="AE265" s="12"/>
      <c r="AF265" s="14">
        <f>+N265-Q265-R265-T265-Z265-AB265-AD265-X265-AA265-AE265</f>
        <v>48555</v>
      </c>
      <c r="AG265" s="13"/>
      <c r="AH265" s="13"/>
    </row>
    <row r="266" spans="1:34" x14ac:dyDescent="0.25">
      <c r="A266" s="20">
        <v>258</v>
      </c>
      <c r="B266" s="19" t="s">
        <v>1</v>
      </c>
      <c r="C266" s="13" t="s">
        <v>136</v>
      </c>
      <c r="D266" s="18">
        <v>44750</v>
      </c>
      <c r="E266" s="18">
        <v>44778</v>
      </c>
      <c r="F266" s="15">
        <v>40000</v>
      </c>
      <c r="G266" s="17"/>
      <c r="H266" s="17"/>
      <c r="I266" s="14">
        <f>-IFERROR(VLOOKUP(C266,'[1]TB PAGO'!$A:$D,2,0),0)</f>
        <v>0</v>
      </c>
      <c r="J266" s="14">
        <f>-IFERROR(VLOOKUP(C266,'[1]TB PAGO'!$A:$D,3,0),0)</f>
        <v>0</v>
      </c>
      <c r="K266" s="17"/>
      <c r="L266" s="17"/>
      <c r="M266" s="16">
        <f>+J266+K266+L266+I266</f>
        <v>0</v>
      </c>
      <c r="N266" s="16">
        <f>F266-G266-H266-M266</f>
        <v>40000</v>
      </c>
      <c r="O266" s="13" t="s">
        <v>136</v>
      </c>
      <c r="P266" s="15">
        <v>40000</v>
      </c>
      <c r="Q266" s="12"/>
      <c r="R266" s="12">
        <v>0</v>
      </c>
      <c r="S266" s="12"/>
      <c r="T266" s="12"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>
        <v>0</v>
      </c>
      <c r="AE266" s="12"/>
      <c r="AF266" s="14">
        <f>+N266-Q266-R266-T266-Z266-AB266-AD266-X266-AA266-AE266</f>
        <v>40000</v>
      </c>
      <c r="AG266" s="13"/>
      <c r="AH266" s="13"/>
    </row>
    <row r="267" spans="1:34" x14ac:dyDescent="0.25">
      <c r="A267" s="20">
        <v>259</v>
      </c>
      <c r="B267" s="19" t="s">
        <v>1</v>
      </c>
      <c r="C267" s="13" t="s">
        <v>135</v>
      </c>
      <c r="D267" s="18">
        <v>44750</v>
      </c>
      <c r="E267" s="18">
        <v>44778</v>
      </c>
      <c r="F267" s="15">
        <v>55610</v>
      </c>
      <c r="G267" s="17"/>
      <c r="H267" s="17"/>
      <c r="I267" s="14">
        <f>-IFERROR(VLOOKUP(C267,'[1]TB PAGO'!$A:$D,2,0),0)</f>
        <v>0</v>
      </c>
      <c r="J267" s="14">
        <f>-IFERROR(VLOOKUP(C267,'[1]TB PAGO'!$A:$D,3,0),0)</f>
        <v>0</v>
      </c>
      <c r="K267" s="17"/>
      <c r="L267" s="17"/>
      <c r="M267" s="16">
        <f>+J267+K267+L267+I267</f>
        <v>0</v>
      </c>
      <c r="N267" s="16">
        <f>F267-G267-H267-M267</f>
        <v>55610</v>
      </c>
      <c r="O267" s="13" t="s">
        <v>135</v>
      </c>
      <c r="P267" s="15">
        <v>55610</v>
      </c>
      <c r="Q267" s="12"/>
      <c r="R267" s="12">
        <v>0</v>
      </c>
      <c r="S267" s="12"/>
      <c r="T267" s="12"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>
        <v>0</v>
      </c>
      <c r="AE267" s="12"/>
      <c r="AF267" s="14">
        <f>+N267-Q267-R267-T267-Z267-AB267-AD267-X267-AA267-AE267</f>
        <v>55610</v>
      </c>
      <c r="AG267" s="13"/>
      <c r="AH267" s="13"/>
    </row>
    <row r="268" spans="1:34" x14ac:dyDescent="0.25">
      <c r="A268" s="20">
        <v>260</v>
      </c>
      <c r="B268" s="19" t="s">
        <v>1</v>
      </c>
      <c r="C268" s="13" t="s">
        <v>134</v>
      </c>
      <c r="D268" s="18">
        <v>44750</v>
      </c>
      <c r="E268" s="18">
        <v>44778</v>
      </c>
      <c r="F268" s="15">
        <v>172720</v>
      </c>
      <c r="G268" s="17"/>
      <c r="H268" s="17"/>
      <c r="I268" s="14">
        <f>-IFERROR(VLOOKUP(C268,'[1]TB PAGO'!$A:$D,2,0),0)</f>
        <v>0</v>
      </c>
      <c r="J268" s="14">
        <f>-IFERROR(VLOOKUP(C268,'[1]TB PAGO'!$A:$D,3,0),0)</f>
        <v>0</v>
      </c>
      <c r="K268" s="17"/>
      <c r="L268" s="17"/>
      <c r="M268" s="16">
        <f>+J268+K268+L268+I268</f>
        <v>0</v>
      </c>
      <c r="N268" s="16">
        <f>F268-G268-H268-M268</f>
        <v>172720</v>
      </c>
      <c r="O268" s="13" t="s">
        <v>134</v>
      </c>
      <c r="P268" s="15">
        <v>172720</v>
      </c>
      <c r="Q268" s="12"/>
      <c r="R268" s="12">
        <v>0</v>
      </c>
      <c r="S268" s="12"/>
      <c r="T268" s="12"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>
        <v>0</v>
      </c>
      <c r="AE268" s="12"/>
      <c r="AF268" s="14">
        <f>+N268-Q268-R268-T268-Z268-AB268-AD268-X268-AA268-AE268</f>
        <v>172720</v>
      </c>
      <c r="AG268" s="13"/>
      <c r="AH268" s="13"/>
    </row>
    <row r="269" spans="1:34" x14ac:dyDescent="0.25">
      <c r="A269" s="20">
        <v>261</v>
      </c>
      <c r="B269" s="19" t="s">
        <v>1</v>
      </c>
      <c r="C269" s="13" t="s">
        <v>133</v>
      </c>
      <c r="D269" s="18">
        <v>44752</v>
      </c>
      <c r="E269" s="18">
        <v>44778</v>
      </c>
      <c r="F269" s="15">
        <v>179500</v>
      </c>
      <c r="G269" s="17"/>
      <c r="H269" s="17"/>
      <c r="I269" s="14">
        <f>-IFERROR(VLOOKUP(C269,'[1]TB PAGO'!$A:$D,2,0),0)</f>
        <v>0</v>
      </c>
      <c r="J269" s="14">
        <f>-IFERROR(VLOOKUP(C269,'[1]TB PAGO'!$A:$D,3,0),0)</f>
        <v>0</v>
      </c>
      <c r="K269" s="17"/>
      <c r="L269" s="17"/>
      <c r="M269" s="16">
        <f>+J269+K269+L269+I269</f>
        <v>0</v>
      </c>
      <c r="N269" s="16">
        <f>F269-G269-H269-M269</f>
        <v>179500</v>
      </c>
      <c r="O269" s="13" t="s">
        <v>133</v>
      </c>
      <c r="P269" s="15">
        <v>179500</v>
      </c>
      <c r="Q269" s="12"/>
      <c r="R269" s="12">
        <v>0</v>
      </c>
      <c r="S269" s="12"/>
      <c r="T269" s="12"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>
        <v>0</v>
      </c>
      <c r="AE269" s="12"/>
      <c r="AF269" s="14">
        <f>+N269-Q269-R269-T269-Z269-AB269-AD269-X269-AA269-AE269</f>
        <v>179500</v>
      </c>
      <c r="AG269" s="13"/>
      <c r="AH269" s="13"/>
    </row>
    <row r="270" spans="1:34" x14ac:dyDescent="0.25">
      <c r="A270" s="20">
        <v>262</v>
      </c>
      <c r="B270" s="19" t="s">
        <v>1</v>
      </c>
      <c r="C270" s="13" t="s">
        <v>132</v>
      </c>
      <c r="D270" s="18">
        <v>44754</v>
      </c>
      <c r="E270" s="18">
        <v>44778</v>
      </c>
      <c r="F270" s="15">
        <v>42482</v>
      </c>
      <c r="G270" s="17"/>
      <c r="H270" s="17"/>
      <c r="I270" s="14">
        <f>-IFERROR(VLOOKUP(C270,'[1]TB PAGO'!$A:$D,2,0),0)</f>
        <v>0</v>
      </c>
      <c r="J270" s="14">
        <f>-IFERROR(VLOOKUP(C270,'[1]TB PAGO'!$A:$D,3,0),0)</f>
        <v>0</v>
      </c>
      <c r="K270" s="17"/>
      <c r="L270" s="17"/>
      <c r="M270" s="16">
        <f>+J270+K270+L270+I270</f>
        <v>0</v>
      </c>
      <c r="N270" s="16">
        <f>F270-G270-H270-M270</f>
        <v>42482</v>
      </c>
      <c r="O270" s="13" t="s">
        <v>132</v>
      </c>
      <c r="P270" s="15">
        <v>42482</v>
      </c>
      <c r="Q270" s="12"/>
      <c r="R270" s="12">
        <v>0</v>
      </c>
      <c r="S270" s="12"/>
      <c r="T270" s="12"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>
        <v>0</v>
      </c>
      <c r="AE270" s="12"/>
      <c r="AF270" s="14">
        <f>+N270-Q270-R270-T270-Z270-AB270-AD270-X270-AA270-AE270</f>
        <v>42482</v>
      </c>
      <c r="AG270" s="13"/>
      <c r="AH270" s="13"/>
    </row>
    <row r="271" spans="1:34" x14ac:dyDescent="0.25">
      <c r="A271" s="20">
        <v>263</v>
      </c>
      <c r="B271" s="19" t="s">
        <v>1</v>
      </c>
      <c r="C271" s="13" t="s">
        <v>131</v>
      </c>
      <c r="D271" s="18">
        <v>44754</v>
      </c>
      <c r="E271" s="18">
        <v>44778</v>
      </c>
      <c r="F271" s="15">
        <v>52400</v>
      </c>
      <c r="G271" s="17"/>
      <c r="H271" s="17"/>
      <c r="I271" s="14">
        <f>-IFERROR(VLOOKUP(C271,'[1]TB PAGO'!$A:$D,2,0),0)</f>
        <v>0</v>
      </c>
      <c r="J271" s="14">
        <f>-IFERROR(VLOOKUP(C271,'[1]TB PAGO'!$A:$D,3,0),0)</f>
        <v>0</v>
      </c>
      <c r="K271" s="17"/>
      <c r="L271" s="17"/>
      <c r="M271" s="16">
        <f>+J271+K271+L271+I271</f>
        <v>0</v>
      </c>
      <c r="N271" s="16">
        <f>F271-G271-H271-M271</f>
        <v>52400</v>
      </c>
      <c r="O271" s="13" t="s">
        <v>131</v>
      </c>
      <c r="P271" s="15">
        <v>52400</v>
      </c>
      <c r="Q271" s="12"/>
      <c r="R271" s="12">
        <v>0</v>
      </c>
      <c r="S271" s="12"/>
      <c r="T271" s="12"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>
        <v>0</v>
      </c>
      <c r="AE271" s="12"/>
      <c r="AF271" s="14">
        <f>+N271-Q271-R271-T271-Z271-AB271-AD271-X271-AA271-AE271</f>
        <v>52400</v>
      </c>
      <c r="AG271" s="13"/>
      <c r="AH271" s="13"/>
    </row>
    <row r="272" spans="1:34" x14ac:dyDescent="0.25">
      <c r="A272" s="20">
        <v>264</v>
      </c>
      <c r="B272" s="19" t="s">
        <v>1</v>
      </c>
      <c r="C272" s="13" t="s">
        <v>130</v>
      </c>
      <c r="D272" s="18">
        <v>44754</v>
      </c>
      <c r="E272" s="18">
        <v>44778</v>
      </c>
      <c r="F272" s="15">
        <v>116592</v>
      </c>
      <c r="G272" s="17"/>
      <c r="H272" s="17"/>
      <c r="I272" s="14">
        <f>-IFERROR(VLOOKUP(C272,'[1]TB PAGO'!$A:$D,2,0),0)</f>
        <v>0</v>
      </c>
      <c r="J272" s="14">
        <f>-IFERROR(VLOOKUP(C272,'[1]TB PAGO'!$A:$D,3,0),0)</f>
        <v>0</v>
      </c>
      <c r="K272" s="17"/>
      <c r="L272" s="17"/>
      <c r="M272" s="16">
        <f>+J272+K272+L272+I272</f>
        <v>0</v>
      </c>
      <c r="N272" s="16">
        <f>F272-G272-H272-M272</f>
        <v>116592</v>
      </c>
      <c r="O272" s="13" t="s">
        <v>130</v>
      </c>
      <c r="P272" s="15">
        <v>116592</v>
      </c>
      <c r="Q272" s="12"/>
      <c r="R272" s="12">
        <v>0</v>
      </c>
      <c r="S272" s="12"/>
      <c r="T272" s="12"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>
        <v>0</v>
      </c>
      <c r="AE272" s="12"/>
      <c r="AF272" s="14">
        <f>+N272-Q272-R272-T272-Z272-AB272-AD272-X272-AA272-AE272</f>
        <v>116592</v>
      </c>
      <c r="AG272" s="13"/>
      <c r="AH272" s="13"/>
    </row>
    <row r="273" spans="1:34" x14ac:dyDescent="0.25">
      <c r="A273" s="20">
        <v>265</v>
      </c>
      <c r="B273" s="19" t="s">
        <v>1</v>
      </c>
      <c r="C273" s="13" t="s">
        <v>129</v>
      </c>
      <c r="D273" s="18">
        <v>44754</v>
      </c>
      <c r="E273" s="18">
        <v>44778</v>
      </c>
      <c r="F273" s="15">
        <v>289016</v>
      </c>
      <c r="G273" s="17"/>
      <c r="H273" s="17"/>
      <c r="I273" s="14">
        <f>-IFERROR(VLOOKUP(C273,'[1]TB PAGO'!$A:$D,2,0),0)</f>
        <v>0</v>
      </c>
      <c r="J273" s="14">
        <f>-IFERROR(VLOOKUP(C273,'[1]TB PAGO'!$A:$D,3,0),0)</f>
        <v>0</v>
      </c>
      <c r="K273" s="17"/>
      <c r="L273" s="17"/>
      <c r="M273" s="16">
        <f>+J273+K273+L273+I273</f>
        <v>0</v>
      </c>
      <c r="N273" s="16">
        <f>F273-G273-H273-M273</f>
        <v>289016</v>
      </c>
      <c r="O273" s="13" t="s">
        <v>129</v>
      </c>
      <c r="P273" s="15">
        <v>289016</v>
      </c>
      <c r="Q273" s="12"/>
      <c r="R273" s="12">
        <v>0</v>
      </c>
      <c r="S273" s="12"/>
      <c r="T273" s="12"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>
        <v>0</v>
      </c>
      <c r="AE273" s="12"/>
      <c r="AF273" s="14">
        <f>+N273-Q273-R273-T273-Z273-AB273-AD273-X273-AA273-AE273</f>
        <v>289016</v>
      </c>
      <c r="AG273" s="13"/>
      <c r="AH273" s="13"/>
    </row>
    <row r="274" spans="1:34" x14ac:dyDescent="0.25">
      <c r="A274" s="20">
        <v>266</v>
      </c>
      <c r="B274" s="19" t="s">
        <v>1</v>
      </c>
      <c r="C274" s="13" t="s">
        <v>128</v>
      </c>
      <c r="D274" s="18">
        <v>44755</v>
      </c>
      <c r="E274" s="18">
        <v>44778</v>
      </c>
      <c r="F274" s="15">
        <v>40000</v>
      </c>
      <c r="G274" s="17"/>
      <c r="H274" s="17"/>
      <c r="I274" s="14">
        <f>-IFERROR(VLOOKUP(C274,'[1]TB PAGO'!$A:$D,2,0),0)</f>
        <v>0</v>
      </c>
      <c r="J274" s="14">
        <f>-IFERROR(VLOOKUP(C274,'[1]TB PAGO'!$A:$D,3,0),0)</f>
        <v>0</v>
      </c>
      <c r="K274" s="17"/>
      <c r="L274" s="17"/>
      <c r="M274" s="16">
        <f>+J274+K274+L274+I274</f>
        <v>0</v>
      </c>
      <c r="N274" s="16">
        <f>F274-G274-H274-M274</f>
        <v>40000</v>
      </c>
      <c r="O274" s="13" t="s">
        <v>128</v>
      </c>
      <c r="P274" s="15">
        <v>40000</v>
      </c>
      <c r="Q274" s="12"/>
      <c r="R274" s="12">
        <v>0</v>
      </c>
      <c r="S274" s="12"/>
      <c r="T274" s="12"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>
        <v>0</v>
      </c>
      <c r="AE274" s="12"/>
      <c r="AF274" s="14">
        <f>+N274-Q274-R274-T274-Z274-AB274-AD274-X274-AA274-AE274</f>
        <v>40000</v>
      </c>
      <c r="AG274" s="13"/>
      <c r="AH274" s="13"/>
    </row>
    <row r="275" spans="1:34" x14ac:dyDescent="0.25">
      <c r="A275" s="20">
        <v>267</v>
      </c>
      <c r="B275" s="19" t="s">
        <v>1</v>
      </c>
      <c r="C275" s="13" t="s">
        <v>127</v>
      </c>
      <c r="D275" s="18">
        <v>44756</v>
      </c>
      <c r="E275" s="18">
        <v>44778</v>
      </c>
      <c r="F275" s="15">
        <v>27500</v>
      </c>
      <c r="G275" s="17"/>
      <c r="H275" s="17"/>
      <c r="I275" s="14">
        <f>-IFERROR(VLOOKUP(C275,'[1]TB PAGO'!$A:$D,2,0),0)</f>
        <v>0</v>
      </c>
      <c r="J275" s="14">
        <f>-IFERROR(VLOOKUP(C275,'[1]TB PAGO'!$A:$D,3,0),0)</f>
        <v>0</v>
      </c>
      <c r="K275" s="17"/>
      <c r="L275" s="17"/>
      <c r="M275" s="16">
        <f>+J275+K275+L275+I275</f>
        <v>0</v>
      </c>
      <c r="N275" s="16">
        <f>F275-G275-H275-M275</f>
        <v>27500</v>
      </c>
      <c r="O275" s="13" t="s">
        <v>127</v>
      </c>
      <c r="P275" s="15">
        <v>27500</v>
      </c>
      <c r="Q275" s="12"/>
      <c r="R275" s="12">
        <v>0</v>
      </c>
      <c r="S275" s="12"/>
      <c r="T275" s="12"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>
        <v>0</v>
      </c>
      <c r="AE275" s="12"/>
      <c r="AF275" s="14">
        <f>+N275-Q275-R275-T275-Z275-AB275-AD275-X275-AA275-AE275</f>
        <v>27500</v>
      </c>
      <c r="AG275" s="13"/>
      <c r="AH275" s="13"/>
    </row>
    <row r="276" spans="1:34" x14ac:dyDescent="0.25">
      <c r="A276" s="20">
        <v>268</v>
      </c>
      <c r="B276" s="19" t="s">
        <v>1</v>
      </c>
      <c r="C276" s="13" t="s">
        <v>126</v>
      </c>
      <c r="D276" s="18">
        <v>44756</v>
      </c>
      <c r="E276" s="18">
        <v>44778</v>
      </c>
      <c r="F276" s="15">
        <v>40972</v>
      </c>
      <c r="G276" s="17"/>
      <c r="H276" s="17"/>
      <c r="I276" s="14">
        <f>-IFERROR(VLOOKUP(C276,'[1]TB PAGO'!$A:$D,2,0),0)</f>
        <v>0</v>
      </c>
      <c r="J276" s="14">
        <f>-IFERROR(VLOOKUP(C276,'[1]TB PAGO'!$A:$D,3,0),0)</f>
        <v>0</v>
      </c>
      <c r="K276" s="17"/>
      <c r="L276" s="17"/>
      <c r="M276" s="16">
        <f>+J276+K276+L276+I276</f>
        <v>0</v>
      </c>
      <c r="N276" s="16">
        <f>F276-G276-H276-M276</f>
        <v>40972</v>
      </c>
      <c r="O276" s="13" t="s">
        <v>126</v>
      </c>
      <c r="P276" s="15">
        <v>40972</v>
      </c>
      <c r="Q276" s="12"/>
      <c r="R276" s="12">
        <v>0</v>
      </c>
      <c r="S276" s="12"/>
      <c r="T276" s="12"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>
        <v>0</v>
      </c>
      <c r="AE276" s="12"/>
      <c r="AF276" s="14">
        <f>+N276-Q276-R276-T276-Z276-AB276-AD276-X276-AA276-AE276</f>
        <v>40972</v>
      </c>
      <c r="AG276" s="13"/>
      <c r="AH276" s="13"/>
    </row>
    <row r="277" spans="1:34" x14ac:dyDescent="0.25">
      <c r="A277" s="20">
        <v>269</v>
      </c>
      <c r="B277" s="19" t="s">
        <v>1</v>
      </c>
      <c r="C277" s="13" t="s">
        <v>125</v>
      </c>
      <c r="D277" s="18">
        <v>44756</v>
      </c>
      <c r="E277" s="18">
        <v>44778</v>
      </c>
      <c r="F277" s="15">
        <v>51700</v>
      </c>
      <c r="G277" s="17"/>
      <c r="H277" s="17"/>
      <c r="I277" s="14">
        <f>-IFERROR(VLOOKUP(C277,'[1]TB PAGO'!$A:$D,2,0),0)</f>
        <v>0</v>
      </c>
      <c r="J277" s="14">
        <f>-IFERROR(VLOOKUP(C277,'[1]TB PAGO'!$A:$D,3,0),0)</f>
        <v>0</v>
      </c>
      <c r="K277" s="17"/>
      <c r="L277" s="17"/>
      <c r="M277" s="16">
        <f>+J277+K277+L277+I277</f>
        <v>0</v>
      </c>
      <c r="N277" s="16">
        <f>F277-G277-H277-M277</f>
        <v>51700</v>
      </c>
      <c r="O277" s="13" t="s">
        <v>125</v>
      </c>
      <c r="P277" s="15">
        <v>51700</v>
      </c>
      <c r="Q277" s="12"/>
      <c r="R277" s="12">
        <v>0</v>
      </c>
      <c r="S277" s="12"/>
      <c r="T277" s="12"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>
        <v>0</v>
      </c>
      <c r="AE277" s="12"/>
      <c r="AF277" s="14">
        <f>+(N277-Q277-R277-T277-Z277-AB277-AD277-X277-AA277-AE277)*0</f>
        <v>0</v>
      </c>
      <c r="AG277" s="13"/>
      <c r="AH277" s="13"/>
    </row>
    <row r="278" spans="1:34" x14ac:dyDescent="0.25">
      <c r="A278" s="20">
        <v>270</v>
      </c>
      <c r="B278" s="19" t="s">
        <v>1</v>
      </c>
      <c r="C278" s="13" t="s">
        <v>124</v>
      </c>
      <c r="D278" s="18">
        <v>44756</v>
      </c>
      <c r="E278" s="18">
        <v>44778</v>
      </c>
      <c r="F278" s="15">
        <v>114548</v>
      </c>
      <c r="G278" s="17"/>
      <c r="H278" s="17"/>
      <c r="I278" s="14">
        <f>-IFERROR(VLOOKUP(C278,'[1]TB PAGO'!$A:$D,2,0),0)</f>
        <v>0</v>
      </c>
      <c r="J278" s="14">
        <f>-IFERROR(VLOOKUP(C278,'[1]TB PAGO'!$A:$D,3,0),0)</f>
        <v>0</v>
      </c>
      <c r="K278" s="17"/>
      <c r="L278" s="17"/>
      <c r="M278" s="16">
        <f>+J278+K278+L278+I278</f>
        <v>0</v>
      </c>
      <c r="N278" s="16">
        <f>F278-G278-H278-M278</f>
        <v>114548</v>
      </c>
      <c r="O278" s="13" t="s">
        <v>124</v>
      </c>
      <c r="P278" s="15">
        <v>114548</v>
      </c>
      <c r="Q278" s="12"/>
      <c r="R278" s="12">
        <v>0</v>
      </c>
      <c r="S278" s="12"/>
      <c r="T278" s="12"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>
        <v>0</v>
      </c>
      <c r="AE278" s="12"/>
      <c r="AF278" s="14">
        <f>+N278-Q278-R278-T278-Z278-AB278-AD278-X278-AA278-AE278</f>
        <v>114548</v>
      </c>
      <c r="AG278" s="13"/>
      <c r="AH278" s="13"/>
    </row>
    <row r="279" spans="1:34" x14ac:dyDescent="0.25">
      <c r="A279" s="20">
        <v>271</v>
      </c>
      <c r="B279" s="19" t="s">
        <v>1</v>
      </c>
      <c r="C279" s="13" t="s">
        <v>123</v>
      </c>
      <c r="D279" s="18">
        <v>44756</v>
      </c>
      <c r="E279" s="18">
        <v>44778</v>
      </c>
      <c r="F279" s="15">
        <v>159900</v>
      </c>
      <c r="G279" s="17"/>
      <c r="H279" s="17"/>
      <c r="I279" s="14">
        <f>-IFERROR(VLOOKUP(C279,'[1]TB PAGO'!$A:$D,2,0),0)</f>
        <v>0</v>
      </c>
      <c r="J279" s="14">
        <f>-IFERROR(VLOOKUP(C279,'[1]TB PAGO'!$A:$D,3,0),0)</f>
        <v>0</v>
      </c>
      <c r="K279" s="17"/>
      <c r="L279" s="17"/>
      <c r="M279" s="16">
        <f>+J279+K279+L279+I279</f>
        <v>0</v>
      </c>
      <c r="N279" s="16">
        <f>F279-G279-H279-M279</f>
        <v>159900</v>
      </c>
      <c r="O279" s="13" t="s">
        <v>123</v>
      </c>
      <c r="P279" s="15">
        <v>159900</v>
      </c>
      <c r="Q279" s="12"/>
      <c r="R279" s="12">
        <v>0</v>
      </c>
      <c r="S279" s="12"/>
      <c r="T279" s="12"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>
        <v>0</v>
      </c>
      <c r="AE279" s="12"/>
      <c r="AF279" s="14">
        <f>+N279-Q279-R279-T279-Z279-AB279-AD279-X279-AA279-AE279</f>
        <v>159900</v>
      </c>
      <c r="AG279" s="13"/>
      <c r="AH279" s="13"/>
    </row>
    <row r="280" spans="1:34" x14ac:dyDescent="0.25">
      <c r="A280" s="20">
        <v>272</v>
      </c>
      <c r="B280" s="19" t="s">
        <v>1</v>
      </c>
      <c r="C280" s="13" t="s">
        <v>122</v>
      </c>
      <c r="D280" s="18">
        <v>44756</v>
      </c>
      <c r="E280" s="18">
        <v>44778</v>
      </c>
      <c r="F280" s="15">
        <v>685868</v>
      </c>
      <c r="G280" s="17"/>
      <c r="H280" s="17"/>
      <c r="I280" s="14">
        <f>-IFERROR(VLOOKUP(C280,'[1]TB PAGO'!$A:$D,2,0),0)</f>
        <v>0</v>
      </c>
      <c r="J280" s="14">
        <f>-IFERROR(VLOOKUP(C280,'[1]TB PAGO'!$A:$D,3,0),0)</f>
        <v>0</v>
      </c>
      <c r="K280" s="17"/>
      <c r="L280" s="17"/>
      <c r="M280" s="16">
        <f>+J280+K280+L280+I280</f>
        <v>0</v>
      </c>
      <c r="N280" s="16">
        <f>F280-G280-H280-M280</f>
        <v>685868</v>
      </c>
      <c r="O280" s="13" t="s">
        <v>122</v>
      </c>
      <c r="P280" s="15">
        <v>685868</v>
      </c>
      <c r="Q280" s="12"/>
      <c r="R280" s="12">
        <v>0</v>
      </c>
      <c r="S280" s="12"/>
      <c r="T280" s="12"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>
        <v>109620</v>
      </c>
      <c r="AE280" s="12"/>
      <c r="AF280" s="14">
        <f>+N280-Q280-R280-T280-Z280-AB280-AD280-X280-AA280-AE280</f>
        <v>576248</v>
      </c>
      <c r="AG280" s="13"/>
      <c r="AH280" s="13"/>
    </row>
    <row r="281" spans="1:34" x14ac:dyDescent="0.25">
      <c r="A281" s="20">
        <v>273</v>
      </c>
      <c r="B281" s="19" t="s">
        <v>1</v>
      </c>
      <c r="C281" s="13" t="s">
        <v>121</v>
      </c>
      <c r="D281" s="18">
        <v>44757</v>
      </c>
      <c r="E281" s="18">
        <v>44778</v>
      </c>
      <c r="F281" s="15">
        <v>28200</v>
      </c>
      <c r="G281" s="17"/>
      <c r="H281" s="17"/>
      <c r="I281" s="14">
        <f>-IFERROR(VLOOKUP(C281,'[1]TB PAGO'!$A:$D,2,0),0)</f>
        <v>0</v>
      </c>
      <c r="J281" s="14">
        <f>-IFERROR(VLOOKUP(C281,'[1]TB PAGO'!$A:$D,3,0),0)</f>
        <v>0</v>
      </c>
      <c r="K281" s="17"/>
      <c r="L281" s="17"/>
      <c r="M281" s="16">
        <f>+J281+K281+L281+I281</f>
        <v>0</v>
      </c>
      <c r="N281" s="16">
        <f>F281-G281-H281-M281</f>
        <v>28200</v>
      </c>
      <c r="O281" s="13" t="s">
        <v>121</v>
      </c>
      <c r="P281" s="15">
        <v>28200</v>
      </c>
      <c r="Q281" s="12"/>
      <c r="R281" s="12">
        <v>0</v>
      </c>
      <c r="S281" s="12"/>
      <c r="T281" s="12"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>
        <v>0</v>
      </c>
      <c r="AE281" s="12"/>
      <c r="AF281" s="14">
        <f>+N281-Q281-R281-T281-Z281-AB281-AD281-X281-AA281-AE281</f>
        <v>28200</v>
      </c>
      <c r="AG281" s="13"/>
      <c r="AH281" s="13"/>
    </row>
    <row r="282" spans="1:34" x14ac:dyDescent="0.25">
      <c r="A282" s="20">
        <v>274</v>
      </c>
      <c r="B282" s="19" t="s">
        <v>1</v>
      </c>
      <c r="C282" s="13" t="s">
        <v>120</v>
      </c>
      <c r="D282" s="18">
        <v>44757</v>
      </c>
      <c r="E282" s="18">
        <v>44778</v>
      </c>
      <c r="F282" s="15">
        <v>52400</v>
      </c>
      <c r="G282" s="17"/>
      <c r="H282" s="17"/>
      <c r="I282" s="14">
        <f>-IFERROR(VLOOKUP(C282,'[1]TB PAGO'!$A:$D,2,0),0)</f>
        <v>0</v>
      </c>
      <c r="J282" s="14">
        <f>-IFERROR(VLOOKUP(C282,'[1]TB PAGO'!$A:$D,3,0),0)</f>
        <v>0</v>
      </c>
      <c r="K282" s="17"/>
      <c r="L282" s="17"/>
      <c r="M282" s="16">
        <f>+J282+K282+L282+I282</f>
        <v>0</v>
      </c>
      <c r="N282" s="16">
        <f>F282-G282-H282-M282</f>
        <v>52400</v>
      </c>
      <c r="O282" s="13" t="s">
        <v>120</v>
      </c>
      <c r="P282" s="15">
        <v>52400</v>
      </c>
      <c r="Q282" s="12"/>
      <c r="R282" s="12">
        <v>0</v>
      </c>
      <c r="S282" s="12"/>
      <c r="T282" s="12"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>
        <v>0</v>
      </c>
      <c r="AE282" s="12"/>
      <c r="AF282" s="14">
        <f>+N282-Q282-R282-T282-Z282-AB282-AD282-X282-AA282-AE282</f>
        <v>52400</v>
      </c>
      <c r="AG282" s="13"/>
      <c r="AH282" s="13"/>
    </row>
    <row r="283" spans="1:34" x14ac:dyDescent="0.25">
      <c r="A283" s="20">
        <v>275</v>
      </c>
      <c r="B283" s="19" t="s">
        <v>1</v>
      </c>
      <c r="C283" s="13" t="s">
        <v>119</v>
      </c>
      <c r="D283" s="18">
        <v>44757</v>
      </c>
      <c r="E283" s="18">
        <v>44778</v>
      </c>
      <c r="F283" s="15">
        <v>69115</v>
      </c>
      <c r="G283" s="17"/>
      <c r="H283" s="17"/>
      <c r="I283" s="14">
        <f>-IFERROR(VLOOKUP(C283,'[1]TB PAGO'!$A:$D,2,0),0)</f>
        <v>0</v>
      </c>
      <c r="J283" s="14">
        <f>-IFERROR(VLOOKUP(C283,'[1]TB PAGO'!$A:$D,3,0),0)</f>
        <v>0</v>
      </c>
      <c r="K283" s="17"/>
      <c r="L283" s="17"/>
      <c r="M283" s="16">
        <f>+J283+K283+L283+I283</f>
        <v>0</v>
      </c>
      <c r="N283" s="16">
        <f>F283-G283-H283-M283</f>
        <v>69115</v>
      </c>
      <c r="O283" s="13" t="s">
        <v>119</v>
      </c>
      <c r="P283" s="15">
        <v>69115</v>
      </c>
      <c r="Q283" s="12"/>
      <c r="R283" s="12">
        <v>0</v>
      </c>
      <c r="S283" s="12"/>
      <c r="T283" s="12"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>
        <v>0</v>
      </c>
      <c r="AE283" s="12"/>
      <c r="AF283" s="14">
        <f>+N283-Q283-R283-T283-Z283-AB283-AD283-X283-AA283-AE283</f>
        <v>69115</v>
      </c>
      <c r="AG283" s="13"/>
      <c r="AH283" s="13"/>
    </row>
    <row r="284" spans="1:34" x14ac:dyDescent="0.25">
      <c r="A284" s="20">
        <v>276</v>
      </c>
      <c r="B284" s="19" t="s">
        <v>1</v>
      </c>
      <c r="C284" s="13" t="s">
        <v>118</v>
      </c>
      <c r="D284" s="18">
        <v>44757</v>
      </c>
      <c r="E284" s="18">
        <v>44778</v>
      </c>
      <c r="F284" s="15">
        <v>257197</v>
      </c>
      <c r="G284" s="17"/>
      <c r="H284" s="17"/>
      <c r="I284" s="14">
        <f>-IFERROR(VLOOKUP(C284,'[1]TB PAGO'!$A:$D,2,0),0)</f>
        <v>0</v>
      </c>
      <c r="J284" s="14">
        <f>-IFERROR(VLOOKUP(C284,'[1]TB PAGO'!$A:$D,3,0),0)</f>
        <v>0</v>
      </c>
      <c r="K284" s="17"/>
      <c r="L284" s="17"/>
      <c r="M284" s="16">
        <f>+J284+K284+L284+I284</f>
        <v>0</v>
      </c>
      <c r="N284" s="16">
        <f>F284-G284-H284-M284</f>
        <v>257197</v>
      </c>
      <c r="O284" s="13" t="s">
        <v>118</v>
      </c>
      <c r="P284" s="15">
        <v>257197</v>
      </c>
      <c r="Q284" s="12"/>
      <c r="R284" s="12">
        <v>0</v>
      </c>
      <c r="S284" s="12"/>
      <c r="T284" s="12"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>
        <v>0</v>
      </c>
      <c r="AE284" s="12"/>
      <c r="AF284" s="14">
        <f>+N284-Q284-R284-T284-Z284-AB284-AD284-X284-AA284-AE284</f>
        <v>257197</v>
      </c>
      <c r="AG284" s="13"/>
      <c r="AH284" s="13"/>
    </row>
    <row r="285" spans="1:34" x14ac:dyDescent="0.25">
      <c r="A285" s="20">
        <v>277</v>
      </c>
      <c r="B285" s="19" t="s">
        <v>1</v>
      </c>
      <c r="C285" s="13" t="s">
        <v>117</v>
      </c>
      <c r="D285" s="18">
        <v>44758</v>
      </c>
      <c r="E285" s="18">
        <v>44778</v>
      </c>
      <c r="F285" s="15">
        <v>199910</v>
      </c>
      <c r="G285" s="17"/>
      <c r="H285" s="17"/>
      <c r="I285" s="14">
        <f>-IFERROR(VLOOKUP(C285,'[1]TB PAGO'!$A:$D,2,0),0)</f>
        <v>0</v>
      </c>
      <c r="J285" s="14">
        <f>-IFERROR(VLOOKUP(C285,'[1]TB PAGO'!$A:$D,3,0),0)</f>
        <v>0</v>
      </c>
      <c r="K285" s="17"/>
      <c r="L285" s="17"/>
      <c r="M285" s="16">
        <f>+J285+K285+L285+I285</f>
        <v>0</v>
      </c>
      <c r="N285" s="16">
        <f>F285-G285-H285-M285</f>
        <v>199910</v>
      </c>
      <c r="O285" s="13" t="s">
        <v>117</v>
      </c>
      <c r="P285" s="15">
        <v>199910</v>
      </c>
      <c r="Q285" s="12"/>
      <c r="R285" s="12">
        <v>0</v>
      </c>
      <c r="S285" s="12"/>
      <c r="T285" s="12"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>
        <v>0</v>
      </c>
      <c r="AE285" s="12"/>
      <c r="AF285" s="14">
        <f>+N285-Q285-R285-T285-Z285-AB285-AD285-X285-AA285-AE285</f>
        <v>199910</v>
      </c>
      <c r="AG285" s="13"/>
      <c r="AH285" s="13"/>
    </row>
    <row r="286" spans="1:34" x14ac:dyDescent="0.25">
      <c r="A286" s="20">
        <v>278</v>
      </c>
      <c r="B286" s="19" t="s">
        <v>1</v>
      </c>
      <c r="C286" s="13" t="s">
        <v>116</v>
      </c>
      <c r="D286" s="18">
        <v>44758</v>
      </c>
      <c r="E286" s="18">
        <v>44778</v>
      </c>
      <c r="F286" s="15">
        <v>203640</v>
      </c>
      <c r="G286" s="17"/>
      <c r="H286" s="17"/>
      <c r="I286" s="14">
        <f>-IFERROR(VLOOKUP(C286,'[1]TB PAGO'!$A:$D,2,0),0)</f>
        <v>0</v>
      </c>
      <c r="J286" s="14">
        <f>-IFERROR(VLOOKUP(C286,'[1]TB PAGO'!$A:$D,3,0),0)</f>
        <v>0</v>
      </c>
      <c r="K286" s="17"/>
      <c r="L286" s="17"/>
      <c r="M286" s="16">
        <f>+J286+K286+L286+I286</f>
        <v>0</v>
      </c>
      <c r="N286" s="16">
        <f>F286-G286-H286-M286</f>
        <v>203640</v>
      </c>
      <c r="O286" s="13" t="s">
        <v>116</v>
      </c>
      <c r="P286" s="15">
        <v>203640</v>
      </c>
      <c r="Q286" s="12"/>
      <c r="R286" s="12">
        <v>0</v>
      </c>
      <c r="S286" s="12"/>
      <c r="T286" s="12"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>
        <v>0</v>
      </c>
      <c r="AE286" s="12"/>
      <c r="AF286" s="14">
        <f>+N286-Q286-R286-T286-Z286-AB286-AD286-X286-AA286-AE286</f>
        <v>203640</v>
      </c>
      <c r="AG286" s="13"/>
      <c r="AH286" s="13"/>
    </row>
    <row r="287" spans="1:34" x14ac:dyDescent="0.25">
      <c r="A287" s="20">
        <v>279</v>
      </c>
      <c r="B287" s="19" t="s">
        <v>1</v>
      </c>
      <c r="C287" s="13" t="s">
        <v>115</v>
      </c>
      <c r="D287" s="18">
        <v>44758</v>
      </c>
      <c r="E287" s="18">
        <v>44778</v>
      </c>
      <c r="F287" s="15">
        <v>243300</v>
      </c>
      <c r="G287" s="17"/>
      <c r="H287" s="17"/>
      <c r="I287" s="14">
        <f>-IFERROR(VLOOKUP(C287,'[1]TB PAGO'!$A:$D,2,0),0)</f>
        <v>0</v>
      </c>
      <c r="J287" s="14">
        <f>-IFERROR(VLOOKUP(C287,'[1]TB PAGO'!$A:$D,3,0),0)</f>
        <v>0</v>
      </c>
      <c r="K287" s="17"/>
      <c r="L287" s="17"/>
      <c r="M287" s="16">
        <f>+J287+K287+L287+I287</f>
        <v>0</v>
      </c>
      <c r="N287" s="16">
        <f>F287-G287-H287-M287</f>
        <v>243300</v>
      </c>
      <c r="O287" s="13" t="s">
        <v>115</v>
      </c>
      <c r="P287" s="15">
        <v>243300</v>
      </c>
      <c r="Q287" s="12"/>
      <c r="R287" s="12">
        <v>0</v>
      </c>
      <c r="S287" s="12"/>
      <c r="T287" s="12"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>
        <v>0</v>
      </c>
      <c r="AE287" s="12"/>
      <c r="AF287" s="14">
        <f>+N287-Q287-R287-T287-Z287-AB287-AD287-X287-AA287-AE287</f>
        <v>243300</v>
      </c>
      <c r="AG287" s="13"/>
      <c r="AH287" s="13"/>
    </row>
    <row r="288" spans="1:34" x14ac:dyDescent="0.25">
      <c r="A288" s="20">
        <v>280</v>
      </c>
      <c r="B288" s="19" t="s">
        <v>1</v>
      </c>
      <c r="C288" s="13" t="s">
        <v>114</v>
      </c>
      <c r="D288" s="18">
        <v>44758</v>
      </c>
      <c r="E288" s="18">
        <v>44778</v>
      </c>
      <c r="F288" s="15">
        <v>335296</v>
      </c>
      <c r="G288" s="17"/>
      <c r="H288" s="17"/>
      <c r="I288" s="14">
        <f>-IFERROR(VLOOKUP(C288,'[1]TB PAGO'!$A:$D,2,0),0)</f>
        <v>0</v>
      </c>
      <c r="J288" s="14">
        <f>-IFERROR(VLOOKUP(C288,'[1]TB PAGO'!$A:$D,3,0),0)</f>
        <v>0</v>
      </c>
      <c r="K288" s="17"/>
      <c r="L288" s="17"/>
      <c r="M288" s="16">
        <f>+J288+K288+L288+I288</f>
        <v>0</v>
      </c>
      <c r="N288" s="16">
        <f>F288-G288-H288-M288</f>
        <v>335296</v>
      </c>
      <c r="O288" s="13" t="s">
        <v>114</v>
      </c>
      <c r="P288" s="15">
        <v>335296</v>
      </c>
      <c r="Q288" s="12"/>
      <c r="R288" s="12">
        <v>0</v>
      </c>
      <c r="S288" s="12"/>
      <c r="T288" s="12"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>
        <v>0</v>
      </c>
      <c r="AE288" s="12"/>
      <c r="AF288" s="14">
        <f>+N288-Q288-R288-T288-Z288-AB288-AD288-X288-AA288-AE288</f>
        <v>335296</v>
      </c>
      <c r="AG288" s="13"/>
      <c r="AH288" s="13"/>
    </row>
    <row r="289" spans="1:34" x14ac:dyDescent="0.25">
      <c r="A289" s="20">
        <v>281</v>
      </c>
      <c r="B289" s="19" t="s">
        <v>1</v>
      </c>
      <c r="C289" s="13" t="s">
        <v>113</v>
      </c>
      <c r="D289" s="18">
        <v>44759</v>
      </c>
      <c r="E289" s="18">
        <v>44778</v>
      </c>
      <c r="F289" s="15">
        <v>227300</v>
      </c>
      <c r="G289" s="17"/>
      <c r="H289" s="17"/>
      <c r="I289" s="14">
        <f>-IFERROR(VLOOKUP(C289,'[1]TB PAGO'!$A:$D,2,0),0)</f>
        <v>0</v>
      </c>
      <c r="J289" s="14">
        <f>-IFERROR(VLOOKUP(C289,'[1]TB PAGO'!$A:$D,3,0),0)</f>
        <v>0</v>
      </c>
      <c r="K289" s="17"/>
      <c r="L289" s="17"/>
      <c r="M289" s="16">
        <f>+J289+K289+L289+I289</f>
        <v>0</v>
      </c>
      <c r="N289" s="16">
        <f>F289-G289-H289-M289</f>
        <v>227300</v>
      </c>
      <c r="O289" s="13" t="s">
        <v>113</v>
      </c>
      <c r="P289" s="15">
        <v>227300</v>
      </c>
      <c r="Q289" s="12"/>
      <c r="R289" s="12">
        <v>0</v>
      </c>
      <c r="S289" s="12"/>
      <c r="T289" s="12"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>
        <v>0</v>
      </c>
      <c r="AE289" s="12"/>
      <c r="AF289" s="14">
        <f>+N289-Q289-R289-T289-Z289-AB289-AD289-X289-AA289-AE289</f>
        <v>227300</v>
      </c>
      <c r="AG289" s="13"/>
      <c r="AH289" s="13"/>
    </row>
    <row r="290" spans="1:34" x14ac:dyDescent="0.25">
      <c r="A290" s="20">
        <v>282</v>
      </c>
      <c r="B290" s="19" t="s">
        <v>1</v>
      </c>
      <c r="C290" s="13" t="s">
        <v>112</v>
      </c>
      <c r="D290" s="18">
        <v>44759</v>
      </c>
      <c r="E290" s="18">
        <v>44778</v>
      </c>
      <c r="F290" s="15">
        <v>363590</v>
      </c>
      <c r="G290" s="17"/>
      <c r="H290" s="17"/>
      <c r="I290" s="14">
        <f>-IFERROR(VLOOKUP(C290,'[1]TB PAGO'!$A:$D,2,0),0)</f>
        <v>0</v>
      </c>
      <c r="J290" s="14">
        <f>-IFERROR(VLOOKUP(C290,'[1]TB PAGO'!$A:$D,3,0),0)</f>
        <v>0</v>
      </c>
      <c r="K290" s="17"/>
      <c r="L290" s="17"/>
      <c r="M290" s="16">
        <f>+J290+K290+L290+I290</f>
        <v>0</v>
      </c>
      <c r="N290" s="16">
        <f>F290-G290-H290-M290</f>
        <v>363590</v>
      </c>
      <c r="O290" s="13" t="s">
        <v>112</v>
      </c>
      <c r="P290" s="15">
        <v>363590</v>
      </c>
      <c r="Q290" s="12"/>
      <c r="R290" s="12">
        <v>0</v>
      </c>
      <c r="S290" s="12"/>
      <c r="T290" s="12"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>
        <v>0</v>
      </c>
      <c r="AE290" s="12"/>
      <c r="AF290" s="14">
        <f>+N290-Q290-R290-T290-Z290-AB290-AD290-X290-AA290-AE290</f>
        <v>363590</v>
      </c>
      <c r="AG290" s="13"/>
      <c r="AH290" s="13"/>
    </row>
    <row r="291" spans="1:34" x14ac:dyDescent="0.25">
      <c r="A291" s="20">
        <v>283</v>
      </c>
      <c r="B291" s="19" t="s">
        <v>1</v>
      </c>
      <c r="C291" s="13" t="s">
        <v>111</v>
      </c>
      <c r="D291" s="18">
        <v>44759</v>
      </c>
      <c r="E291" s="18">
        <v>44778</v>
      </c>
      <c r="F291" s="15">
        <v>372815</v>
      </c>
      <c r="G291" s="17"/>
      <c r="H291" s="17"/>
      <c r="I291" s="14">
        <f>-IFERROR(VLOOKUP(C291,'[1]TB PAGO'!$A:$D,2,0),0)</f>
        <v>0</v>
      </c>
      <c r="J291" s="14">
        <f>-IFERROR(VLOOKUP(C291,'[1]TB PAGO'!$A:$D,3,0),0)</f>
        <v>0</v>
      </c>
      <c r="K291" s="17"/>
      <c r="L291" s="17"/>
      <c r="M291" s="16">
        <f>+J291+K291+L291+I291</f>
        <v>0</v>
      </c>
      <c r="N291" s="16">
        <f>F291-G291-H291-M291</f>
        <v>372815</v>
      </c>
      <c r="O291" s="13" t="s">
        <v>111</v>
      </c>
      <c r="P291" s="15">
        <v>372815</v>
      </c>
      <c r="Q291" s="12"/>
      <c r="R291" s="12">
        <v>0</v>
      </c>
      <c r="S291" s="12"/>
      <c r="T291" s="12"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>
        <v>0</v>
      </c>
      <c r="AE291" s="12"/>
      <c r="AF291" s="14">
        <f>+N291-Q291-R291-T291-Z291-AB291-AD291-X291-AA291-AE291</f>
        <v>372815</v>
      </c>
      <c r="AG291" s="13"/>
      <c r="AH291" s="13"/>
    </row>
    <row r="292" spans="1:34" x14ac:dyDescent="0.25">
      <c r="A292" s="20">
        <v>284</v>
      </c>
      <c r="B292" s="19" t="s">
        <v>1</v>
      </c>
      <c r="C292" s="13" t="s">
        <v>110</v>
      </c>
      <c r="D292" s="18">
        <v>44760</v>
      </c>
      <c r="E292" s="18">
        <v>44778</v>
      </c>
      <c r="F292" s="15">
        <v>42376</v>
      </c>
      <c r="G292" s="17"/>
      <c r="H292" s="17"/>
      <c r="I292" s="14">
        <f>-IFERROR(VLOOKUP(C292,'[1]TB PAGO'!$A:$D,2,0),0)</f>
        <v>0</v>
      </c>
      <c r="J292" s="14">
        <f>-IFERROR(VLOOKUP(C292,'[1]TB PAGO'!$A:$D,3,0),0)</f>
        <v>0</v>
      </c>
      <c r="K292" s="17"/>
      <c r="L292" s="17"/>
      <c r="M292" s="16">
        <f>+J292+K292+L292+I292</f>
        <v>0</v>
      </c>
      <c r="N292" s="16">
        <f>F292-G292-H292-M292</f>
        <v>42376</v>
      </c>
      <c r="O292" s="13" t="s">
        <v>110</v>
      </c>
      <c r="P292" s="15">
        <v>42376</v>
      </c>
      <c r="Q292" s="12"/>
      <c r="R292" s="12">
        <v>0</v>
      </c>
      <c r="S292" s="12"/>
      <c r="T292" s="12"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>
        <v>0</v>
      </c>
      <c r="AE292" s="12"/>
      <c r="AF292" s="14">
        <f>+N292-Q292-R292-T292-Z292-AB292-AD292-X292-AA292-AE292</f>
        <v>42376</v>
      </c>
      <c r="AG292" s="13"/>
      <c r="AH292" s="13"/>
    </row>
    <row r="293" spans="1:34" x14ac:dyDescent="0.25">
      <c r="A293" s="20">
        <v>285</v>
      </c>
      <c r="B293" s="19" t="s">
        <v>1</v>
      </c>
      <c r="C293" s="13" t="s">
        <v>109</v>
      </c>
      <c r="D293" s="18">
        <v>44760</v>
      </c>
      <c r="E293" s="18">
        <v>44778</v>
      </c>
      <c r="F293" s="15">
        <v>57290</v>
      </c>
      <c r="G293" s="17"/>
      <c r="H293" s="17"/>
      <c r="I293" s="14">
        <f>-IFERROR(VLOOKUP(C293,'[1]TB PAGO'!$A:$D,2,0),0)</f>
        <v>0</v>
      </c>
      <c r="J293" s="14">
        <f>-IFERROR(VLOOKUP(C293,'[1]TB PAGO'!$A:$D,3,0),0)</f>
        <v>0</v>
      </c>
      <c r="K293" s="17"/>
      <c r="L293" s="17"/>
      <c r="M293" s="16">
        <f>+J293+K293+L293+I293</f>
        <v>0</v>
      </c>
      <c r="N293" s="16">
        <f>F293-G293-H293-M293</f>
        <v>57290</v>
      </c>
      <c r="O293" s="13" t="s">
        <v>109</v>
      </c>
      <c r="P293" s="15">
        <v>57290</v>
      </c>
      <c r="Q293" s="12"/>
      <c r="R293" s="12">
        <v>0</v>
      </c>
      <c r="S293" s="12"/>
      <c r="T293" s="12"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>
        <v>0</v>
      </c>
      <c r="AE293" s="12"/>
      <c r="AF293" s="14">
        <f>+N293-Q293-R293-T293-Z293-AB293-AD293-X293-AA293-AE293</f>
        <v>57290</v>
      </c>
      <c r="AG293" s="13"/>
      <c r="AH293" s="13"/>
    </row>
    <row r="294" spans="1:34" x14ac:dyDescent="0.25">
      <c r="A294" s="20">
        <v>286</v>
      </c>
      <c r="B294" s="19" t="s">
        <v>1</v>
      </c>
      <c r="C294" s="13" t="s">
        <v>108</v>
      </c>
      <c r="D294" s="18">
        <v>44760</v>
      </c>
      <c r="E294" s="18">
        <v>44778</v>
      </c>
      <c r="F294" s="15">
        <v>180400</v>
      </c>
      <c r="G294" s="17"/>
      <c r="H294" s="17"/>
      <c r="I294" s="14">
        <f>-IFERROR(VLOOKUP(C294,'[1]TB PAGO'!$A:$D,2,0),0)</f>
        <v>0</v>
      </c>
      <c r="J294" s="14">
        <f>-IFERROR(VLOOKUP(C294,'[1]TB PAGO'!$A:$D,3,0),0)</f>
        <v>0</v>
      </c>
      <c r="K294" s="17"/>
      <c r="L294" s="17"/>
      <c r="M294" s="16">
        <f>+J294+K294+L294+I294</f>
        <v>0</v>
      </c>
      <c r="N294" s="16">
        <f>F294-G294-H294-M294</f>
        <v>180400</v>
      </c>
      <c r="O294" s="13" t="s">
        <v>108</v>
      </c>
      <c r="P294" s="15">
        <v>180400</v>
      </c>
      <c r="Q294" s="12"/>
      <c r="R294" s="12">
        <v>0</v>
      </c>
      <c r="S294" s="12"/>
      <c r="T294" s="12"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>
        <v>0</v>
      </c>
      <c r="AE294" s="12"/>
      <c r="AF294" s="14">
        <f>+N294-Q294-R294-T294-Z294-AB294-AD294-X294-AA294-AE294</f>
        <v>180400</v>
      </c>
      <c r="AG294" s="13"/>
      <c r="AH294" s="13"/>
    </row>
    <row r="295" spans="1:34" x14ac:dyDescent="0.25">
      <c r="A295" s="20">
        <v>287</v>
      </c>
      <c r="B295" s="19" t="s">
        <v>1</v>
      </c>
      <c r="C295" s="13" t="s">
        <v>107</v>
      </c>
      <c r="D295" s="18">
        <v>44760</v>
      </c>
      <c r="E295" s="18">
        <v>44778</v>
      </c>
      <c r="F295" s="15">
        <v>382600</v>
      </c>
      <c r="G295" s="17"/>
      <c r="H295" s="17"/>
      <c r="I295" s="14">
        <f>-IFERROR(VLOOKUP(C295,'[1]TB PAGO'!$A:$D,2,0),0)</f>
        <v>0</v>
      </c>
      <c r="J295" s="14">
        <f>-IFERROR(VLOOKUP(C295,'[1]TB PAGO'!$A:$D,3,0),0)</f>
        <v>0</v>
      </c>
      <c r="K295" s="17"/>
      <c r="L295" s="17"/>
      <c r="M295" s="16">
        <f>+J295+K295+L295+I295</f>
        <v>0</v>
      </c>
      <c r="N295" s="16">
        <f>F295-G295-H295-M295</f>
        <v>382600</v>
      </c>
      <c r="O295" s="13" t="s">
        <v>107</v>
      </c>
      <c r="P295" s="15">
        <v>382600</v>
      </c>
      <c r="Q295" s="12"/>
      <c r="R295" s="12">
        <v>0</v>
      </c>
      <c r="S295" s="12"/>
      <c r="T295" s="12"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>
        <v>0</v>
      </c>
      <c r="AE295" s="12"/>
      <c r="AF295" s="14">
        <f>+N295-Q295-R295-T295-Z295-AB295-AD295-X295-AA295-AE295</f>
        <v>382600</v>
      </c>
      <c r="AG295" s="13"/>
      <c r="AH295" s="13"/>
    </row>
    <row r="296" spans="1:34" x14ac:dyDescent="0.25">
      <c r="A296" s="20">
        <v>288</v>
      </c>
      <c r="B296" s="19" t="s">
        <v>1</v>
      </c>
      <c r="C296" s="13" t="s">
        <v>106</v>
      </c>
      <c r="D296" s="18">
        <v>44761</v>
      </c>
      <c r="E296" s="18">
        <v>44778</v>
      </c>
      <c r="F296" s="15">
        <v>40276</v>
      </c>
      <c r="G296" s="17"/>
      <c r="H296" s="17"/>
      <c r="I296" s="14">
        <f>-IFERROR(VLOOKUP(C296,'[1]TB PAGO'!$A:$D,2,0),0)</f>
        <v>0</v>
      </c>
      <c r="J296" s="14">
        <f>-IFERROR(VLOOKUP(C296,'[1]TB PAGO'!$A:$D,3,0),0)</f>
        <v>0</v>
      </c>
      <c r="K296" s="17"/>
      <c r="L296" s="17"/>
      <c r="M296" s="16">
        <f>+J296+K296+L296+I296</f>
        <v>0</v>
      </c>
      <c r="N296" s="16">
        <f>F296-G296-H296-M296</f>
        <v>40276</v>
      </c>
      <c r="O296" s="13" t="s">
        <v>106</v>
      </c>
      <c r="P296" s="15">
        <v>40276</v>
      </c>
      <c r="Q296" s="12"/>
      <c r="R296" s="12">
        <v>0</v>
      </c>
      <c r="S296" s="12"/>
      <c r="T296" s="12"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>
        <v>0</v>
      </c>
      <c r="AE296" s="12"/>
      <c r="AF296" s="14">
        <f>+N296-Q296-R296-T296-Z296-AB296-AD296-X296-AA296-AE296</f>
        <v>40276</v>
      </c>
      <c r="AG296" s="13"/>
      <c r="AH296" s="13"/>
    </row>
    <row r="297" spans="1:34" x14ac:dyDescent="0.25">
      <c r="A297" s="20">
        <v>289</v>
      </c>
      <c r="B297" s="19" t="s">
        <v>1</v>
      </c>
      <c r="C297" s="13" t="s">
        <v>105</v>
      </c>
      <c r="D297" s="18">
        <v>44761</v>
      </c>
      <c r="E297" s="18">
        <v>44778</v>
      </c>
      <c r="F297" s="15">
        <v>63580</v>
      </c>
      <c r="G297" s="17"/>
      <c r="H297" s="17"/>
      <c r="I297" s="14">
        <f>-IFERROR(VLOOKUP(C297,'[1]TB PAGO'!$A:$D,2,0),0)</f>
        <v>0</v>
      </c>
      <c r="J297" s="14">
        <f>-IFERROR(VLOOKUP(C297,'[1]TB PAGO'!$A:$D,3,0),0)</f>
        <v>0</v>
      </c>
      <c r="K297" s="17"/>
      <c r="L297" s="17"/>
      <c r="M297" s="16">
        <f>+J297+K297+L297+I297</f>
        <v>0</v>
      </c>
      <c r="N297" s="16">
        <f>F297-G297-H297-M297</f>
        <v>63580</v>
      </c>
      <c r="O297" s="13" t="s">
        <v>105</v>
      </c>
      <c r="P297" s="15">
        <v>63580</v>
      </c>
      <c r="Q297" s="12"/>
      <c r="R297" s="12">
        <v>0</v>
      </c>
      <c r="S297" s="12"/>
      <c r="T297" s="12"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>
        <v>0</v>
      </c>
      <c r="AE297" s="12"/>
      <c r="AF297" s="14">
        <f>+N297-Q297-R297-T297-Z297-AB297-AD297-X297-AA297-AE297</f>
        <v>63580</v>
      </c>
      <c r="AG297" s="13"/>
      <c r="AH297" s="13"/>
    </row>
    <row r="298" spans="1:34" x14ac:dyDescent="0.25">
      <c r="A298" s="20">
        <v>290</v>
      </c>
      <c r="B298" s="19" t="s">
        <v>1</v>
      </c>
      <c r="C298" s="13" t="s">
        <v>104</v>
      </c>
      <c r="D298" s="18">
        <v>44761</v>
      </c>
      <c r="E298" s="18">
        <v>44778</v>
      </c>
      <c r="F298" s="15">
        <v>128700</v>
      </c>
      <c r="G298" s="17"/>
      <c r="H298" s="17"/>
      <c r="I298" s="14">
        <f>-IFERROR(VLOOKUP(C298,'[1]TB PAGO'!$A:$D,2,0),0)</f>
        <v>0</v>
      </c>
      <c r="J298" s="14">
        <f>-IFERROR(VLOOKUP(C298,'[1]TB PAGO'!$A:$D,3,0),0)</f>
        <v>0</v>
      </c>
      <c r="K298" s="17"/>
      <c r="L298" s="17"/>
      <c r="M298" s="16">
        <f>+J298+K298+L298+I298</f>
        <v>0</v>
      </c>
      <c r="N298" s="16">
        <f>F298-G298-H298-M298</f>
        <v>128700</v>
      </c>
      <c r="O298" s="13" t="s">
        <v>104</v>
      </c>
      <c r="P298" s="15">
        <v>128700</v>
      </c>
      <c r="Q298" s="12"/>
      <c r="R298" s="12">
        <v>0</v>
      </c>
      <c r="S298" s="12"/>
      <c r="T298" s="12"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>
        <v>0</v>
      </c>
      <c r="AE298" s="12"/>
      <c r="AF298" s="14">
        <f>+N298-Q298-R298-T298-Z298-AB298-AD298-X298-AA298-AE298</f>
        <v>128700</v>
      </c>
      <c r="AG298" s="13"/>
      <c r="AH298" s="13"/>
    </row>
    <row r="299" spans="1:34" x14ac:dyDescent="0.25">
      <c r="A299" s="20">
        <v>291</v>
      </c>
      <c r="B299" s="19" t="s">
        <v>1</v>
      </c>
      <c r="C299" s="13" t="s">
        <v>103</v>
      </c>
      <c r="D299" s="18">
        <v>44763</v>
      </c>
      <c r="E299" s="18">
        <v>44778</v>
      </c>
      <c r="F299" s="15">
        <v>31400</v>
      </c>
      <c r="G299" s="17"/>
      <c r="H299" s="17"/>
      <c r="I299" s="14">
        <f>-IFERROR(VLOOKUP(C299,'[1]TB PAGO'!$A:$D,2,0),0)</f>
        <v>0</v>
      </c>
      <c r="J299" s="14">
        <f>-IFERROR(VLOOKUP(C299,'[1]TB PAGO'!$A:$D,3,0),0)</f>
        <v>0</v>
      </c>
      <c r="K299" s="17"/>
      <c r="L299" s="17"/>
      <c r="M299" s="16">
        <f>+J299+K299+L299+I299</f>
        <v>0</v>
      </c>
      <c r="N299" s="16">
        <f>F299-G299-H299-M299</f>
        <v>31400</v>
      </c>
      <c r="O299" s="13" t="s">
        <v>103</v>
      </c>
      <c r="P299" s="15">
        <v>31400</v>
      </c>
      <c r="Q299" s="12"/>
      <c r="R299" s="12">
        <v>0</v>
      </c>
      <c r="S299" s="12"/>
      <c r="T299" s="12"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>
        <v>0</v>
      </c>
      <c r="AE299" s="12"/>
      <c r="AF299" s="14">
        <f>+N299-Q299-R299-T299-Z299-AB299-AD299-X299-AA299-AE299</f>
        <v>31400</v>
      </c>
      <c r="AG299" s="13"/>
      <c r="AH299" s="13"/>
    </row>
    <row r="300" spans="1:34" x14ac:dyDescent="0.25">
      <c r="A300" s="20">
        <v>292</v>
      </c>
      <c r="B300" s="19" t="s">
        <v>1</v>
      </c>
      <c r="C300" s="13" t="s">
        <v>102</v>
      </c>
      <c r="D300" s="18">
        <v>44763</v>
      </c>
      <c r="E300" s="18">
        <v>44778</v>
      </c>
      <c r="F300" s="15">
        <v>41900</v>
      </c>
      <c r="G300" s="17"/>
      <c r="H300" s="17"/>
      <c r="I300" s="14">
        <f>-IFERROR(VLOOKUP(C300,'[1]TB PAGO'!$A:$D,2,0),0)</f>
        <v>0</v>
      </c>
      <c r="J300" s="14">
        <f>-IFERROR(VLOOKUP(C300,'[1]TB PAGO'!$A:$D,3,0),0)</f>
        <v>0</v>
      </c>
      <c r="K300" s="17"/>
      <c r="L300" s="17"/>
      <c r="M300" s="16">
        <f>+J300+K300+L300+I300</f>
        <v>0</v>
      </c>
      <c r="N300" s="16">
        <f>F300-G300-H300-M300</f>
        <v>41900</v>
      </c>
      <c r="O300" s="13" t="s">
        <v>102</v>
      </c>
      <c r="P300" s="15">
        <v>41900</v>
      </c>
      <c r="Q300" s="12"/>
      <c r="R300" s="12">
        <v>0</v>
      </c>
      <c r="S300" s="12"/>
      <c r="T300" s="12"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>
        <v>0</v>
      </c>
      <c r="AE300" s="12"/>
      <c r="AF300" s="14">
        <f>+N300-Q300-R300-T300-Z300-AB300-AD300-X300-AA300-AE300</f>
        <v>41900</v>
      </c>
      <c r="AG300" s="13"/>
      <c r="AH300" s="13"/>
    </row>
    <row r="301" spans="1:34" x14ac:dyDescent="0.25">
      <c r="A301" s="20">
        <v>293</v>
      </c>
      <c r="B301" s="19" t="s">
        <v>1</v>
      </c>
      <c r="C301" s="13" t="s">
        <v>101</v>
      </c>
      <c r="D301" s="18">
        <v>44763</v>
      </c>
      <c r="E301" s="18">
        <v>44778</v>
      </c>
      <c r="F301" s="15">
        <v>180400</v>
      </c>
      <c r="G301" s="17"/>
      <c r="H301" s="17"/>
      <c r="I301" s="14">
        <f>-IFERROR(VLOOKUP(C301,'[1]TB PAGO'!$A:$D,2,0),0)</f>
        <v>0</v>
      </c>
      <c r="J301" s="14">
        <f>-IFERROR(VLOOKUP(C301,'[1]TB PAGO'!$A:$D,3,0),0)</f>
        <v>0</v>
      </c>
      <c r="K301" s="17"/>
      <c r="L301" s="17"/>
      <c r="M301" s="16">
        <f>+J301+K301+L301+I301</f>
        <v>0</v>
      </c>
      <c r="N301" s="16">
        <f>F301-G301-H301-M301</f>
        <v>180400</v>
      </c>
      <c r="O301" s="13" t="s">
        <v>101</v>
      </c>
      <c r="P301" s="15">
        <v>180400</v>
      </c>
      <c r="Q301" s="12"/>
      <c r="R301" s="12">
        <v>0</v>
      </c>
      <c r="S301" s="12"/>
      <c r="T301" s="12"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>
        <v>0</v>
      </c>
      <c r="AE301" s="12"/>
      <c r="AF301" s="14">
        <f>+N301-Q301-R301-T301-Z301-AB301-AD301-X301-AA301-AE301</f>
        <v>180400</v>
      </c>
      <c r="AG301" s="13"/>
      <c r="AH301" s="13"/>
    </row>
    <row r="302" spans="1:34" x14ac:dyDescent="0.25">
      <c r="A302" s="20">
        <v>294</v>
      </c>
      <c r="B302" s="19" t="s">
        <v>1</v>
      </c>
      <c r="C302" s="13" t="s">
        <v>100</v>
      </c>
      <c r="D302" s="18">
        <v>44763</v>
      </c>
      <c r="E302" s="18">
        <v>44778</v>
      </c>
      <c r="F302" s="15">
        <v>207180</v>
      </c>
      <c r="G302" s="17"/>
      <c r="H302" s="17"/>
      <c r="I302" s="14">
        <f>-IFERROR(VLOOKUP(C302,'[1]TB PAGO'!$A:$D,2,0),0)</f>
        <v>0</v>
      </c>
      <c r="J302" s="14">
        <f>-IFERROR(VLOOKUP(C302,'[1]TB PAGO'!$A:$D,3,0),0)</f>
        <v>0</v>
      </c>
      <c r="K302" s="17"/>
      <c r="L302" s="17"/>
      <c r="M302" s="16">
        <f>+J302+K302+L302+I302</f>
        <v>0</v>
      </c>
      <c r="N302" s="16">
        <f>F302-G302-H302-M302</f>
        <v>207180</v>
      </c>
      <c r="O302" s="13" t="s">
        <v>100</v>
      </c>
      <c r="P302" s="15">
        <v>207180</v>
      </c>
      <c r="Q302" s="12"/>
      <c r="R302" s="12">
        <v>0</v>
      </c>
      <c r="S302" s="12"/>
      <c r="T302" s="12"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>
        <v>0</v>
      </c>
      <c r="AE302" s="12"/>
      <c r="AF302" s="14">
        <f>+N302-Q302-R302-T302-Z302-AB302-AD302-X302-AA302-AE302</f>
        <v>207180</v>
      </c>
      <c r="AG302" s="13"/>
      <c r="AH302" s="13"/>
    </row>
    <row r="303" spans="1:34" x14ac:dyDescent="0.25">
      <c r="A303" s="20">
        <v>295</v>
      </c>
      <c r="B303" s="19" t="s">
        <v>1</v>
      </c>
      <c r="C303" s="13" t="s">
        <v>99</v>
      </c>
      <c r="D303" s="18">
        <v>44763</v>
      </c>
      <c r="E303" s="18">
        <v>44778</v>
      </c>
      <c r="F303" s="15">
        <v>261200</v>
      </c>
      <c r="G303" s="17"/>
      <c r="H303" s="17"/>
      <c r="I303" s="14">
        <f>-IFERROR(VLOOKUP(C303,'[1]TB PAGO'!$A:$D,2,0),0)</f>
        <v>0</v>
      </c>
      <c r="J303" s="14">
        <f>-IFERROR(VLOOKUP(C303,'[1]TB PAGO'!$A:$D,3,0),0)</f>
        <v>0</v>
      </c>
      <c r="K303" s="17"/>
      <c r="L303" s="17"/>
      <c r="M303" s="16">
        <f>+J303+K303+L303+I303</f>
        <v>0</v>
      </c>
      <c r="N303" s="16">
        <f>F303-G303-H303-M303</f>
        <v>261200</v>
      </c>
      <c r="O303" s="13" t="s">
        <v>99</v>
      </c>
      <c r="P303" s="15">
        <v>261200</v>
      </c>
      <c r="Q303" s="12"/>
      <c r="R303" s="12">
        <v>0</v>
      </c>
      <c r="S303" s="12"/>
      <c r="T303" s="12"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>
        <v>0</v>
      </c>
      <c r="AE303" s="12"/>
      <c r="AF303" s="14">
        <f>+N303-Q303-R303-T303-Z303-AB303-AD303-X303-AA303-AE303</f>
        <v>261200</v>
      </c>
      <c r="AG303" s="13"/>
      <c r="AH303" s="13"/>
    </row>
    <row r="304" spans="1:34" x14ac:dyDescent="0.25">
      <c r="A304" s="20">
        <v>296</v>
      </c>
      <c r="B304" s="19" t="s">
        <v>1</v>
      </c>
      <c r="C304" s="13" t="s">
        <v>98</v>
      </c>
      <c r="D304" s="18">
        <v>44764</v>
      </c>
      <c r="E304" s="18">
        <v>44778</v>
      </c>
      <c r="F304" s="15">
        <v>8400</v>
      </c>
      <c r="G304" s="17"/>
      <c r="H304" s="17"/>
      <c r="I304" s="14">
        <f>-IFERROR(VLOOKUP(C304,'[1]TB PAGO'!$A:$D,2,0),0)</f>
        <v>0</v>
      </c>
      <c r="J304" s="14">
        <f>-IFERROR(VLOOKUP(C304,'[1]TB PAGO'!$A:$D,3,0),0)</f>
        <v>0</v>
      </c>
      <c r="K304" s="17"/>
      <c r="L304" s="17"/>
      <c r="M304" s="16">
        <f>+J304+K304+L304+I304</f>
        <v>0</v>
      </c>
      <c r="N304" s="16">
        <f>F304-G304-H304-M304</f>
        <v>8400</v>
      </c>
      <c r="O304" s="13" t="s">
        <v>98</v>
      </c>
      <c r="P304" s="15">
        <v>8400</v>
      </c>
      <c r="Q304" s="12"/>
      <c r="R304" s="12">
        <v>0</v>
      </c>
      <c r="S304" s="12"/>
      <c r="T304" s="12"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>
        <v>0</v>
      </c>
      <c r="AE304" s="12"/>
      <c r="AF304" s="14">
        <f>+N304-Q304-R304-T304-Z304-AB304-AD304-X304-AA304-AE304</f>
        <v>8400</v>
      </c>
      <c r="AG304" s="13"/>
      <c r="AH304" s="13"/>
    </row>
    <row r="305" spans="1:34" x14ac:dyDescent="0.25">
      <c r="A305" s="20">
        <v>297</v>
      </c>
      <c r="B305" s="19" t="s">
        <v>1</v>
      </c>
      <c r="C305" s="13" t="s">
        <v>97</v>
      </c>
      <c r="D305" s="18">
        <v>44764</v>
      </c>
      <c r="E305" s="18">
        <v>44778</v>
      </c>
      <c r="F305" s="15">
        <v>45500</v>
      </c>
      <c r="G305" s="17"/>
      <c r="H305" s="17"/>
      <c r="I305" s="14">
        <f>-IFERROR(VLOOKUP(C305,'[1]TB PAGO'!$A:$D,2,0),0)</f>
        <v>0</v>
      </c>
      <c r="J305" s="14">
        <f>-IFERROR(VLOOKUP(C305,'[1]TB PAGO'!$A:$D,3,0),0)</f>
        <v>0</v>
      </c>
      <c r="K305" s="17"/>
      <c r="L305" s="17"/>
      <c r="M305" s="16">
        <f>+J305+K305+L305+I305</f>
        <v>0</v>
      </c>
      <c r="N305" s="16">
        <f>F305-G305-H305-M305</f>
        <v>45500</v>
      </c>
      <c r="O305" s="13" t="s">
        <v>97</v>
      </c>
      <c r="P305" s="15">
        <v>45500</v>
      </c>
      <c r="Q305" s="12"/>
      <c r="R305" s="12">
        <v>0</v>
      </c>
      <c r="S305" s="12"/>
      <c r="T305" s="12"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>
        <v>0</v>
      </c>
      <c r="AE305" s="12"/>
      <c r="AF305" s="14">
        <f>+N305-Q305-R305-T305-Z305-AB305-AD305-X305-AA305-AE305</f>
        <v>45500</v>
      </c>
      <c r="AG305" s="13"/>
      <c r="AH305" s="13"/>
    </row>
    <row r="306" spans="1:34" x14ac:dyDescent="0.25">
      <c r="A306" s="20">
        <v>298</v>
      </c>
      <c r="B306" s="19" t="s">
        <v>1</v>
      </c>
      <c r="C306" s="13" t="s">
        <v>96</v>
      </c>
      <c r="D306" s="18">
        <v>44765</v>
      </c>
      <c r="E306" s="18">
        <v>44778</v>
      </c>
      <c r="F306" s="15">
        <v>222675</v>
      </c>
      <c r="G306" s="17"/>
      <c r="H306" s="17"/>
      <c r="I306" s="14">
        <f>-IFERROR(VLOOKUP(C306,'[1]TB PAGO'!$A:$D,2,0),0)</f>
        <v>0</v>
      </c>
      <c r="J306" s="14">
        <f>-IFERROR(VLOOKUP(C306,'[1]TB PAGO'!$A:$D,3,0),0)</f>
        <v>0</v>
      </c>
      <c r="K306" s="17"/>
      <c r="L306" s="17"/>
      <c r="M306" s="16">
        <f>+J306+K306+L306+I306</f>
        <v>0</v>
      </c>
      <c r="N306" s="16">
        <f>F306-G306-H306-M306</f>
        <v>222675</v>
      </c>
      <c r="O306" s="13" t="s">
        <v>96</v>
      </c>
      <c r="P306" s="15">
        <v>222675</v>
      </c>
      <c r="Q306" s="12"/>
      <c r="R306" s="12">
        <v>0</v>
      </c>
      <c r="S306" s="12"/>
      <c r="T306" s="12"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>
        <v>0</v>
      </c>
      <c r="AE306" s="12"/>
      <c r="AF306" s="14">
        <f>+N306-Q306-R306-T306-Z306-AB306-AD306-X306-AA306-AE306</f>
        <v>222675</v>
      </c>
      <c r="AG306" s="13"/>
      <c r="AH306" s="13"/>
    </row>
    <row r="307" spans="1:34" x14ac:dyDescent="0.25">
      <c r="A307" s="20">
        <v>299</v>
      </c>
      <c r="B307" s="19" t="s">
        <v>1</v>
      </c>
      <c r="C307" s="13" t="s">
        <v>95</v>
      </c>
      <c r="D307" s="18">
        <v>44765</v>
      </c>
      <c r="E307" s="18">
        <v>44778</v>
      </c>
      <c r="F307" s="15">
        <v>459600</v>
      </c>
      <c r="G307" s="17"/>
      <c r="H307" s="17"/>
      <c r="I307" s="14">
        <f>-IFERROR(VLOOKUP(C307,'[1]TB PAGO'!$A:$D,2,0),0)</f>
        <v>0</v>
      </c>
      <c r="J307" s="14">
        <f>-IFERROR(VLOOKUP(C307,'[1]TB PAGO'!$A:$D,3,0),0)</f>
        <v>0</v>
      </c>
      <c r="K307" s="17"/>
      <c r="L307" s="17"/>
      <c r="M307" s="16">
        <f>+J307+K307+L307+I307</f>
        <v>0</v>
      </c>
      <c r="N307" s="16">
        <f>F307-G307-H307-M307</f>
        <v>459600</v>
      </c>
      <c r="O307" s="13" t="s">
        <v>95</v>
      </c>
      <c r="P307" s="15">
        <v>459600</v>
      </c>
      <c r="Q307" s="12"/>
      <c r="R307" s="12">
        <v>0</v>
      </c>
      <c r="S307" s="12"/>
      <c r="T307" s="12"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>
        <v>0</v>
      </c>
      <c r="AE307" s="12"/>
      <c r="AF307" s="14">
        <f>+N307-Q307-R307-T307-Z307-AB307-AD307-X307-AA307-AE307</f>
        <v>459600</v>
      </c>
      <c r="AG307" s="13"/>
      <c r="AH307" s="13"/>
    </row>
    <row r="308" spans="1:34" x14ac:dyDescent="0.25">
      <c r="A308" s="20">
        <v>300</v>
      </c>
      <c r="B308" s="19" t="s">
        <v>1</v>
      </c>
      <c r="C308" s="13" t="s">
        <v>94</v>
      </c>
      <c r="D308" s="18">
        <v>44766</v>
      </c>
      <c r="E308" s="18">
        <v>44778</v>
      </c>
      <c r="F308" s="15">
        <v>247894</v>
      </c>
      <c r="G308" s="17"/>
      <c r="H308" s="17"/>
      <c r="I308" s="14">
        <f>-IFERROR(VLOOKUP(C308,'[1]TB PAGO'!$A:$D,2,0),0)</f>
        <v>0</v>
      </c>
      <c r="J308" s="14">
        <f>-IFERROR(VLOOKUP(C308,'[1]TB PAGO'!$A:$D,3,0),0)</f>
        <v>0</v>
      </c>
      <c r="K308" s="17"/>
      <c r="L308" s="17"/>
      <c r="M308" s="16">
        <f>+J308+K308+L308+I308</f>
        <v>0</v>
      </c>
      <c r="N308" s="16">
        <f>F308-G308-H308-M308</f>
        <v>247894</v>
      </c>
      <c r="O308" s="13" t="s">
        <v>94</v>
      </c>
      <c r="P308" s="15">
        <v>247894</v>
      </c>
      <c r="Q308" s="12"/>
      <c r="R308" s="12">
        <v>0</v>
      </c>
      <c r="S308" s="12"/>
      <c r="T308" s="12"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>
        <v>0</v>
      </c>
      <c r="AE308" s="12"/>
      <c r="AF308" s="14">
        <f>+N308-Q308-R308-T308-Z308-AB308-AD308-X308-AA308-AE308</f>
        <v>247894</v>
      </c>
      <c r="AG308" s="13"/>
      <c r="AH308" s="13"/>
    </row>
    <row r="309" spans="1:34" x14ac:dyDescent="0.25">
      <c r="A309" s="20">
        <v>301</v>
      </c>
      <c r="B309" s="19" t="s">
        <v>1</v>
      </c>
      <c r="C309" s="13" t="s">
        <v>93</v>
      </c>
      <c r="D309" s="18">
        <v>44767</v>
      </c>
      <c r="E309" s="18">
        <v>44778</v>
      </c>
      <c r="F309" s="15">
        <v>27700</v>
      </c>
      <c r="G309" s="17"/>
      <c r="H309" s="17"/>
      <c r="I309" s="14">
        <f>-IFERROR(VLOOKUP(C309,'[1]TB PAGO'!$A:$D,2,0),0)</f>
        <v>0</v>
      </c>
      <c r="J309" s="14">
        <f>-IFERROR(VLOOKUP(C309,'[1]TB PAGO'!$A:$D,3,0),0)</f>
        <v>0</v>
      </c>
      <c r="K309" s="17"/>
      <c r="L309" s="17"/>
      <c r="M309" s="16">
        <f>+J309+K309+L309+I309</f>
        <v>0</v>
      </c>
      <c r="N309" s="16">
        <f>F309-G309-H309-M309</f>
        <v>27700</v>
      </c>
      <c r="O309" s="13" t="s">
        <v>93</v>
      </c>
      <c r="P309" s="15">
        <v>27700</v>
      </c>
      <c r="Q309" s="12"/>
      <c r="R309" s="12">
        <v>0</v>
      </c>
      <c r="S309" s="12"/>
      <c r="T309" s="12"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>
        <v>0</v>
      </c>
      <c r="AE309" s="12"/>
      <c r="AF309" s="14">
        <f>+N309-Q309-R309-T309-Z309-AB309-AD309-X309-AA309-AE309</f>
        <v>27700</v>
      </c>
      <c r="AG309" s="13"/>
      <c r="AH309" s="13"/>
    </row>
    <row r="310" spans="1:34" x14ac:dyDescent="0.25">
      <c r="A310" s="20">
        <v>302</v>
      </c>
      <c r="B310" s="19" t="s">
        <v>1</v>
      </c>
      <c r="C310" s="13" t="s">
        <v>92</v>
      </c>
      <c r="D310" s="18">
        <v>44767</v>
      </c>
      <c r="E310" s="18">
        <v>44778</v>
      </c>
      <c r="F310" s="15">
        <v>40000</v>
      </c>
      <c r="G310" s="17"/>
      <c r="H310" s="17"/>
      <c r="I310" s="14">
        <f>-IFERROR(VLOOKUP(C310,'[1]TB PAGO'!$A:$D,2,0),0)</f>
        <v>0</v>
      </c>
      <c r="J310" s="14">
        <f>-IFERROR(VLOOKUP(C310,'[1]TB PAGO'!$A:$D,3,0),0)</f>
        <v>0</v>
      </c>
      <c r="K310" s="17"/>
      <c r="L310" s="17"/>
      <c r="M310" s="16">
        <f>+J310+K310+L310+I310</f>
        <v>0</v>
      </c>
      <c r="N310" s="16">
        <f>F310-G310-H310-M310</f>
        <v>40000</v>
      </c>
      <c r="O310" s="13" t="s">
        <v>92</v>
      </c>
      <c r="P310" s="15">
        <v>40000</v>
      </c>
      <c r="Q310" s="12"/>
      <c r="R310" s="12">
        <v>0</v>
      </c>
      <c r="S310" s="12"/>
      <c r="T310" s="12"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>
        <v>0</v>
      </c>
      <c r="AE310" s="12"/>
      <c r="AF310" s="14">
        <f>+N310-Q310-R310-T310-Z310-AB310-AD310-X310-AA310-AE310</f>
        <v>40000</v>
      </c>
      <c r="AG310" s="13"/>
      <c r="AH310" s="13"/>
    </row>
    <row r="311" spans="1:34" x14ac:dyDescent="0.25">
      <c r="A311" s="20">
        <v>303</v>
      </c>
      <c r="B311" s="19" t="s">
        <v>1</v>
      </c>
      <c r="C311" s="13" t="s">
        <v>91</v>
      </c>
      <c r="D311" s="18">
        <v>44767</v>
      </c>
      <c r="E311" s="18">
        <v>44778</v>
      </c>
      <c r="F311" s="15">
        <v>45090</v>
      </c>
      <c r="G311" s="17"/>
      <c r="H311" s="17"/>
      <c r="I311" s="14">
        <f>-IFERROR(VLOOKUP(C311,'[1]TB PAGO'!$A:$D,2,0),0)</f>
        <v>0</v>
      </c>
      <c r="J311" s="14">
        <f>-IFERROR(VLOOKUP(C311,'[1]TB PAGO'!$A:$D,3,0),0)</f>
        <v>0</v>
      </c>
      <c r="K311" s="17"/>
      <c r="L311" s="17"/>
      <c r="M311" s="16">
        <f>+J311+K311+L311+I311</f>
        <v>0</v>
      </c>
      <c r="N311" s="16">
        <f>F311-G311-H311-M311</f>
        <v>45090</v>
      </c>
      <c r="O311" s="13" t="s">
        <v>91</v>
      </c>
      <c r="P311" s="15">
        <v>45090</v>
      </c>
      <c r="Q311" s="12"/>
      <c r="R311" s="12">
        <v>0</v>
      </c>
      <c r="S311" s="12"/>
      <c r="T311" s="12"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>
        <v>0</v>
      </c>
      <c r="AE311" s="12"/>
      <c r="AF311" s="14">
        <f>+N311-Q311-R311-T311-Z311-AB311-AD311-X311-AA311-AE311</f>
        <v>45090</v>
      </c>
      <c r="AG311" s="13"/>
      <c r="AH311" s="13"/>
    </row>
    <row r="312" spans="1:34" x14ac:dyDescent="0.25">
      <c r="A312" s="20">
        <v>304</v>
      </c>
      <c r="B312" s="19" t="s">
        <v>1</v>
      </c>
      <c r="C312" s="13" t="s">
        <v>90</v>
      </c>
      <c r="D312" s="18">
        <v>44767</v>
      </c>
      <c r="E312" s="18">
        <v>44778</v>
      </c>
      <c r="F312" s="15">
        <v>56910</v>
      </c>
      <c r="G312" s="17"/>
      <c r="H312" s="17"/>
      <c r="I312" s="14">
        <f>-IFERROR(VLOOKUP(C312,'[1]TB PAGO'!$A:$D,2,0),0)</f>
        <v>0</v>
      </c>
      <c r="J312" s="14">
        <f>-IFERROR(VLOOKUP(C312,'[1]TB PAGO'!$A:$D,3,0),0)</f>
        <v>0</v>
      </c>
      <c r="K312" s="17"/>
      <c r="L312" s="17"/>
      <c r="M312" s="16">
        <f>+J312+K312+L312+I312</f>
        <v>0</v>
      </c>
      <c r="N312" s="16">
        <f>F312-G312-H312-M312</f>
        <v>56910</v>
      </c>
      <c r="O312" s="13" t="s">
        <v>90</v>
      </c>
      <c r="P312" s="15">
        <v>56910</v>
      </c>
      <c r="Q312" s="12"/>
      <c r="R312" s="12">
        <v>0</v>
      </c>
      <c r="S312" s="12"/>
      <c r="T312" s="12"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>
        <v>0</v>
      </c>
      <c r="AE312" s="12"/>
      <c r="AF312" s="14">
        <f>+N312-Q312-R312-T312-Z312-AB312-AD312-X312-AA312-AE312</f>
        <v>56910</v>
      </c>
      <c r="AG312" s="13"/>
      <c r="AH312" s="13"/>
    </row>
    <row r="313" spans="1:34" x14ac:dyDescent="0.25">
      <c r="A313" s="20">
        <v>305</v>
      </c>
      <c r="B313" s="19" t="s">
        <v>1</v>
      </c>
      <c r="C313" s="13" t="s">
        <v>89</v>
      </c>
      <c r="D313" s="18">
        <v>44767</v>
      </c>
      <c r="E313" s="18">
        <v>44778</v>
      </c>
      <c r="F313" s="15">
        <v>74800</v>
      </c>
      <c r="G313" s="17"/>
      <c r="H313" s="17"/>
      <c r="I313" s="14">
        <f>-IFERROR(VLOOKUP(C313,'[1]TB PAGO'!$A:$D,2,0),0)</f>
        <v>0</v>
      </c>
      <c r="J313" s="14">
        <f>-IFERROR(VLOOKUP(C313,'[1]TB PAGO'!$A:$D,3,0),0)</f>
        <v>0</v>
      </c>
      <c r="K313" s="17"/>
      <c r="L313" s="17"/>
      <c r="M313" s="16">
        <f>+J313+K313+L313+I313</f>
        <v>0</v>
      </c>
      <c r="N313" s="16">
        <f>F313-G313-H313-M313</f>
        <v>74800</v>
      </c>
      <c r="O313" s="13" t="s">
        <v>89</v>
      </c>
      <c r="P313" s="15">
        <v>74800</v>
      </c>
      <c r="Q313" s="12"/>
      <c r="R313" s="12">
        <v>0</v>
      </c>
      <c r="S313" s="12"/>
      <c r="T313" s="12"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>
        <v>0</v>
      </c>
      <c r="AE313" s="12"/>
      <c r="AF313" s="14">
        <f>+N313-Q313-R313-T313-Z313-AB313-AD313-X313-AA313-AE313</f>
        <v>74800</v>
      </c>
      <c r="AG313" s="13"/>
      <c r="AH313" s="13"/>
    </row>
    <row r="314" spans="1:34" x14ac:dyDescent="0.25">
      <c r="A314" s="20">
        <v>306</v>
      </c>
      <c r="B314" s="19" t="s">
        <v>1</v>
      </c>
      <c r="C314" s="13" t="s">
        <v>88</v>
      </c>
      <c r="D314" s="18">
        <v>44767</v>
      </c>
      <c r="E314" s="18">
        <v>44778</v>
      </c>
      <c r="F314" s="15">
        <v>252431</v>
      </c>
      <c r="G314" s="17"/>
      <c r="H314" s="17"/>
      <c r="I314" s="14">
        <f>-IFERROR(VLOOKUP(C314,'[1]TB PAGO'!$A:$D,2,0),0)</f>
        <v>0</v>
      </c>
      <c r="J314" s="14">
        <f>-IFERROR(VLOOKUP(C314,'[1]TB PAGO'!$A:$D,3,0),0)</f>
        <v>0</v>
      </c>
      <c r="K314" s="17"/>
      <c r="L314" s="17"/>
      <c r="M314" s="16">
        <f>+J314+K314+L314+I314</f>
        <v>0</v>
      </c>
      <c r="N314" s="16">
        <f>F314-G314-H314-M314</f>
        <v>252431</v>
      </c>
      <c r="O314" s="13" t="s">
        <v>88</v>
      </c>
      <c r="P314" s="15">
        <v>252431</v>
      </c>
      <c r="Q314" s="12"/>
      <c r="R314" s="12">
        <v>0</v>
      </c>
      <c r="S314" s="12"/>
      <c r="T314" s="12"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>
        <v>0</v>
      </c>
      <c r="AE314" s="12"/>
      <c r="AF314" s="14">
        <f>+N314-Q314-R314-T314-Z314-AB314-AD314-X314-AA314-AE314</f>
        <v>252431</v>
      </c>
      <c r="AG314" s="13"/>
      <c r="AH314" s="13"/>
    </row>
    <row r="315" spans="1:34" x14ac:dyDescent="0.25">
      <c r="A315" s="20">
        <v>307</v>
      </c>
      <c r="B315" s="19" t="s">
        <v>1</v>
      </c>
      <c r="C315" s="13" t="s">
        <v>87</v>
      </c>
      <c r="D315" s="18">
        <v>44767</v>
      </c>
      <c r="E315" s="18">
        <v>44778</v>
      </c>
      <c r="F315" s="15">
        <v>261200</v>
      </c>
      <c r="G315" s="17"/>
      <c r="H315" s="17"/>
      <c r="I315" s="14">
        <f>-IFERROR(VLOOKUP(C315,'[1]TB PAGO'!$A:$D,2,0),0)</f>
        <v>0</v>
      </c>
      <c r="J315" s="14">
        <f>-IFERROR(VLOOKUP(C315,'[1]TB PAGO'!$A:$D,3,0),0)</f>
        <v>0</v>
      </c>
      <c r="K315" s="17"/>
      <c r="L315" s="17"/>
      <c r="M315" s="16">
        <f>+J315+K315+L315+I315</f>
        <v>0</v>
      </c>
      <c r="N315" s="16">
        <f>F315-G315-H315-M315</f>
        <v>261200</v>
      </c>
      <c r="O315" s="13" t="s">
        <v>87</v>
      </c>
      <c r="P315" s="15">
        <v>261200</v>
      </c>
      <c r="Q315" s="12"/>
      <c r="R315" s="12">
        <v>0</v>
      </c>
      <c r="S315" s="12"/>
      <c r="T315" s="12"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>
        <v>0</v>
      </c>
      <c r="AE315" s="12"/>
      <c r="AF315" s="14">
        <f>+N315-Q315-R315-T315-Z315-AB315-AD315-X315-AA315-AE315</f>
        <v>261200</v>
      </c>
      <c r="AG315" s="13"/>
      <c r="AH315" s="13"/>
    </row>
    <row r="316" spans="1:34" x14ac:dyDescent="0.25">
      <c r="A316" s="20">
        <v>308</v>
      </c>
      <c r="B316" s="19" t="s">
        <v>1</v>
      </c>
      <c r="C316" s="13" t="s">
        <v>86</v>
      </c>
      <c r="D316" s="18">
        <v>44767</v>
      </c>
      <c r="E316" s="18">
        <v>44778</v>
      </c>
      <c r="F316" s="15">
        <v>361022</v>
      </c>
      <c r="G316" s="17"/>
      <c r="H316" s="17"/>
      <c r="I316" s="14">
        <f>-IFERROR(VLOOKUP(C316,'[1]TB PAGO'!$A:$D,2,0),0)</f>
        <v>0</v>
      </c>
      <c r="J316" s="14">
        <f>-IFERROR(VLOOKUP(C316,'[1]TB PAGO'!$A:$D,3,0),0)</f>
        <v>0</v>
      </c>
      <c r="K316" s="17"/>
      <c r="L316" s="17"/>
      <c r="M316" s="16">
        <f>+J316+K316+L316+I316</f>
        <v>0</v>
      </c>
      <c r="N316" s="16">
        <f>F316-G316-H316-M316</f>
        <v>361022</v>
      </c>
      <c r="O316" s="13" t="s">
        <v>86</v>
      </c>
      <c r="P316" s="15">
        <v>361022</v>
      </c>
      <c r="Q316" s="12"/>
      <c r="R316" s="12">
        <v>0</v>
      </c>
      <c r="S316" s="12"/>
      <c r="T316" s="12"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>
        <v>0</v>
      </c>
      <c r="AE316" s="12"/>
      <c r="AF316" s="14">
        <f>+N316-Q316-R316-T316-Z316-AB316-AD316-X316-AA316-AE316</f>
        <v>361022</v>
      </c>
      <c r="AG316" s="13"/>
      <c r="AH316" s="13"/>
    </row>
    <row r="317" spans="1:34" x14ac:dyDescent="0.25">
      <c r="A317" s="20">
        <v>309</v>
      </c>
      <c r="B317" s="19" t="s">
        <v>1</v>
      </c>
      <c r="C317" s="13" t="s">
        <v>85</v>
      </c>
      <c r="D317" s="18">
        <v>44767</v>
      </c>
      <c r="E317" s="18">
        <v>44778</v>
      </c>
      <c r="F317" s="15">
        <v>626434</v>
      </c>
      <c r="G317" s="17"/>
      <c r="H317" s="17"/>
      <c r="I317" s="14">
        <f>-IFERROR(VLOOKUP(C317,'[1]TB PAGO'!$A:$D,2,0),0)</f>
        <v>0</v>
      </c>
      <c r="J317" s="14">
        <f>-IFERROR(VLOOKUP(C317,'[1]TB PAGO'!$A:$D,3,0),0)</f>
        <v>0</v>
      </c>
      <c r="K317" s="17"/>
      <c r="L317" s="17"/>
      <c r="M317" s="16">
        <f>+J317+K317+L317+I317</f>
        <v>0</v>
      </c>
      <c r="N317" s="16">
        <f>F317-G317-H317-M317</f>
        <v>626434</v>
      </c>
      <c r="O317" s="13" t="s">
        <v>85</v>
      </c>
      <c r="P317" s="15">
        <v>626434</v>
      </c>
      <c r="Q317" s="12"/>
      <c r="R317" s="12">
        <v>0</v>
      </c>
      <c r="S317" s="12"/>
      <c r="T317" s="12">
        <v>0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>
        <v>0</v>
      </c>
      <c r="AE317" s="12"/>
      <c r="AF317" s="14">
        <f>+N317-Q317-R317-T317-Z317-AB317-AD317-X317-AA317-AE317</f>
        <v>626434</v>
      </c>
      <c r="AG317" s="13"/>
      <c r="AH317" s="13"/>
    </row>
    <row r="318" spans="1:34" x14ac:dyDescent="0.25">
      <c r="A318" s="20">
        <v>310</v>
      </c>
      <c r="B318" s="19" t="s">
        <v>1</v>
      </c>
      <c r="C318" s="13" t="s">
        <v>84</v>
      </c>
      <c r="D318" s="18">
        <v>44768</v>
      </c>
      <c r="E318" s="18">
        <v>44778</v>
      </c>
      <c r="F318" s="15">
        <v>41178</v>
      </c>
      <c r="G318" s="17"/>
      <c r="H318" s="17"/>
      <c r="I318" s="14">
        <f>-IFERROR(VLOOKUP(C318,'[1]TB PAGO'!$A:$D,2,0),0)</f>
        <v>0</v>
      </c>
      <c r="J318" s="14">
        <f>-IFERROR(VLOOKUP(C318,'[1]TB PAGO'!$A:$D,3,0),0)</f>
        <v>0</v>
      </c>
      <c r="K318" s="17"/>
      <c r="L318" s="17"/>
      <c r="M318" s="16">
        <f>+J318+K318+L318+I318</f>
        <v>0</v>
      </c>
      <c r="N318" s="16">
        <f>F318-G318-H318-M318</f>
        <v>41178</v>
      </c>
      <c r="O318" s="13" t="s">
        <v>84</v>
      </c>
      <c r="P318" s="15">
        <v>41178</v>
      </c>
      <c r="Q318" s="12"/>
      <c r="R318" s="12">
        <v>0</v>
      </c>
      <c r="S318" s="12"/>
      <c r="T318" s="12"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>
        <v>0</v>
      </c>
      <c r="AE318" s="12"/>
      <c r="AF318" s="14">
        <f>+N318-Q318-R318-T318-Z318-AB318-AD318-X318-AA318-AE318</f>
        <v>41178</v>
      </c>
      <c r="AG318" s="13"/>
      <c r="AH318" s="13"/>
    </row>
    <row r="319" spans="1:34" x14ac:dyDescent="0.25">
      <c r="A319" s="20">
        <v>311</v>
      </c>
      <c r="B319" s="19" t="s">
        <v>1</v>
      </c>
      <c r="C319" s="13" t="s">
        <v>83</v>
      </c>
      <c r="D319" s="18">
        <v>44768</v>
      </c>
      <c r="E319" s="18">
        <v>44778</v>
      </c>
      <c r="F319" s="15">
        <v>80980</v>
      </c>
      <c r="G319" s="17"/>
      <c r="H319" s="17"/>
      <c r="I319" s="14">
        <f>-IFERROR(VLOOKUP(C319,'[1]TB PAGO'!$A:$D,2,0),0)</f>
        <v>0</v>
      </c>
      <c r="J319" s="14">
        <f>-IFERROR(VLOOKUP(C319,'[1]TB PAGO'!$A:$D,3,0),0)</f>
        <v>0</v>
      </c>
      <c r="K319" s="17"/>
      <c r="L319" s="17"/>
      <c r="M319" s="16">
        <f>+J319+K319+L319+I319</f>
        <v>0</v>
      </c>
      <c r="N319" s="16">
        <f>F319-G319-H319-M319</f>
        <v>80980</v>
      </c>
      <c r="O319" s="13" t="s">
        <v>83</v>
      </c>
      <c r="P319" s="15">
        <v>80980</v>
      </c>
      <c r="Q319" s="12"/>
      <c r="R319" s="12">
        <v>0</v>
      </c>
      <c r="S319" s="12"/>
      <c r="T319" s="12"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>
        <v>0</v>
      </c>
      <c r="AE319" s="12"/>
      <c r="AF319" s="14">
        <f>+N319-Q319-R319-T319-Z319-AB319-AD319-X319-AA319-AE319</f>
        <v>80980</v>
      </c>
      <c r="AG319" s="13"/>
      <c r="AH319" s="13"/>
    </row>
    <row r="320" spans="1:34" x14ac:dyDescent="0.25">
      <c r="A320" s="20">
        <v>312</v>
      </c>
      <c r="B320" s="19" t="s">
        <v>1</v>
      </c>
      <c r="C320" s="13" t="s">
        <v>82</v>
      </c>
      <c r="D320" s="18">
        <v>44768</v>
      </c>
      <c r="E320" s="18">
        <v>44778</v>
      </c>
      <c r="F320" s="15">
        <v>88480</v>
      </c>
      <c r="G320" s="17"/>
      <c r="H320" s="17"/>
      <c r="I320" s="14">
        <f>-IFERROR(VLOOKUP(C320,'[1]TB PAGO'!$A:$D,2,0),0)</f>
        <v>0</v>
      </c>
      <c r="J320" s="14">
        <f>-IFERROR(VLOOKUP(C320,'[1]TB PAGO'!$A:$D,3,0),0)</f>
        <v>0</v>
      </c>
      <c r="K320" s="17"/>
      <c r="L320" s="17"/>
      <c r="M320" s="16">
        <f>+J320+K320+L320+I320</f>
        <v>0</v>
      </c>
      <c r="N320" s="16">
        <f>F320-G320-H320-M320</f>
        <v>88480</v>
      </c>
      <c r="O320" s="13" t="s">
        <v>82</v>
      </c>
      <c r="P320" s="15">
        <v>88480</v>
      </c>
      <c r="Q320" s="12"/>
      <c r="R320" s="12">
        <v>0</v>
      </c>
      <c r="S320" s="12"/>
      <c r="T320" s="12"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>
        <v>0</v>
      </c>
      <c r="AE320" s="12"/>
      <c r="AF320" s="14">
        <f>+N320-Q320-R320-T320-Z320-AB320-AD320-X320-AA320-AE320</f>
        <v>88480</v>
      </c>
      <c r="AG320" s="13"/>
      <c r="AH320" s="13"/>
    </row>
    <row r="321" spans="1:34" x14ac:dyDescent="0.25">
      <c r="A321" s="20">
        <v>313</v>
      </c>
      <c r="B321" s="19" t="s">
        <v>1</v>
      </c>
      <c r="C321" s="13" t="s">
        <v>81</v>
      </c>
      <c r="D321" s="18">
        <v>44768</v>
      </c>
      <c r="E321" s="18">
        <v>44778</v>
      </c>
      <c r="F321" s="15">
        <v>113830</v>
      </c>
      <c r="G321" s="17"/>
      <c r="H321" s="17"/>
      <c r="I321" s="14">
        <f>-IFERROR(VLOOKUP(C321,'[1]TB PAGO'!$A:$D,2,0),0)</f>
        <v>0</v>
      </c>
      <c r="J321" s="14">
        <f>-IFERROR(VLOOKUP(C321,'[1]TB PAGO'!$A:$D,3,0),0)</f>
        <v>0</v>
      </c>
      <c r="K321" s="17"/>
      <c r="L321" s="17"/>
      <c r="M321" s="16">
        <f>+J321+K321+L321+I321</f>
        <v>0</v>
      </c>
      <c r="N321" s="16">
        <f>F321-G321-H321-M321</f>
        <v>113830</v>
      </c>
      <c r="O321" s="13" t="s">
        <v>81</v>
      </c>
      <c r="P321" s="15">
        <v>113830</v>
      </c>
      <c r="Q321" s="12"/>
      <c r="R321" s="12">
        <v>0</v>
      </c>
      <c r="S321" s="12"/>
      <c r="T321" s="12"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>
        <v>0</v>
      </c>
      <c r="AE321" s="12"/>
      <c r="AF321" s="14">
        <f>+N321-Q321-R321-T321-Z321-AB321-AD321-X321-AA321-AE321</f>
        <v>113830</v>
      </c>
      <c r="AG321" s="13"/>
      <c r="AH321" s="13"/>
    </row>
    <row r="322" spans="1:34" x14ac:dyDescent="0.25">
      <c r="A322" s="20">
        <v>314</v>
      </c>
      <c r="B322" s="19" t="s">
        <v>1</v>
      </c>
      <c r="C322" s="13" t="s">
        <v>80</v>
      </c>
      <c r="D322" s="18">
        <v>44768</v>
      </c>
      <c r="E322" s="18">
        <v>44778</v>
      </c>
      <c r="F322" s="15">
        <v>147896</v>
      </c>
      <c r="G322" s="17"/>
      <c r="H322" s="17"/>
      <c r="I322" s="14">
        <f>-IFERROR(VLOOKUP(C322,'[1]TB PAGO'!$A:$D,2,0),0)</f>
        <v>0</v>
      </c>
      <c r="J322" s="14">
        <f>-IFERROR(VLOOKUP(C322,'[1]TB PAGO'!$A:$D,3,0),0)</f>
        <v>0</v>
      </c>
      <c r="K322" s="17"/>
      <c r="L322" s="17"/>
      <c r="M322" s="16">
        <f>+J322+K322+L322+I322</f>
        <v>0</v>
      </c>
      <c r="N322" s="16">
        <f>F322-G322-H322-M322</f>
        <v>147896</v>
      </c>
      <c r="O322" s="13" t="s">
        <v>80</v>
      </c>
      <c r="P322" s="15">
        <v>147896</v>
      </c>
      <c r="Q322" s="12"/>
      <c r="R322" s="12">
        <v>0</v>
      </c>
      <c r="S322" s="12"/>
      <c r="T322" s="12"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>
        <v>0</v>
      </c>
      <c r="AE322" s="12"/>
      <c r="AF322" s="14">
        <f>+N322-Q322-R322-T322-Z322-AB322-AD322-X322-AA322-AE322</f>
        <v>147896</v>
      </c>
      <c r="AG322" s="13"/>
      <c r="AH322" s="13"/>
    </row>
    <row r="323" spans="1:34" x14ac:dyDescent="0.25">
      <c r="A323" s="20">
        <v>315</v>
      </c>
      <c r="B323" s="19" t="s">
        <v>1</v>
      </c>
      <c r="C323" s="13" t="s">
        <v>79</v>
      </c>
      <c r="D323" s="18">
        <v>44769</v>
      </c>
      <c r="E323" s="18">
        <v>44778</v>
      </c>
      <c r="F323" s="15">
        <v>24500</v>
      </c>
      <c r="G323" s="17"/>
      <c r="H323" s="17"/>
      <c r="I323" s="14">
        <f>-IFERROR(VLOOKUP(C323,'[1]TB PAGO'!$A:$D,2,0),0)</f>
        <v>0</v>
      </c>
      <c r="J323" s="14">
        <f>-IFERROR(VLOOKUP(C323,'[1]TB PAGO'!$A:$D,3,0),0)</f>
        <v>0</v>
      </c>
      <c r="K323" s="17"/>
      <c r="L323" s="17"/>
      <c r="M323" s="16">
        <f>+J323+K323+L323+I323</f>
        <v>0</v>
      </c>
      <c r="N323" s="16">
        <f>F323-G323-H323-M323</f>
        <v>24500</v>
      </c>
      <c r="O323" s="13" t="s">
        <v>79</v>
      </c>
      <c r="P323" s="15">
        <v>24500</v>
      </c>
      <c r="Q323" s="12"/>
      <c r="R323" s="12">
        <v>0</v>
      </c>
      <c r="S323" s="12"/>
      <c r="T323" s="12"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>
        <v>0</v>
      </c>
      <c r="AE323" s="12"/>
      <c r="AF323" s="14">
        <f>+N323-Q323-R323-T323-Z323-AB323-AD323-X323-AA323-AE323</f>
        <v>24500</v>
      </c>
      <c r="AG323" s="13"/>
      <c r="AH323" s="13"/>
    </row>
    <row r="324" spans="1:34" x14ac:dyDescent="0.25">
      <c r="A324" s="20">
        <v>316</v>
      </c>
      <c r="B324" s="19" t="s">
        <v>1</v>
      </c>
      <c r="C324" s="13" t="s">
        <v>78</v>
      </c>
      <c r="D324" s="18">
        <v>44769</v>
      </c>
      <c r="E324" s="18">
        <v>44778</v>
      </c>
      <c r="F324" s="15">
        <v>231430</v>
      </c>
      <c r="G324" s="17"/>
      <c r="H324" s="17"/>
      <c r="I324" s="14">
        <f>-IFERROR(VLOOKUP(C324,'[1]TB PAGO'!$A:$D,2,0),0)</f>
        <v>0</v>
      </c>
      <c r="J324" s="14">
        <f>-IFERROR(VLOOKUP(C324,'[1]TB PAGO'!$A:$D,3,0),0)</f>
        <v>0</v>
      </c>
      <c r="K324" s="17"/>
      <c r="L324" s="17"/>
      <c r="M324" s="16">
        <f>+J324+K324+L324+I324</f>
        <v>0</v>
      </c>
      <c r="N324" s="16">
        <f>F324-G324-H324-M324</f>
        <v>231430</v>
      </c>
      <c r="O324" s="13" t="s">
        <v>78</v>
      </c>
      <c r="P324" s="15">
        <v>231430</v>
      </c>
      <c r="Q324" s="12"/>
      <c r="R324" s="12">
        <v>0</v>
      </c>
      <c r="S324" s="12"/>
      <c r="T324" s="12">
        <v>0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>
        <v>0</v>
      </c>
      <c r="AE324" s="12"/>
      <c r="AF324" s="14">
        <f>+N324-Q324-R324-T324-Z324-AB324-AD324-X324-AA324-AE324</f>
        <v>231430</v>
      </c>
      <c r="AG324" s="13"/>
      <c r="AH324" s="13"/>
    </row>
    <row r="325" spans="1:34" x14ac:dyDescent="0.25">
      <c r="A325" s="20">
        <v>317</v>
      </c>
      <c r="B325" s="19" t="s">
        <v>1</v>
      </c>
      <c r="C325" s="13" t="s">
        <v>77</v>
      </c>
      <c r="D325" s="18">
        <v>44769</v>
      </c>
      <c r="E325" s="18">
        <v>44778</v>
      </c>
      <c r="F325" s="15">
        <v>308430</v>
      </c>
      <c r="G325" s="17"/>
      <c r="H325" s="17"/>
      <c r="I325" s="14">
        <f>-IFERROR(VLOOKUP(C325,'[1]TB PAGO'!$A:$D,2,0),0)</f>
        <v>0</v>
      </c>
      <c r="J325" s="14">
        <f>-IFERROR(VLOOKUP(C325,'[1]TB PAGO'!$A:$D,3,0),0)</f>
        <v>0</v>
      </c>
      <c r="K325" s="17"/>
      <c r="L325" s="17"/>
      <c r="M325" s="16">
        <f>+J325+K325+L325+I325</f>
        <v>0</v>
      </c>
      <c r="N325" s="16">
        <f>F325-G325-H325-M325</f>
        <v>308430</v>
      </c>
      <c r="O325" s="13" t="s">
        <v>77</v>
      </c>
      <c r="P325" s="15">
        <v>308430</v>
      </c>
      <c r="Q325" s="12"/>
      <c r="R325" s="12">
        <v>0</v>
      </c>
      <c r="S325" s="12"/>
      <c r="T325" s="12"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>
        <v>0</v>
      </c>
      <c r="AE325" s="12"/>
      <c r="AF325" s="14">
        <f>+N325-Q325-R325-T325-Z325-AB325-AD325-X325-AA325-AE325</f>
        <v>308430</v>
      </c>
      <c r="AG325" s="13"/>
      <c r="AH325" s="13"/>
    </row>
    <row r="326" spans="1:34" x14ac:dyDescent="0.25">
      <c r="A326" s="20">
        <v>318</v>
      </c>
      <c r="B326" s="19" t="s">
        <v>1</v>
      </c>
      <c r="C326" s="13" t="s">
        <v>76</v>
      </c>
      <c r="D326" s="18">
        <v>44770</v>
      </c>
      <c r="E326" s="18">
        <v>44778</v>
      </c>
      <c r="F326" s="15">
        <v>150790</v>
      </c>
      <c r="G326" s="17"/>
      <c r="H326" s="17"/>
      <c r="I326" s="14">
        <f>-IFERROR(VLOOKUP(C326,'[1]TB PAGO'!$A:$D,2,0),0)</f>
        <v>0</v>
      </c>
      <c r="J326" s="14">
        <f>-IFERROR(VLOOKUP(C326,'[1]TB PAGO'!$A:$D,3,0),0)</f>
        <v>0</v>
      </c>
      <c r="K326" s="17"/>
      <c r="L326" s="17"/>
      <c r="M326" s="16">
        <f>+J326+K326+L326+I326</f>
        <v>0</v>
      </c>
      <c r="N326" s="16">
        <f>F326-G326-H326-M326</f>
        <v>150790</v>
      </c>
      <c r="O326" s="13" t="s">
        <v>76</v>
      </c>
      <c r="P326" s="15">
        <v>150790</v>
      </c>
      <c r="Q326" s="12"/>
      <c r="R326" s="12">
        <v>0</v>
      </c>
      <c r="S326" s="12"/>
      <c r="T326" s="12"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>
        <v>0</v>
      </c>
      <c r="AE326" s="12"/>
      <c r="AF326" s="14">
        <f>+N326-Q326-R326-T326-Z326-AB326-AD326-X326-AA326-AE326</f>
        <v>150790</v>
      </c>
      <c r="AG326" s="13"/>
      <c r="AH326" s="13"/>
    </row>
    <row r="327" spans="1:34" x14ac:dyDescent="0.25">
      <c r="A327" s="20">
        <v>319</v>
      </c>
      <c r="B327" s="19" t="s">
        <v>1</v>
      </c>
      <c r="C327" s="13" t="s">
        <v>75</v>
      </c>
      <c r="D327" s="18">
        <v>44770</v>
      </c>
      <c r="E327" s="18">
        <v>44778</v>
      </c>
      <c r="F327" s="15">
        <v>176294</v>
      </c>
      <c r="G327" s="17"/>
      <c r="H327" s="17"/>
      <c r="I327" s="14">
        <f>-IFERROR(VLOOKUP(C327,'[1]TB PAGO'!$A:$D,2,0),0)</f>
        <v>0</v>
      </c>
      <c r="J327" s="14">
        <f>-IFERROR(VLOOKUP(C327,'[1]TB PAGO'!$A:$D,3,0),0)</f>
        <v>0</v>
      </c>
      <c r="K327" s="17"/>
      <c r="L327" s="17"/>
      <c r="M327" s="16">
        <f>+J327+K327+L327+I327</f>
        <v>0</v>
      </c>
      <c r="N327" s="16">
        <f>F327-G327-H327-M327</f>
        <v>176294</v>
      </c>
      <c r="O327" s="13" t="s">
        <v>75</v>
      </c>
      <c r="P327" s="15">
        <v>176294</v>
      </c>
      <c r="Q327" s="12"/>
      <c r="R327" s="12">
        <v>0</v>
      </c>
      <c r="S327" s="12"/>
      <c r="T327" s="12"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>
        <v>0</v>
      </c>
      <c r="AE327" s="12"/>
      <c r="AF327" s="14">
        <f>+N327-Q327-R327-T327-Z327-AB327-AD327-X327-AA327-AE327</f>
        <v>176294</v>
      </c>
      <c r="AG327" s="13"/>
      <c r="AH327" s="13"/>
    </row>
    <row r="328" spans="1:34" x14ac:dyDescent="0.25">
      <c r="A328" s="20">
        <v>320</v>
      </c>
      <c r="B328" s="19" t="s">
        <v>1</v>
      </c>
      <c r="C328" s="13" t="s">
        <v>74</v>
      </c>
      <c r="D328" s="18">
        <v>44770</v>
      </c>
      <c r="E328" s="18">
        <v>44778</v>
      </c>
      <c r="F328" s="15">
        <v>197075</v>
      </c>
      <c r="G328" s="17"/>
      <c r="H328" s="17"/>
      <c r="I328" s="14">
        <f>-IFERROR(VLOOKUP(C328,'[1]TB PAGO'!$A:$D,2,0),0)</f>
        <v>0</v>
      </c>
      <c r="J328" s="14">
        <f>-IFERROR(VLOOKUP(C328,'[1]TB PAGO'!$A:$D,3,0),0)</f>
        <v>0</v>
      </c>
      <c r="K328" s="17"/>
      <c r="L328" s="17"/>
      <c r="M328" s="16">
        <f>+J328+K328+L328+I328</f>
        <v>0</v>
      </c>
      <c r="N328" s="16">
        <f>F328-G328-H328-M328</f>
        <v>197075</v>
      </c>
      <c r="O328" s="13" t="s">
        <v>74</v>
      </c>
      <c r="P328" s="15">
        <v>197075</v>
      </c>
      <c r="Q328" s="12"/>
      <c r="R328" s="12">
        <v>197075</v>
      </c>
      <c r="S328" s="12"/>
      <c r="T328" s="12"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>
        <v>0</v>
      </c>
      <c r="AE328" s="12"/>
      <c r="AF328" s="14">
        <f>+N328-Q328-R328-T328-Z328-AB328-AD328-X328-AA328-AE328</f>
        <v>0</v>
      </c>
      <c r="AG328" s="13"/>
      <c r="AH328" s="13"/>
    </row>
    <row r="329" spans="1:34" x14ac:dyDescent="0.25">
      <c r="A329" s="20">
        <v>321</v>
      </c>
      <c r="B329" s="19" t="s">
        <v>1</v>
      </c>
      <c r="C329" s="13" t="s">
        <v>73</v>
      </c>
      <c r="D329" s="18">
        <v>44770</v>
      </c>
      <c r="E329" s="18">
        <v>44778</v>
      </c>
      <c r="F329" s="15">
        <v>1235948</v>
      </c>
      <c r="G329" s="17"/>
      <c r="H329" s="17"/>
      <c r="I329" s="14">
        <f>-IFERROR(VLOOKUP(C329,'[1]TB PAGO'!$A:$D,2,0),0)</f>
        <v>0</v>
      </c>
      <c r="J329" s="14">
        <f>-IFERROR(VLOOKUP(C329,'[1]TB PAGO'!$A:$D,3,0),0)</f>
        <v>0</v>
      </c>
      <c r="K329" s="17"/>
      <c r="L329" s="17"/>
      <c r="M329" s="16">
        <f>+J329+K329+L329+I329</f>
        <v>0</v>
      </c>
      <c r="N329" s="16">
        <f>F329-G329-H329-M329</f>
        <v>1235948</v>
      </c>
      <c r="O329" s="13" t="s">
        <v>73</v>
      </c>
      <c r="P329" s="15">
        <v>1235948</v>
      </c>
      <c r="Q329" s="12"/>
      <c r="R329" s="12">
        <v>0</v>
      </c>
      <c r="S329" s="12"/>
      <c r="T329" s="12"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>
        <v>0</v>
      </c>
      <c r="AE329" s="12"/>
      <c r="AF329" s="14">
        <f>+N329-Q329-R329-T329-Z329-AB329-AD329-X329-AA329-AE329</f>
        <v>1235948</v>
      </c>
      <c r="AG329" s="13"/>
      <c r="AH329" s="13"/>
    </row>
    <row r="330" spans="1:34" x14ac:dyDescent="0.25">
      <c r="A330" s="20">
        <v>322</v>
      </c>
      <c r="B330" s="19" t="s">
        <v>1</v>
      </c>
      <c r="C330" s="13" t="s">
        <v>72</v>
      </c>
      <c r="D330" s="18">
        <v>44771</v>
      </c>
      <c r="E330" s="18">
        <v>44778</v>
      </c>
      <c r="F330" s="15">
        <v>156111</v>
      </c>
      <c r="G330" s="17"/>
      <c r="H330" s="17"/>
      <c r="I330" s="14">
        <f>-IFERROR(VLOOKUP(C330,'[1]TB PAGO'!$A:$D,2,0),0)</f>
        <v>0</v>
      </c>
      <c r="J330" s="14">
        <f>-IFERROR(VLOOKUP(C330,'[1]TB PAGO'!$A:$D,3,0),0)</f>
        <v>0</v>
      </c>
      <c r="K330" s="17"/>
      <c r="L330" s="17"/>
      <c r="M330" s="16">
        <f>+J330+K330+L330+I330</f>
        <v>0</v>
      </c>
      <c r="N330" s="16">
        <f>F330-G330-H330-M330</f>
        <v>156111</v>
      </c>
      <c r="O330" s="13" t="s">
        <v>72</v>
      </c>
      <c r="P330" s="15">
        <v>156111</v>
      </c>
      <c r="Q330" s="12"/>
      <c r="R330" s="12">
        <v>0</v>
      </c>
      <c r="S330" s="12"/>
      <c r="T330" s="12"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>
        <v>0</v>
      </c>
      <c r="AE330" s="12"/>
      <c r="AF330" s="14">
        <f>+N330-Q330-R330-T330-Z330-AB330-AD330-X330-AA330-AE330</f>
        <v>156111</v>
      </c>
      <c r="AG330" s="13"/>
      <c r="AH330" s="13"/>
    </row>
    <row r="331" spans="1:34" x14ac:dyDescent="0.25">
      <c r="A331" s="20">
        <v>323</v>
      </c>
      <c r="B331" s="19" t="s">
        <v>1</v>
      </c>
      <c r="C331" s="13" t="s">
        <v>71</v>
      </c>
      <c r="D331" s="18">
        <v>44771</v>
      </c>
      <c r="E331" s="18">
        <v>44778</v>
      </c>
      <c r="F331" s="15">
        <v>157080</v>
      </c>
      <c r="G331" s="17"/>
      <c r="H331" s="17"/>
      <c r="I331" s="14">
        <f>-IFERROR(VLOOKUP(C331,'[1]TB PAGO'!$A:$D,2,0),0)</f>
        <v>0</v>
      </c>
      <c r="J331" s="14">
        <f>-IFERROR(VLOOKUP(C331,'[1]TB PAGO'!$A:$D,3,0),0)</f>
        <v>0</v>
      </c>
      <c r="K331" s="17"/>
      <c r="L331" s="17"/>
      <c r="M331" s="16">
        <f>+J331+K331+L331+I331</f>
        <v>0</v>
      </c>
      <c r="N331" s="16">
        <f>F331-G331-H331-M331</f>
        <v>157080</v>
      </c>
      <c r="O331" s="13" t="s">
        <v>71</v>
      </c>
      <c r="P331" s="15">
        <v>157080</v>
      </c>
      <c r="Q331" s="12"/>
      <c r="R331" s="12">
        <v>0</v>
      </c>
      <c r="S331" s="12"/>
      <c r="T331" s="12"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>
        <v>0</v>
      </c>
      <c r="AE331" s="12"/>
      <c r="AF331" s="14">
        <f>+N331-Q331-R331-T331-Z331-AB331-AD331-X331-AA331-AE331</f>
        <v>157080</v>
      </c>
      <c r="AG331" s="13"/>
      <c r="AH331" s="13"/>
    </row>
    <row r="332" spans="1:34" x14ac:dyDescent="0.25">
      <c r="A332" s="20">
        <v>324</v>
      </c>
      <c r="B332" s="19" t="s">
        <v>1</v>
      </c>
      <c r="C332" s="13" t="s">
        <v>70</v>
      </c>
      <c r="D332" s="18">
        <v>44771</v>
      </c>
      <c r="E332" s="18">
        <v>44778</v>
      </c>
      <c r="F332" s="15">
        <v>245800</v>
      </c>
      <c r="G332" s="17"/>
      <c r="H332" s="17"/>
      <c r="I332" s="14">
        <f>-IFERROR(VLOOKUP(C332,'[1]TB PAGO'!$A:$D,2,0),0)</f>
        <v>0</v>
      </c>
      <c r="J332" s="14">
        <f>-IFERROR(VLOOKUP(C332,'[1]TB PAGO'!$A:$D,3,0),0)</f>
        <v>0</v>
      </c>
      <c r="K332" s="17"/>
      <c r="L332" s="17"/>
      <c r="M332" s="16">
        <f>+J332+K332+L332+I332</f>
        <v>0</v>
      </c>
      <c r="N332" s="16">
        <f>F332-G332-H332-M332</f>
        <v>245800</v>
      </c>
      <c r="O332" s="13" t="s">
        <v>70</v>
      </c>
      <c r="P332" s="15">
        <v>245800</v>
      </c>
      <c r="Q332" s="12"/>
      <c r="R332" s="12">
        <v>0</v>
      </c>
      <c r="S332" s="12"/>
      <c r="T332" s="12">
        <v>0</v>
      </c>
      <c r="U332" s="12"/>
      <c r="V332" s="12"/>
      <c r="W332" s="12"/>
      <c r="X332" s="12"/>
      <c r="Y332" s="12"/>
      <c r="Z332" s="12"/>
      <c r="AA332" s="12"/>
      <c r="AB332" s="12"/>
      <c r="AC332" s="12"/>
      <c r="AD332" s="12">
        <v>0</v>
      </c>
      <c r="AE332" s="12"/>
      <c r="AF332" s="14">
        <f>+N332-Q332-R332-T332-Z332-AB332-AD332-X332-AA332-AE332</f>
        <v>245800</v>
      </c>
      <c r="AG332" s="13"/>
      <c r="AH332" s="13"/>
    </row>
    <row r="333" spans="1:34" x14ac:dyDescent="0.25">
      <c r="A333" s="20">
        <v>325</v>
      </c>
      <c r="B333" s="19" t="s">
        <v>1</v>
      </c>
      <c r="C333" s="13" t="s">
        <v>69</v>
      </c>
      <c r="D333" s="18">
        <v>44772</v>
      </c>
      <c r="E333" s="18">
        <v>44778</v>
      </c>
      <c r="F333" s="15">
        <v>231615</v>
      </c>
      <c r="G333" s="17"/>
      <c r="H333" s="17"/>
      <c r="I333" s="14">
        <f>-IFERROR(VLOOKUP(C333,'[1]TB PAGO'!$A:$D,2,0),0)</f>
        <v>0</v>
      </c>
      <c r="J333" s="14">
        <f>-IFERROR(VLOOKUP(C333,'[1]TB PAGO'!$A:$D,3,0),0)</f>
        <v>0</v>
      </c>
      <c r="K333" s="17"/>
      <c r="L333" s="17"/>
      <c r="M333" s="16">
        <f>+J333+K333+L333+I333</f>
        <v>0</v>
      </c>
      <c r="N333" s="16">
        <f>F333-G333-H333-M333</f>
        <v>231615</v>
      </c>
      <c r="O333" s="13" t="s">
        <v>69</v>
      </c>
      <c r="P333" s="15">
        <v>231615</v>
      </c>
      <c r="Q333" s="12"/>
      <c r="R333" s="12">
        <v>0</v>
      </c>
      <c r="S333" s="12"/>
      <c r="T333" s="12"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>
        <v>0</v>
      </c>
      <c r="AE333" s="12"/>
      <c r="AF333" s="14">
        <f>+N333-Q333-R333-T333-Z333-AB333-AD333-X333-AA333-AE333</f>
        <v>231615</v>
      </c>
      <c r="AG333" s="13"/>
      <c r="AH333" s="13"/>
    </row>
    <row r="334" spans="1:34" x14ac:dyDescent="0.25">
      <c r="A334" s="20">
        <v>326</v>
      </c>
      <c r="B334" s="19" t="s">
        <v>1</v>
      </c>
      <c r="C334" s="13" t="s">
        <v>68</v>
      </c>
      <c r="D334" s="18">
        <v>44772</v>
      </c>
      <c r="E334" s="18">
        <v>44778</v>
      </c>
      <c r="F334" s="15">
        <v>534645</v>
      </c>
      <c r="G334" s="17"/>
      <c r="H334" s="17"/>
      <c r="I334" s="14">
        <f>-IFERROR(VLOOKUP(C334,'[1]TB PAGO'!$A:$D,2,0),0)</f>
        <v>0</v>
      </c>
      <c r="J334" s="14">
        <f>-IFERROR(VLOOKUP(C334,'[1]TB PAGO'!$A:$D,3,0),0)</f>
        <v>0</v>
      </c>
      <c r="K334" s="17"/>
      <c r="L334" s="17"/>
      <c r="M334" s="16">
        <f>+J334+K334+L334+I334</f>
        <v>0</v>
      </c>
      <c r="N334" s="16">
        <f>F334-G334-H334-M334</f>
        <v>534645</v>
      </c>
      <c r="O334" s="13" t="s">
        <v>68</v>
      </c>
      <c r="P334" s="15">
        <v>534645</v>
      </c>
      <c r="Q334" s="12"/>
      <c r="R334" s="12">
        <v>0</v>
      </c>
      <c r="S334" s="12"/>
      <c r="T334" s="12"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>
        <v>0</v>
      </c>
      <c r="AE334" s="12"/>
      <c r="AF334" s="14">
        <f>+N334-Q334-R334-T334-Z334-AB334-AD334-X334-AA334-AE334</f>
        <v>534645</v>
      </c>
      <c r="AG334" s="13"/>
      <c r="AH334" s="13"/>
    </row>
    <row r="335" spans="1:34" x14ac:dyDescent="0.25">
      <c r="A335" s="20">
        <v>327</v>
      </c>
      <c r="B335" s="19" t="s">
        <v>1</v>
      </c>
      <c r="C335" s="13" t="s">
        <v>67</v>
      </c>
      <c r="D335" s="18">
        <v>44773</v>
      </c>
      <c r="E335" s="18">
        <v>44778</v>
      </c>
      <c r="F335" s="15">
        <v>202440</v>
      </c>
      <c r="G335" s="17"/>
      <c r="H335" s="17"/>
      <c r="I335" s="14">
        <f>-IFERROR(VLOOKUP(C335,'[1]TB PAGO'!$A:$D,2,0),0)</f>
        <v>0</v>
      </c>
      <c r="J335" s="14">
        <f>-IFERROR(VLOOKUP(C335,'[1]TB PAGO'!$A:$D,3,0),0)</f>
        <v>0</v>
      </c>
      <c r="K335" s="17"/>
      <c r="L335" s="17"/>
      <c r="M335" s="16">
        <f>+J335+K335+L335+I335</f>
        <v>0</v>
      </c>
      <c r="N335" s="16">
        <f>F335-G335-H335-M335</f>
        <v>202440</v>
      </c>
      <c r="O335" s="13" t="s">
        <v>67</v>
      </c>
      <c r="P335" s="15">
        <v>202440</v>
      </c>
      <c r="Q335" s="12"/>
      <c r="R335" s="12">
        <v>0</v>
      </c>
      <c r="S335" s="12"/>
      <c r="T335" s="12"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>
        <v>4482</v>
      </c>
      <c r="AE335" s="12"/>
      <c r="AF335" s="14">
        <f>+N335-Q335-R335-T335-Z335-AB335-AD335-X335-AA335-AE335</f>
        <v>197958</v>
      </c>
      <c r="AG335" s="13"/>
      <c r="AH335" s="13"/>
    </row>
    <row r="336" spans="1:34" x14ac:dyDescent="0.25">
      <c r="A336" s="20">
        <v>328</v>
      </c>
      <c r="B336" s="19" t="s">
        <v>1</v>
      </c>
      <c r="C336" s="13" t="s">
        <v>66</v>
      </c>
      <c r="D336" s="18">
        <v>44774</v>
      </c>
      <c r="E336" s="18">
        <v>44812</v>
      </c>
      <c r="F336" s="15">
        <v>637240</v>
      </c>
      <c r="G336" s="17"/>
      <c r="H336" s="17"/>
      <c r="I336" s="14">
        <f>-IFERROR(VLOOKUP(C336,'[1]TB PAGO'!$A:$D,2,0),0)</f>
        <v>0</v>
      </c>
      <c r="J336" s="14">
        <f>-IFERROR(VLOOKUP(C336,'[1]TB PAGO'!$A:$D,3,0),0)</f>
        <v>0</v>
      </c>
      <c r="K336" s="17"/>
      <c r="L336" s="17"/>
      <c r="M336" s="16">
        <f>+J336+K336+L336+I336</f>
        <v>0</v>
      </c>
      <c r="N336" s="16">
        <f>F336-G336-H336-M336</f>
        <v>637240</v>
      </c>
      <c r="O336" s="13" t="s">
        <v>66</v>
      </c>
      <c r="P336" s="15">
        <v>637240</v>
      </c>
      <c r="Q336" s="12"/>
      <c r="R336" s="12">
        <v>0</v>
      </c>
      <c r="S336" s="12"/>
      <c r="T336" s="12">
        <v>637240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>
        <v>0</v>
      </c>
      <c r="AE336" s="12"/>
      <c r="AF336" s="14">
        <f>+N336-Q336-R336-T336-Z336-AB336-AD336-X336-AA336-AE336</f>
        <v>0</v>
      </c>
      <c r="AG336" s="13"/>
      <c r="AH336" s="13"/>
    </row>
    <row r="337" spans="1:34" x14ac:dyDescent="0.25">
      <c r="A337" s="20">
        <v>329</v>
      </c>
      <c r="B337" s="19" t="s">
        <v>1</v>
      </c>
      <c r="C337" s="13" t="s">
        <v>65</v>
      </c>
      <c r="D337" s="18">
        <v>44775</v>
      </c>
      <c r="E337" s="18">
        <v>44812</v>
      </c>
      <c r="F337" s="15">
        <v>88700</v>
      </c>
      <c r="G337" s="17"/>
      <c r="H337" s="17"/>
      <c r="I337" s="14">
        <f>-IFERROR(VLOOKUP(C337,'[1]TB PAGO'!$A:$D,2,0),0)</f>
        <v>0</v>
      </c>
      <c r="J337" s="14">
        <f>-IFERROR(VLOOKUP(C337,'[1]TB PAGO'!$A:$D,3,0),0)</f>
        <v>0</v>
      </c>
      <c r="K337" s="17"/>
      <c r="L337" s="17"/>
      <c r="M337" s="16">
        <f>+J337+K337+L337+I337</f>
        <v>0</v>
      </c>
      <c r="N337" s="16">
        <f>F337-G337-H337-M337</f>
        <v>88700</v>
      </c>
      <c r="O337" s="13" t="s">
        <v>65</v>
      </c>
      <c r="P337" s="15">
        <v>88700</v>
      </c>
      <c r="Q337" s="12"/>
      <c r="R337" s="12">
        <v>0</v>
      </c>
      <c r="S337" s="12"/>
      <c r="T337" s="12"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>
        <v>0</v>
      </c>
      <c r="AE337" s="12"/>
      <c r="AF337" s="14">
        <f>+N337-Q337-R337-T337-Z337-AB337-AD337-X337-AA337-AE337</f>
        <v>88700</v>
      </c>
      <c r="AG337" s="13"/>
      <c r="AH337" s="13"/>
    </row>
    <row r="338" spans="1:34" x14ac:dyDescent="0.25">
      <c r="A338" s="20">
        <v>330</v>
      </c>
      <c r="B338" s="19" t="s">
        <v>1</v>
      </c>
      <c r="C338" s="13" t="s">
        <v>64</v>
      </c>
      <c r="D338" s="18">
        <v>44777</v>
      </c>
      <c r="E338" s="18">
        <v>44812</v>
      </c>
      <c r="F338" s="15">
        <v>107558</v>
      </c>
      <c r="G338" s="17"/>
      <c r="H338" s="17"/>
      <c r="I338" s="14">
        <f>-IFERROR(VLOOKUP(C338,'[1]TB PAGO'!$A:$D,2,0),0)</f>
        <v>0</v>
      </c>
      <c r="J338" s="14">
        <f>-IFERROR(VLOOKUP(C338,'[1]TB PAGO'!$A:$D,3,0),0)</f>
        <v>0</v>
      </c>
      <c r="K338" s="17"/>
      <c r="L338" s="17"/>
      <c r="M338" s="16">
        <f>+J338+K338+L338+I338</f>
        <v>0</v>
      </c>
      <c r="N338" s="16">
        <f>F338-G338-H338-M338</f>
        <v>107558</v>
      </c>
      <c r="O338" s="13" t="s">
        <v>64</v>
      </c>
      <c r="P338" s="15">
        <v>107558</v>
      </c>
      <c r="Q338" s="12"/>
      <c r="R338" s="12">
        <v>0</v>
      </c>
      <c r="S338" s="12"/>
      <c r="T338" s="12"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>
        <v>0</v>
      </c>
      <c r="AE338" s="12"/>
      <c r="AF338" s="14">
        <f>+N338-Q338-R338-T338-Z338-AB338-AD338-X338-AA338-AE338</f>
        <v>107558</v>
      </c>
      <c r="AG338" s="13"/>
      <c r="AH338" s="13"/>
    </row>
    <row r="339" spans="1:34" x14ac:dyDescent="0.25">
      <c r="A339" s="20">
        <v>331</v>
      </c>
      <c r="B339" s="19" t="s">
        <v>1</v>
      </c>
      <c r="C339" s="13" t="s">
        <v>63</v>
      </c>
      <c r="D339" s="18">
        <v>44777</v>
      </c>
      <c r="E339" s="18">
        <v>44812</v>
      </c>
      <c r="F339" s="15">
        <v>220100</v>
      </c>
      <c r="G339" s="17"/>
      <c r="H339" s="17"/>
      <c r="I339" s="14">
        <f>-IFERROR(VLOOKUP(C339,'[1]TB PAGO'!$A:$D,2,0),0)</f>
        <v>0</v>
      </c>
      <c r="J339" s="14">
        <f>-IFERROR(VLOOKUP(C339,'[1]TB PAGO'!$A:$D,3,0),0)</f>
        <v>0</v>
      </c>
      <c r="K339" s="17"/>
      <c r="L339" s="17"/>
      <c r="M339" s="16">
        <f>+J339+K339+L339+I339</f>
        <v>0</v>
      </c>
      <c r="N339" s="16">
        <f>F339-G339-H339-M339</f>
        <v>220100</v>
      </c>
      <c r="O339" s="13" t="s">
        <v>63</v>
      </c>
      <c r="P339" s="15">
        <v>220100</v>
      </c>
      <c r="Q339" s="12"/>
      <c r="R339" s="12">
        <v>0</v>
      </c>
      <c r="S339" s="12"/>
      <c r="T339" s="12"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>
        <v>0</v>
      </c>
      <c r="AE339" s="12"/>
      <c r="AF339" s="14">
        <f>+N339-Q339-R339-T339-Z339-AB339-AD339-X339-AA339-AE339</f>
        <v>220100</v>
      </c>
      <c r="AG339" s="13"/>
      <c r="AH339" s="13"/>
    </row>
    <row r="340" spans="1:34" x14ac:dyDescent="0.25">
      <c r="A340" s="20">
        <v>332</v>
      </c>
      <c r="B340" s="19" t="s">
        <v>1</v>
      </c>
      <c r="C340" s="13" t="s">
        <v>62</v>
      </c>
      <c r="D340" s="18">
        <v>44777</v>
      </c>
      <c r="E340" s="18">
        <v>44812</v>
      </c>
      <c r="F340" s="15">
        <v>317540</v>
      </c>
      <c r="G340" s="17"/>
      <c r="H340" s="17"/>
      <c r="I340" s="14">
        <f>-IFERROR(VLOOKUP(C340,'[1]TB PAGO'!$A:$D,2,0),0)</f>
        <v>0</v>
      </c>
      <c r="J340" s="14">
        <f>-IFERROR(VLOOKUP(C340,'[1]TB PAGO'!$A:$D,3,0),0)</f>
        <v>0</v>
      </c>
      <c r="K340" s="17"/>
      <c r="L340" s="17"/>
      <c r="M340" s="16">
        <f>+J340+K340+L340+I340</f>
        <v>0</v>
      </c>
      <c r="N340" s="16">
        <f>F340-G340-H340-M340</f>
        <v>317540</v>
      </c>
      <c r="O340" s="13" t="s">
        <v>62</v>
      </c>
      <c r="P340" s="15">
        <v>317540</v>
      </c>
      <c r="Q340" s="12"/>
      <c r="R340" s="12">
        <v>0</v>
      </c>
      <c r="S340" s="12"/>
      <c r="T340" s="12"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>
        <v>0</v>
      </c>
      <c r="AE340" s="12"/>
      <c r="AF340" s="14">
        <f>+N340-Q340-R340-T340-Z340-AB340-AD340-X340-AA340-AE340</f>
        <v>317540</v>
      </c>
      <c r="AG340" s="13"/>
      <c r="AH340" s="13"/>
    </row>
    <row r="341" spans="1:34" x14ac:dyDescent="0.25">
      <c r="A341" s="20">
        <v>333</v>
      </c>
      <c r="B341" s="19" t="s">
        <v>1</v>
      </c>
      <c r="C341" s="13" t="s">
        <v>61</v>
      </c>
      <c r="D341" s="18">
        <v>44778</v>
      </c>
      <c r="E341" s="18">
        <v>44812</v>
      </c>
      <c r="F341" s="15">
        <v>150194</v>
      </c>
      <c r="G341" s="17"/>
      <c r="H341" s="17"/>
      <c r="I341" s="14">
        <f>-IFERROR(VLOOKUP(C341,'[1]TB PAGO'!$A:$D,2,0),0)</f>
        <v>0</v>
      </c>
      <c r="J341" s="14">
        <f>-IFERROR(VLOOKUP(C341,'[1]TB PAGO'!$A:$D,3,0),0)</f>
        <v>0</v>
      </c>
      <c r="K341" s="17"/>
      <c r="L341" s="17"/>
      <c r="M341" s="16">
        <f>+J341+K341+L341+I341</f>
        <v>0</v>
      </c>
      <c r="N341" s="16">
        <f>F341-G341-H341-M341</f>
        <v>150194</v>
      </c>
      <c r="O341" s="13" t="s">
        <v>61</v>
      </c>
      <c r="P341" s="15">
        <v>150194</v>
      </c>
      <c r="Q341" s="12"/>
      <c r="R341" s="12">
        <v>0</v>
      </c>
      <c r="S341" s="12"/>
      <c r="T341" s="12"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>
        <v>0</v>
      </c>
      <c r="AE341" s="12"/>
      <c r="AF341" s="14">
        <f>+N341-Q341-R341-T341-Z341-AB341-AD341-X341-AA341-AE341</f>
        <v>150194</v>
      </c>
      <c r="AG341" s="13"/>
      <c r="AH341" s="13"/>
    </row>
    <row r="342" spans="1:34" x14ac:dyDescent="0.25">
      <c r="A342" s="20">
        <v>334</v>
      </c>
      <c r="B342" s="19" t="s">
        <v>1</v>
      </c>
      <c r="C342" s="13" t="s">
        <v>60</v>
      </c>
      <c r="D342" s="18">
        <v>44778</v>
      </c>
      <c r="E342" s="18">
        <v>44812</v>
      </c>
      <c r="F342" s="15">
        <v>444787</v>
      </c>
      <c r="G342" s="17"/>
      <c r="H342" s="17"/>
      <c r="I342" s="14">
        <f>-IFERROR(VLOOKUP(C342,'[1]TB PAGO'!$A:$D,2,0),0)</f>
        <v>0</v>
      </c>
      <c r="J342" s="14">
        <f>-IFERROR(VLOOKUP(C342,'[1]TB PAGO'!$A:$D,3,0),0)</f>
        <v>0</v>
      </c>
      <c r="K342" s="17"/>
      <c r="L342" s="17"/>
      <c r="M342" s="16">
        <f>+J342+K342+L342+I342</f>
        <v>0</v>
      </c>
      <c r="N342" s="16">
        <f>F342-G342-H342-M342</f>
        <v>444787</v>
      </c>
      <c r="O342" s="13" t="s">
        <v>60</v>
      </c>
      <c r="P342" s="15">
        <v>444787</v>
      </c>
      <c r="Q342" s="12"/>
      <c r="R342" s="12">
        <v>0</v>
      </c>
      <c r="S342" s="12"/>
      <c r="T342" s="12"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>
        <v>0</v>
      </c>
      <c r="AE342" s="12"/>
      <c r="AF342" s="14">
        <f>+N342-Q342-R342-T342-Z342-AB342-AD342-X342-AA342-AE342</f>
        <v>444787</v>
      </c>
      <c r="AG342" s="13"/>
      <c r="AH342" s="13"/>
    </row>
    <row r="343" spans="1:34" x14ac:dyDescent="0.25">
      <c r="A343" s="20">
        <v>335</v>
      </c>
      <c r="B343" s="19" t="s">
        <v>1</v>
      </c>
      <c r="C343" s="13" t="s">
        <v>59</v>
      </c>
      <c r="D343" s="18">
        <v>44781</v>
      </c>
      <c r="E343" s="18">
        <v>44812</v>
      </c>
      <c r="F343" s="15">
        <v>40744</v>
      </c>
      <c r="G343" s="17"/>
      <c r="H343" s="17"/>
      <c r="I343" s="14">
        <f>-IFERROR(VLOOKUP(C343,'[1]TB PAGO'!$A:$D,2,0),0)</f>
        <v>0</v>
      </c>
      <c r="J343" s="14">
        <f>-IFERROR(VLOOKUP(C343,'[1]TB PAGO'!$A:$D,3,0),0)</f>
        <v>0</v>
      </c>
      <c r="K343" s="17"/>
      <c r="L343" s="17"/>
      <c r="M343" s="16">
        <f>+J343+K343+L343+I343</f>
        <v>0</v>
      </c>
      <c r="N343" s="16">
        <f>F343-G343-H343-M343</f>
        <v>40744</v>
      </c>
      <c r="O343" s="13" t="s">
        <v>59</v>
      </c>
      <c r="P343" s="15">
        <v>40744</v>
      </c>
      <c r="Q343" s="12"/>
      <c r="R343" s="12">
        <v>0</v>
      </c>
      <c r="S343" s="12"/>
      <c r="T343" s="12"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>
        <v>0</v>
      </c>
      <c r="AE343" s="12"/>
      <c r="AF343" s="14">
        <f>+N343-Q343-R343-T343-Z343-AB343-AD343-X343-AA343-AE343</f>
        <v>40744</v>
      </c>
      <c r="AG343" s="13"/>
      <c r="AH343" s="13"/>
    </row>
    <row r="344" spans="1:34" x14ac:dyDescent="0.25">
      <c r="A344" s="20">
        <v>336</v>
      </c>
      <c r="B344" s="19" t="s">
        <v>1</v>
      </c>
      <c r="C344" s="13" t="s">
        <v>58</v>
      </c>
      <c r="D344" s="18">
        <v>44781</v>
      </c>
      <c r="E344" s="18">
        <v>44812</v>
      </c>
      <c r="F344" s="15">
        <v>48555</v>
      </c>
      <c r="G344" s="17"/>
      <c r="H344" s="17"/>
      <c r="I344" s="14">
        <f>-IFERROR(VLOOKUP(C344,'[1]TB PAGO'!$A:$D,2,0),0)</f>
        <v>0</v>
      </c>
      <c r="J344" s="14">
        <f>-IFERROR(VLOOKUP(C344,'[1]TB PAGO'!$A:$D,3,0),0)</f>
        <v>0</v>
      </c>
      <c r="K344" s="17"/>
      <c r="L344" s="17"/>
      <c r="M344" s="16">
        <f>+J344+K344+L344+I344</f>
        <v>0</v>
      </c>
      <c r="N344" s="16">
        <f>F344-G344-H344-M344</f>
        <v>48555</v>
      </c>
      <c r="O344" s="13" t="s">
        <v>58</v>
      </c>
      <c r="P344" s="15">
        <v>48555</v>
      </c>
      <c r="Q344" s="12"/>
      <c r="R344" s="12">
        <v>0</v>
      </c>
      <c r="S344" s="12"/>
      <c r="T344" s="12"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>
        <v>0</v>
      </c>
      <c r="AE344" s="12"/>
      <c r="AF344" s="14">
        <f>+N344-Q344-R344-T344-Z344-AB344-AD344-X344-AA344-AE344</f>
        <v>48555</v>
      </c>
      <c r="AG344" s="13"/>
      <c r="AH344" s="13"/>
    </row>
    <row r="345" spans="1:34" x14ac:dyDescent="0.25">
      <c r="A345" s="20">
        <v>337</v>
      </c>
      <c r="B345" s="19" t="s">
        <v>1</v>
      </c>
      <c r="C345" s="13" t="s">
        <v>57</v>
      </c>
      <c r="D345" s="18">
        <v>44781</v>
      </c>
      <c r="E345" s="18">
        <v>44812</v>
      </c>
      <c r="F345" s="15">
        <v>64000</v>
      </c>
      <c r="G345" s="17"/>
      <c r="H345" s="17"/>
      <c r="I345" s="14">
        <f>-IFERROR(VLOOKUP(C345,'[1]TB PAGO'!$A:$D,2,0),0)</f>
        <v>0</v>
      </c>
      <c r="J345" s="14">
        <f>-IFERROR(VLOOKUP(C345,'[1]TB PAGO'!$A:$D,3,0),0)</f>
        <v>0</v>
      </c>
      <c r="K345" s="17"/>
      <c r="L345" s="17"/>
      <c r="M345" s="16">
        <f>+J345+K345+L345+I345</f>
        <v>0</v>
      </c>
      <c r="N345" s="16">
        <f>F345-G345-H345-M345</f>
        <v>64000</v>
      </c>
      <c r="O345" s="13" t="s">
        <v>57</v>
      </c>
      <c r="P345" s="15">
        <v>64000</v>
      </c>
      <c r="Q345" s="12"/>
      <c r="R345" s="12">
        <v>0</v>
      </c>
      <c r="S345" s="12"/>
      <c r="T345" s="12"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>
        <v>0</v>
      </c>
      <c r="AE345" s="12"/>
      <c r="AF345" s="14">
        <f>+N345-Q345-R345-T345-Z345-AB345-AD345-X345-AA345-AE345</f>
        <v>64000</v>
      </c>
      <c r="AG345" s="13"/>
      <c r="AH345" s="13"/>
    </row>
    <row r="346" spans="1:34" x14ac:dyDescent="0.25">
      <c r="A346" s="20">
        <v>338</v>
      </c>
      <c r="B346" s="19" t="s">
        <v>1</v>
      </c>
      <c r="C346" s="13" t="s">
        <v>56</v>
      </c>
      <c r="D346" s="18">
        <v>44781</v>
      </c>
      <c r="E346" s="18">
        <v>44812</v>
      </c>
      <c r="F346" s="15">
        <v>111700</v>
      </c>
      <c r="G346" s="17"/>
      <c r="H346" s="17"/>
      <c r="I346" s="14">
        <f>-IFERROR(VLOOKUP(C346,'[1]TB PAGO'!$A:$D,2,0),0)</f>
        <v>0</v>
      </c>
      <c r="J346" s="14">
        <f>-IFERROR(VLOOKUP(C346,'[1]TB PAGO'!$A:$D,3,0),0)</f>
        <v>0</v>
      </c>
      <c r="K346" s="17"/>
      <c r="L346" s="17"/>
      <c r="M346" s="16">
        <f>+J346+K346+L346+I346</f>
        <v>0</v>
      </c>
      <c r="N346" s="16">
        <f>F346-G346-H346-M346</f>
        <v>111700</v>
      </c>
      <c r="O346" s="13" t="s">
        <v>56</v>
      </c>
      <c r="P346" s="15">
        <v>111700</v>
      </c>
      <c r="Q346" s="12"/>
      <c r="R346" s="12">
        <v>0</v>
      </c>
      <c r="S346" s="12"/>
      <c r="T346" s="12"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>
        <v>0</v>
      </c>
      <c r="AE346" s="12"/>
      <c r="AF346" s="14">
        <f>+N346-Q346-R346-T346-Z346-AB346-AD346-X346-AA346-AE346</f>
        <v>111700</v>
      </c>
      <c r="AG346" s="13"/>
      <c r="AH346" s="13"/>
    </row>
    <row r="347" spans="1:34" x14ac:dyDescent="0.25">
      <c r="A347" s="20">
        <v>339</v>
      </c>
      <c r="B347" s="19" t="s">
        <v>1</v>
      </c>
      <c r="C347" s="13" t="s">
        <v>55</v>
      </c>
      <c r="D347" s="18">
        <v>44781</v>
      </c>
      <c r="E347" s="18">
        <v>44812</v>
      </c>
      <c r="F347" s="15">
        <v>125400</v>
      </c>
      <c r="G347" s="17"/>
      <c r="H347" s="17"/>
      <c r="I347" s="14">
        <f>-IFERROR(VLOOKUP(C347,'[1]TB PAGO'!$A:$D,2,0),0)</f>
        <v>0</v>
      </c>
      <c r="J347" s="14">
        <f>-IFERROR(VLOOKUP(C347,'[1]TB PAGO'!$A:$D,3,0),0)</f>
        <v>0</v>
      </c>
      <c r="K347" s="17"/>
      <c r="L347" s="17"/>
      <c r="M347" s="16">
        <f>+J347+K347+L347+I347</f>
        <v>0</v>
      </c>
      <c r="N347" s="16">
        <f>F347-G347-H347-M347</f>
        <v>125400</v>
      </c>
      <c r="O347" s="13" t="s">
        <v>55</v>
      </c>
      <c r="P347" s="15">
        <v>125400</v>
      </c>
      <c r="Q347" s="12"/>
      <c r="R347" s="12">
        <v>0</v>
      </c>
      <c r="S347" s="12"/>
      <c r="T347" s="12"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>
        <v>0</v>
      </c>
      <c r="AE347" s="12"/>
      <c r="AF347" s="14">
        <f>+N347-Q347-R347-T347-Z347-AB347-AD347-X347-AA347-AE347</f>
        <v>125400</v>
      </c>
      <c r="AG347" s="13"/>
      <c r="AH347" s="13"/>
    </row>
    <row r="348" spans="1:34" x14ac:dyDescent="0.25">
      <c r="A348" s="20">
        <v>340</v>
      </c>
      <c r="B348" s="19" t="s">
        <v>1</v>
      </c>
      <c r="C348" s="13" t="s">
        <v>54</v>
      </c>
      <c r="D348" s="18">
        <v>44781</v>
      </c>
      <c r="E348" s="18">
        <v>44812</v>
      </c>
      <c r="F348" s="15">
        <v>177470</v>
      </c>
      <c r="G348" s="17"/>
      <c r="H348" s="17"/>
      <c r="I348" s="14">
        <f>-IFERROR(VLOOKUP(C348,'[1]TB PAGO'!$A:$D,2,0),0)</f>
        <v>0</v>
      </c>
      <c r="J348" s="14">
        <f>-IFERROR(VLOOKUP(C348,'[1]TB PAGO'!$A:$D,3,0),0)</f>
        <v>0</v>
      </c>
      <c r="K348" s="17"/>
      <c r="L348" s="17"/>
      <c r="M348" s="16">
        <f>+J348+K348+L348+I348</f>
        <v>0</v>
      </c>
      <c r="N348" s="16">
        <f>F348-G348-H348-M348</f>
        <v>177470</v>
      </c>
      <c r="O348" s="13" t="s">
        <v>54</v>
      </c>
      <c r="P348" s="15">
        <v>177470</v>
      </c>
      <c r="Q348" s="12"/>
      <c r="R348" s="12">
        <v>0</v>
      </c>
      <c r="S348" s="12"/>
      <c r="T348" s="12">
        <v>0</v>
      </c>
      <c r="U348" s="12"/>
      <c r="V348" s="12"/>
      <c r="W348" s="12"/>
      <c r="X348" s="12"/>
      <c r="Y348" s="12"/>
      <c r="Z348" s="12"/>
      <c r="AA348" s="12"/>
      <c r="AB348" s="12"/>
      <c r="AC348" s="12"/>
      <c r="AD348" s="12">
        <v>0</v>
      </c>
      <c r="AE348" s="12"/>
      <c r="AF348" s="14">
        <f>+N348-Q348-R348-T348-Z348-AB348-AD348-X348-AA348-AE348</f>
        <v>177470</v>
      </c>
      <c r="AG348" s="13"/>
      <c r="AH348" s="13"/>
    </row>
    <row r="349" spans="1:34" x14ac:dyDescent="0.25">
      <c r="A349" s="20">
        <v>341</v>
      </c>
      <c r="B349" s="19" t="s">
        <v>1</v>
      </c>
      <c r="C349" s="13" t="s">
        <v>53</v>
      </c>
      <c r="D349" s="18">
        <v>44782</v>
      </c>
      <c r="E349" s="18">
        <v>44812</v>
      </c>
      <c r="F349" s="15">
        <v>45090</v>
      </c>
      <c r="G349" s="17"/>
      <c r="H349" s="17"/>
      <c r="I349" s="14">
        <f>-IFERROR(VLOOKUP(C349,'[1]TB PAGO'!$A:$D,2,0),0)</f>
        <v>0</v>
      </c>
      <c r="J349" s="14">
        <f>-IFERROR(VLOOKUP(C349,'[1]TB PAGO'!$A:$D,3,0),0)</f>
        <v>0</v>
      </c>
      <c r="K349" s="17"/>
      <c r="L349" s="17"/>
      <c r="M349" s="16">
        <f>+J349+K349+L349+I349</f>
        <v>0</v>
      </c>
      <c r="N349" s="16">
        <f>F349-G349-H349-M349</f>
        <v>45090</v>
      </c>
      <c r="O349" s="13" t="s">
        <v>53</v>
      </c>
      <c r="P349" s="15">
        <v>45090</v>
      </c>
      <c r="Q349" s="12"/>
      <c r="R349" s="12">
        <v>0</v>
      </c>
      <c r="S349" s="12"/>
      <c r="T349" s="12">
        <v>45090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>
        <v>0</v>
      </c>
      <c r="AE349" s="12"/>
      <c r="AF349" s="14">
        <f>+N349-Q349-R349-T349-Z349-AB349-AD349-X349-AA349-AE349</f>
        <v>0</v>
      </c>
      <c r="AG349" s="13"/>
      <c r="AH349" s="13"/>
    </row>
    <row r="350" spans="1:34" x14ac:dyDescent="0.25">
      <c r="A350" s="20">
        <v>342</v>
      </c>
      <c r="B350" s="19" t="s">
        <v>1</v>
      </c>
      <c r="C350" s="13" t="s">
        <v>52</v>
      </c>
      <c r="D350" s="18">
        <v>44782</v>
      </c>
      <c r="E350" s="18">
        <v>44812</v>
      </c>
      <c r="F350" s="15">
        <v>55000</v>
      </c>
      <c r="G350" s="17"/>
      <c r="H350" s="17"/>
      <c r="I350" s="14">
        <f>-IFERROR(VLOOKUP(C350,'[1]TB PAGO'!$A:$D,2,0),0)</f>
        <v>0</v>
      </c>
      <c r="J350" s="14">
        <f>-IFERROR(VLOOKUP(C350,'[1]TB PAGO'!$A:$D,3,0),0)</f>
        <v>0</v>
      </c>
      <c r="K350" s="17"/>
      <c r="L350" s="17"/>
      <c r="M350" s="16">
        <f>+J350+K350+L350+I350</f>
        <v>0</v>
      </c>
      <c r="N350" s="16">
        <f>F350-G350-H350-M350</f>
        <v>55000</v>
      </c>
      <c r="O350" s="13" t="s">
        <v>52</v>
      </c>
      <c r="P350" s="15">
        <v>55000</v>
      </c>
      <c r="Q350" s="12"/>
      <c r="R350" s="12">
        <v>0</v>
      </c>
      <c r="S350" s="12"/>
      <c r="T350" s="12"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>
        <v>0</v>
      </c>
      <c r="AE350" s="12"/>
      <c r="AF350" s="14">
        <f>+N350-Q350-R350-T350-Z350-AB350-AD350-X350-AA350-AE350</f>
        <v>55000</v>
      </c>
      <c r="AG350" s="13"/>
      <c r="AH350" s="13"/>
    </row>
    <row r="351" spans="1:34" x14ac:dyDescent="0.25">
      <c r="A351" s="20">
        <v>343</v>
      </c>
      <c r="B351" s="19" t="s">
        <v>1</v>
      </c>
      <c r="C351" s="13" t="s">
        <v>51</v>
      </c>
      <c r="D351" s="18">
        <v>44782</v>
      </c>
      <c r="E351" s="18">
        <v>44812</v>
      </c>
      <c r="F351" s="15">
        <v>55640</v>
      </c>
      <c r="G351" s="17"/>
      <c r="H351" s="17"/>
      <c r="I351" s="14">
        <f>-IFERROR(VLOOKUP(C351,'[1]TB PAGO'!$A:$D,2,0),0)</f>
        <v>0</v>
      </c>
      <c r="J351" s="14">
        <f>-IFERROR(VLOOKUP(C351,'[1]TB PAGO'!$A:$D,3,0),0)</f>
        <v>0</v>
      </c>
      <c r="K351" s="17"/>
      <c r="L351" s="17"/>
      <c r="M351" s="16">
        <f>+J351+K351+L351+I351</f>
        <v>0</v>
      </c>
      <c r="N351" s="16">
        <f>F351-G351-H351-M351</f>
        <v>55640</v>
      </c>
      <c r="O351" s="13" t="s">
        <v>51</v>
      </c>
      <c r="P351" s="15">
        <v>55640</v>
      </c>
      <c r="Q351" s="12"/>
      <c r="R351" s="12">
        <v>0</v>
      </c>
      <c r="S351" s="12"/>
      <c r="T351" s="12"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>
        <v>0</v>
      </c>
      <c r="AE351" s="12"/>
      <c r="AF351" s="14">
        <f>+N351-Q351-R351-T351-Z351-AB351-AD351-X351-AA351-AE351</f>
        <v>55640</v>
      </c>
      <c r="AG351" s="13"/>
      <c r="AH351" s="13"/>
    </row>
    <row r="352" spans="1:34" x14ac:dyDescent="0.25">
      <c r="A352" s="20">
        <v>344</v>
      </c>
      <c r="B352" s="19" t="s">
        <v>1</v>
      </c>
      <c r="C352" s="13" t="s">
        <v>50</v>
      </c>
      <c r="D352" s="18">
        <v>44782</v>
      </c>
      <c r="E352" s="18">
        <v>44812</v>
      </c>
      <c r="F352" s="15">
        <v>179566</v>
      </c>
      <c r="G352" s="17"/>
      <c r="H352" s="17"/>
      <c r="I352" s="14">
        <f>-IFERROR(VLOOKUP(C352,'[1]TB PAGO'!$A:$D,2,0),0)</f>
        <v>0</v>
      </c>
      <c r="J352" s="14">
        <f>-IFERROR(VLOOKUP(C352,'[1]TB PAGO'!$A:$D,3,0),0)</f>
        <v>0</v>
      </c>
      <c r="K352" s="17"/>
      <c r="L352" s="17"/>
      <c r="M352" s="16">
        <f>+J352+K352+L352+I352</f>
        <v>0</v>
      </c>
      <c r="N352" s="16">
        <f>F352-G352-H352-M352</f>
        <v>179566</v>
      </c>
      <c r="O352" s="13" t="s">
        <v>50</v>
      </c>
      <c r="P352" s="15">
        <v>179566</v>
      </c>
      <c r="Q352" s="12"/>
      <c r="R352" s="12">
        <v>0</v>
      </c>
      <c r="S352" s="12"/>
      <c r="T352" s="12"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>
        <v>0</v>
      </c>
      <c r="AE352" s="12"/>
      <c r="AF352" s="14">
        <f>+N352-Q352-R352-T352-Z352-AB352-AD352-X352-AA352-AE352</f>
        <v>179566</v>
      </c>
      <c r="AG352" s="13"/>
      <c r="AH352" s="13"/>
    </row>
    <row r="353" spans="1:34" x14ac:dyDescent="0.25">
      <c r="A353" s="20">
        <v>345</v>
      </c>
      <c r="B353" s="19" t="s">
        <v>1</v>
      </c>
      <c r="C353" s="13" t="s">
        <v>49</v>
      </c>
      <c r="D353" s="18">
        <v>44782</v>
      </c>
      <c r="E353" s="18">
        <v>44812</v>
      </c>
      <c r="F353" s="15">
        <v>278870</v>
      </c>
      <c r="G353" s="17"/>
      <c r="H353" s="17"/>
      <c r="I353" s="14">
        <f>-IFERROR(VLOOKUP(C353,'[1]TB PAGO'!$A:$D,2,0),0)</f>
        <v>0</v>
      </c>
      <c r="J353" s="14">
        <f>-IFERROR(VLOOKUP(C353,'[1]TB PAGO'!$A:$D,3,0),0)</f>
        <v>0</v>
      </c>
      <c r="K353" s="17"/>
      <c r="L353" s="17"/>
      <c r="M353" s="16">
        <f>+J353+K353+L353+I353</f>
        <v>0</v>
      </c>
      <c r="N353" s="16">
        <f>F353-G353-H353-M353</f>
        <v>278870</v>
      </c>
      <c r="O353" s="13" t="s">
        <v>49</v>
      </c>
      <c r="P353" s="15">
        <v>278870</v>
      </c>
      <c r="Q353" s="12"/>
      <c r="R353" s="12">
        <v>0</v>
      </c>
      <c r="S353" s="12"/>
      <c r="T353" s="12">
        <v>0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>
        <v>0</v>
      </c>
      <c r="AE353" s="12"/>
      <c r="AF353" s="14">
        <f>+N353-Q353-R353-T353-Z353-AB353-AD353-X353-AA353-AE353</f>
        <v>278870</v>
      </c>
      <c r="AG353" s="13"/>
      <c r="AH353" s="13"/>
    </row>
    <row r="354" spans="1:34" x14ac:dyDescent="0.25">
      <c r="A354" s="20">
        <v>346</v>
      </c>
      <c r="B354" s="19" t="s">
        <v>1</v>
      </c>
      <c r="C354" s="13" t="s">
        <v>48</v>
      </c>
      <c r="D354" s="18">
        <v>44783</v>
      </c>
      <c r="E354" s="18">
        <v>44812</v>
      </c>
      <c r="F354" s="15">
        <v>40000</v>
      </c>
      <c r="G354" s="17"/>
      <c r="H354" s="17"/>
      <c r="I354" s="14">
        <f>-IFERROR(VLOOKUP(C354,'[1]TB PAGO'!$A:$D,2,0),0)</f>
        <v>0</v>
      </c>
      <c r="J354" s="14">
        <f>-IFERROR(VLOOKUP(C354,'[1]TB PAGO'!$A:$D,3,0),0)</f>
        <v>0</v>
      </c>
      <c r="K354" s="17"/>
      <c r="L354" s="17"/>
      <c r="M354" s="16">
        <f>+J354+K354+L354+I354</f>
        <v>0</v>
      </c>
      <c r="N354" s="16">
        <f>F354-G354-H354-M354</f>
        <v>40000</v>
      </c>
      <c r="O354" s="13" t="s">
        <v>48</v>
      </c>
      <c r="P354" s="15">
        <v>40000</v>
      </c>
      <c r="Q354" s="12"/>
      <c r="R354" s="12">
        <v>0</v>
      </c>
      <c r="S354" s="12"/>
      <c r="T354" s="12"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>
        <v>0</v>
      </c>
      <c r="AE354" s="12"/>
      <c r="AF354" s="14">
        <f>+N354-Q354-R354-T354-Z354-AB354-AD354-X354-AA354-AE354</f>
        <v>40000</v>
      </c>
      <c r="AG354" s="13"/>
      <c r="AH354" s="13"/>
    </row>
    <row r="355" spans="1:34" x14ac:dyDescent="0.25">
      <c r="A355" s="20">
        <v>347</v>
      </c>
      <c r="B355" s="19" t="s">
        <v>1</v>
      </c>
      <c r="C355" s="13" t="s">
        <v>47</v>
      </c>
      <c r="D355" s="18">
        <v>44783</v>
      </c>
      <c r="E355" s="18">
        <v>44812</v>
      </c>
      <c r="F355" s="15">
        <v>741824</v>
      </c>
      <c r="G355" s="17"/>
      <c r="H355" s="17"/>
      <c r="I355" s="14">
        <f>-IFERROR(VLOOKUP(C355,'[1]TB PAGO'!$A:$D,2,0),0)</f>
        <v>0</v>
      </c>
      <c r="J355" s="14">
        <f>-IFERROR(VLOOKUP(C355,'[1]TB PAGO'!$A:$D,3,0),0)</f>
        <v>0</v>
      </c>
      <c r="K355" s="17"/>
      <c r="L355" s="17"/>
      <c r="M355" s="16">
        <f>+J355+K355+L355+I355</f>
        <v>0</v>
      </c>
      <c r="N355" s="16">
        <f>F355-G355-H355-M355</f>
        <v>741824</v>
      </c>
      <c r="O355" s="13" t="s">
        <v>47</v>
      </c>
      <c r="P355" s="15">
        <v>741824</v>
      </c>
      <c r="Q355" s="12"/>
      <c r="R355" s="12">
        <v>0</v>
      </c>
      <c r="S355" s="12"/>
      <c r="T355" s="12"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>
        <v>4482</v>
      </c>
      <c r="AE355" s="12"/>
      <c r="AF355" s="14">
        <f>+N355-Q355-R355-T355-Z355-AB355-AD355-X355-AA355-AE355</f>
        <v>737342</v>
      </c>
      <c r="AG355" s="13"/>
      <c r="AH355" s="13"/>
    </row>
    <row r="356" spans="1:34" x14ac:dyDescent="0.25">
      <c r="A356" s="20">
        <v>348</v>
      </c>
      <c r="B356" s="19" t="s">
        <v>1</v>
      </c>
      <c r="C356" s="13" t="s">
        <v>46</v>
      </c>
      <c r="D356" s="18">
        <v>44784</v>
      </c>
      <c r="E356" s="18">
        <v>44812</v>
      </c>
      <c r="F356" s="15">
        <v>64000</v>
      </c>
      <c r="G356" s="17"/>
      <c r="H356" s="17"/>
      <c r="I356" s="14">
        <f>-IFERROR(VLOOKUP(C356,'[1]TB PAGO'!$A:$D,2,0),0)</f>
        <v>0</v>
      </c>
      <c r="J356" s="14">
        <f>-IFERROR(VLOOKUP(C356,'[1]TB PAGO'!$A:$D,3,0),0)</f>
        <v>0</v>
      </c>
      <c r="K356" s="17"/>
      <c r="L356" s="17"/>
      <c r="M356" s="16">
        <f>+J356+K356+L356+I356</f>
        <v>0</v>
      </c>
      <c r="N356" s="16">
        <f>F356-G356-H356-M356</f>
        <v>64000</v>
      </c>
      <c r="O356" s="13" t="s">
        <v>46</v>
      </c>
      <c r="P356" s="15">
        <v>64000</v>
      </c>
      <c r="Q356" s="12"/>
      <c r="R356" s="12">
        <v>0</v>
      </c>
      <c r="S356" s="12"/>
      <c r="T356" s="12"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>
        <v>0</v>
      </c>
      <c r="AE356" s="12"/>
      <c r="AF356" s="14">
        <f>+N356-Q356-R356-T356-Z356-AB356-AD356-X356-AA356-AE356</f>
        <v>64000</v>
      </c>
      <c r="AG356" s="13"/>
      <c r="AH356" s="13"/>
    </row>
    <row r="357" spans="1:34" x14ac:dyDescent="0.25">
      <c r="A357" s="20">
        <v>349</v>
      </c>
      <c r="B357" s="19" t="s">
        <v>1</v>
      </c>
      <c r="C357" s="13" t="s">
        <v>45</v>
      </c>
      <c r="D357" s="18">
        <v>44785</v>
      </c>
      <c r="E357" s="18">
        <v>44812</v>
      </c>
      <c r="F357" s="15">
        <v>145474</v>
      </c>
      <c r="G357" s="17"/>
      <c r="H357" s="17"/>
      <c r="I357" s="14">
        <f>-IFERROR(VLOOKUP(C357,'[1]TB PAGO'!$A:$D,2,0),0)</f>
        <v>0</v>
      </c>
      <c r="J357" s="14">
        <f>-IFERROR(VLOOKUP(C357,'[1]TB PAGO'!$A:$D,3,0),0)</f>
        <v>0</v>
      </c>
      <c r="K357" s="17"/>
      <c r="L357" s="17"/>
      <c r="M357" s="16">
        <f>+J357+K357+L357+I357</f>
        <v>0</v>
      </c>
      <c r="N357" s="16">
        <f>F357-G357-H357-M357</f>
        <v>145474</v>
      </c>
      <c r="O357" s="13" t="s">
        <v>45</v>
      </c>
      <c r="P357" s="15">
        <v>145474</v>
      </c>
      <c r="Q357" s="12"/>
      <c r="R357" s="12">
        <v>0</v>
      </c>
      <c r="S357" s="12"/>
      <c r="T357" s="12">
        <v>0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>
        <v>0</v>
      </c>
      <c r="AE357" s="12"/>
      <c r="AF357" s="14">
        <f>+N357-Q357-R357-T357-Z357-AB357-AD357-X357-AA357-AE357</f>
        <v>145474</v>
      </c>
      <c r="AG357" s="13"/>
      <c r="AH357" s="13"/>
    </row>
    <row r="358" spans="1:34" x14ac:dyDescent="0.25">
      <c r="A358" s="20">
        <v>350</v>
      </c>
      <c r="B358" s="19" t="s">
        <v>1</v>
      </c>
      <c r="C358" s="13" t="s">
        <v>44</v>
      </c>
      <c r="D358" s="18">
        <v>44785</v>
      </c>
      <c r="E358" s="18">
        <v>44812</v>
      </c>
      <c r="F358" s="15">
        <v>156645</v>
      </c>
      <c r="G358" s="17"/>
      <c r="H358" s="17"/>
      <c r="I358" s="14">
        <f>-IFERROR(VLOOKUP(C358,'[1]TB PAGO'!$A:$D,2,0),0)</f>
        <v>0</v>
      </c>
      <c r="J358" s="14">
        <f>-IFERROR(VLOOKUP(C358,'[1]TB PAGO'!$A:$D,3,0),0)</f>
        <v>0</v>
      </c>
      <c r="K358" s="17"/>
      <c r="L358" s="17"/>
      <c r="M358" s="16">
        <f>+J358+K358+L358+I358</f>
        <v>0</v>
      </c>
      <c r="N358" s="16">
        <f>F358-G358-H358-M358</f>
        <v>156645</v>
      </c>
      <c r="O358" s="13" t="s">
        <v>44</v>
      </c>
      <c r="P358" s="15">
        <v>156645</v>
      </c>
      <c r="Q358" s="12"/>
      <c r="R358" s="12">
        <v>0</v>
      </c>
      <c r="S358" s="12"/>
      <c r="T358" s="12"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>
        <v>0</v>
      </c>
      <c r="AE358" s="12"/>
      <c r="AF358" s="14">
        <f>+N358-Q358-R358-T358-Z358-AB358-AD358-X358-AA358-AE358</f>
        <v>156645</v>
      </c>
      <c r="AG358" s="13"/>
      <c r="AH358" s="13"/>
    </row>
    <row r="359" spans="1:34" x14ac:dyDescent="0.25">
      <c r="A359" s="20">
        <v>351</v>
      </c>
      <c r="B359" s="19" t="s">
        <v>1</v>
      </c>
      <c r="C359" s="13" t="s">
        <v>43</v>
      </c>
      <c r="D359" s="18">
        <v>44785</v>
      </c>
      <c r="E359" s="18">
        <v>44812</v>
      </c>
      <c r="F359" s="15">
        <v>157304</v>
      </c>
      <c r="G359" s="17"/>
      <c r="H359" s="17"/>
      <c r="I359" s="14">
        <f>-IFERROR(VLOOKUP(C359,'[1]TB PAGO'!$A:$D,2,0),0)</f>
        <v>0</v>
      </c>
      <c r="J359" s="14">
        <f>-IFERROR(VLOOKUP(C359,'[1]TB PAGO'!$A:$D,3,0),0)</f>
        <v>0</v>
      </c>
      <c r="K359" s="17"/>
      <c r="L359" s="17"/>
      <c r="M359" s="16">
        <f>+J359+K359+L359+I359</f>
        <v>0</v>
      </c>
      <c r="N359" s="16">
        <f>F359-G359-H359-M359</f>
        <v>157304</v>
      </c>
      <c r="O359" s="13" t="s">
        <v>43</v>
      </c>
      <c r="P359" s="15">
        <v>157304</v>
      </c>
      <c r="Q359" s="12"/>
      <c r="R359" s="12">
        <v>0</v>
      </c>
      <c r="S359" s="12"/>
      <c r="T359" s="12"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>
        <v>0</v>
      </c>
      <c r="AE359" s="12"/>
      <c r="AF359" s="14">
        <f>+N359-Q359-R359-T359-Z359-AB359-AD359-X359-AA359-AE359</f>
        <v>157304</v>
      </c>
      <c r="AG359" s="13"/>
      <c r="AH359" s="13"/>
    </row>
    <row r="360" spans="1:34" x14ac:dyDescent="0.25">
      <c r="A360" s="20">
        <v>352</v>
      </c>
      <c r="B360" s="19" t="s">
        <v>1</v>
      </c>
      <c r="C360" s="13" t="s">
        <v>42</v>
      </c>
      <c r="D360" s="18">
        <v>44790</v>
      </c>
      <c r="E360" s="18">
        <v>44812</v>
      </c>
      <c r="F360" s="15">
        <v>51700</v>
      </c>
      <c r="G360" s="17"/>
      <c r="H360" s="17"/>
      <c r="I360" s="14">
        <f>-IFERROR(VLOOKUP(C360,'[1]TB PAGO'!$A:$D,2,0),0)</f>
        <v>0</v>
      </c>
      <c r="J360" s="14">
        <f>-IFERROR(VLOOKUP(C360,'[1]TB PAGO'!$A:$D,3,0),0)</f>
        <v>0</v>
      </c>
      <c r="K360" s="17"/>
      <c r="L360" s="17"/>
      <c r="M360" s="16">
        <f>+J360+K360+L360+I360</f>
        <v>0</v>
      </c>
      <c r="N360" s="16">
        <f>F360-G360-H360-M360</f>
        <v>51700</v>
      </c>
      <c r="O360" s="13" t="s">
        <v>42</v>
      </c>
      <c r="P360" s="15">
        <v>51700</v>
      </c>
      <c r="Q360" s="12"/>
      <c r="R360" s="12">
        <v>51700</v>
      </c>
      <c r="S360" s="12"/>
      <c r="T360" s="12"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>
        <v>0</v>
      </c>
      <c r="AE360" s="12"/>
      <c r="AF360" s="14">
        <f>+N360-Q360-R360-T360-Z360-AB360-AD360-X360-AA360-AE360</f>
        <v>0</v>
      </c>
      <c r="AG360" s="13"/>
      <c r="AH360" s="13"/>
    </row>
    <row r="361" spans="1:34" x14ac:dyDescent="0.25">
      <c r="A361" s="20">
        <v>353</v>
      </c>
      <c r="B361" s="19" t="s">
        <v>1</v>
      </c>
      <c r="C361" s="13" t="s">
        <v>41</v>
      </c>
      <c r="D361" s="18">
        <v>44790</v>
      </c>
      <c r="E361" s="18">
        <v>44812</v>
      </c>
      <c r="F361" s="15">
        <v>92400</v>
      </c>
      <c r="G361" s="17"/>
      <c r="H361" s="17"/>
      <c r="I361" s="14">
        <f>-IFERROR(VLOOKUP(C361,'[1]TB PAGO'!$A:$D,2,0),0)</f>
        <v>0</v>
      </c>
      <c r="J361" s="14">
        <f>-IFERROR(VLOOKUP(C361,'[1]TB PAGO'!$A:$D,3,0),0)</f>
        <v>0</v>
      </c>
      <c r="K361" s="17"/>
      <c r="L361" s="17"/>
      <c r="M361" s="16">
        <f>+J361+K361+L361+I361</f>
        <v>0</v>
      </c>
      <c r="N361" s="16">
        <f>F361-G361-H361-M361</f>
        <v>92400</v>
      </c>
      <c r="O361" s="13" t="s">
        <v>41</v>
      </c>
      <c r="P361" s="15">
        <v>92400</v>
      </c>
      <c r="Q361" s="12"/>
      <c r="R361" s="12">
        <v>0</v>
      </c>
      <c r="S361" s="12"/>
      <c r="T361" s="12"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>
        <v>0</v>
      </c>
      <c r="AE361" s="12"/>
      <c r="AF361" s="14">
        <f>+N361-Q361-R361-T361-Z361-AB361-AD361-X361-AA361-AE361</f>
        <v>92400</v>
      </c>
      <c r="AG361" s="13"/>
      <c r="AH361" s="13"/>
    </row>
    <row r="362" spans="1:34" x14ac:dyDescent="0.25">
      <c r="A362" s="20">
        <v>354</v>
      </c>
      <c r="B362" s="19" t="s">
        <v>1</v>
      </c>
      <c r="C362" s="13" t="s">
        <v>40</v>
      </c>
      <c r="D362" s="18">
        <v>44790</v>
      </c>
      <c r="E362" s="18">
        <v>44812</v>
      </c>
      <c r="F362" s="15">
        <v>215245</v>
      </c>
      <c r="G362" s="17"/>
      <c r="H362" s="17"/>
      <c r="I362" s="14">
        <f>-IFERROR(VLOOKUP(C362,'[1]TB PAGO'!$A:$D,2,0),0)</f>
        <v>0</v>
      </c>
      <c r="J362" s="14">
        <f>-IFERROR(VLOOKUP(C362,'[1]TB PAGO'!$A:$D,3,0),0)</f>
        <v>0</v>
      </c>
      <c r="K362" s="17"/>
      <c r="L362" s="17"/>
      <c r="M362" s="16">
        <f>+J362+K362+L362+I362</f>
        <v>0</v>
      </c>
      <c r="N362" s="16">
        <f>F362-G362-H362-M362</f>
        <v>215245</v>
      </c>
      <c r="O362" s="13" t="s">
        <v>40</v>
      </c>
      <c r="P362" s="15">
        <v>215245</v>
      </c>
      <c r="Q362" s="12"/>
      <c r="R362" s="12">
        <v>0</v>
      </c>
      <c r="S362" s="12"/>
      <c r="T362" s="12"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>
        <v>0</v>
      </c>
      <c r="AE362" s="12"/>
      <c r="AF362" s="14">
        <f>+N362-Q362-R362-T362-Z362-AB362-AD362-X362-AA362-AE362</f>
        <v>215245</v>
      </c>
      <c r="AG362" s="13"/>
      <c r="AH362" s="13"/>
    </row>
    <row r="363" spans="1:34" x14ac:dyDescent="0.25">
      <c r="A363" s="20">
        <v>355</v>
      </c>
      <c r="B363" s="19" t="s">
        <v>1</v>
      </c>
      <c r="C363" s="13" t="s">
        <v>39</v>
      </c>
      <c r="D363" s="18">
        <v>44791</v>
      </c>
      <c r="E363" s="18">
        <v>44812</v>
      </c>
      <c r="F363" s="15">
        <v>45090</v>
      </c>
      <c r="G363" s="17"/>
      <c r="H363" s="17"/>
      <c r="I363" s="14">
        <f>-IFERROR(VLOOKUP(C363,'[1]TB PAGO'!$A:$D,2,0),0)</f>
        <v>0</v>
      </c>
      <c r="J363" s="14">
        <f>-IFERROR(VLOOKUP(C363,'[1]TB PAGO'!$A:$D,3,0),0)</f>
        <v>0</v>
      </c>
      <c r="K363" s="17"/>
      <c r="L363" s="17"/>
      <c r="M363" s="16">
        <f>+J363+K363+L363+I363</f>
        <v>0</v>
      </c>
      <c r="N363" s="16">
        <f>F363-G363-H363-M363</f>
        <v>45090</v>
      </c>
      <c r="O363" s="13" t="s">
        <v>39</v>
      </c>
      <c r="P363" s="15">
        <v>45090</v>
      </c>
      <c r="Q363" s="12"/>
      <c r="R363" s="12">
        <v>0</v>
      </c>
      <c r="S363" s="12"/>
      <c r="T363" s="12"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>
        <v>0</v>
      </c>
      <c r="AE363" s="12"/>
      <c r="AF363" s="14">
        <f>+N363-Q363-R363-T363-Z363-AB363-AD363-X363-AA363-AE363</f>
        <v>45090</v>
      </c>
      <c r="AG363" s="13"/>
      <c r="AH363" s="13"/>
    </row>
    <row r="364" spans="1:34" x14ac:dyDescent="0.25">
      <c r="A364" s="20">
        <v>356</v>
      </c>
      <c r="B364" s="19" t="s">
        <v>1</v>
      </c>
      <c r="C364" s="13" t="s">
        <v>38</v>
      </c>
      <c r="D364" s="18">
        <v>44791</v>
      </c>
      <c r="E364" s="18">
        <v>44812</v>
      </c>
      <c r="F364" s="15">
        <v>52400</v>
      </c>
      <c r="G364" s="17"/>
      <c r="H364" s="17"/>
      <c r="I364" s="14">
        <f>-IFERROR(VLOOKUP(C364,'[1]TB PAGO'!$A:$D,2,0),0)</f>
        <v>0</v>
      </c>
      <c r="J364" s="14">
        <f>-IFERROR(VLOOKUP(C364,'[1]TB PAGO'!$A:$D,3,0),0)</f>
        <v>0</v>
      </c>
      <c r="K364" s="17"/>
      <c r="L364" s="17"/>
      <c r="M364" s="16">
        <f>+J364+K364+L364+I364</f>
        <v>0</v>
      </c>
      <c r="N364" s="16">
        <f>F364-G364-H364-M364</f>
        <v>52400</v>
      </c>
      <c r="O364" s="13" t="s">
        <v>38</v>
      </c>
      <c r="P364" s="15">
        <v>52400</v>
      </c>
      <c r="Q364" s="12"/>
      <c r="R364" s="12">
        <v>0</v>
      </c>
      <c r="S364" s="12"/>
      <c r="T364" s="12"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>
        <v>0</v>
      </c>
      <c r="AE364" s="12"/>
      <c r="AF364" s="14">
        <f>+N364-Q364-R364-T364-Z364-AB364-AD364-X364-AA364-AE364</f>
        <v>52400</v>
      </c>
      <c r="AG364" s="13"/>
      <c r="AH364" s="13"/>
    </row>
    <row r="365" spans="1:34" x14ac:dyDescent="0.25">
      <c r="A365" s="20">
        <v>357</v>
      </c>
      <c r="B365" s="19" t="s">
        <v>1</v>
      </c>
      <c r="C365" s="13" t="s">
        <v>37</v>
      </c>
      <c r="D365" s="18">
        <v>44791</v>
      </c>
      <c r="E365" s="18">
        <v>44812</v>
      </c>
      <c r="F365" s="15">
        <v>125400</v>
      </c>
      <c r="G365" s="17"/>
      <c r="H365" s="17"/>
      <c r="I365" s="14">
        <f>-IFERROR(VLOOKUP(C365,'[1]TB PAGO'!$A:$D,2,0),0)</f>
        <v>0</v>
      </c>
      <c r="J365" s="14">
        <f>-IFERROR(VLOOKUP(C365,'[1]TB PAGO'!$A:$D,3,0),0)</f>
        <v>0</v>
      </c>
      <c r="K365" s="17"/>
      <c r="L365" s="17"/>
      <c r="M365" s="16">
        <f>+J365+K365+L365+I365</f>
        <v>0</v>
      </c>
      <c r="N365" s="16">
        <f>F365-G365-H365-M365</f>
        <v>125400</v>
      </c>
      <c r="O365" s="13" t="s">
        <v>37</v>
      </c>
      <c r="P365" s="15">
        <v>125400</v>
      </c>
      <c r="Q365" s="12"/>
      <c r="R365" s="12">
        <v>0</v>
      </c>
      <c r="S365" s="12"/>
      <c r="T365" s="12"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>
        <v>0</v>
      </c>
      <c r="AE365" s="12"/>
      <c r="AF365" s="14">
        <f>+N365-Q365-R365-T365-Z365-AB365-AD365-X365-AA365-AE365</f>
        <v>125400</v>
      </c>
      <c r="AG365" s="13"/>
      <c r="AH365" s="13"/>
    </row>
    <row r="366" spans="1:34" x14ac:dyDescent="0.25">
      <c r="A366" s="20">
        <v>358</v>
      </c>
      <c r="B366" s="19" t="s">
        <v>1</v>
      </c>
      <c r="C366" s="13" t="s">
        <v>36</v>
      </c>
      <c r="D366" s="18">
        <v>44791</v>
      </c>
      <c r="E366" s="18">
        <v>44812</v>
      </c>
      <c r="F366" s="15">
        <v>161500</v>
      </c>
      <c r="G366" s="17"/>
      <c r="H366" s="17"/>
      <c r="I366" s="14">
        <f>-IFERROR(VLOOKUP(C366,'[1]TB PAGO'!$A:$D,2,0),0)</f>
        <v>0</v>
      </c>
      <c r="J366" s="14">
        <f>-IFERROR(VLOOKUP(C366,'[1]TB PAGO'!$A:$D,3,0),0)</f>
        <v>0</v>
      </c>
      <c r="K366" s="17"/>
      <c r="L366" s="17"/>
      <c r="M366" s="16">
        <f>+J366+K366+L366+I366</f>
        <v>0</v>
      </c>
      <c r="N366" s="16">
        <f>F366-G366-H366-M366</f>
        <v>161500</v>
      </c>
      <c r="O366" s="13" t="s">
        <v>36</v>
      </c>
      <c r="P366" s="15">
        <v>161500</v>
      </c>
      <c r="Q366" s="12"/>
      <c r="R366" s="12">
        <v>0</v>
      </c>
      <c r="S366" s="12"/>
      <c r="T366" s="12"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>
        <v>0</v>
      </c>
      <c r="AE366" s="12"/>
      <c r="AF366" s="14">
        <f>+N366-Q366-R366-T366-Z366-AB366-AD366-X366-AA366-AE366</f>
        <v>161500</v>
      </c>
      <c r="AG366" s="13"/>
      <c r="AH366" s="13"/>
    </row>
    <row r="367" spans="1:34" x14ac:dyDescent="0.25">
      <c r="A367" s="20">
        <v>359</v>
      </c>
      <c r="B367" s="19" t="s">
        <v>1</v>
      </c>
      <c r="C367" s="13" t="s">
        <v>35</v>
      </c>
      <c r="D367" s="18">
        <v>44792</v>
      </c>
      <c r="E367" s="18">
        <v>44812</v>
      </c>
      <c r="F367" s="15">
        <v>40000</v>
      </c>
      <c r="G367" s="17"/>
      <c r="H367" s="17"/>
      <c r="I367" s="14">
        <f>-IFERROR(VLOOKUP(C367,'[1]TB PAGO'!$A:$D,2,0),0)</f>
        <v>0</v>
      </c>
      <c r="J367" s="14">
        <f>-IFERROR(VLOOKUP(C367,'[1]TB PAGO'!$A:$D,3,0),0)</f>
        <v>0</v>
      </c>
      <c r="K367" s="17"/>
      <c r="L367" s="17"/>
      <c r="M367" s="16">
        <f>+J367+K367+L367+I367</f>
        <v>0</v>
      </c>
      <c r="N367" s="16">
        <f>F367-G367-H367-M367</f>
        <v>40000</v>
      </c>
      <c r="O367" s="13" t="s">
        <v>35</v>
      </c>
      <c r="P367" s="15">
        <v>40000</v>
      </c>
      <c r="Q367" s="12"/>
      <c r="R367" s="12">
        <v>0</v>
      </c>
      <c r="S367" s="12"/>
      <c r="T367" s="12">
        <v>0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>
        <v>0</v>
      </c>
      <c r="AE367" s="12"/>
      <c r="AF367" s="14">
        <f>+N367-Q367-R367-T367-Z367-AB367-AD367-X367-AA367-AE367</f>
        <v>40000</v>
      </c>
      <c r="AG367" s="13"/>
      <c r="AH367" s="13"/>
    </row>
    <row r="368" spans="1:34" x14ac:dyDescent="0.25">
      <c r="A368" s="20">
        <v>360</v>
      </c>
      <c r="B368" s="19" t="s">
        <v>1</v>
      </c>
      <c r="C368" s="13" t="s">
        <v>34</v>
      </c>
      <c r="D368" s="18">
        <v>44792</v>
      </c>
      <c r="E368" s="18">
        <v>44812</v>
      </c>
      <c r="F368" s="15">
        <v>112300</v>
      </c>
      <c r="G368" s="17"/>
      <c r="H368" s="17"/>
      <c r="I368" s="14">
        <f>-IFERROR(VLOOKUP(C368,'[1]TB PAGO'!$A:$D,2,0),0)</f>
        <v>0</v>
      </c>
      <c r="J368" s="14">
        <f>-IFERROR(VLOOKUP(C368,'[1]TB PAGO'!$A:$D,3,0),0)</f>
        <v>0</v>
      </c>
      <c r="K368" s="17"/>
      <c r="L368" s="17"/>
      <c r="M368" s="16">
        <f>+J368+K368+L368+I368</f>
        <v>0</v>
      </c>
      <c r="N368" s="16">
        <f>F368-G368-H368-M368</f>
        <v>112300</v>
      </c>
      <c r="O368" s="13" t="s">
        <v>34</v>
      </c>
      <c r="P368" s="15">
        <v>112300</v>
      </c>
      <c r="Q368" s="12"/>
      <c r="R368" s="12">
        <v>0</v>
      </c>
      <c r="S368" s="12"/>
      <c r="T368" s="12"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>
        <v>0</v>
      </c>
      <c r="AE368" s="12"/>
      <c r="AF368" s="14">
        <f>+N368-Q368-R368-T368-Z368-AB368-AD368-X368-AA368-AE368</f>
        <v>112300</v>
      </c>
      <c r="AG368" s="13"/>
      <c r="AH368" s="13"/>
    </row>
    <row r="369" spans="1:34" x14ac:dyDescent="0.25">
      <c r="A369" s="20">
        <v>361</v>
      </c>
      <c r="B369" s="19" t="s">
        <v>1</v>
      </c>
      <c r="C369" s="13" t="s">
        <v>33</v>
      </c>
      <c r="D369" s="18">
        <v>44792</v>
      </c>
      <c r="E369" s="18">
        <v>44812</v>
      </c>
      <c r="F369" s="15">
        <v>123500</v>
      </c>
      <c r="G369" s="17"/>
      <c r="H369" s="17"/>
      <c r="I369" s="14">
        <f>-IFERROR(VLOOKUP(C369,'[1]TB PAGO'!$A:$D,2,0),0)</f>
        <v>0</v>
      </c>
      <c r="J369" s="14">
        <f>-IFERROR(VLOOKUP(C369,'[1]TB PAGO'!$A:$D,3,0),0)</f>
        <v>0</v>
      </c>
      <c r="K369" s="17"/>
      <c r="L369" s="17"/>
      <c r="M369" s="16">
        <f>+J369+K369+L369+I369</f>
        <v>0</v>
      </c>
      <c r="N369" s="16">
        <f>F369-G369-H369-M369</f>
        <v>123500</v>
      </c>
      <c r="O369" s="13" t="s">
        <v>33</v>
      </c>
      <c r="P369" s="15">
        <v>123500</v>
      </c>
      <c r="Q369" s="12"/>
      <c r="R369" s="12">
        <v>0</v>
      </c>
      <c r="S369" s="12"/>
      <c r="T369" s="12">
        <v>123500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>
        <v>0</v>
      </c>
      <c r="AE369" s="12"/>
      <c r="AF369" s="14">
        <f>+N369-Q369-R369-T369-Z369-AB369-AD369-X369-AA369-AE369</f>
        <v>0</v>
      </c>
      <c r="AG369" s="13"/>
      <c r="AH369" s="13"/>
    </row>
    <row r="370" spans="1:34" x14ac:dyDescent="0.25">
      <c r="A370" s="20">
        <v>362</v>
      </c>
      <c r="B370" s="19" t="s">
        <v>1</v>
      </c>
      <c r="C370" s="13" t="s">
        <v>32</v>
      </c>
      <c r="D370" s="18">
        <v>44792</v>
      </c>
      <c r="E370" s="18">
        <v>44812</v>
      </c>
      <c r="F370" s="15">
        <v>382600</v>
      </c>
      <c r="G370" s="17"/>
      <c r="H370" s="17"/>
      <c r="I370" s="14">
        <f>-IFERROR(VLOOKUP(C370,'[1]TB PAGO'!$A:$D,2,0),0)</f>
        <v>0</v>
      </c>
      <c r="J370" s="14">
        <f>-IFERROR(VLOOKUP(C370,'[1]TB PAGO'!$A:$D,3,0),0)</f>
        <v>0</v>
      </c>
      <c r="K370" s="17"/>
      <c r="L370" s="17"/>
      <c r="M370" s="16">
        <f>+J370+K370+L370+I370</f>
        <v>0</v>
      </c>
      <c r="N370" s="16">
        <f>F370-G370-H370-M370</f>
        <v>382600</v>
      </c>
      <c r="O370" s="13" t="s">
        <v>32</v>
      </c>
      <c r="P370" s="15">
        <v>382600</v>
      </c>
      <c r="Q370" s="12"/>
      <c r="R370" s="12">
        <v>0</v>
      </c>
      <c r="S370" s="12"/>
      <c r="T370" s="12">
        <v>0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>
        <v>0</v>
      </c>
      <c r="AE370" s="12"/>
      <c r="AF370" s="14">
        <f>+N370-Q370-R370-T370-Z370-AB370-AD370-X370-AA370-AE370</f>
        <v>382600</v>
      </c>
      <c r="AG370" s="13"/>
      <c r="AH370" s="13"/>
    </row>
    <row r="371" spans="1:34" x14ac:dyDescent="0.25">
      <c r="A371" s="20">
        <v>363</v>
      </c>
      <c r="B371" s="19" t="s">
        <v>1</v>
      </c>
      <c r="C371" s="13" t="s">
        <v>31</v>
      </c>
      <c r="D371" s="18">
        <v>44795</v>
      </c>
      <c r="E371" s="18">
        <v>44812</v>
      </c>
      <c r="F371" s="15">
        <v>297074</v>
      </c>
      <c r="G371" s="17"/>
      <c r="H371" s="17"/>
      <c r="I371" s="14">
        <f>-IFERROR(VLOOKUP(C371,'[1]TB PAGO'!$A:$D,2,0),0)</f>
        <v>0</v>
      </c>
      <c r="J371" s="14">
        <f>-IFERROR(VLOOKUP(C371,'[1]TB PAGO'!$A:$D,3,0),0)</f>
        <v>0</v>
      </c>
      <c r="K371" s="17"/>
      <c r="L371" s="17"/>
      <c r="M371" s="16">
        <f>+J371+K371+L371+I371</f>
        <v>0</v>
      </c>
      <c r="N371" s="16">
        <f>F371-G371-H371-M371</f>
        <v>297074</v>
      </c>
      <c r="O371" s="13" t="s">
        <v>31</v>
      </c>
      <c r="P371" s="15">
        <v>297074</v>
      </c>
      <c r="Q371" s="12"/>
      <c r="R371" s="12">
        <v>0</v>
      </c>
      <c r="S371" s="12"/>
      <c r="T371" s="12"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>
        <v>0</v>
      </c>
      <c r="AE371" s="12"/>
      <c r="AF371" s="14">
        <f>+N371-Q371-R371-T371-Z371-AB371-AD371-X371-AA371-AE371</f>
        <v>297074</v>
      </c>
      <c r="AG371" s="13"/>
      <c r="AH371" s="13"/>
    </row>
    <row r="372" spans="1:34" x14ac:dyDescent="0.25">
      <c r="A372" s="20">
        <v>364</v>
      </c>
      <c r="B372" s="19" t="s">
        <v>1</v>
      </c>
      <c r="C372" s="13" t="s">
        <v>30</v>
      </c>
      <c r="D372" s="18">
        <v>44795</v>
      </c>
      <c r="E372" s="18">
        <v>44812</v>
      </c>
      <c r="F372" s="15">
        <v>349145</v>
      </c>
      <c r="G372" s="17"/>
      <c r="H372" s="17"/>
      <c r="I372" s="14">
        <f>-IFERROR(VLOOKUP(C372,'[1]TB PAGO'!$A:$D,2,0),0)</f>
        <v>0</v>
      </c>
      <c r="J372" s="14">
        <f>-IFERROR(VLOOKUP(C372,'[1]TB PAGO'!$A:$D,3,0),0)</f>
        <v>0</v>
      </c>
      <c r="K372" s="17"/>
      <c r="L372" s="17"/>
      <c r="M372" s="16">
        <f>+J372+K372+L372+I372</f>
        <v>0</v>
      </c>
      <c r="N372" s="16">
        <f>F372-G372-H372-M372</f>
        <v>349145</v>
      </c>
      <c r="O372" s="13" t="s">
        <v>30</v>
      </c>
      <c r="P372" s="15">
        <v>349145</v>
      </c>
      <c r="Q372" s="12"/>
      <c r="R372" s="12">
        <v>0</v>
      </c>
      <c r="S372" s="12"/>
      <c r="T372" s="12">
        <v>0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>
        <v>0</v>
      </c>
      <c r="AE372" s="12"/>
      <c r="AF372" s="14">
        <f>+N372-Q372-R372-T372-Z372-AB372-AD372-X372-AA372-AE372</f>
        <v>349145</v>
      </c>
      <c r="AG372" s="13"/>
      <c r="AH372" s="13"/>
    </row>
    <row r="373" spans="1:34" x14ac:dyDescent="0.25">
      <c r="A373" s="20">
        <v>365</v>
      </c>
      <c r="B373" s="19" t="s">
        <v>1</v>
      </c>
      <c r="C373" s="13" t="s">
        <v>29</v>
      </c>
      <c r="D373" s="18">
        <v>44796</v>
      </c>
      <c r="E373" s="18">
        <v>44812</v>
      </c>
      <c r="F373" s="15">
        <v>51700</v>
      </c>
      <c r="G373" s="17"/>
      <c r="H373" s="17"/>
      <c r="I373" s="14">
        <f>-IFERROR(VLOOKUP(C373,'[1]TB PAGO'!$A:$D,2,0),0)</f>
        <v>0</v>
      </c>
      <c r="J373" s="14">
        <f>-IFERROR(VLOOKUP(C373,'[1]TB PAGO'!$A:$D,3,0),0)</f>
        <v>0</v>
      </c>
      <c r="K373" s="17"/>
      <c r="L373" s="17"/>
      <c r="M373" s="16">
        <f>+J373+K373+L373+I373</f>
        <v>0</v>
      </c>
      <c r="N373" s="16">
        <f>F373-G373-H373-M373</f>
        <v>51700</v>
      </c>
      <c r="O373" s="13" t="s">
        <v>29</v>
      </c>
      <c r="P373" s="15">
        <v>51700</v>
      </c>
      <c r="Q373" s="12"/>
      <c r="R373" s="12">
        <v>51700</v>
      </c>
      <c r="S373" s="12"/>
      <c r="T373" s="12">
        <v>0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>
        <v>0</v>
      </c>
      <c r="AE373" s="12"/>
      <c r="AF373" s="14">
        <f>+N373-Q373-R373-T373-Z373-AB373-AD373-X373-AA373-AE373</f>
        <v>0</v>
      </c>
      <c r="AG373" s="13"/>
      <c r="AH373" s="13"/>
    </row>
    <row r="374" spans="1:34" x14ac:dyDescent="0.25">
      <c r="A374" s="20">
        <v>366</v>
      </c>
      <c r="B374" s="19" t="s">
        <v>1</v>
      </c>
      <c r="C374" s="13" t="s">
        <v>28</v>
      </c>
      <c r="D374" s="18">
        <v>44796</v>
      </c>
      <c r="E374" s="18">
        <v>44812</v>
      </c>
      <c r="F374" s="15">
        <v>134900</v>
      </c>
      <c r="G374" s="17"/>
      <c r="H374" s="17"/>
      <c r="I374" s="14">
        <f>-IFERROR(VLOOKUP(C374,'[1]TB PAGO'!$A:$D,2,0),0)</f>
        <v>0</v>
      </c>
      <c r="J374" s="14">
        <f>-IFERROR(VLOOKUP(C374,'[1]TB PAGO'!$A:$D,3,0),0)</f>
        <v>0</v>
      </c>
      <c r="K374" s="17"/>
      <c r="L374" s="17"/>
      <c r="M374" s="16">
        <f>+J374+K374+L374+I374</f>
        <v>0</v>
      </c>
      <c r="N374" s="16">
        <f>F374-G374-H374-M374</f>
        <v>134900</v>
      </c>
      <c r="O374" s="13" t="s">
        <v>28</v>
      </c>
      <c r="P374" s="15">
        <v>134900</v>
      </c>
      <c r="Q374" s="12"/>
      <c r="R374" s="12">
        <v>0</v>
      </c>
      <c r="S374" s="12"/>
      <c r="T374" s="12"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>
        <v>0</v>
      </c>
      <c r="AE374" s="12"/>
      <c r="AF374" s="14">
        <f>+N374-Q374-R374-T374-Z374-AB374-AD374-X374-AA374-AE374</f>
        <v>134900</v>
      </c>
      <c r="AG374" s="13"/>
      <c r="AH374" s="13"/>
    </row>
    <row r="375" spans="1:34" x14ac:dyDescent="0.25">
      <c r="A375" s="20">
        <v>367</v>
      </c>
      <c r="B375" s="19" t="s">
        <v>1</v>
      </c>
      <c r="C375" s="13" t="s">
        <v>27</v>
      </c>
      <c r="D375" s="18">
        <v>44796</v>
      </c>
      <c r="E375" s="18">
        <v>44812</v>
      </c>
      <c r="F375" s="15">
        <v>261200</v>
      </c>
      <c r="G375" s="17"/>
      <c r="H375" s="17"/>
      <c r="I375" s="14">
        <f>-IFERROR(VLOOKUP(C375,'[1]TB PAGO'!$A:$D,2,0),0)</f>
        <v>0</v>
      </c>
      <c r="J375" s="14">
        <f>-IFERROR(VLOOKUP(C375,'[1]TB PAGO'!$A:$D,3,0),0)</f>
        <v>0</v>
      </c>
      <c r="K375" s="17"/>
      <c r="L375" s="17"/>
      <c r="M375" s="16">
        <f>+J375+K375+L375+I375</f>
        <v>0</v>
      </c>
      <c r="N375" s="16">
        <f>F375-G375-H375-M375</f>
        <v>261200</v>
      </c>
      <c r="O375" s="13" t="s">
        <v>27</v>
      </c>
      <c r="P375" s="15">
        <v>261200</v>
      </c>
      <c r="Q375" s="12"/>
      <c r="R375" s="12">
        <v>0</v>
      </c>
      <c r="S375" s="12"/>
      <c r="T375" s="12">
        <v>0</v>
      </c>
      <c r="U375" s="12"/>
      <c r="V375" s="12"/>
      <c r="W375" s="12"/>
      <c r="X375" s="12"/>
      <c r="Y375" s="12"/>
      <c r="Z375" s="12"/>
      <c r="AA375" s="12"/>
      <c r="AB375" s="12"/>
      <c r="AC375" s="12"/>
      <c r="AD375" s="12">
        <v>0</v>
      </c>
      <c r="AE375" s="12"/>
      <c r="AF375" s="14">
        <f>+N375-Q375-R375-T375-Z375-AB375-AD375-X375-AA375-AE375</f>
        <v>261200</v>
      </c>
      <c r="AG375" s="13"/>
      <c r="AH375" s="13"/>
    </row>
    <row r="376" spans="1:34" x14ac:dyDescent="0.25">
      <c r="A376" s="20">
        <v>368</v>
      </c>
      <c r="B376" s="19" t="s">
        <v>1</v>
      </c>
      <c r="C376" s="13" t="s">
        <v>26</v>
      </c>
      <c r="D376" s="18">
        <v>44796</v>
      </c>
      <c r="E376" s="18">
        <v>44812</v>
      </c>
      <c r="F376" s="15">
        <v>309700</v>
      </c>
      <c r="G376" s="17"/>
      <c r="H376" s="17"/>
      <c r="I376" s="14">
        <f>-IFERROR(VLOOKUP(C376,'[1]TB PAGO'!$A:$D,2,0),0)</f>
        <v>0</v>
      </c>
      <c r="J376" s="14">
        <f>-IFERROR(VLOOKUP(C376,'[1]TB PAGO'!$A:$D,3,0),0)</f>
        <v>0</v>
      </c>
      <c r="K376" s="17"/>
      <c r="L376" s="17"/>
      <c r="M376" s="16">
        <f>+J376+K376+L376+I376</f>
        <v>0</v>
      </c>
      <c r="N376" s="16">
        <f>F376-G376-H376-M376</f>
        <v>309700</v>
      </c>
      <c r="O376" s="13" t="s">
        <v>26</v>
      </c>
      <c r="P376" s="15">
        <v>309700</v>
      </c>
      <c r="Q376" s="12"/>
      <c r="R376" s="12">
        <v>0</v>
      </c>
      <c r="S376" s="12"/>
      <c r="T376" s="12"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>
        <v>0</v>
      </c>
      <c r="AE376" s="12"/>
      <c r="AF376" s="14">
        <f>+N376-Q376-R376-T376-Z376-AB376-AD376-X376-AA376-AE376</f>
        <v>309700</v>
      </c>
      <c r="AG376" s="13"/>
      <c r="AH376" s="13"/>
    </row>
    <row r="377" spans="1:34" x14ac:dyDescent="0.25">
      <c r="A377" s="20">
        <v>369</v>
      </c>
      <c r="B377" s="19" t="s">
        <v>1</v>
      </c>
      <c r="C377" s="13" t="s">
        <v>25</v>
      </c>
      <c r="D377" s="18">
        <v>44797</v>
      </c>
      <c r="E377" s="18">
        <v>44812</v>
      </c>
      <c r="F377" s="15">
        <v>12400</v>
      </c>
      <c r="G377" s="17"/>
      <c r="H377" s="17"/>
      <c r="I377" s="14">
        <f>-IFERROR(VLOOKUP(C377,'[1]TB PAGO'!$A:$D,2,0),0)</f>
        <v>0</v>
      </c>
      <c r="J377" s="14">
        <f>-IFERROR(VLOOKUP(C377,'[1]TB PAGO'!$A:$D,3,0),0)</f>
        <v>0</v>
      </c>
      <c r="K377" s="17"/>
      <c r="L377" s="17"/>
      <c r="M377" s="16">
        <f>+J377+K377+L377+I377</f>
        <v>0</v>
      </c>
      <c r="N377" s="16">
        <f>F377-G377-H377-M377</f>
        <v>12400</v>
      </c>
      <c r="O377" s="13" t="s">
        <v>25</v>
      </c>
      <c r="P377" s="15">
        <v>12400</v>
      </c>
      <c r="Q377" s="12"/>
      <c r="R377" s="12">
        <v>0</v>
      </c>
      <c r="S377" s="12"/>
      <c r="T377" s="12">
        <v>0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>
        <v>0</v>
      </c>
      <c r="AE377" s="12"/>
      <c r="AF377" s="14">
        <f>+N377-Q377-R377-T377-Z377-AB377-AD377-X377-AA377-AE377</f>
        <v>12400</v>
      </c>
      <c r="AG377" s="13"/>
      <c r="AH377" s="13"/>
    </row>
    <row r="378" spans="1:34" x14ac:dyDescent="0.25">
      <c r="A378" s="20">
        <v>370</v>
      </c>
      <c r="B378" s="19" t="s">
        <v>1</v>
      </c>
      <c r="C378" s="13" t="s">
        <v>24</v>
      </c>
      <c r="D378" s="18">
        <v>44797</v>
      </c>
      <c r="E378" s="18">
        <v>44812</v>
      </c>
      <c r="F378" s="15">
        <v>12400</v>
      </c>
      <c r="G378" s="17"/>
      <c r="H378" s="17"/>
      <c r="I378" s="14">
        <f>-IFERROR(VLOOKUP(C378,'[1]TB PAGO'!$A:$D,2,0),0)</f>
        <v>0</v>
      </c>
      <c r="J378" s="14">
        <f>-IFERROR(VLOOKUP(C378,'[1]TB PAGO'!$A:$D,3,0),0)</f>
        <v>0</v>
      </c>
      <c r="K378" s="17"/>
      <c r="L378" s="17"/>
      <c r="M378" s="16">
        <f>+J378+K378+L378+I378</f>
        <v>0</v>
      </c>
      <c r="N378" s="16">
        <f>F378-G378-H378-M378</f>
        <v>12400</v>
      </c>
      <c r="O378" s="13" t="s">
        <v>24</v>
      </c>
      <c r="P378" s="15">
        <v>12400</v>
      </c>
      <c r="Q378" s="12"/>
      <c r="R378" s="12">
        <v>0</v>
      </c>
      <c r="S378" s="12"/>
      <c r="T378" s="12">
        <v>12400</v>
      </c>
      <c r="U378" s="12"/>
      <c r="V378" s="12"/>
      <c r="W378" s="12"/>
      <c r="X378" s="12"/>
      <c r="Y378" s="12"/>
      <c r="Z378" s="12"/>
      <c r="AA378" s="12"/>
      <c r="AB378" s="12"/>
      <c r="AC378" s="12"/>
      <c r="AD378" s="12">
        <v>0</v>
      </c>
      <c r="AE378" s="12"/>
      <c r="AF378" s="14">
        <f>+N378-Q378-R378-T378-Z378-AB378-AD378-X378-AA378-AE378</f>
        <v>0</v>
      </c>
      <c r="AG378" s="13"/>
      <c r="AH378" s="13"/>
    </row>
    <row r="379" spans="1:34" x14ac:dyDescent="0.25">
      <c r="A379" s="20">
        <v>371</v>
      </c>
      <c r="B379" s="19" t="s">
        <v>1</v>
      </c>
      <c r="C379" s="13" t="s">
        <v>23</v>
      </c>
      <c r="D379" s="18">
        <v>44797</v>
      </c>
      <c r="E379" s="18">
        <v>44812</v>
      </c>
      <c r="F379" s="15">
        <v>147896</v>
      </c>
      <c r="G379" s="17"/>
      <c r="H379" s="17"/>
      <c r="I379" s="14">
        <f>-IFERROR(VLOOKUP(C379,'[1]TB PAGO'!$A:$D,2,0),0)</f>
        <v>0</v>
      </c>
      <c r="J379" s="14">
        <f>-IFERROR(VLOOKUP(C379,'[1]TB PAGO'!$A:$D,3,0),0)</f>
        <v>0</v>
      </c>
      <c r="K379" s="17"/>
      <c r="L379" s="17"/>
      <c r="M379" s="16">
        <f>+J379+K379+L379+I379</f>
        <v>0</v>
      </c>
      <c r="N379" s="16">
        <f>F379-G379-H379-M379</f>
        <v>147896</v>
      </c>
      <c r="O379" s="13" t="s">
        <v>23</v>
      </c>
      <c r="P379" s="15">
        <v>147896</v>
      </c>
      <c r="Q379" s="12"/>
      <c r="R379" s="12">
        <v>0</v>
      </c>
      <c r="S379" s="12"/>
      <c r="T379" s="12"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>
        <v>0</v>
      </c>
      <c r="AE379" s="12"/>
      <c r="AF379" s="14">
        <f>+N379-Q379-R379-T379-Z379-AB379-AD379-X379-AA379-AE379</f>
        <v>147896</v>
      </c>
      <c r="AG379" s="13"/>
      <c r="AH379" s="13"/>
    </row>
    <row r="380" spans="1:34" x14ac:dyDescent="0.25">
      <c r="A380" s="20">
        <v>372</v>
      </c>
      <c r="B380" s="19" t="s">
        <v>1</v>
      </c>
      <c r="C380" s="13" t="s">
        <v>22</v>
      </c>
      <c r="D380" s="18">
        <v>44797</v>
      </c>
      <c r="E380" s="18">
        <v>44812</v>
      </c>
      <c r="F380" s="15">
        <v>147896</v>
      </c>
      <c r="G380" s="17"/>
      <c r="H380" s="17"/>
      <c r="I380" s="14">
        <f>-IFERROR(VLOOKUP(C380,'[1]TB PAGO'!$A:$D,2,0),0)</f>
        <v>0</v>
      </c>
      <c r="J380" s="14">
        <f>-IFERROR(VLOOKUP(C380,'[1]TB PAGO'!$A:$D,3,0),0)</f>
        <v>0</v>
      </c>
      <c r="K380" s="17"/>
      <c r="L380" s="17"/>
      <c r="M380" s="16">
        <f>+J380+K380+L380+I380</f>
        <v>0</v>
      </c>
      <c r="N380" s="16">
        <f>F380-G380-H380-M380</f>
        <v>147896</v>
      </c>
      <c r="O380" s="13" t="s">
        <v>22</v>
      </c>
      <c r="P380" s="15">
        <v>147896</v>
      </c>
      <c r="Q380" s="12"/>
      <c r="R380" s="12">
        <v>0</v>
      </c>
      <c r="S380" s="12"/>
      <c r="T380" s="12"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>
        <v>0</v>
      </c>
      <c r="AE380" s="12"/>
      <c r="AF380" s="14">
        <f>+N380-Q380-R380-T380-Z380-AB380-AD380-X380-AA380-AE380</f>
        <v>147896</v>
      </c>
      <c r="AG380" s="13"/>
      <c r="AH380" s="13"/>
    </row>
    <row r="381" spans="1:34" x14ac:dyDescent="0.25">
      <c r="A381" s="20">
        <v>373</v>
      </c>
      <c r="B381" s="19" t="s">
        <v>1</v>
      </c>
      <c r="C381" s="13" t="s">
        <v>21</v>
      </c>
      <c r="D381" s="18">
        <v>44797</v>
      </c>
      <c r="E381" s="18">
        <v>44812</v>
      </c>
      <c r="F381" s="15">
        <v>489570</v>
      </c>
      <c r="G381" s="17"/>
      <c r="H381" s="17"/>
      <c r="I381" s="14">
        <f>-IFERROR(VLOOKUP(C381,'[1]TB PAGO'!$A:$D,2,0),0)</f>
        <v>0</v>
      </c>
      <c r="J381" s="14">
        <f>-IFERROR(VLOOKUP(C381,'[1]TB PAGO'!$A:$D,3,0),0)</f>
        <v>0</v>
      </c>
      <c r="K381" s="17"/>
      <c r="L381" s="17"/>
      <c r="M381" s="16">
        <f>+J381+K381+L381+I381</f>
        <v>0</v>
      </c>
      <c r="N381" s="16">
        <f>F381-G381-H381-M381</f>
        <v>489570</v>
      </c>
      <c r="O381" s="13" t="s">
        <v>21</v>
      </c>
      <c r="P381" s="15">
        <v>489570</v>
      </c>
      <c r="Q381" s="12"/>
      <c r="R381" s="12">
        <v>0</v>
      </c>
      <c r="S381" s="12"/>
      <c r="T381" s="12">
        <v>0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>
        <v>0</v>
      </c>
      <c r="AE381" s="12"/>
      <c r="AF381" s="14">
        <f>+N381-Q381-R381-T381-Z381-AB381-AD381-X381-AA381-AE381</f>
        <v>489570</v>
      </c>
      <c r="AG381" s="13"/>
      <c r="AH381" s="13"/>
    </row>
    <row r="382" spans="1:34" x14ac:dyDescent="0.25">
      <c r="A382" s="20">
        <v>374</v>
      </c>
      <c r="B382" s="19" t="s">
        <v>1</v>
      </c>
      <c r="C382" s="13" t="s">
        <v>20</v>
      </c>
      <c r="D382" s="18">
        <v>44798</v>
      </c>
      <c r="E382" s="18">
        <v>44812</v>
      </c>
      <c r="F382" s="15">
        <v>40200</v>
      </c>
      <c r="G382" s="17"/>
      <c r="H382" s="17"/>
      <c r="I382" s="14">
        <f>-IFERROR(VLOOKUP(C382,'[1]TB PAGO'!$A:$D,2,0),0)</f>
        <v>0</v>
      </c>
      <c r="J382" s="14">
        <f>-IFERROR(VLOOKUP(C382,'[1]TB PAGO'!$A:$D,3,0),0)</f>
        <v>0</v>
      </c>
      <c r="K382" s="17"/>
      <c r="L382" s="17"/>
      <c r="M382" s="16">
        <f>+J382+K382+L382+I382</f>
        <v>0</v>
      </c>
      <c r="N382" s="16">
        <f>F382-G382-H382-M382</f>
        <v>40200</v>
      </c>
      <c r="O382" s="13" t="s">
        <v>20</v>
      </c>
      <c r="P382" s="15">
        <v>40200</v>
      </c>
      <c r="Q382" s="12"/>
      <c r="R382" s="12">
        <v>0</v>
      </c>
      <c r="S382" s="12"/>
      <c r="T382" s="12"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>
        <v>0</v>
      </c>
      <c r="AE382" s="12"/>
      <c r="AF382" s="14">
        <f>+N382-Q382-R382-T382-Z382-AB382-AD382-X382-AA382-AE382</f>
        <v>40200</v>
      </c>
      <c r="AG382" s="13"/>
      <c r="AH382" s="13"/>
    </row>
    <row r="383" spans="1:34" x14ac:dyDescent="0.25">
      <c r="A383" s="20">
        <v>375</v>
      </c>
      <c r="B383" s="19" t="s">
        <v>1</v>
      </c>
      <c r="C383" s="13" t="s">
        <v>19</v>
      </c>
      <c r="D383" s="18">
        <v>44798</v>
      </c>
      <c r="E383" s="18">
        <v>44812</v>
      </c>
      <c r="F383" s="15">
        <v>54220</v>
      </c>
      <c r="G383" s="17"/>
      <c r="H383" s="17"/>
      <c r="I383" s="14">
        <f>-IFERROR(VLOOKUP(C383,'[1]TB PAGO'!$A:$D,2,0),0)</f>
        <v>0</v>
      </c>
      <c r="J383" s="14">
        <f>-IFERROR(VLOOKUP(C383,'[1]TB PAGO'!$A:$D,3,0),0)</f>
        <v>0</v>
      </c>
      <c r="K383" s="17"/>
      <c r="L383" s="17"/>
      <c r="M383" s="16">
        <f>+J383+K383+L383+I383</f>
        <v>0</v>
      </c>
      <c r="N383" s="16">
        <f>F383-G383-H383-M383</f>
        <v>54220</v>
      </c>
      <c r="O383" s="13" t="s">
        <v>19</v>
      </c>
      <c r="P383" s="15">
        <v>54220</v>
      </c>
      <c r="Q383" s="12"/>
      <c r="R383" s="12">
        <v>0</v>
      </c>
      <c r="S383" s="12"/>
      <c r="T383" s="12"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>
        <v>0</v>
      </c>
      <c r="AE383" s="12"/>
      <c r="AF383" s="14">
        <f>+N383-Q383-R383-T383-Z383-AB383-AD383-X383-AA383-AE383</f>
        <v>54220</v>
      </c>
      <c r="AG383" s="13"/>
      <c r="AH383" s="13"/>
    </row>
    <row r="384" spans="1:34" x14ac:dyDescent="0.25">
      <c r="A384" s="20">
        <v>376</v>
      </c>
      <c r="B384" s="19" t="s">
        <v>1</v>
      </c>
      <c r="C384" s="13" t="s">
        <v>18</v>
      </c>
      <c r="D384" s="18">
        <v>44798</v>
      </c>
      <c r="E384" s="18">
        <v>44812</v>
      </c>
      <c r="F384" s="15">
        <v>75958</v>
      </c>
      <c r="G384" s="17"/>
      <c r="H384" s="17"/>
      <c r="I384" s="14">
        <f>-IFERROR(VLOOKUP(C384,'[1]TB PAGO'!$A:$D,2,0),0)</f>
        <v>0</v>
      </c>
      <c r="J384" s="14">
        <f>-IFERROR(VLOOKUP(C384,'[1]TB PAGO'!$A:$D,3,0),0)</f>
        <v>0</v>
      </c>
      <c r="K384" s="17"/>
      <c r="L384" s="17"/>
      <c r="M384" s="16">
        <f>+J384+K384+L384+I384</f>
        <v>0</v>
      </c>
      <c r="N384" s="16">
        <f>F384-G384-H384-M384</f>
        <v>75958</v>
      </c>
      <c r="O384" s="13" t="s">
        <v>18</v>
      </c>
      <c r="P384" s="15">
        <v>75958</v>
      </c>
      <c r="Q384" s="12"/>
      <c r="R384" s="12">
        <v>0</v>
      </c>
      <c r="S384" s="12"/>
      <c r="T384" s="12"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>
        <v>0</v>
      </c>
      <c r="AE384" s="12"/>
      <c r="AF384" s="14">
        <f>+N384-Q384-R384-T384-Z384-AB384-AD384-X384-AA384-AE384</f>
        <v>75958</v>
      </c>
      <c r="AG384" s="13"/>
      <c r="AH384" s="13"/>
    </row>
    <row r="385" spans="1:34" x14ac:dyDescent="0.25">
      <c r="A385" s="20">
        <v>377</v>
      </c>
      <c r="B385" s="19" t="s">
        <v>1</v>
      </c>
      <c r="C385" s="13" t="s">
        <v>17</v>
      </c>
      <c r="D385" s="18">
        <v>44798</v>
      </c>
      <c r="E385" s="18">
        <v>44812</v>
      </c>
      <c r="F385" s="15">
        <v>261200</v>
      </c>
      <c r="G385" s="17"/>
      <c r="H385" s="17"/>
      <c r="I385" s="14">
        <f>-IFERROR(VLOOKUP(C385,'[1]TB PAGO'!$A:$D,2,0),0)</f>
        <v>0</v>
      </c>
      <c r="J385" s="14">
        <f>-IFERROR(VLOOKUP(C385,'[1]TB PAGO'!$A:$D,3,0),0)</f>
        <v>0</v>
      </c>
      <c r="K385" s="17"/>
      <c r="L385" s="17"/>
      <c r="M385" s="16">
        <f>+J385+K385+L385+I385</f>
        <v>0</v>
      </c>
      <c r="N385" s="16">
        <f>F385-G385-H385-M385</f>
        <v>261200</v>
      </c>
      <c r="O385" s="13" t="s">
        <v>17</v>
      </c>
      <c r="P385" s="15">
        <v>261200</v>
      </c>
      <c r="Q385" s="12"/>
      <c r="R385" s="12">
        <v>0</v>
      </c>
      <c r="S385" s="12"/>
      <c r="T385" s="12"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>
        <v>0</v>
      </c>
      <c r="AE385" s="12"/>
      <c r="AF385" s="14">
        <f>+N385-Q385-R385-T385-Z385-AB385-AD385-X385-AA385-AE385</f>
        <v>261200</v>
      </c>
      <c r="AG385" s="13"/>
      <c r="AH385" s="13"/>
    </row>
    <row r="386" spans="1:34" x14ac:dyDescent="0.25">
      <c r="A386" s="20">
        <v>378</v>
      </c>
      <c r="B386" s="19" t="s">
        <v>1</v>
      </c>
      <c r="C386" s="13" t="s">
        <v>16</v>
      </c>
      <c r="D386" s="18">
        <v>44799</v>
      </c>
      <c r="E386" s="18">
        <v>44812</v>
      </c>
      <c r="F386" s="15">
        <v>40000</v>
      </c>
      <c r="G386" s="17"/>
      <c r="H386" s="17"/>
      <c r="I386" s="14">
        <f>-IFERROR(VLOOKUP(C386,'[1]TB PAGO'!$A:$D,2,0),0)</f>
        <v>0</v>
      </c>
      <c r="J386" s="14">
        <f>-IFERROR(VLOOKUP(C386,'[1]TB PAGO'!$A:$D,3,0),0)</f>
        <v>0</v>
      </c>
      <c r="K386" s="17"/>
      <c r="L386" s="17"/>
      <c r="M386" s="16">
        <f>+J386+K386+L386+I386</f>
        <v>0</v>
      </c>
      <c r="N386" s="16">
        <f>F386-G386-H386-M386</f>
        <v>40000</v>
      </c>
      <c r="O386" s="13" t="s">
        <v>16</v>
      </c>
      <c r="P386" s="15">
        <v>40000</v>
      </c>
      <c r="Q386" s="12"/>
      <c r="R386" s="12">
        <v>0</v>
      </c>
      <c r="S386" s="12"/>
      <c r="T386" s="12">
        <v>0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>
        <v>0</v>
      </c>
      <c r="AE386" s="12"/>
      <c r="AF386" s="14">
        <f>+N386-Q386-R386-T386-Z386-AB386-AD386-X386-AA386-AE386</f>
        <v>40000</v>
      </c>
      <c r="AG386" s="13"/>
      <c r="AH386" s="13"/>
    </row>
    <row r="387" spans="1:34" x14ac:dyDescent="0.25">
      <c r="A387" s="20">
        <v>379</v>
      </c>
      <c r="B387" s="19" t="s">
        <v>1</v>
      </c>
      <c r="C387" s="13" t="s">
        <v>15</v>
      </c>
      <c r="D387" s="18">
        <v>44799</v>
      </c>
      <c r="E387" s="18">
        <v>44812</v>
      </c>
      <c r="F387" s="15">
        <v>173400</v>
      </c>
      <c r="G387" s="17"/>
      <c r="H387" s="17"/>
      <c r="I387" s="14">
        <f>-IFERROR(VLOOKUP(C387,'[1]TB PAGO'!$A:$D,2,0),0)</f>
        <v>0</v>
      </c>
      <c r="J387" s="14">
        <f>-IFERROR(VLOOKUP(C387,'[1]TB PAGO'!$A:$D,3,0),0)</f>
        <v>0</v>
      </c>
      <c r="K387" s="17"/>
      <c r="L387" s="17"/>
      <c r="M387" s="16">
        <f>+J387+K387+L387+I387</f>
        <v>0</v>
      </c>
      <c r="N387" s="16">
        <f>F387-G387-H387-M387</f>
        <v>173400</v>
      </c>
      <c r="O387" s="13" t="s">
        <v>15</v>
      </c>
      <c r="P387" s="15">
        <v>173400</v>
      </c>
      <c r="Q387" s="12"/>
      <c r="R387" s="12">
        <v>0</v>
      </c>
      <c r="S387" s="12"/>
      <c r="T387" s="12"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>
        <v>0</v>
      </c>
      <c r="AE387" s="12"/>
      <c r="AF387" s="14">
        <f>+N387-Q387-R387-T387-Z387-AB387-AD387-X387-AA387-AE387</f>
        <v>173400</v>
      </c>
      <c r="AG387" s="13"/>
      <c r="AH387" s="13"/>
    </row>
    <row r="388" spans="1:34" x14ac:dyDescent="0.25">
      <c r="A388" s="20">
        <v>380</v>
      </c>
      <c r="B388" s="19" t="s">
        <v>1</v>
      </c>
      <c r="C388" s="13" t="s">
        <v>14</v>
      </c>
      <c r="D388" s="18">
        <v>44801</v>
      </c>
      <c r="E388" s="18">
        <v>44812</v>
      </c>
      <c r="F388" s="15">
        <v>288500</v>
      </c>
      <c r="G388" s="17"/>
      <c r="H388" s="17"/>
      <c r="I388" s="14">
        <f>-IFERROR(VLOOKUP(C388,'[1]TB PAGO'!$A:$D,2,0),0)</f>
        <v>0</v>
      </c>
      <c r="J388" s="14">
        <f>-IFERROR(VLOOKUP(C388,'[1]TB PAGO'!$A:$D,3,0),0)</f>
        <v>0</v>
      </c>
      <c r="K388" s="17"/>
      <c r="L388" s="17"/>
      <c r="M388" s="16">
        <f>+J388+K388+L388+I388</f>
        <v>0</v>
      </c>
      <c r="N388" s="16">
        <f>F388-G388-H388-M388</f>
        <v>288500</v>
      </c>
      <c r="O388" s="13" t="s">
        <v>14</v>
      </c>
      <c r="P388" s="15">
        <v>288500</v>
      </c>
      <c r="Q388" s="12"/>
      <c r="R388" s="12">
        <v>0</v>
      </c>
      <c r="S388" s="12"/>
      <c r="T388" s="12"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>
        <v>0</v>
      </c>
      <c r="AE388" s="12"/>
      <c r="AF388" s="14">
        <f>+N388-Q388-R388-T388-Z388-AB388-AD388-X388-AA388-AE388</f>
        <v>288500</v>
      </c>
      <c r="AG388" s="13"/>
      <c r="AH388" s="13"/>
    </row>
    <row r="389" spans="1:34" x14ac:dyDescent="0.25">
      <c r="A389" s="20">
        <v>381</v>
      </c>
      <c r="B389" s="19" t="s">
        <v>1</v>
      </c>
      <c r="C389" s="13" t="s">
        <v>13</v>
      </c>
      <c r="D389" s="18">
        <v>44801</v>
      </c>
      <c r="E389" s="18">
        <v>44812</v>
      </c>
      <c r="F389" s="15">
        <v>674797</v>
      </c>
      <c r="G389" s="17"/>
      <c r="H389" s="17"/>
      <c r="I389" s="14">
        <f>-IFERROR(VLOOKUP(C389,'[1]TB PAGO'!$A:$D,2,0),0)</f>
        <v>0</v>
      </c>
      <c r="J389" s="14">
        <f>-IFERROR(VLOOKUP(C389,'[1]TB PAGO'!$A:$D,3,0),0)</f>
        <v>0</v>
      </c>
      <c r="K389" s="17"/>
      <c r="L389" s="17"/>
      <c r="M389" s="16">
        <f>+J389+K389+L389+I389</f>
        <v>0</v>
      </c>
      <c r="N389" s="16">
        <f>F389-G389-H389-M389</f>
        <v>674797</v>
      </c>
      <c r="O389" s="13" t="s">
        <v>13</v>
      </c>
      <c r="P389" s="15">
        <v>674797</v>
      </c>
      <c r="Q389" s="12"/>
      <c r="R389" s="12">
        <v>0</v>
      </c>
      <c r="S389" s="12"/>
      <c r="T389" s="12"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>
        <v>0</v>
      </c>
      <c r="AE389" s="12"/>
      <c r="AF389" s="14">
        <f>+N389-Q389-R389-T389-Z389-AB389-AD389-X389-AA389-AE389</f>
        <v>674797</v>
      </c>
      <c r="AG389" s="13"/>
      <c r="AH389" s="13"/>
    </row>
    <row r="390" spans="1:34" x14ac:dyDescent="0.25">
      <c r="A390" s="20">
        <v>382</v>
      </c>
      <c r="B390" s="19" t="s">
        <v>1</v>
      </c>
      <c r="C390" s="13" t="s">
        <v>12</v>
      </c>
      <c r="D390" s="18">
        <v>44802</v>
      </c>
      <c r="E390" s="18">
        <v>44812</v>
      </c>
      <c r="F390" s="15">
        <v>40000</v>
      </c>
      <c r="G390" s="17"/>
      <c r="H390" s="17"/>
      <c r="I390" s="14">
        <f>-IFERROR(VLOOKUP(C390,'[1]TB PAGO'!$A:$D,2,0),0)</f>
        <v>0</v>
      </c>
      <c r="J390" s="14">
        <f>-IFERROR(VLOOKUP(C390,'[1]TB PAGO'!$A:$D,3,0),0)</f>
        <v>0</v>
      </c>
      <c r="K390" s="17"/>
      <c r="L390" s="17"/>
      <c r="M390" s="16">
        <f>+J390+K390+L390+I390</f>
        <v>0</v>
      </c>
      <c r="N390" s="16">
        <f>F390-G390-H390-M390</f>
        <v>40000</v>
      </c>
      <c r="O390" s="13" t="s">
        <v>12</v>
      </c>
      <c r="P390" s="15">
        <v>40000</v>
      </c>
      <c r="Q390" s="12"/>
      <c r="R390" s="12">
        <v>0</v>
      </c>
      <c r="S390" s="12"/>
      <c r="T390" s="12"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>
        <v>0</v>
      </c>
      <c r="AE390" s="12"/>
      <c r="AF390" s="14">
        <f>+N390-Q390-R390-T390-Z390-AB390-AD390-X390-AA390-AE390</f>
        <v>40000</v>
      </c>
      <c r="AG390" s="13"/>
      <c r="AH390" s="13"/>
    </row>
    <row r="391" spans="1:34" x14ac:dyDescent="0.25">
      <c r="A391" s="20">
        <v>383</v>
      </c>
      <c r="B391" s="19" t="s">
        <v>1</v>
      </c>
      <c r="C391" s="13" t="s">
        <v>11</v>
      </c>
      <c r="D391" s="18">
        <v>44802</v>
      </c>
      <c r="E391" s="18">
        <v>44812</v>
      </c>
      <c r="F391" s="15">
        <v>131500</v>
      </c>
      <c r="G391" s="17"/>
      <c r="H391" s="17"/>
      <c r="I391" s="14">
        <f>-IFERROR(VLOOKUP(C391,'[1]TB PAGO'!$A:$D,2,0),0)</f>
        <v>0</v>
      </c>
      <c r="J391" s="14">
        <f>-IFERROR(VLOOKUP(C391,'[1]TB PAGO'!$A:$D,3,0),0)</f>
        <v>0</v>
      </c>
      <c r="K391" s="17"/>
      <c r="L391" s="17"/>
      <c r="M391" s="16">
        <f>+J391+K391+L391+I391</f>
        <v>0</v>
      </c>
      <c r="N391" s="16">
        <f>F391-G391-H391-M391</f>
        <v>131500</v>
      </c>
      <c r="O391" s="13" t="s">
        <v>11</v>
      </c>
      <c r="P391" s="15">
        <v>131500</v>
      </c>
      <c r="Q391" s="12"/>
      <c r="R391" s="12">
        <v>0</v>
      </c>
      <c r="S391" s="12"/>
      <c r="T391" s="12"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>
        <v>0</v>
      </c>
      <c r="AE391" s="12"/>
      <c r="AF391" s="14">
        <f>+N391-Q391-R391-T391-Z391-AB391-AD391-X391-AA391-AE391</f>
        <v>131500</v>
      </c>
      <c r="AG391" s="13"/>
      <c r="AH391" s="13"/>
    </row>
    <row r="392" spans="1:34" x14ac:dyDescent="0.25">
      <c r="A392" s="20">
        <v>384</v>
      </c>
      <c r="B392" s="19" t="s">
        <v>1</v>
      </c>
      <c r="C392" s="13" t="s">
        <v>10</v>
      </c>
      <c r="D392" s="18">
        <v>44802</v>
      </c>
      <c r="E392" s="18">
        <v>44812</v>
      </c>
      <c r="F392" s="15">
        <v>234694</v>
      </c>
      <c r="G392" s="17"/>
      <c r="H392" s="17"/>
      <c r="I392" s="14">
        <f>-IFERROR(VLOOKUP(C392,'[1]TB PAGO'!$A:$D,2,0),0)</f>
        <v>0</v>
      </c>
      <c r="J392" s="14">
        <f>-IFERROR(VLOOKUP(C392,'[1]TB PAGO'!$A:$D,3,0),0)</f>
        <v>0</v>
      </c>
      <c r="K392" s="17"/>
      <c r="L392" s="17"/>
      <c r="M392" s="16">
        <f>+J392+K392+L392+I392</f>
        <v>0</v>
      </c>
      <c r="N392" s="16">
        <f>F392-G392-H392-M392</f>
        <v>234694</v>
      </c>
      <c r="O392" s="13" t="s">
        <v>10</v>
      </c>
      <c r="P392" s="15">
        <v>234694</v>
      </c>
      <c r="Q392" s="12"/>
      <c r="R392" s="12">
        <v>0</v>
      </c>
      <c r="S392" s="12"/>
      <c r="T392" s="12"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>
        <v>0</v>
      </c>
      <c r="AE392" s="12"/>
      <c r="AF392" s="14">
        <f>+N392-Q392-R392-T392-Z392-AB392-AD392-X392-AA392-AE392</f>
        <v>234694</v>
      </c>
      <c r="AG392" s="13"/>
      <c r="AH392" s="13"/>
    </row>
    <row r="393" spans="1:34" x14ac:dyDescent="0.25">
      <c r="A393" s="20">
        <v>385</v>
      </c>
      <c r="B393" s="19" t="s">
        <v>1</v>
      </c>
      <c r="C393" s="13" t="s">
        <v>9</v>
      </c>
      <c r="D393" s="18">
        <v>44802</v>
      </c>
      <c r="E393" s="18">
        <v>44812</v>
      </c>
      <c r="F393" s="15">
        <v>284200</v>
      </c>
      <c r="G393" s="17"/>
      <c r="H393" s="17"/>
      <c r="I393" s="14">
        <f>-IFERROR(VLOOKUP(C393,'[1]TB PAGO'!$A:$D,2,0),0)</f>
        <v>0</v>
      </c>
      <c r="J393" s="14">
        <f>-IFERROR(VLOOKUP(C393,'[1]TB PAGO'!$A:$D,3,0),0)</f>
        <v>0</v>
      </c>
      <c r="K393" s="17"/>
      <c r="L393" s="17"/>
      <c r="M393" s="16">
        <f>+J393+K393+L393+I393</f>
        <v>0</v>
      </c>
      <c r="N393" s="16">
        <f>F393-G393-H393-M393</f>
        <v>284200</v>
      </c>
      <c r="O393" s="13" t="s">
        <v>9</v>
      </c>
      <c r="P393" s="15">
        <v>284200</v>
      </c>
      <c r="Q393" s="12"/>
      <c r="R393" s="12">
        <v>0</v>
      </c>
      <c r="S393" s="12"/>
      <c r="T393" s="12"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>
        <v>0</v>
      </c>
      <c r="AE393" s="12"/>
      <c r="AF393" s="14">
        <f>+N393-Q393-R393-T393-Z393-AB393-AD393-X393-AA393-AE393</f>
        <v>284200</v>
      </c>
      <c r="AG393" s="13"/>
      <c r="AH393" s="13"/>
    </row>
    <row r="394" spans="1:34" x14ac:dyDescent="0.25">
      <c r="A394" s="20">
        <v>386</v>
      </c>
      <c r="B394" s="19" t="s">
        <v>1</v>
      </c>
      <c r="C394" s="13" t="s">
        <v>8</v>
      </c>
      <c r="D394" s="18">
        <v>44803</v>
      </c>
      <c r="E394" s="18">
        <v>44812</v>
      </c>
      <c r="F394" s="15">
        <v>52400</v>
      </c>
      <c r="G394" s="17"/>
      <c r="H394" s="17"/>
      <c r="I394" s="14">
        <f>-IFERROR(VLOOKUP(C394,'[1]TB PAGO'!$A:$D,2,0),0)</f>
        <v>0</v>
      </c>
      <c r="J394" s="14">
        <f>-IFERROR(VLOOKUP(C394,'[1]TB PAGO'!$A:$D,3,0),0)</f>
        <v>0</v>
      </c>
      <c r="K394" s="17"/>
      <c r="L394" s="17"/>
      <c r="M394" s="16">
        <f>+J394+K394+L394+I394</f>
        <v>0</v>
      </c>
      <c r="N394" s="16">
        <f>F394-G394-H394-M394</f>
        <v>52400</v>
      </c>
      <c r="O394" s="13" t="s">
        <v>8</v>
      </c>
      <c r="P394" s="15">
        <v>52400</v>
      </c>
      <c r="Q394" s="12"/>
      <c r="R394" s="12">
        <v>0</v>
      </c>
      <c r="S394" s="12"/>
      <c r="T394" s="12"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>
        <v>0</v>
      </c>
      <c r="AE394" s="12"/>
      <c r="AF394" s="14">
        <f>+N394-Q394-R394-T394-Z394-AB394-AD394-X394-AA394-AE394</f>
        <v>52400</v>
      </c>
      <c r="AG394" s="13"/>
      <c r="AH394" s="13"/>
    </row>
    <row r="395" spans="1:34" x14ac:dyDescent="0.25">
      <c r="A395" s="20">
        <v>387</v>
      </c>
      <c r="B395" s="19" t="s">
        <v>1</v>
      </c>
      <c r="C395" s="13" t="s">
        <v>7</v>
      </c>
      <c r="D395" s="18">
        <v>44803</v>
      </c>
      <c r="E395" s="18">
        <v>44812</v>
      </c>
      <c r="F395" s="15">
        <v>64000</v>
      </c>
      <c r="G395" s="17"/>
      <c r="H395" s="17"/>
      <c r="I395" s="14">
        <f>-IFERROR(VLOOKUP(C395,'[1]TB PAGO'!$A:$D,2,0),0)</f>
        <v>0</v>
      </c>
      <c r="J395" s="14">
        <f>-IFERROR(VLOOKUP(C395,'[1]TB PAGO'!$A:$D,3,0),0)</f>
        <v>0</v>
      </c>
      <c r="K395" s="17"/>
      <c r="L395" s="17"/>
      <c r="M395" s="16">
        <f>+J395+K395+L395+I395</f>
        <v>0</v>
      </c>
      <c r="N395" s="16">
        <f>F395-G395-H395-M395</f>
        <v>64000</v>
      </c>
      <c r="O395" s="13" t="s">
        <v>7</v>
      </c>
      <c r="P395" s="15">
        <v>64000</v>
      </c>
      <c r="Q395" s="12"/>
      <c r="R395" s="12">
        <v>0</v>
      </c>
      <c r="S395" s="12"/>
      <c r="T395" s="12">
        <v>64000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>
        <v>0</v>
      </c>
      <c r="AE395" s="12"/>
      <c r="AF395" s="14">
        <f>+N395-Q395-R395-T395-Z395-AB395-AD395-X395-AA395-AE395</f>
        <v>0</v>
      </c>
      <c r="AG395" s="13"/>
      <c r="AH395" s="13"/>
    </row>
    <row r="396" spans="1:34" x14ac:dyDescent="0.25">
      <c r="A396" s="20">
        <v>388</v>
      </c>
      <c r="B396" s="19" t="s">
        <v>1</v>
      </c>
      <c r="C396" s="13" t="s">
        <v>6</v>
      </c>
      <c r="D396" s="18">
        <v>44804</v>
      </c>
      <c r="E396" s="18">
        <v>44812</v>
      </c>
      <c r="F396" s="15">
        <v>51283</v>
      </c>
      <c r="G396" s="17"/>
      <c r="H396" s="17"/>
      <c r="I396" s="14">
        <f>-IFERROR(VLOOKUP(C396,'[1]TB PAGO'!$A:$D,2,0),0)</f>
        <v>0</v>
      </c>
      <c r="J396" s="14">
        <f>-IFERROR(VLOOKUP(C396,'[1]TB PAGO'!$A:$D,3,0),0)</f>
        <v>0</v>
      </c>
      <c r="K396" s="17"/>
      <c r="L396" s="17"/>
      <c r="M396" s="16">
        <f>+J396+K396+L396+I396</f>
        <v>0</v>
      </c>
      <c r="N396" s="16">
        <f>F396-G396-H396-M396</f>
        <v>51283</v>
      </c>
      <c r="O396" s="13" t="s">
        <v>6</v>
      </c>
      <c r="P396" s="15">
        <v>51283</v>
      </c>
      <c r="Q396" s="12"/>
      <c r="R396" s="12">
        <v>0</v>
      </c>
      <c r="S396" s="12"/>
      <c r="T396" s="12">
        <v>0</v>
      </c>
      <c r="U396" s="12"/>
      <c r="V396" s="12"/>
      <c r="W396" s="12"/>
      <c r="X396" s="12"/>
      <c r="Y396" s="12"/>
      <c r="Z396" s="12"/>
      <c r="AA396" s="12"/>
      <c r="AB396" s="12"/>
      <c r="AC396" s="12"/>
      <c r="AD396" s="12">
        <v>0</v>
      </c>
      <c r="AE396" s="12"/>
      <c r="AF396" s="14">
        <f>+N396-Q396-R396-T396-Z396-AB396-AD396-X396-AA396-AE396</f>
        <v>51283</v>
      </c>
      <c r="AG396" s="13"/>
      <c r="AH396" s="13"/>
    </row>
    <row r="397" spans="1:34" x14ac:dyDescent="0.25">
      <c r="A397" s="20">
        <v>389</v>
      </c>
      <c r="B397" s="19" t="s">
        <v>1</v>
      </c>
      <c r="C397" s="13" t="s">
        <v>5</v>
      </c>
      <c r="D397" s="18">
        <v>44804</v>
      </c>
      <c r="E397" s="18">
        <v>44812</v>
      </c>
      <c r="F397" s="15">
        <v>165000</v>
      </c>
      <c r="G397" s="17"/>
      <c r="H397" s="17"/>
      <c r="I397" s="14">
        <f>-IFERROR(VLOOKUP(C397,'[1]TB PAGO'!$A:$D,2,0),0)</f>
        <v>0</v>
      </c>
      <c r="J397" s="14">
        <f>-IFERROR(VLOOKUP(C397,'[1]TB PAGO'!$A:$D,3,0),0)</f>
        <v>0</v>
      </c>
      <c r="K397" s="17"/>
      <c r="L397" s="17"/>
      <c r="M397" s="16">
        <f>+J397+K397+L397+I397</f>
        <v>0</v>
      </c>
      <c r="N397" s="16">
        <f>F397-G397-H397-M397</f>
        <v>165000</v>
      </c>
      <c r="O397" s="13" t="s">
        <v>5</v>
      </c>
      <c r="P397" s="15">
        <v>165000</v>
      </c>
      <c r="Q397" s="12"/>
      <c r="R397" s="12">
        <v>0</v>
      </c>
      <c r="S397" s="12"/>
      <c r="T397" s="12"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>
        <v>0</v>
      </c>
      <c r="AE397" s="12"/>
      <c r="AF397" s="14">
        <f>+N397-Q397-R397-T397-Z397-AB397-AD397-X397-AA397-AE397</f>
        <v>165000</v>
      </c>
      <c r="AG397" s="13"/>
      <c r="AH397" s="13"/>
    </row>
    <row r="398" spans="1:34" x14ac:dyDescent="0.25">
      <c r="A398" s="20">
        <v>390</v>
      </c>
      <c r="B398" s="19" t="s">
        <v>1</v>
      </c>
      <c r="C398" s="13" t="s">
        <v>4</v>
      </c>
      <c r="D398" s="18">
        <v>44804</v>
      </c>
      <c r="E398" s="18">
        <v>44812</v>
      </c>
      <c r="F398" s="15">
        <v>222090</v>
      </c>
      <c r="G398" s="17"/>
      <c r="H398" s="17"/>
      <c r="I398" s="14">
        <f>-IFERROR(VLOOKUP(C398,'[1]TB PAGO'!$A:$D,2,0),0)</f>
        <v>0</v>
      </c>
      <c r="J398" s="14">
        <f>-IFERROR(VLOOKUP(C398,'[1]TB PAGO'!$A:$D,3,0),0)</f>
        <v>0</v>
      </c>
      <c r="K398" s="17"/>
      <c r="L398" s="17"/>
      <c r="M398" s="16">
        <f>+J398+K398+L398+I398</f>
        <v>0</v>
      </c>
      <c r="N398" s="16">
        <f>F398-G398-H398-M398</f>
        <v>222090</v>
      </c>
      <c r="O398" s="13" t="s">
        <v>4</v>
      </c>
      <c r="P398" s="15">
        <v>222090</v>
      </c>
      <c r="Q398" s="12"/>
      <c r="R398" s="12">
        <v>0</v>
      </c>
      <c r="S398" s="12"/>
      <c r="T398" s="12"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>
        <v>0</v>
      </c>
      <c r="AE398" s="12"/>
      <c r="AF398" s="14">
        <f>+N398-Q398-R398-T398-Z398-AB398-AD398-X398-AA398-AE398</f>
        <v>222090</v>
      </c>
      <c r="AG398" s="13"/>
      <c r="AH398" s="13"/>
    </row>
    <row r="399" spans="1:34" x14ac:dyDescent="0.25">
      <c r="A399" s="20">
        <v>391</v>
      </c>
      <c r="B399" s="19" t="s">
        <v>1</v>
      </c>
      <c r="C399" s="13" t="s">
        <v>3</v>
      </c>
      <c r="D399" s="18">
        <v>44804</v>
      </c>
      <c r="E399" s="18">
        <v>44812</v>
      </c>
      <c r="F399" s="15">
        <v>223980</v>
      </c>
      <c r="G399" s="17"/>
      <c r="H399" s="17"/>
      <c r="I399" s="14">
        <f>-IFERROR(VLOOKUP(C399,'[1]TB PAGO'!$A:$D,2,0),0)</f>
        <v>0</v>
      </c>
      <c r="J399" s="14">
        <f>-IFERROR(VLOOKUP(C399,'[1]TB PAGO'!$A:$D,3,0),0)</f>
        <v>0</v>
      </c>
      <c r="K399" s="17"/>
      <c r="L399" s="17"/>
      <c r="M399" s="16">
        <f>+J399+K399+L399+I399</f>
        <v>0</v>
      </c>
      <c r="N399" s="16">
        <f>F399-G399-H399-M399</f>
        <v>223980</v>
      </c>
      <c r="O399" s="13" t="s">
        <v>3</v>
      </c>
      <c r="P399" s="15">
        <v>223980</v>
      </c>
      <c r="Q399" s="12"/>
      <c r="R399" s="12">
        <v>0</v>
      </c>
      <c r="S399" s="12"/>
      <c r="T399" s="12">
        <v>0</v>
      </c>
      <c r="U399" s="12"/>
      <c r="V399" s="12"/>
      <c r="W399" s="12"/>
      <c r="X399" s="12"/>
      <c r="Y399" s="12"/>
      <c r="Z399" s="12"/>
      <c r="AA399" s="12"/>
      <c r="AB399" s="12"/>
      <c r="AC399" s="12"/>
      <c r="AD399" s="12">
        <v>0</v>
      </c>
      <c r="AE399" s="12"/>
      <c r="AF399" s="14">
        <f>+N399-Q399-R399-T399-Z399-AB399-AD399-X399-AA399-AE399</f>
        <v>223980</v>
      </c>
      <c r="AG399" s="13"/>
      <c r="AH399" s="13"/>
    </row>
    <row r="400" spans="1:34" x14ac:dyDescent="0.25">
      <c r="A400" s="20">
        <v>392</v>
      </c>
      <c r="B400" s="19" t="s">
        <v>1</v>
      </c>
      <c r="C400" s="13" t="s">
        <v>2</v>
      </c>
      <c r="D400" s="18">
        <v>44804</v>
      </c>
      <c r="E400" s="18">
        <v>44812</v>
      </c>
      <c r="F400" s="15">
        <v>343840</v>
      </c>
      <c r="G400" s="17"/>
      <c r="H400" s="17"/>
      <c r="I400" s="14">
        <f>-IFERROR(VLOOKUP(C400,'[1]TB PAGO'!$A:$D,2,0),0)</f>
        <v>0</v>
      </c>
      <c r="J400" s="14">
        <f>-IFERROR(VLOOKUP(C400,'[1]TB PAGO'!$A:$D,3,0),0)</f>
        <v>0</v>
      </c>
      <c r="K400" s="17"/>
      <c r="L400" s="17"/>
      <c r="M400" s="16">
        <f>+J400+K400+L400+I400</f>
        <v>0</v>
      </c>
      <c r="N400" s="16">
        <f>F400-G400-H400-M400</f>
        <v>343840</v>
      </c>
      <c r="O400" s="13" t="s">
        <v>2</v>
      </c>
      <c r="P400" s="15">
        <v>343840</v>
      </c>
      <c r="Q400" s="12"/>
      <c r="R400" s="12">
        <v>0</v>
      </c>
      <c r="S400" s="12"/>
      <c r="T400" s="12">
        <v>0</v>
      </c>
      <c r="U400" s="12"/>
      <c r="V400" s="12"/>
      <c r="W400" s="12"/>
      <c r="X400" s="12"/>
      <c r="Y400" s="12"/>
      <c r="Z400" s="12"/>
      <c r="AA400" s="12"/>
      <c r="AB400" s="12"/>
      <c r="AC400" s="12"/>
      <c r="AD400" s="12">
        <v>0</v>
      </c>
      <c r="AE400" s="12"/>
      <c r="AF400" s="14">
        <f>+N400-Q400-R400-T400-Z400-AB400-AD400-X400-AA400-AE400</f>
        <v>343840</v>
      </c>
      <c r="AG400" s="13"/>
      <c r="AH400" s="13"/>
    </row>
    <row r="401" spans="1:34" x14ac:dyDescent="0.25">
      <c r="A401" s="20">
        <v>393</v>
      </c>
      <c r="B401" s="19" t="s">
        <v>1</v>
      </c>
      <c r="C401" s="13" t="s">
        <v>0</v>
      </c>
      <c r="D401" s="18">
        <v>44804</v>
      </c>
      <c r="E401" s="18">
        <v>44812</v>
      </c>
      <c r="F401" s="15">
        <v>393970</v>
      </c>
      <c r="G401" s="17"/>
      <c r="H401" s="17"/>
      <c r="I401" s="14">
        <f>-IFERROR(VLOOKUP(C401,'[1]TB PAGO'!$A:$D,2,0),0)</f>
        <v>0</v>
      </c>
      <c r="J401" s="14">
        <f>-IFERROR(VLOOKUP(C401,'[1]TB PAGO'!$A:$D,3,0),0)</f>
        <v>0</v>
      </c>
      <c r="K401" s="14"/>
      <c r="L401" s="17"/>
      <c r="M401" s="16">
        <f>+J401+K401+L401+I401</f>
        <v>0</v>
      </c>
      <c r="N401" s="16">
        <f>F401-G401-H401-M401</f>
        <v>393970</v>
      </c>
      <c r="O401" s="13" t="s">
        <v>0</v>
      </c>
      <c r="P401" s="15">
        <v>393970</v>
      </c>
      <c r="Q401" s="12"/>
      <c r="R401" s="12">
        <v>0</v>
      </c>
      <c r="S401" s="12"/>
      <c r="T401" s="12">
        <v>0</v>
      </c>
      <c r="U401" s="12"/>
      <c r="V401" s="12"/>
      <c r="W401" s="12"/>
      <c r="X401" s="12"/>
      <c r="Y401" s="12"/>
      <c r="Z401" s="12"/>
      <c r="AA401" s="12"/>
      <c r="AB401" s="12"/>
      <c r="AC401" s="12"/>
      <c r="AD401" s="12">
        <v>0</v>
      </c>
      <c r="AE401" s="12"/>
      <c r="AF401" s="14">
        <f>+N401-Q401-R401-T401-Z401-AB401-AD401-X401-AA401-AE401</f>
        <v>393970</v>
      </c>
      <c r="AG401" s="13"/>
      <c r="AH401" s="13"/>
    </row>
    <row r="402" spans="1:34" x14ac:dyDescent="0.25">
      <c r="A402" s="11"/>
      <c r="B402" s="11"/>
      <c r="C402" s="10"/>
      <c r="D402" s="10"/>
      <c r="E402" s="10"/>
      <c r="F402" s="9"/>
      <c r="G402" s="9"/>
      <c r="H402" s="9"/>
      <c r="I402" s="9"/>
      <c r="J402" s="9"/>
      <c r="K402" s="9"/>
      <c r="L402" s="9"/>
      <c r="M402" s="9"/>
      <c r="N402" s="9"/>
      <c r="O402" s="6"/>
      <c r="P402" s="7"/>
      <c r="Q402" s="7"/>
      <c r="R402" s="8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6"/>
      <c r="AH402" s="6"/>
    </row>
  </sheetData>
  <mergeCells count="3">
    <mergeCell ref="A7:N7"/>
    <mergeCell ref="O7:AF7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2</dc:creator>
  <cp:lastModifiedBy>Conciliador 2</cp:lastModifiedBy>
  <dcterms:created xsi:type="dcterms:W3CDTF">2023-01-16T16:16:51Z</dcterms:created>
  <dcterms:modified xsi:type="dcterms:W3CDTF">2023-01-16T16:21:41Z</dcterms:modified>
</cp:coreProperties>
</file>