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jsoto\Desktop\CIRCULAR 011 OCTUBRE\"/>
    </mc:Choice>
  </mc:AlternateContent>
  <xr:revisionPtr revIDLastSave="0" documentId="8_{D87487F4-A3D8-4EA4-9472-0905A8868B00}" xr6:coauthVersionLast="45" xr6:coauthVersionMax="45" xr10:uidLastSave="{00000000-0000-0000-0000-000000000000}"/>
  <bookViews>
    <workbookView xWindow="-120" yWindow="-120" windowWidth="20730" windowHeight="11160" firstSheet="1" activeTab="1" xr2:uid="{00000000-000D-0000-FFFF-FFFF00000000}"/>
  </bookViews>
  <sheets>
    <sheet name="CRUCE CARTERA 030" sheetId="2" state="hidden" r:id="rId1"/>
    <sheet name="CRUCE CIRCULAR 011" sheetId="3" r:id="rId2"/>
  </sheets>
  <definedNames>
    <definedName name="_xlnm._FilterDatabase" localSheetId="0" hidden="1">'CRUCE CARTERA 030'!$A$7:$O$203</definedName>
    <definedName name="_xlnm._FilterDatabase" localSheetId="1" hidden="1">'CRUCE CIRCULAR 011'!$A$8:$AI$37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02" i="2" l="1"/>
  <c r="M201" i="2"/>
  <c r="M200" i="2"/>
  <c r="M199" i="2"/>
  <c r="M198" i="2"/>
  <c r="M197" i="2"/>
  <c r="M196" i="2"/>
  <c r="M195" i="2"/>
  <c r="M194" i="2"/>
  <c r="M193" i="2"/>
  <c r="M192" i="2"/>
  <c r="M191" i="2"/>
  <c r="M190" i="2"/>
  <c r="M189" i="2"/>
  <c r="M188" i="2"/>
  <c r="M187" i="2"/>
  <c r="M186" i="2"/>
  <c r="M185" i="2"/>
  <c r="M184" i="2"/>
  <c r="M183" i="2"/>
  <c r="M182" i="2"/>
  <c r="M181" i="2"/>
  <c r="M180" i="2"/>
  <c r="M179" i="2"/>
  <c r="M178" i="2"/>
  <c r="M177" i="2"/>
  <c r="M176" i="2"/>
  <c r="M175" i="2"/>
  <c r="M174" i="2"/>
  <c r="M173" i="2"/>
  <c r="M172" i="2"/>
  <c r="M171" i="2"/>
  <c r="M170" i="2"/>
  <c r="M169" i="2"/>
  <c r="M168" i="2"/>
  <c r="M167" i="2"/>
  <c r="M166" i="2"/>
  <c r="M165" i="2"/>
  <c r="M164" i="2"/>
  <c r="M163" i="2"/>
  <c r="M162" i="2"/>
  <c r="M161" i="2"/>
  <c r="M160" i="2"/>
  <c r="M159" i="2"/>
  <c r="M158" i="2"/>
  <c r="M157" i="2"/>
  <c r="M156" i="2"/>
  <c r="M155" i="2"/>
  <c r="M154" i="2"/>
  <c r="M153" i="2"/>
  <c r="M152" i="2"/>
  <c r="M151" i="2"/>
  <c r="M150" i="2"/>
  <c r="M149" i="2"/>
  <c r="M148" i="2"/>
  <c r="M147" i="2"/>
  <c r="M146" i="2"/>
  <c r="M145" i="2"/>
  <c r="M144" i="2"/>
  <c r="M143" i="2"/>
  <c r="M142" i="2"/>
  <c r="M141" i="2"/>
  <c r="M140" i="2"/>
  <c r="M139" i="2"/>
  <c r="M138" i="2"/>
  <c r="M137" i="2"/>
  <c r="M136" i="2"/>
  <c r="M135" i="2"/>
  <c r="M134" i="2"/>
  <c r="M133" i="2"/>
  <c r="M132" i="2"/>
  <c r="M131" i="2"/>
  <c r="M130" i="2"/>
  <c r="M129" i="2"/>
  <c r="M128" i="2"/>
  <c r="M127" i="2"/>
  <c r="M126" i="2"/>
  <c r="M125" i="2"/>
  <c r="M124" i="2"/>
  <c r="M123" i="2"/>
  <c r="M122" i="2"/>
  <c r="M121" i="2"/>
  <c r="M120" i="2"/>
  <c r="M119" i="2"/>
  <c r="M118" i="2"/>
  <c r="M117" i="2"/>
  <c r="M116" i="2"/>
  <c r="M115" i="2"/>
  <c r="M114" i="2"/>
  <c r="M113" i="2"/>
  <c r="M112" i="2"/>
  <c r="M111" i="2"/>
  <c r="M110" i="2"/>
  <c r="M109" i="2"/>
  <c r="M108" i="2"/>
  <c r="M107" i="2"/>
  <c r="M106" i="2"/>
  <c r="M105" i="2"/>
  <c r="M104" i="2"/>
  <c r="M103" i="2"/>
  <c r="M102" i="2"/>
  <c r="M101" i="2"/>
  <c r="M100" i="2"/>
  <c r="M99" i="2"/>
  <c r="M98" i="2"/>
  <c r="M97" i="2"/>
  <c r="M96" i="2"/>
  <c r="M95" i="2"/>
  <c r="M94" i="2"/>
  <c r="M93" i="2"/>
  <c r="M92" i="2"/>
  <c r="M91" i="2"/>
  <c r="M90" i="2"/>
  <c r="M89" i="2"/>
  <c r="M88" i="2"/>
  <c r="M87" i="2"/>
  <c r="M86" i="2"/>
  <c r="M85" i="2"/>
  <c r="M84" i="2"/>
  <c r="M83" i="2"/>
  <c r="M82" i="2"/>
  <c r="M81" i="2"/>
  <c r="M80" i="2"/>
  <c r="M79" i="2"/>
  <c r="M78" i="2"/>
  <c r="M77" i="2"/>
  <c r="M76" i="2"/>
  <c r="M75" i="2"/>
  <c r="M74" i="2"/>
  <c r="M73" i="2"/>
  <c r="M72" i="2"/>
  <c r="M71" i="2"/>
  <c r="M70" i="2"/>
  <c r="M69" i="2"/>
  <c r="M68" i="2"/>
  <c r="M67" i="2"/>
  <c r="M66"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L203" i="2"/>
  <c r="L212" i="2" s="1"/>
  <c r="K203" i="2"/>
  <c r="L211" i="2" s="1"/>
  <c r="M203" i="2" l="1"/>
  <c r="J203" i="2"/>
  <c r="L210" i="2" s="1"/>
  <c r="I203" i="2"/>
  <c r="L209" i="2" s="1"/>
  <c r="H203" i="2" l="1"/>
  <c r="E203" i="2"/>
  <c r="F203" i="2"/>
  <c r="L208" i="2" s="1"/>
  <c r="L213" i="2" s="1"/>
</calcChain>
</file>

<file path=xl/sharedStrings.xml><?xml version="1.0" encoding="utf-8"?>
<sst xmlns="http://schemas.openxmlformats.org/spreadsheetml/2006/main" count="565" uniqueCount="140">
  <si>
    <t>FECHA FACTURA</t>
  </si>
  <si>
    <t>30-Jun-2019</t>
  </si>
  <si>
    <t>31-Oct-2019</t>
  </si>
  <si>
    <t>25-Ene-2020</t>
  </si>
  <si>
    <t>25-Feb-2020</t>
  </si>
  <si>
    <t>21-Feb-2020</t>
  </si>
  <si>
    <t>28-Feb-2020</t>
  </si>
  <si>
    <t>28-Mar-2020</t>
  </si>
  <si>
    <t>25-Mar-2020</t>
  </si>
  <si>
    <t>26-Feb-2020</t>
  </si>
  <si>
    <t>26-Mar-2020</t>
  </si>
  <si>
    <t>25-Abr-2020</t>
  </si>
  <si>
    <t>19-Mar-2020</t>
  </si>
  <si>
    <t>27-Mar-2020</t>
  </si>
  <si>
    <t>31-Mar-2020</t>
  </si>
  <si>
    <t>30-Abr-2020</t>
  </si>
  <si>
    <t>30-May-2020</t>
  </si>
  <si>
    <t>29-Abr-2020</t>
  </si>
  <si>
    <t>27-May-2020</t>
  </si>
  <si>
    <t>30-Jun-2020</t>
  </si>
  <si>
    <t>31-May-2020</t>
  </si>
  <si>
    <t>16-Jun-2020</t>
  </si>
  <si>
    <t>16-Jul-2020</t>
  </si>
  <si>
    <t>30-Jul-2020</t>
  </si>
  <si>
    <t>23-Jun-2020</t>
  </si>
  <si>
    <t>23-Jul-2020</t>
  </si>
  <si>
    <t>25-Jun-2020</t>
  </si>
  <si>
    <t>25-Jul-2020</t>
  </si>
  <si>
    <t>01-Jul-2020</t>
  </si>
  <si>
    <t>03-Jul-2020</t>
  </si>
  <si>
    <t>03-Ago-2020</t>
  </si>
  <si>
    <t>30-Ago-2020</t>
  </si>
  <si>
    <t>09-Jul-2020</t>
  </si>
  <si>
    <t>17-Jul-2020</t>
  </si>
  <si>
    <t>19-Jul-2020</t>
  </si>
  <si>
    <t>19-Ago-2020</t>
  </si>
  <si>
    <t>14-Jul-2020</t>
  </si>
  <si>
    <t>14-Ago-2020</t>
  </si>
  <si>
    <t>15-Jul-2020</t>
  </si>
  <si>
    <t>15-Ago-2020</t>
  </si>
  <si>
    <t>06-Jul-2020</t>
  </si>
  <si>
    <t>06-Ago-2020</t>
  </si>
  <si>
    <t>08-Jul-2020</t>
  </si>
  <si>
    <t>08-Ago-2020</t>
  </si>
  <si>
    <t>07-Jul-2020</t>
  </si>
  <si>
    <t>07-Ago-2020</t>
  </si>
  <si>
    <t>31-Jul-2020</t>
  </si>
  <si>
    <t>31-Ago-2020</t>
  </si>
  <si>
    <t>25-Ago-2020</t>
  </si>
  <si>
    <t>28-Jul-2020</t>
  </si>
  <si>
    <t>28-Ago-2020</t>
  </si>
  <si>
    <t>02-Ago-2020</t>
  </si>
  <si>
    <t>23-Ago-2020</t>
  </si>
  <si>
    <t>11-Jul-2020</t>
  </si>
  <si>
    <t>11-Ago-2020</t>
  </si>
  <si>
    <t>27-Jul-2020</t>
  </si>
  <si>
    <t>27-Ago-2020</t>
  </si>
  <si>
    <t>04-Ago-2020</t>
  </si>
  <si>
    <t>12-Ago-2020</t>
  </si>
  <si>
    <t>26-Ago-2020</t>
  </si>
  <si>
    <t>13-Ago-2020</t>
  </si>
  <si>
    <t>10-Ago-2020</t>
  </si>
  <si>
    <t>20-Ago-2020</t>
  </si>
  <si>
    <t>05-Ago-2020</t>
  </si>
  <si>
    <t>21-Ago-2020</t>
  </si>
  <si>
    <t>29-Ago-2020</t>
  </si>
  <si>
    <t>EVENTO</t>
  </si>
  <si>
    <t>REPORTE IPS</t>
  </si>
  <si>
    <t>REPORTE EPS</t>
  </si>
  <si>
    <t>NUMERO FACTURA</t>
  </si>
  <si>
    <t>FECHA RADICADO</t>
  </si>
  <si>
    <t>VALOR FACTURAS</t>
  </si>
  <si>
    <t>SALDO PENDIENTE DE PAGO</t>
  </si>
  <si>
    <t>POR PAGAR</t>
  </si>
  <si>
    <t xml:space="preserve">GLOSAS ACEPTADAS POR LA IPS </t>
  </si>
  <si>
    <t>FACTURAS PAGADAS</t>
  </si>
  <si>
    <t>FACTURAS DEVUELTAS</t>
  </si>
  <si>
    <t>SOPORTE RADICADO</t>
  </si>
  <si>
    <t>DIFERENCIA</t>
  </si>
  <si>
    <t>OBSERVACIONES</t>
  </si>
  <si>
    <t>SUCURSAL</t>
  </si>
  <si>
    <t>FACTURAS POR SOPORTAR RADICADO</t>
  </si>
  <si>
    <t>PREFIJO FACTURA</t>
  </si>
  <si>
    <t>SRO</t>
  </si>
  <si>
    <t>TOTAL CARTERA</t>
  </si>
  <si>
    <t>La IPS Acepta Glosa Parcialmente Por MVC en Tarifas Por Valor de $34745 Con Documento Firmaro por el Sr Ricardo Arley Hoyos Rodriguez (Coordinador facturacion) y fechado 10 de sept de 2019</t>
  </si>
  <si>
    <t>EN PAGO DE MAYO 2020 POR $28,278,462 SE CANCELA 960,721</t>
  </si>
  <si>
    <t>EN PAGO DE MAYO 2020 POR $28,278,462 SE CANCELA 1,050,408</t>
  </si>
  <si>
    <t>Se realiza devolucion total de la factura    # de caso 05354133 aprobado para urgencias no se evidencia  solcitud para hospitalizacion, debido que es una ISP  que no esta en la red de coosalud  es necesario   tener el codigo de aprobacion para   la hospitalizacion y hasta ka fecha no se evidencia para estas fechas esta solicitud.</t>
  </si>
  <si>
    <t>Se realiza  devolucion  total de la factura   se evidencia  en dynamicos # de caso  0544939  aprobado para cunsulta de urgencia  en el mes de febrero el dia 17 de febrero  del 2020    y el dia 18 de febrero  se reporta en  el numero   caso 05450699  el cual  se da alta voluntaria   por lo tanto   no hay lugar de cobro de estancia</t>
  </si>
  <si>
    <t>RESUMEN ESTADO DE CARTERA HOSPITAL SAN JUAN DE DIOS SANTA ROSA DE OSOS CON CORTE RADICADO AL 31 DE AGOSTO DE 2020</t>
  </si>
  <si>
    <t>VALOR REPORTADO POR EL HOSPITAL</t>
  </si>
  <si>
    <t xml:space="preserve">GLOSAS ACEPTADAS POR EL HOSPITAL </t>
  </si>
  <si>
    <t>VALOR RECONOCIDO PARA PAGO POR LA EPS AL CORTE CONCILIADO</t>
  </si>
  <si>
    <t>ESTADO DE CARTERA HOSPITAL SAN JUAN DE DIOS SANTA ROSA DE OSOS 901,249,947 CON CORTE RADICADO AL 31 DE AGOSTO DE 2020</t>
  </si>
  <si>
    <t>FORMATO AIFT010 - Conciliación Cartera ERP – EBP</t>
  </si>
  <si>
    <t>EPS:</t>
  </si>
  <si>
    <t>IPS:</t>
  </si>
  <si>
    <t>FECHA DE CORTE DE CONCILIACION:</t>
  </si>
  <si>
    <t>FECHA DE CONCILIACION:</t>
  </si>
  <si>
    <t>INFORMACION ACREEDOR DE SERVICIOS Y TECNOLOGÍAS EN SALUD</t>
  </si>
  <si>
    <t>INFORMACION ERP</t>
  </si>
  <si>
    <t>No.</t>
  </si>
  <si>
    <t>MODALIDAD CONTRATACIÓN</t>
  </si>
  <si>
    <t>PREFIJO FACTURA ACREEDOR</t>
  </si>
  <si>
    <t>No. FACTURA ACREEDOR</t>
  </si>
  <si>
    <t>FECHA FACTURA ACREEDOR</t>
  </si>
  <si>
    <t>FECHA DE RADICACIÓN ACREEDOR</t>
  </si>
  <si>
    <t>VALOR FACTURA ACREEDOR A ENTIDAD</t>
  </si>
  <si>
    <t>VALOR COPAGO - CUOTA MODERADORA (SÍ Aplica)</t>
  </si>
  <si>
    <t>AJUSTES DE ACREEDOR</t>
  </si>
  <si>
    <t>VALOR PAGADO EPS POR GIRO DIRECTO</t>
  </si>
  <si>
    <t>VALOR PAGADO EPS POR TERSORERIA</t>
  </si>
  <si>
    <t>VALOR PAGADO EPS POR CONCILIACION</t>
  </si>
  <si>
    <t>VALOR PAGADO EPS POR COMPRA DE CARTERA</t>
  </si>
  <si>
    <t>VALOR PAGADO POR EPS</t>
  </si>
  <si>
    <t>ACREEDOR SALDO DE FACTURA</t>
  </si>
  <si>
    <t>FACTURA ACREEDOR REG. ERP</t>
  </si>
  <si>
    <t>VALOR FACTURA REGISTRADA ERP</t>
  </si>
  <si>
    <t>VALOR DESCUENTO Y AJUSTES RECOBRO</t>
  </si>
  <si>
    <t>VALOR DEVOLUCIÓN</t>
  </si>
  <si>
    <t>FECHA ULTIMA DEVOLUCIÓN</t>
  </si>
  <si>
    <t>VALOR EN AUDITORÍA</t>
  </si>
  <si>
    <t>NÚMERO DE GLOSA U OBJECIÓN</t>
  </si>
  <si>
    <t>FECHA NOTIFICACIÓN GLOSA</t>
  </si>
  <si>
    <t>VALOR GLOSADO</t>
  </si>
  <si>
    <t>FECHA RESPUESTA GLOSA</t>
  </si>
  <si>
    <t>VLR GLOSA - ACEPTADA ACREEDOR</t>
  </si>
  <si>
    <t>No. NOTA CRÉDITO ACREEDOR</t>
  </si>
  <si>
    <t>GLOSA CONCILIADA ACEPTADA EPS</t>
  </si>
  <si>
    <t>GLOSA CONCILIADA ACEPTADA POR ACREEDOR</t>
  </si>
  <si>
    <t>NÚMERO DE ACTA DE CONCILIACIÓN</t>
  </si>
  <si>
    <t>GLOSA PENDIENTE POR CONCILIAR</t>
  </si>
  <si>
    <t xml:space="preserve"> GLOSA REITERADA POR CONCILIAR </t>
  </si>
  <si>
    <t>SALDO LIBRE PARA PAGO A FECHA DE CORTE</t>
  </si>
  <si>
    <t>ACTUALMENTE PROCESO LEGAL</t>
  </si>
  <si>
    <t>COOSALUD EPS S.A</t>
  </si>
  <si>
    <t>HOSPITAL SAN JUAN DE DIOS SANTA ROSA DE OSOS</t>
  </si>
  <si>
    <t>Valor se encuentra cancelado</t>
  </si>
  <si>
    <t>Factura no registra en 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</si>
</sst>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_);_(* \(#,##0\);_(* &quot;-&quot;??_);_(@_)"/>
  </numFmts>
  <fonts count="9" x14ac:knownFonts="1">
    <font>
      <sz val="11"/>
      <color theme="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indexed="8"/>
      <name val="Calibri"/>
      <family val="2"/>
      <scheme val="minor"/>
    </font>
    <font>
      <b/>
      <sz val="11"/>
      <color indexed="8"/>
      <name val="Calibri"/>
      <family val="2"/>
      <scheme val="minor"/>
    </font>
    <font>
      <b/>
      <sz val="11"/>
      <name val="Calibri"/>
      <family val="2"/>
      <scheme val="minor"/>
    </font>
    <font>
      <sz val="10"/>
      <color theme="1"/>
      <name val="Arial"/>
      <family val="2"/>
    </font>
    <font>
      <b/>
      <sz val="8"/>
      <name val="Arial"/>
      <family val="2"/>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43" fontId="2" fillId="0" borderId="0" applyFont="0" applyFill="0" applyBorder="0" applyAlignment="0" applyProtection="0"/>
    <xf numFmtId="41" fontId="2" fillId="0" borderId="0" applyFont="0" applyFill="0" applyBorder="0" applyAlignment="0" applyProtection="0"/>
    <xf numFmtId="0" fontId="7" fillId="0" borderId="0"/>
  </cellStyleXfs>
  <cellXfs count="51">
    <xf numFmtId="0" fontId="0" fillId="0" borderId="0" xfId="0"/>
    <xf numFmtId="0" fontId="0" fillId="0" borderId="1" xfId="0" applyBorder="1"/>
    <xf numFmtId="0" fontId="1" fillId="0" borderId="0" xfId="0" applyFont="1"/>
    <xf numFmtId="0" fontId="3" fillId="0" borderId="0" xfId="0" applyFont="1"/>
    <xf numFmtId="164" fontId="3" fillId="0" borderId="0" xfId="1" applyNumberFormat="1" applyFont="1" applyFill="1"/>
    <xf numFmtId="0" fontId="3" fillId="2" borderId="0" xfId="0" applyFont="1" applyFill="1"/>
    <xf numFmtId="164" fontId="3" fillId="0" borderId="0" xfId="1" applyNumberFormat="1" applyFont="1" applyFill="1" applyBorder="1"/>
    <xf numFmtId="0" fontId="5" fillId="0" borderId="0" xfId="0" applyFont="1"/>
    <xf numFmtId="14" fontId="6" fillId="0" borderId="0" xfId="0" applyNumberFormat="1" applyFont="1" applyAlignment="1">
      <alignment horizontal="center" vertical="center" wrapText="1"/>
    </xf>
    <xf numFmtId="0" fontId="4" fillId="0" borderId="0" xfId="0" applyFont="1"/>
    <xf numFmtId="0" fontId="6" fillId="3" borderId="1" xfId="0" applyFont="1" applyFill="1" applyBorder="1" applyAlignment="1">
      <alignment horizontal="center" vertical="center" wrapText="1"/>
    </xf>
    <xf numFmtId="165" fontId="6" fillId="3" borderId="1" xfId="1" applyNumberFormat="1" applyFont="1" applyFill="1" applyBorder="1" applyAlignment="1">
      <alignment horizontal="center" vertical="center" wrapText="1"/>
    </xf>
    <xf numFmtId="164" fontId="6" fillId="3" borderId="1" xfId="1" applyNumberFormat="1" applyFont="1" applyFill="1" applyBorder="1" applyAlignment="1">
      <alignment horizontal="center" vertical="center"/>
    </xf>
    <xf numFmtId="14" fontId="1" fillId="3" borderId="1" xfId="1" applyNumberFormat="1" applyFont="1" applyFill="1" applyBorder="1" applyAlignment="1">
      <alignment horizontal="center" vertical="center" wrapText="1"/>
    </xf>
    <xf numFmtId="1" fontId="3" fillId="0" borderId="0" xfId="0" applyNumberFormat="1" applyFont="1"/>
    <xf numFmtId="1" fontId="3" fillId="2" borderId="0" xfId="0" applyNumberFormat="1" applyFont="1" applyFill="1"/>
    <xf numFmtId="1" fontId="4" fillId="2" borderId="0" xfId="0" applyNumberFormat="1" applyFont="1" applyFill="1"/>
    <xf numFmtId="1" fontId="6" fillId="3" borderId="1" xfId="0" applyNumberFormat="1" applyFont="1" applyFill="1" applyBorder="1" applyAlignment="1">
      <alignment horizontal="center" vertical="center" wrapText="1"/>
    </xf>
    <xf numFmtId="1" fontId="0" fillId="0" borderId="0" xfId="0" applyNumberFormat="1"/>
    <xf numFmtId="41" fontId="3" fillId="0" borderId="0" xfId="2" applyFont="1"/>
    <xf numFmtId="41" fontId="3" fillId="2" borderId="0" xfId="2" applyFont="1" applyFill="1"/>
    <xf numFmtId="41" fontId="6" fillId="3" borderId="1" xfId="2" applyFont="1" applyFill="1" applyBorder="1" applyAlignment="1">
      <alignment horizontal="center" vertical="center" wrapText="1"/>
    </xf>
    <xf numFmtId="41" fontId="0" fillId="0" borderId="0" xfId="2" applyFont="1"/>
    <xf numFmtId="1" fontId="0" fillId="0" borderId="1" xfId="0" applyNumberFormat="1" applyBorder="1"/>
    <xf numFmtId="41" fontId="0" fillId="0" borderId="1" xfId="2" applyFont="1" applyBorder="1"/>
    <xf numFmtId="41" fontId="6" fillId="3" borderId="1" xfId="2" applyFont="1" applyFill="1" applyBorder="1" applyAlignment="1">
      <alignment horizontal="center" vertical="center"/>
    </xf>
    <xf numFmtId="0" fontId="0" fillId="0" borderId="0" xfId="0" applyAlignment="1">
      <alignment horizontal="left"/>
    </xf>
    <xf numFmtId="41" fontId="0" fillId="0" borderId="1" xfId="0" applyNumberFormat="1" applyBorder="1"/>
    <xf numFmtId="41" fontId="3" fillId="0" borderId="0" xfId="2" applyFont="1" applyFill="1"/>
    <xf numFmtId="41" fontId="3" fillId="2" borderId="0" xfId="2" applyFont="1" applyFill="1" applyBorder="1"/>
    <xf numFmtId="14" fontId="1" fillId="0" borderId="0" xfId="0" applyNumberFormat="1" applyFont="1"/>
    <xf numFmtId="0" fontId="8" fillId="4" borderId="1" xfId="3" applyFont="1" applyFill="1" applyBorder="1" applyAlignment="1">
      <alignment horizontal="center" vertical="center" wrapText="1"/>
    </xf>
    <xf numFmtId="3" fontId="8" fillId="4" borderId="1" xfId="1" applyNumberFormat="1" applyFont="1" applyFill="1" applyBorder="1" applyAlignment="1">
      <alignment horizontal="center" vertical="center" wrapText="1"/>
    </xf>
    <xf numFmtId="14" fontId="8" fillId="4" borderId="1" xfId="3" applyNumberFormat="1" applyFont="1" applyFill="1" applyBorder="1" applyAlignment="1">
      <alignment horizontal="center" vertical="center" wrapText="1"/>
    </xf>
    <xf numFmtId="41" fontId="8" fillId="4" borderId="1" xfId="2" applyFont="1" applyFill="1" applyBorder="1" applyAlignment="1">
      <alignment horizontal="center" vertical="center" wrapText="1"/>
    </xf>
    <xf numFmtId="3" fontId="8" fillId="4" borderId="1" xfId="3" applyNumberFormat="1" applyFont="1" applyFill="1" applyBorder="1" applyAlignment="1">
      <alignment horizontal="center" vertical="center" wrapText="1"/>
    </xf>
    <xf numFmtId="14" fontId="0" fillId="0" borderId="1" xfId="0" applyNumberFormat="1" applyBorder="1"/>
    <xf numFmtId="164" fontId="6" fillId="3" borderId="1" xfId="1" applyNumberFormat="1" applyFont="1" applyFill="1" applyBorder="1" applyAlignment="1">
      <alignment horizontal="center" vertical="center"/>
    </xf>
    <xf numFmtId="41" fontId="0" fillId="0" borderId="1" xfId="2" applyFont="1" applyBorder="1" applyAlignment="1">
      <alignment horizontal="center"/>
    </xf>
    <xf numFmtId="164" fontId="6" fillId="3" borderId="2" xfId="1" applyNumberFormat="1" applyFont="1" applyFill="1" applyBorder="1" applyAlignment="1">
      <alignment horizontal="center" vertical="center"/>
    </xf>
    <xf numFmtId="164" fontId="6" fillId="3" borderId="3" xfId="1" applyNumberFormat="1" applyFont="1" applyFill="1" applyBorder="1" applyAlignment="1">
      <alignment horizontal="center" vertical="center"/>
    </xf>
    <xf numFmtId="164" fontId="6" fillId="3" borderId="4" xfId="1" applyNumberFormat="1" applyFont="1" applyFill="1" applyBorder="1" applyAlignment="1">
      <alignment horizontal="center" vertical="center"/>
    </xf>
    <xf numFmtId="14" fontId="6" fillId="3"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43" fontId="8" fillId="4" borderId="1" xfId="1" applyFont="1" applyFill="1" applyBorder="1" applyAlignment="1">
      <alignment horizontal="center" vertical="center" wrapText="1"/>
    </xf>
  </cellXfs>
  <cellStyles count="4">
    <cellStyle name="Millares" xfId="1" builtinId="3"/>
    <cellStyle name="Millares [0]" xfId="2" builtinId="6"/>
    <cellStyle name="Normal" xfId="0" builtinId="0"/>
    <cellStyle name="Normal 2 2" xfId="3" xr:uid="{1BA8E697-3EA3-4A74-A59D-8F0DB908FF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61B2E-7F5D-44A6-B5BD-8C6951951899}">
  <dimension ref="A1:O213"/>
  <sheetViews>
    <sheetView showGridLines="0" workbookViewId="0">
      <pane ySplit="7" topLeftCell="A200" activePane="bottomLeft" state="frozen"/>
      <selection pane="bottomLeft" activeCell="H7" sqref="H7"/>
    </sheetView>
  </sheetViews>
  <sheetFormatPr baseColWidth="10" defaultRowHeight="15" x14ac:dyDescent="0.25"/>
  <cols>
    <col min="2" max="2" width="13" style="18" customWidth="1"/>
    <col min="3" max="3" width="13" customWidth="1"/>
    <col min="5" max="5" width="12.42578125" style="22" customWidth="1"/>
    <col min="6" max="6" width="15.5703125" style="22" customWidth="1"/>
    <col min="8" max="8" width="17.140625" style="22" customWidth="1"/>
    <col min="9" max="9" width="15.5703125" style="22" customWidth="1"/>
    <col min="10" max="10" width="17.42578125" style="22" customWidth="1"/>
    <col min="11" max="11" width="18.28515625" style="22" customWidth="1"/>
    <col min="12" max="12" width="13" style="22" customWidth="1"/>
    <col min="13" max="13" width="17.140625" customWidth="1"/>
    <col min="14" max="14" width="44.7109375" customWidth="1"/>
    <col min="15" max="15" width="18.42578125" customWidth="1"/>
  </cols>
  <sheetData>
    <row r="1" spans="1:15" x14ac:dyDescent="0.25">
      <c r="A1" s="3"/>
      <c r="B1" s="14"/>
      <c r="C1" s="3"/>
      <c r="D1" s="3"/>
      <c r="E1" s="19"/>
      <c r="F1" s="19"/>
      <c r="G1" s="3"/>
      <c r="H1" s="19"/>
      <c r="I1" s="19"/>
      <c r="J1" s="19"/>
      <c r="K1" s="28"/>
      <c r="L1" s="28"/>
      <c r="M1" s="4"/>
      <c r="N1" s="4"/>
      <c r="O1" s="4"/>
    </row>
    <row r="2" spans="1:15" x14ac:dyDescent="0.25">
      <c r="A2" s="3"/>
      <c r="B2" s="15"/>
      <c r="C2" s="5"/>
      <c r="D2" s="5"/>
      <c r="E2" s="20"/>
      <c r="F2" s="20"/>
      <c r="G2" s="5"/>
      <c r="H2" s="20"/>
      <c r="I2" s="20"/>
      <c r="J2" s="20"/>
      <c r="K2" s="29"/>
      <c r="L2" s="29"/>
      <c r="M2" s="6"/>
      <c r="N2" s="6"/>
      <c r="O2" s="6"/>
    </row>
    <row r="3" spans="1:15" ht="15" customHeight="1" x14ac:dyDescent="0.25">
      <c r="A3" s="3"/>
      <c r="B3" s="16"/>
      <c r="C3" s="3"/>
      <c r="D3" s="7"/>
      <c r="E3" s="42" t="s">
        <v>94</v>
      </c>
      <c r="F3" s="42"/>
      <c r="G3" s="42"/>
      <c r="H3" s="42"/>
      <c r="I3" s="42"/>
      <c r="J3" s="42"/>
      <c r="K3" s="42"/>
      <c r="L3" s="42"/>
      <c r="M3" s="8"/>
      <c r="N3" s="8"/>
      <c r="O3" s="8"/>
    </row>
    <row r="4" spans="1:15" x14ac:dyDescent="0.25">
      <c r="A4" s="3"/>
      <c r="B4" s="16"/>
      <c r="C4" s="9"/>
      <c r="D4" s="9"/>
      <c r="E4" s="42"/>
      <c r="F4" s="42"/>
      <c r="G4" s="42"/>
      <c r="H4" s="42"/>
      <c r="I4" s="42"/>
      <c r="J4" s="42"/>
      <c r="K4" s="42"/>
      <c r="L4" s="42"/>
      <c r="M4" s="8"/>
      <c r="N4" s="8"/>
      <c r="O4" s="8"/>
    </row>
    <row r="5" spans="1:15" x14ac:dyDescent="0.25">
      <c r="A5" s="3"/>
      <c r="B5" s="14"/>
      <c r="C5" s="3"/>
      <c r="D5" s="3"/>
      <c r="E5" s="19"/>
      <c r="F5" s="19"/>
      <c r="G5" s="3"/>
      <c r="H5" s="19"/>
      <c r="I5" s="19"/>
      <c r="J5" s="19"/>
      <c r="K5" s="19"/>
      <c r="L5" s="19"/>
      <c r="M5" s="4"/>
      <c r="N5" s="4"/>
      <c r="O5" s="4"/>
    </row>
    <row r="6" spans="1:15" x14ac:dyDescent="0.25">
      <c r="A6" s="3"/>
      <c r="B6" s="43" t="s">
        <v>67</v>
      </c>
      <c r="C6" s="43"/>
      <c r="D6" s="43"/>
      <c r="E6" s="43"/>
      <c r="F6" s="43"/>
      <c r="G6" s="3"/>
      <c r="H6" s="43" t="s">
        <v>68</v>
      </c>
      <c r="I6" s="43"/>
      <c r="J6" s="43"/>
      <c r="K6" s="43"/>
      <c r="L6" s="43"/>
      <c r="M6" s="43"/>
      <c r="N6" s="43"/>
      <c r="O6" s="43"/>
    </row>
    <row r="7" spans="1:15" ht="45" x14ac:dyDescent="0.25">
      <c r="A7" s="10" t="s">
        <v>82</v>
      </c>
      <c r="B7" s="17" t="s">
        <v>69</v>
      </c>
      <c r="C7" s="10" t="s">
        <v>0</v>
      </c>
      <c r="D7" s="10" t="s">
        <v>70</v>
      </c>
      <c r="E7" s="21" t="s">
        <v>71</v>
      </c>
      <c r="F7" s="21" t="s">
        <v>72</v>
      </c>
      <c r="G7" s="3"/>
      <c r="H7" s="25" t="s">
        <v>73</v>
      </c>
      <c r="I7" s="21" t="s">
        <v>74</v>
      </c>
      <c r="J7" s="21" t="s">
        <v>75</v>
      </c>
      <c r="K7" s="21" t="s">
        <v>76</v>
      </c>
      <c r="L7" s="21" t="s">
        <v>77</v>
      </c>
      <c r="M7" s="11" t="s">
        <v>78</v>
      </c>
      <c r="N7" s="13" t="s">
        <v>79</v>
      </c>
      <c r="O7" s="13" t="s">
        <v>80</v>
      </c>
    </row>
    <row r="8" spans="1:15" x14ac:dyDescent="0.25">
      <c r="A8" s="1" t="s">
        <v>83</v>
      </c>
      <c r="B8" s="23">
        <v>2814</v>
      </c>
      <c r="C8" s="1" t="s">
        <v>1</v>
      </c>
      <c r="D8" s="1"/>
      <c r="E8" s="24">
        <v>710896</v>
      </c>
      <c r="F8" s="24">
        <v>34745</v>
      </c>
      <c r="H8" s="24">
        <v>0</v>
      </c>
      <c r="I8" s="24">
        <v>34745</v>
      </c>
      <c r="J8" s="24">
        <v>0</v>
      </c>
      <c r="K8" s="24">
        <v>0</v>
      </c>
      <c r="L8" s="24">
        <v>0</v>
      </c>
      <c r="M8" s="27">
        <f t="shared" ref="M8:M39" si="0">+F8-H8-I8-J8-K8-L8</f>
        <v>0</v>
      </c>
      <c r="N8" s="26" t="s">
        <v>85</v>
      </c>
      <c r="O8" s="1"/>
    </row>
    <row r="9" spans="1:15" x14ac:dyDescent="0.25">
      <c r="A9" s="1" t="s">
        <v>83</v>
      </c>
      <c r="B9" s="23">
        <v>11266</v>
      </c>
      <c r="C9" s="1" t="s">
        <v>2</v>
      </c>
      <c r="D9" s="1"/>
      <c r="E9" s="24">
        <v>960721</v>
      </c>
      <c r="F9" s="24">
        <v>504757</v>
      </c>
      <c r="H9" s="24">
        <v>0</v>
      </c>
      <c r="I9" s="24">
        <v>0</v>
      </c>
      <c r="J9" s="24">
        <v>504757</v>
      </c>
      <c r="K9" s="24">
        <v>0</v>
      </c>
      <c r="L9" s="24">
        <v>0</v>
      </c>
      <c r="M9" s="27">
        <f t="shared" si="0"/>
        <v>0</v>
      </c>
      <c r="N9" s="1" t="s">
        <v>86</v>
      </c>
      <c r="O9" s="1"/>
    </row>
    <row r="10" spans="1:15" x14ac:dyDescent="0.25">
      <c r="A10" s="1" t="s">
        <v>83</v>
      </c>
      <c r="B10" s="23">
        <v>15306</v>
      </c>
      <c r="C10" s="1" t="s">
        <v>3</v>
      </c>
      <c r="D10" s="1"/>
      <c r="E10" s="24">
        <v>1050408</v>
      </c>
      <c r="F10" s="24">
        <v>60812</v>
      </c>
      <c r="H10" s="24">
        <v>0</v>
      </c>
      <c r="I10" s="24">
        <v>0</v>
      </c>
      <c r="J10" s="24">
        <v>60812</v>
      </c>
      <c r="K10" s="24">
        <v>0</v>
      </c>
      <c r="L10" s="24">
        <v>0</v>
      </c>
      <c r="M10" s="27">
        <f t="shared" si="0"/>
        <v>0</v>
      </c>
      <c r="N10" s="1" t="s">
        <v>87</v>
      </c>
      <c r="O10" s="1"/>
    </row>
    <row r="11" spans="1:15" x14ac:dyDescent="0.25">
      <c r="A11" s="1" t="s">
        <v>83</v>
      </c>
      <c r="B11" s="23">
        <v>17119</v>
      </c>
      <c r="C11" s="1" t="s">
        <v>5</v>
      </c>
      <c r="D11" s="1"/>
      <c r="E11" s="24">
        <v>925535</v>
      </c>
      <c r="F11" s="24">
        <v>925535</v>
      </c>
      <c r="H11" s="24">
        <v>925535</v>
      </c>
      <c r="I11" s="24">
        <v>0</v>
      </c>
      <c r="J11" s="24">
        <v>0</v>
      </c>
      <c r="K11" s="24">
        <v>0</v>
      </c>
      <c r="L11" s="24">
        <v>0</v>
      </c>
      <c r="M11" s="27">
        <f t="shared" si="0"/>
        <v>0</v>
      </c>
      <c r="N11" s="1"/>
      <c r="O11" s="1"/>
    </row>
    <row r="12" spans="1:15" x14ac:dyDescent="0.25">
      <c r="A12" s="1" t="s">
        <v>83</v>
      </c>
      <c r="B12" s="23">
        <v>17120</v>
      </c>
      <c r="C12" s="1" t="s">
        <v>5</v>
      </c>
      <c r="D12" s="1"/>
      <c r="E12" s="24">
        <v>71928</v>
      </c>
      <c r="F12" s="24">
        <v>71928</v>
      </c>
      <c r="H12" s="24">
        <v>71928</v>
      </c>
      <c r="I12" s="24">
        <v>0</v>
      </c>
      <c r="J12" s="24">
        <v>0</v>
      </c>
      <c r="K12" s="24">
        <v>0</v>
      </c>
      <c r="L12" s="24">
        <v>0</v>
      </c>
      <c r="M12" s="27">
        <f t="shared" si="0"/>
        <v>0</v>
      </c>
      <c r="N12" s="1"/>
      <c r="O12" s="1"/>
    </row>
    <row r="13" spans="1:15" x14ac:dyDescent="0.25">
      <c r="A13" s="1" t="s">
        <v>83</v>
      </c>
      <c r="B13" s="23">
        <v>17121</v>
      </c>
      <c r="C13" s="1" t="s">
        <v>5</v>
      </c>
      <c r="D13" s="1"/>
      <c r="E13" s="24">
        <v>60618</v>
      </c>
      <c r="F13" s="24">
        <v>60618</v>
      </c>
      <c r="H13" s="24">
        <v>60618</v>
      </c>
      <c r="I13" s="24">
        <v>0</v>
      </c>
      <c r="J13" s="24">
        <v>0</v>
      </c>
      <c r="K13" s="24">
        <v>0</v>
      </c>
      <c r="L13" s="24">
        <v>0</v>
      </c>
      <c r="M13" s="27">
        <f t="shared" si="0"/>
        <v>0</v>
      </c>
      <c r="N13" s="1"/>
      <c r="O13" s="1"/>
    </row>
    <row r="14" spans="1:15" x14ac:dyDescent="0.25">
      <c r="A14" s="1" t="s">
        <v>83</v>
      </c>
      <c r="B14" s="23">
        <v>17122</v>
      </c>
      <c r="C14" s="1" t="s">
        <v>5</v>
      </c>
      <c r="D14" s="1"/>
      <c r="E14" s="24">
        <v>105700</v>
      </c>
      <c r="F14" s="24">
        <v>105700</v>
      </c>
      <c r="H14" s="24">
        <v>105700</v>
      </c>
      <c r="I14" s="24">
        <v>0</v>
      </c>
      <c r="J14" s="24">
        <v>0</v>
      </c>
      <c r="K14" s="24">
        <v>0</v>
      </c>
      <c r="L14" s="24">
        <v>0</v>
      </c>
      <c r="M14" s="27">
        <f t="shared" si="0"/>
        <v>0</v>
      </c>
      <c r="N14" s="1"/>
      <c r="O14" s="1"/>
    </row>
    <row r="15" spans="1:15" x14ac:dyDescent="0.25">
      <c r="A15" s="1" t="s">
        <v>83</v>
      </c>
      <c r="B15" s="23">
        <v>17123</v>
      </c>
      <c r="C15" s="1" t="s">
        <v>5</v>
      </c>
      <c r="D15" s="1"/>
      <c r="E15" s="24">
        <v>166130</v>
      </c>
      <c r="F15" s="24">
        <v>166130</v>
      </c>
      <c r="H15" s="24">
        <v>166130</v>
      </c>
      <c r="I15" s="24">
        <v>0</v>
      </c>
      <c r="J15" s="24">
        <v>0</v>
      </c>
      <c r="K15" s="24">
        <v>0</v>
      </c>
      <c r="L15" s="24">
        <v>0</v>
      </c>
      <c r="M15" s="27">
        <f t="shared" si="0"/>
        <v>0</v>
      </c>
      <c r="N15" s="1"/>
      <c r="O15" s="1"/>
    </row>
    <row r="16" spans="1:15" x14ac:dyDescent="0.25">
      <c r="A16" s="1" t="s">
        <v>83</v>
      </c>
      <c r="B16" s="23">
        <v>17124</v>
      </c>
      <c r="C16" s="1" t="s">
        <v>5</v>
      </c>
      <c r="D16" s="1"/>
      <c r="E16" s="24">
        <v>110300</v>
      </c>
      <c r="F16" s="24">
        <v>110300</v>
      </c>
      <c r="H16" s="24">
        <v>110300</v>
      </c>
      <c r="I16" s="24">
        <v>0</v>
      </c>
      <c r="J16" s="24">
        <v>0</v>
      </c>
      <c r="K16" s="24">
        <v>0</v>
      </c>
      <c r="L16" s="24">
        <v>0</v>
      </c>
      <c r="M16" s="27">
        <f t="shared" si="0"/>
        <v>0</v>
      </c>
      <c r="N16" s="1"/>
      <c r="O16" s="1"/>
    </row>
    <row r="17" spans="1:15" x14ac:dyDescent="0.25">
      <c r="A17" s="1" t="s">
        <v>83</v>
      </c>
      <c r="B17" s="23">
        <v>17125</v>
      </c>
      <c r="C17" s="1" t="s">
        <v>5</v>
      </c>
      <c r="D17" s="1"/>
      <c r="E17" s="24">
        <v>5300</v>
      </c>
      <c r="F17" s="24">
        <v>5300</v>
      </c>
      <c r="H17" s="24">
        <v>5300</v>
      </c>
      <c r="I17" s="24">
        <v>0</v>
      </c>
      <c r="J17" s="24">
        <v>0</v>
      </c>
      <c r="K17" s="24">
        <v>0</v>
      </c>
      <c r="L17" s="24">
        <v>0</v>
      </c>
      <c r="M17" s="27">
        <f t="shared" si="0"/>
        <v>0</v>
      </c>
      <c r="N17" s="1"/>
      <c r="O17" s="1"/>
    </row>
    <row r="18" spans="1:15" x14ac:dyDescent="0.25">
      <c r="A18" s="1" t="s">
        <v>83</v>
      </c>
      <c r="B18" s="23">
        <v>17126</v>
      </c>
      <c r="C18" s="1" t="s">
        <v>5</v>
      </c>
      <c r="D18" s="1"/>
      <c r="E18" s="24">
        <v>21200</v>
      </c>
      <c r="F18" s="24">
        <v>21200</v>
      </c>
      <c r="H18" s="24">
        <v>21200</v>
      </c>
      <c r="I18" s="24">
        <v>0</v>
      </c>
      <c r="J18" s="24">
        <v>0</v>
      </c>
      <c r="K18" s="24">
        <v>0</v>
      </c>
      <c r="L18" s="24">
        <v>0</v>
      </c>
      <c r="M18" s="27">
        <f t="shared" si="0"/>
        <v>0</v>
      </c>
      <c r="N18" s="1"/>
      <c r="O18" s="1"/>
    </row>
    <row r="19" spans="1:15" x14ac:dyDescent="0.25">
      <c r="A19" s="1" t="s">
        <v>83</v>
      </c>
      <c r="B19" s="23">
        <v>17127</v>
      </c>
      <c r="C19" s="1" t="s">
        <v>5</v>
      </c>
      <c r="D19" s="1"/>
      <c r="E19" s="24">
        <v>21200</v>
      </c>
      <c r="F19" s="24">
        <v>21200</v>
      </c>
      <c r="H19" s="24">
        <v>21200</v>
      </c>
      <c r="I19" s="24">
        <v>0</v>
      </c>
      <c r="J19" s="24">
        <v>0</v>
      </c>
      <c r="K19" s="24">
        <v>0</v>
      </c>
      <c r="L19" s="24">
        <v>0</v>
      </c>
      <c r="M19" s="27">
        <f t="shared" si="0"/>
        <v>0</v>
      </c>
      <c r="N19" s="1"/>
      <c r="O19" s="1"/>
    </row>
    <row r="20" spans="1:15" x14ac:dyDescent="0.25">
      <c r="A20" s="1" t="s">
        <v>83</v>
      </c>
      <c r="B20" s="23">
        <v>17128</v>
      </c>
      <c r="C20" s="1" t="s">
        <v>5</v>
      </c>
      <c r="D20" s="1"/>
      <c r="E20" s="24">
        <v>21200</v>
      </c>
      <c r="F20" s="24">
        <v>21200</v>
      </c>
      <c r="H20" s="24">
        <v>21200</v>
      </c>
      <c r="I20" s="24">
        <v>0</v>
      </c>
      <c r="J20" s="24">
        <v>0</v>
      </c>
      <c r="K20" s="24">
        <v>0</v>
      </c>
      <c r="L20" s="24">
        <v>0</v>
      </c>
      <c r="M20" s="27">
        <f t="shared" si="0"/>
        <v>0</v>
      </c>
      <c r="N20" s="1"/>
      <c r="O20" s="1"/>
    </row>
    <row r="21" spans="1:15" x14ac:dyDescent="0.25">
      <c r="A21" s="1" t="s">
        <v>83</v>
      </c>
      <c r="B21" s="23">
        <v>17129</v>
      </c>
      <c r="C21" s="1" t="s">
        <v>5</v>
      </c>
      <c r="D21" s="1"/>
      <c r="E21" s="24">
        <v>15900</v>
      </c>
      <c r="F21" s="24">
        <v>15900</v>
      </c>
      <c r="H21" s="24">
        <v>15900</v>
      </c>
      <c r="I21" s="24">
        <v>0</v>
      </c>
      <c r="J21" s="24">
        <v>0</v>
      </c>
      <c r="K21" s="24">
        <v>0</v>
      </c>
      <c r="L21" s="24">
        <v>0</v>
      </c>
      <c r="M21" s="27">
        <f t="shared" si="0"/>
        <v>0</v>
      </c>
      <c r="N21" s="1"/>
      <c r="O21" s="1"/>
    </row>
    <row r="22" spans="1:15" x14ac:dyDescent="0.25">
      <c r="A22" s="1" t="s">
        <v>83</v>
      </c>
      <c r="B22" s="23">
        <v>17898</v>
      </c>
      <c r="C22" s="1" t="s">
        <v>6</v>
      </c>
      <c r="D22" s="1"/>
      <c r="E22" s="24">
        <v>5300</v>
      </c>
      <c r="F22" s="24">
        <v>5300</v>
      </c>
      <c r="H22" s="24">
        <v>5300</v>
      </c>
      <c r="I22" s="24">
        <v>0</v>
      </c>
      <c r="J22" s="24">
        <v>0</v>
      </c>
      <c r="K22" s="24">
        <v>0</v>
      </c>
      <c r="L22" s="24">
        <v>0</v>
      </c>
      <c r="M22" s="27">
        <f t="shared" si="0"/>
        <v>0</v>
      </c>
      <c r="N22" s="1"/>
      <c r="O22" s="1"/>
    </row>
    <row r="23" spans="1:15" x14ac:dyDescent="0.25">
      <c r="A23" s="1" t="s">
        <v>83</v>
      </c>
      <c r="B23" s="23">
        <v>17466</v>
      </c>
      <c r="C23" s="1" t="s">
        <v>4</v>
      </c>
      <c r="D23" s="1"/>
      <c r="E23" s="24">
        <v>833783</v>
      </c>
      <c r="F23" s="24">
        <v>833783</v>
      </c>
      <c r="H23" s="24">
        <v>0</v>
      </c>
      <c r="I23" s="24">
        <v>0</v>
      </c>
      <c r="J23" s="24">
        <v>0</v>
      </c>
      <c r="K23" s="24">
        <v>833783</v>
      </c>
      <c r="L23" s="24">
        <v>0</v>
      </c>
      <c r="M23" s="27">
        <f t="shared" si="0"/>
        <v>0</v>
      </c>
      <c r="N23" s="23" t="s">
        <v>88</v>
      </c>
      <c r="O23" s="1"/>
    </row>
    <row r="24" spans="1:15" x14ac:dyDescent="0.25">
      <c r="A24" s="1" t="s">
        <v>83</v>
      </c>
      <c r="B24" s="23">
        <v>17631</v>
      </c>
      <c r="C24" s="1" t="s">
        <v>9</v>
      </c>
      <c r="D24" s="1"/>
      <c r="E24" s="24">
        <v>177174</v>
      </c>
      <c r="F24" s="24">
        <v>177174</v>
      </c>
      <c r="H24" s="24">
        <v>177174</v>
      </c>
      <c r="I24" s="24">
        <v>0</v>
      </c>
      <c r="J24" s="24">
        <v>0</v>
      </c>
      <c r="K24" s="24">
        <v>0</v>
      </c>
      <c r="L24" s="24">
        <v>0</v>
      </c>
      <c r="M24" s="27">
        <f t="shared" si="0"/>
        <v>0</v>
      </c>
      <c r="N24" s="1"/>
      <c r="O24" s="1"/>
    </row>
    <row r="25" spans="1:15" x14ac:dyDescent="0.25">
      <c r="A25" s="1" t="s">
        <v>83</v>
      </c>
      <c r="B25" s="23">
        <v>17632</v>
      </c>
      <c r="C25" s="1" t="s">
        <v>9</v>
      </c>
      <c r="D25" s="1"/>
      <c r="E25" s="24">
        <v>1269844</v>
      </c>
      <c r="F25" s="24">
        <v>1269844</v>
      </c>
      <c r="H25" s="24">
        <v>0</v>
      </c>
      <c r="I25" s="24">
        <v>0</v>
      </c>
      <c r="J25" s="24">
        <v>0</v>
      </c>
      <c r="K25" s="24">
        <v>1269844</v>
      </c>
      <c r="L25" s="24">
        <v>0</v>
      </c>
      <c r="M25" s="27">
        <f t="shared" si="0"/>
        <v>0</v>
      </c>
      <c r="N25" t="s">
        <v>89</v>
      </c>
      <c r="O25" s="1"/>
    </row>
    <row r="26" spans="1:15" x14ac:dyDescent="0.25">
      <c r="A26" s="1" t="s">
        <v>83</v>
      </c>
      <c r="B26" s="23">
        <v>19293</v>
      </c>
      <c r="C26" s="1" t="s">
        <v>7</v>
      </c>
      <c r="D26" s="1"/>
      <c r="E26" s="24">
        <v>81605</v>
      </c>
      <c r="F26" s="24">
        <v>81605</v>
      </c>
      <c r="H26" s="24">
        <v>0</v>
      </c>
      <c r="I26" s="24">
        <v>0</v>
      </c>
      <c r="J26" s="24">
        <v>0</v>
      </c>
      <c r="K26" s="24">
        <v>0</v>
      </c>
      <c r="L26" s="24">
        <v>81605</v>
      </c>
      <c r="M26" s="27">
        <f t="shared" si="0"/>
        <v>0</v>
      </c>
      <c r="N26" s="1"/>
      <c r="O26" s="1"/>
    </row>
    <row r="27" spans="1:15" x14ac:dyDescent="0.25">
      <c r="A27" s="1" t="s">
        <v>83</v>
      </c>
      <c r="B27" s="23">
        <v>19294</v>
      </c>
      <c r="C27" s="1" t="s">
        <v>7</v>
      </c>
      <c r="D27" s="1"/>
      <c r="E27" s="24">
        <v>115775</v>
      </c>
      <c r="F27" s="24">
        <v>115775</v>
      </c>
      <c r="H27" s="24">
        <v>0</v>
      </c>
      <c r="I27" s="24">
        <v>0</v>
      </c>
      <c r="J27" s="24">
        <v>0</v>
      </c>
      <c r="K27" s="24">
        <v>0</v>
      </c>
      <c r="L27" s="24">
        <v>115775</v>
      </c>
      <c r="M27" s="27">
        <f t="shared" si="0"/>
        <v>0</v>
      </c>
      <c r="N27" s="1"/>
      <c r="O27" s="1"/>
    </row>
    <row r="28" spans="1:15" x14ac:dyDescent="0.25">
      <c r="A28" s="1" t="s">
        <v>83</v>
      </c>
      <c r="B28" s="23">
        <v>18939</v>
      </c>
      <c r="C28" s="1" t="s">
        <v>8</v>
      </c>
      <c r="D28" s="1"/>
      <c r="E28" s="24">
        <v>162641</v>
      </c>
      <c r="F28" s="24">
        <v>162641</v>
      </c>
      <c r="H28" s="24">
        <v>0</v>
      </c>
      <c r="I28" s="24">
        <v>0</v>
      </c>
      <c r="J28" s="24">
        <v>0</v>
      </c>
      <c r="K28" s="24">
        <v>0</v>
      </c>
      <c r="L28" s="24">
        <v>162641</v>
      </c>
      <c r="M28" s="27">
        <f t="shared" si="0"/>
        <v>0</v>
      </c>
      <c r="N28" s="1"/>
      <c r="O28" s="1"/>
    </row>
    <row r="29" spans="1:15" x14ac:dyDescent="0.25">
      <c r="A29" s="1" t="s">
        <v>83</v>
      </c>
      <c r="B29" s="23">
        <v>18940</v>
      </c>
      <c r="C29" s="1" t="s">
        <v>8</v>
      </c>
      <c r="D29" s="1"/>
      <c r="E29" s="24">
        <v>15900</v>
      </c>
      <c r="F29" s="24">
        <v>15900</v>
      </c>
      <c r="H29" s="24">
        <v>0</v>
      </c>
      <c r="I29" s="24">
        <v>0</v>
      </c>
      <c r="J29" s="24">
        <v>0</v>
      </c>
      <c r="K29" s="24">
        <v>0</v>
      </c>
      <c r="L29" s="24">
        <v>15900</v>
      </c>
      <c r="M29" s="27">
        <f t="shared" si="0"/>
        <v>0</v>
      </c>
      <c r="N29" s="1"/>
      <c r="O29" s="1"/>
    </row>
    <row r="30" spans="1:15" x14ac:dyDescent="0.25">
      <c r="A30" s="1" t="s">
        <v>83</v>
      </c>
      <c r="B30" s="23">
        <v>18947</v>
      </c>
      <c r="C30" s="1" t="s">
        <v>10</v>
      </c>
      <c r="D30" s="1"/>
      <c r="E30" s="24">
        <v>5300</v>
      </c>
      <c r="F30" s="24">
        <v>5300</v>
      </c>
      <c r="H30" s="24">
        <v>0</v>
      </c>
      <c r="I30" s="24">
        <v>0</v>
      </c>
      <c r="J30" s="24">
        <v>0</v>
      </c>
      <c r="K30" s="24">
        <v>0</v>
      </c>
      <c r="L30" s="24">
        <v>5300</v>
      </c>
      <c r="M30" s="27">
        <f t="shared" si="0"/>
        <v>0</v>
      </c>
      <c r="N30" s="1"/>
      <c r="O30" s="1"/>
    </row>
    <row r="31" spans="1:15" x14ac:dyDescent="0.25">
      <c r="A31" s="1" t="s">
        <v>83</v>
      </c>
      <c r="B31" s="23">
        <v>18948</v>
      </c>
      <c r="C31" s="1" t="s">
        <v>10</v>
      </c>
      <c r="D31" s="1"/>
      <c r="E31" s="24">
        <v>15900</v>
      </c>
      <c r="F31" s="24">
        <v>15900</v>
      </c>
      <c r="H31" s="24">
        <v>0</v>
      </c>
      <c r="I31" s="24">
        <v>0</v>
      </c>
      <c r="J31" s="24">
        <v>0</v>
      </c>
      <c r="K31" s="24">
        <v>0</v>
      </c>
      <c r="L31" s="24">
        <v>15900</v>
      </c>
      <c r="M31" s="27">
        <f t="shared" si="0"/>
        <v>0</v>
      </c>
      <c r="N31" s="1"/>
      <c r="O31" s="1"/>
    </row>
    <row r="32" spans="1:15" x14ac:dyDescent="0.25">
      <c r="A32" s="1" t="s">
        <v>83</v>
      </c>
      <c r="B32" s="23">
        <v>18949</v>
      </c>
      <c r="C32" s="1" t="s">
        <v>10</v>
      </c>
      <c r="D32" s="1"/>
      <c r="E32" s="24">
        <v>5300</v>
      </c>
      <c r="F32" s="24">
        <v>5300</v>
      </c>
      <c r="H32" s="24">
        <v>0</v>
      </c>
      <c r="I32" s="24">
        <v>0</v>
      </c>
      <c r="J32" s="24">
        <v>0</v>
      </c>
      <c r="K32" s="24">
        <v>0</v>
      </c>
      <c r="L32" s="24">
        <v>5300</v>
      </c>
      <c r="M32" s="27">
        <f t="shared" si="0"/>
        <v>0</v>
      </c>
      <c r="N32" s="1"/>
      <c r="O32" s="1"/>
    </row>
    <row r="33" spans="1:15" x14ac:dyDescent="0.25">
      <c r="A33" s="1" t="s">
        <v>83</v>
      </c>
      <c r="B33" s="23">
        <v>18438</v>
      </c>
      <c r="C33" s="1" t="s">
        <v>12</v>
      </c>
      <c r="D33" s="1"/>
      <c r="E33" s="24">
        <v>556254</v>
      </c>
      <c r="F33" s="24">
        <v>556254</v>
      </c>
      <c r="H33" s="24">
        <v>0</v>
      </c>
      <c r="I33" s="24">
        <v>0</v>
      </c>
      <c r="J33" s="24">
        <v>0</v>
      </c>
      <c r="K33" s="24">
        <v>0</v>
      </c>
      <c r="L33" s="24">
        <v>556254</v>
      </c>
      <c r="M33" s="27">
        <f t="shared" si="0"/>
        <v>0</v>
      </c>
      <c r="N33" s="1"/>
      <c r="O33" s="1"/>
    </row>
    <row r="34" spans="1:15" x14ac:dyDescent="0.25">
      <c r="A34" s="1" t="s">
        <v>83</v>
      </c>
      <c r="B34" s="23">
        <v>18439</v>
      </c>
      <c r="C34" s="1" t="s">
        <v>12</v>
      </c>
      <c r="D34" s="1"/>
      <c r="E34" s="24">
        <v>94197</v>
      </c>
      <c r="F34" s="24">
        <v>94197</v>
      </c>
      <c r="H34" s="24">
        <v>0</v>
      </c>
      <c r="I34" s="24">
        <v>0</v>
      </c>
      <c r="J34" s="24">
        <v>0</v>
      </c>
      <c r="K34" s="24">
        <v>0</v>
      </c>
      <c r="L34" s="24">
        <v>94197</v>
      </c>
      <c r="M34" s="27">
        <f t="shared" si="0"/>
        <v>0</v>
      </c>
      <c r="N34" s="1"/>
      <c r="O34" s="1"/>
    </row>
    <row r="35" spans="1:15" x14ac:dyDescent="0.25">
      <c r="A35" s="1" t="s">
        <v>83</v>
      </c>
      <c r="B35" s="23">
        <v>18440</v>
      </c>
      <c r="C35" s="1" t="s">
        <v>12</v>
      </c>
      <c r="D35" s="1"/>
      <c r="E35" s="24">
        <v>112475</v>
      </c>
      <c r="F35" s="24">
        <v>112475</v>
      </c>
      <c r="H35" s="24">
        <v>0</v>
      </c>
      <c r="I35" s="24">
        <v>0</v>
      </c>
      <c r="J35" s="24">
        <v>0</v>
      </c>
      <c r="K35" s="24">
        <v>0</v>
      </c>
      <c r="L35" s="24">
        <v>112475</v>
      </c>
      <c r="M35" s="27">
        <f t="shared" si="0"/>
        <v>0</v>
      </c>
      <c r="N35" s="1"/>
      <c r="O35" s="1"/>
    </row>
    <row r="36" spans="1:15" x14ac:dyDescent="0.25">
      <c r="A36" s="1" t="s">
        <v>83</v>
      </c>
      <c r="B36" s="23">
        <v>19113</v>
      </c>
      <c r="C36" s="1" t="s">
        <v>13</v>
      </c>
      <c r="D36" s="1"/>
      <c r="E36" s="24">
        <v>140052</v>
      </c>
      <c r="F36" s="24">
        <v>140052</v>
      </c>
      <c r="H36" s="24">
        <v>0</v>
      </c>
      <c r="I36" s="24">
        <v>0</v>
      </c>
      <c r="J36" s="24">
        <v>0</v>
      </c>
      <c r="K36" s="24">
        <v>0</v>
      </c>
      <c r="L36" s="24">
        <v>140052</v>
      </c>
      <c r="M36" s="27">
        <f t="shared" si="0"/>
        <v>0</v>
      </c>
      <c r="N36" s="1"/>
      <c r="O36" s="1"/>
    </row>
    <row r="37" spans="1:15" x14ac:dyDescent="0.25">
      <c r="A37" s="1" t="s">
        <v>83</v>
      </c>
      <c r="B37" s="23">
        <v>19437</v>
      </c>
      <c r="C37" s="1" t="s">
        <v>14</v>
      </c>
      <c r="D37" s="1"/>
      <c r="E37" s="24">
        <v>149442</v>
      </c>
      <c r="F37" s="24">
        <v>149442</v>
      </c>
      <c r="H37" s="24">
        <v>0</v>
      </c>
      <c r="I37" s="24">
        <v>0</v>
      </c>
      <c r="J37" s="24">
        <v>0</v>
      </c>
      <c r="K37" s="24">
        <v>0</v>
      </c>
      <c r="L37" s="24">
        <v>149442</v>
      </c>
      <c r="M37" s="27">
        <f t="shared" si="0"/>
        <v>0</v>
      </c>
      <c r="N37" s="1"/>
      <c r="O37" s="1"/>
    </row>
    <row r="38" spans="1:15" x14ac:dyDescent="0.25">
      <c r="A38" s="1" t="s">
        <v>83</v>
      </c>
      <c r="B38" s="23">
        <v>20079</v>
      </c>
      <c r="C38" s="1" t="s">
        <v>11</v>
      </c>
      <c r="D38" s="1"/>
      <c r="E38" s="24">
        <v>10600</v>
      </c>
      <c r="F38" s="24">
        <v>10600</v>
      </c>
      <c r="H38" s="24">
        <v>0</v>
      </c>
      <c r="I38" s="24">
        <v>0</v>
      </c>
      <c r="J38" s="24">
        <v>0</v>
      </c>
      <c r="K38" s="24">
        <v>0</v>
      </c>
      <c r="L38" s="24">
        <v>10600</v>
      </c>
      <c r="M38" s="27">
        <f t="shared" si="0"/>
        <v>0</v>
      </c>
      <c r="N38" s="1"/>
      <c r="O38" s="1"/>
    </row>
    <row r="39" spans="1:15" x14ac:dyDescent="0.25">
      <c r="A39" s="1" t="s">
        <v>83</v>
      </c>
      <c r="B39" s="23">
        <v>20080</v>
      </c>
      <c r="C39" s="1" t="s">
        <v>11</v>
      </c>
      <c r="D39" s="1"/>
      <c r="E39" s="24">
        <v>21200</v>
      </c>
      <c r="F39" s="24">
        <v>21200</v>
      </c>
      <c r="H39" s="24">
        <v>0</v>
      </c>
      <c r="I39" s="24">
        <v>0</v>
      </c>
      <c r="J39" s="24">
        <v>0</v>
      </c>
      <c r="K39" s="24">
        <v>0</v>
      </c>
      <c r="L39" s="24">
        <v>21200</v>
      </c>
      <c r="M39" s="27">
        <f t="shared" si="0"/>
        <v>0</v>
      </c>
      <c r="N39" s="1"/>
      <c r="O39" s="1"/>
    </row>
    <row r="40" spans="1:15" x14ac:dyDescent="0.25">
      <c r="A40" s="1" t="s">
        <v>83</v>
      </c>
      <c r="B40" s="23">
        <v>20081</v>
      </c>
      <c r="C40" s="1" t="s">
        <v>11</v>
      </c>
      <c r="D40" s="1"/>
      <c r="E40" s="24">
        <v>493436</v>
      </c>
      <c r="F40" s="24">
        <v>493436</v>
      </c>
      <c r="H40" s="24">
        <v>0</v>
      </c>
      <c r="I40" s="24">
        <v>0</v>
      </c>
      <c r="J40" s="24">
        <v>0</v>
      </c>
      <c r="K40" s="24">
        <v>0</v>
      </c>
      <c r="L40" s="24">
        <v>493436</v>
      </c>
      <c r="M40" s="27">
        <f t="shared" ref="M40:M71" si="1">+F40-H40-I40-J40-K40-L40</f>
        <v>0</v>
      </c>
      <c r="N40" s="1"/>
      <c r="O40" s="1"/>
    </row>
    <row r="41" spans="1:15" x14ac:dyDescent="0.25">
      <c r="A41" s="1" t="s">
        <v>83</v>
      </c>
      <c r="B41" s="23">
        <v>20082</v>
      </c>
      <c r="C41" s="1" t="s">
        <v>11</v>
      </c>
      <c r="D41" s="1"/>
      <c r="E41" s="24">
        <v>177171</v>
      </c>
      <c r="F41" s="24">
        <v>177171</v>
      </c>
      <c r="H41" s="24">
        <v>0</v>
      </c>
      <c r="I41" s="24">
        <v>0</v>
      </c>
      <c r="J41" s="24">
        <v>0</v>
      </c>
      <c r="K41" s="24">
        <v>0</v>
      </c>
      <c r="L41" s="24">
        <v>177171</v>
      </c>
      <c r="M41" s="27">
        <f t="shared" si="1"/>
        <v>0</v>
      </c>
      <c r="N41" s="1"/>
      <c r="O41" s="1"/>
    </row>
    <row r="42" spans="1:15" x14ac:dyDescent="0.25">
      <c r="A42" s="1" t="s">
        <v>83</v>
      </c>
      <c r="B42" s="23">
        <v>20083</v>
      </c>
      <c r="C42" s="1" t="s">
        <v>11</v>
      </c>
      <c r="D42" s="1"/>
      <c r="E42" s="24">
        <v>486420</v>
      </c>
      <c r="F42" s="24">
        <v>486420</v>
      </c>
      <c r="H42" s="24">
        <v>0</v>
      </c>
      <c r="I42" s="24">
        <v>0</v>
      </c>
      <c r="J42" s="24">
        <v>0</v>
      </c>
      <c r="K42" s="24">
        <v>0</v>
      </c>
      <c r="L42" s="24">
        <v>486420</v>
      </c>
      <c r="M42" s="27">
        <f t="shared" si="1"/>
        <v>0</v>
      </c>
      <c r="N42" s="1"/>
      <c r="O42" s="1"/>
    </row>
    <row r="43" spans="1:15" x14ac:dyDescent="0.25">
      <c r="A43" s="1" t="s">
        <v>83</v>
      </c>
      <c r="B43" s="23">
        <v>20084</v>
      </c>
      <c r="C43" s="1" t="s">
        <v>11</v>
      </c>
      <c r="D43" s="1"/>
      <c r="E43" s="24">
        <v>425222</v>
      </c>
      <c r="F43" s="24">
        <v>425222</v>
      </c>
      <c r="H43" s="24">
        <v>0</v>
      </c>
      <c r="I43" s="24">
        <v>0</v>
      </c>
      <c r="J43" s="24">
        <v>0</v>
      </c>
      <c r="K43" s="24">
        <v>0</v>
      </c>
      <c r="L43" s="24">
        <v>425222</v>
      </c>
      <c r="M43" s="27">
        <f t="shared" si="1"/>
        <v>0</v>
      </c>
      <c r="N43" s="1"/>
      <c r="O43" s="1"/>
    </row>
    <row r="44" spans="1:15" x14ac:dyDescent="0.25">
      <c r="A44" s="1" t="s">
        <v>83</v>
      </c>
      <c r="B44" s="23">
        <v>20085</v>
      </c>
      <c r="C44" s="1" t="s">
        <v>11</v>
      </c>
      <c r="D44" s="1"/>
      <c r="E44" s="24">
        <v>10600</v>
      </c>
      <c r="F44" s="24">
        <v>10600</v>
      </c>
      <c r="H44" s="24">
        <v>0</v>
      </c>
      <c r="I44" s="24">
        <v>0</v>
      </c>
      <c r="J44" s="24">
        <v>0</v>
      </c>
      <c r="K44" s="24">
        <v>0</v>
      </c>
      <c r="L44" s="24">
        <v>10600</v>
      </c>
      <c r="M44" s="27">
        <f t="shared" si="1"/>
        <v>0</v>
      </c>
      <c r="N44" s="1"/>
      <c r="O44" s="1"/>
    </row>
    <row r="45" spans="1:15" x14ac:dyDescent="0.25">
      <c r="A45" s="1" t="s">
        <v>83</v>
      </c>
      <c r="B45" s="23">
        <v>20086</v>
      </c>
      <c r="C45" s="1" t="s">
        <v>11</v>
      </c>
      <c r="D45" s="1"/>
      <c r="E45" s="24">
        <v>35100</v>
      </c>
      <c r="F45" s="24">
        <v>35100</v>
      </c>
      <c r="H45" s="24">
        <v>0</v>
      </c>
      <c r="I45" s="24">
        <v>0</v>
      </c>
      <c r="J45" s="24">
        <v>0</v>
      </c>
      <c r="K45" s="24">
        <v>0</v>
      </c>
      <c r="L45" s="24">
        <v>35100</v>
      </c>
      <c r="M45" s="27">
        <f t="shared" si="1"/>
        <v>0</v>
      </c>
      <c r="N45" s="1"/>
      <c r="O45" s="1"/>
    </row>
    <row r="46" spans="1:15" x14ac:dyDescent="0.25">
      <c r="A46" s="1" t="s">
        <v>83</v>
      </c>
      <c r="B46" s="23">
        <v>20087</v>
      </c>
      <c r="C46" s="1" t="s">
        <v>11</v>
      </c>
      <c r="D46" s="1"/>
      <c r="E46" s="24">
        <v>35100</v>
      </c>
      <c r="F46" s="24">
        <v>35100</v>
      </c>
      <c r="H46" s="24">
        <v>0</v>
      </c>
      <c r="I46" s="24">
        <v>0</v>
      </c>
      <c r="J46" s="24">
        <v>0</v>
      </c>
      <c r="K46" s="24">
        <v>0</v>
      </c>
      <c r="L46" s="24">
        <v>35100</v>
      </c>
      <c r="M46" s="27">
        <f t="shared" si="1"/>
        <v>0</v>
      </c>
      <c r="N46" s="1"/>
      <c r="O46" s="1"/>
    </row>
    <row r="47" spans="1:15" x14ac:dyDescent="0.25">
      <c r="A47" s="1" t="s">
        <v>83</v>
      </c>
      <c r="B47" s="23">
        <v>20088</v>
      </c>
      <c r="C47" s="1" t="s">
        <v>11</v>
      </c>
      <c r="D47" s="1"/>
      <c r="E47" s="24">
        <v>35100</v>
      </c>
      <c r="F47" s="24">
        <v>35100</v>
      </c>
      <c r="H47" s="24">
        <v>0</v>
      </c>
      <c r="I47" s="24">
        <v>0</v>
      </c>
      <c r="J47" s="24">
        <v>0</v>
      </c>
      <c r="K47" s="24">
        <v>0</v>
      </c>
      <c r="L47" s="24">
        <v>35100</v>
      </c>
      <c r="M47" s="27">
        <f t="shared" si="1"/>
        <v>0</v>
      </c>
      <c r="N47" s="1"/>
      <c r="O47" s="1"/>
    </row>
    <row r="48" spans="1:15" x14ac:dyDescent="0.25">
      <c r="A48" s="1" t="s">
        <v>83</v>
      </c>
      <c r="B48" s="23">
        <v>20089</v>
      </c>
      <c r="C48" s="1" t="s">
        <v>11</v>
      </c>
      <c r="D48" s="1"/>
      <c r="E48" s="24">
        <v>15900</v>
      </c>
      <c r="F48" s="24">
        <v>15900</v>
      </c>
      <c r="H48" s="24">
        <v>0</v>
      </c>
      <c r="I48" s="24">
        <v>0</v>
      </c>
      <c r="J48" s="24">
        <v>0</v>
      </c>
      <c r="K48" s="24">
        <v>0</v>
      </c>
      <c r="L48" s="24">
        <v>15900</v>
      </c>
      <c r="M48" s="27">
        <f t="shared" si="1"/>
        <v>0</v>
      </c>
      <c r="N48" s="1"/>
      <c r="O48" s="1"/>
    </row>
    <row r="49" spans="1:15" x14ac:dyDescent="0.25">
      <c r="A49" s="1" t="s">
        <v>83</v>
      </c>
      <c r="B49" s="23">
        <v>20485</v>
      </c>
      <c r="C49" s="1" t="s">
        <v>15</v>
      </c>
      <c r="D49" s="1"/>
      <c r="E49" s="24">
        <v>118843</v>
      </c>
      <c r="F49" s="24">
        <v>118843</v>
      </c>
      <c r="H49" s="24">
        <v>0</v>
      </c>
      <c r="I49" s="24">
        <v>0</v>
      </c>
      <c r="J49" s="24">
        <v>0</v>
      </c>
      <c r="K49" s="24">
        <v>0</v>
      </c>
      <c r="L49" s="24">
        <v>118843</v>
      </c>
      <c r="M49" s="27">
        <f t="shared" si="1"/>
        <v>0</v>
      </c>
      <c r="N49" s="1"/>
      <c r="O49" s="1"/>
    </row>
    <row r="50" spans="1:15" x14ac:dyDescent="0.25">
      <c r="A50" s="1" t="s">
        <v>83</v>
      </c>
      <c r="B50" s="23">
        <v>20486</v>
      </c>
      <c r="C50" s="1" t="s">
        <v>15</v>
      </c>
      <c r="D50" s="1"/>
      <c r="E50" s="24">
        <v>190657</v>
      </c>
      <c r="F50" s="24">
        <v>190657</v>
      </c>
      <c r="H50" s="24">
        <v>0</v>
      </c>
      <c r="I50" s="24">
        <v>0</v>
      </c>
      <c r="J50" s="24">
        <v>0</v>
      </c>
      <c r="K50" s="24">
        <v>0</v>
      </c>
      <c r="L50" s="24">
        <v>190657</v>
      </c>
      <c r="M50" s="27">
        <f t="shared" si="1"/>
        <v>0</v>
      </c>
      <c r="N50" s="1"/>
      <c r="O50" s="1"/>
    </row>
    <row r="51" spans="1:15" x14ac:dyDescent="0.25">
      <c r="A51" s="1" t="s">
        <v>83</v>
      </c>
      <c r="B51" s="23">
        <v>20561</v>
      </c>
      <c r="C51" s="1" t="s">
        <v>15</v>
      </c>
      <c r="D51" s="1"/>
      <c r="E51" s="24">
        <v>21200</v>
      </c>
      <c r="F51" s="24">
        <v>21200</v>
      </c>
      <c r="H51" s="24">
        <v>0</v>
      </c>
      <c r="I51" s="24">
        <v>0</v>
      </c>
      <c r="J51" s="24">
        <v>0</v>
      </c>
      <c r="K51" s="24">
        <v>0</v>
      </c>
      <c r="L51" s="24">
        <v>21200</v>
      </c>
      <c r="M51" s="27">
        <f t="shared" si="1"/>
        <v>0</v>
      </c>
      <c r="N51" s="1"/>
      <c r="O51" s="1"/>
    </row>
    <row r="52" spans="1:15" x14ac:dyDescent="0.25">
      <c r="A52" s="1" t="s">
        <v>83</v>
      </c>
      <c r="B52" s="23">
        <v>20073</v>
      </c>
      <c r="C52" s="1" t="s">
        <v>11</v>
      </c>
      <c r="D52" s="1"/>
      <c r="E52" s="24">
        <v>83900</v>
      </c>
      <c r="F52" s="24">
        <v>83900</v>
      </c>
      <c r="H52" s="24">
        <v>0</v>
      </c>
      <c r="I52" s="24">
        <v>0</v>
      </c>
      <c r="J52" s="24">
        <v>0</v>
      </c>
      <c r="K52" s="24">
        <v>0</v>
      </c>
      <c r="L52" s="24">
        <v>83900</v>
      </c>
      <c r="M52" s="27">
        <f t="shared" si="1"/>
        <v>0</v>
      </c>
      <c r="N52" s="1"/>
      <c r="O52" s="1"/>
    </row>
    <row r="53" spans="1:15" x14ac:dyDescent="0.25">
      <c r="A53" s="1" t="s">
        <v>83</v>
      </c>
      <c r="B53" s="23">
        <v>20074</v>
      </c>
      <c r="C53" s="1" t="s">
        <v>11</v>
      </c>
      <c r="D53" s="1"/>
      <c r="E53" s="24">
        <v>166233</v>
      </c>
      <c r="F53" s="24">
        <v>166233</v>
      </c>
      <c r="H53" s="24">
        <v>0</v>
      </c>
      <c r="I53" s="24">
        <v>0</v>
      </c>
      <c r="J53" s="24">
        <v>0</v>
      </c>
      <c r="K53" s="24">
        <v>0</v>
      </c>
      <c r="L53" s="24">
        <v>166233</v>
      </c>
      <c r="M53" s="27">
        <f t="shared" si="1"/>
        <v>0</v>
      </c>
      <c r="N53" s="1"/>
      <c r="O53" s="1"/>
    </row>
    <row r="54" spans="1:15" x14ac:dyDescent="0.25">
      <c r="A54" s="1" t="s">
        <v>83</v>
      </c>
      <c r="B54" s="23">
        <v>20075</v>
      </c>
      <c r="C54" s="1" t="s">
        <v>11</v>
      </c>
      <c r="D54" s="1"/>
      <c r="E54" s="24">
        <v>115508</v>
      </c>
      <c r="F54" s="24">
        <v>115508</v>
      </c>
      <c r="H54" s="24">
        <v>0</v>
      </c>
      <c r="I54" s="24">
        <v>0</v>
      </c>
      <c r="J54" s="24">
        <v>0</v>
      </c>
      <c r="K54" s="24">
        <v>0</v>
      </c>
      <c r="L54" s="24">
        <v>115508</v>
      </c>
      <c r="M54" s="27">
        <f t="shared" si="1"/>
        <v>0</v>
      </c>
      <c r="N54" s="1"/>
      <c r="O54" s="1"/>
    </row>
    <row r="55" spans="1:15" x14ac:dyDescent="0.25">
      <c r="A55" s="1" t="s">
        <v>83</v>
      </c>
      <c r="B55" s="23">
        <v>20076</v>
      </c>
      <c r="C55" s="1" t="s">
        <v>11</v>
      </c>
      <c r="D55" s="1"/>
      <c r="E55" s="24">
        <v>737922</v>
      </c>
      <c r="F55" s="24">
        <v>737922</v>
      </c>
      <c r="H55" s="24">
        <v>0</v>
      </c>
      <c r="I55" s="24">
        <v>0</v>
      </c>
      <c r="J55" s="24">
        <v>0</v>
      </c>
      <c r="K55" s="24">
        <v>0</v>
      </c>
      <c r="L55" s="24">
        <v>737922</v>
      </c>
      <c r="M55" s="27">
        <f t="shared" si="1"/>
        <v>0</v>
      </c>
      <c r="N55" s="1"/>
      <c r="O55" s="1"/>
    </row>
    <row r="56" spans="1:15" x14ac:dyDescent="0.25">
      <c r="A56" s="1" t="s">
        <v>83</v>
      </c>
      <c r="B56" s="23">
        <v>20077</v>
      </c>
      <c r="C56" s="1" t="s">
        <v>11</v>
      </c>
      <c r="D56" s="1"/>
      <c r="E56" s="24">
        <v>124761</v>
      </c>
      <c r="F56" s="24">
        <v>124761</v>
      </c>
      <c r="H56" s="24">
        <v>0</v>
      </c>
      <c r="I56" s="24">
        <v>0</v>
      </c>
      <c r="J56" s="24">
        <v>0</v>
      </c>
      <c r="K56" s="24">
        <v>0</v>
      </c>
      <c r="L56" s="24">
        <v>124761</v>
      </c>
      <c r="M56" s="27">
        <f t="shared" si="1"/>
        <v>0</v>
      </c>
      <c r="N56" s="1"/>
      <c r="O56" s="1"/>
    </row>
    <row r="57" spans="1:15" x14ac:dyDescent="0.25">
      <c r="A57" s="1" t="s">
        <v>83</v>
      </c>
      <c r="B57" s="23">
        <v>20078</v>
      </c>
      <c r="C57" s="1" t="s">
        <v>11</v>
      </c>
      <c r="D57" s="1"/>
      <c r="E57" s="24">
        <v>10600</v>
      </c>
      <c r="F57" s="24">
        <v>10600</v>
      </c>
      <c r="H57" s="24">
        <v>0</v>
      </c>
      <c r="I57" s="24">
        <v>0</v>
      </c>
      <c r="J57" s="24">
        <v>0</v>
      </c>
      <c r="K57" s="24">
        <v>0</v>
      </c>
      <c r="L57" s="24">
        <v>10600</v>
      </c>
      <c r="M57" s="27">
        <f t="shared" si="1"/>
        <v>0</v>
      </c>
      <c r="N57" s="1"/>
      <c r="O57" s="1"/>
    </row>
    <row r="58" spans="1:15" x14ac:dyDescent="0.25">
      <c r="A58" s="1" t="s">
        <v>83</v>
      </c>
      <c r="B58" s="23">
        <v>20314</v>
      </c>
      <c r="C58" s="1" t="s">
        <v>17</v>
      </c>
      <c r="D58" s="1"/>
      <c r="E58" s="24">
        <v>1054126</v>
      </c>
      <c r="F58" s="24">
        <v>1054126</v>
      </c>
      <c r="H58" s="24">
        <v>0</v>
      </c>
      <c r="I58" s="24">
        <v>0</v>
      </c>
      <c r="J58" s="24">
        <v>0</v>
      </c>
      <c r="K58" s="24">
        <v>0</v>
      </c>
      <c r="L58" s="24">
        <v>1054126</v>
      </c>
      <c r="M58" s="27">
        <f t="shared" si="1"/>
        <v>0</v>
      </c>
      <c r="N58" s="1"/>
      <c r="O58" s="1"/>
    </row>
    <row r="59" spans="1:15" x14ac:dyDescent="0.25">
      <c r="A59" s="1" t="s">
        <v>83</v>
      </c>
      <c r="B59" s="23">
        <v>20315</v>
      </c>
      <c r="C59" s="1" t="s">
        <v>17</v>
      </c>
      <c r="D59" s="1"/>
      <c r="E59" s="24">
        <v>939663</v>
      </c>
      <c r="F59" s="24">
        <v>939663</v>
      </c>
      <c r="H59" s="24">
        <v>0</v>
      </c>
      <c r="I59" s="24">
        <v>0</v>
      </c>
      <c r="J59" s="24">
        <v>0</v>
      </c>
      <c r="K59" s="24">
        <v>0</v>
      </c>
      <c r="L59" s="24">
        <v>939663</v>
      </c>
      <c r="M59" s="27">
        <f t="shared" si="1"/>
        <v>0</v>
      </c>
      <c r="N59" s="1"/>
      <c r="O59" s="1"/>
    </row>
    <row r="60" spans="1:15" x14ac:dyDescent="0.25">
      <c r="A60" s="1" t="s">
        <v>83</v>
      </c>
      <c r="B60" s="23">
        <v>20316</v>
      </c>
      <c r="C60" s="1" t="s">
        <v>17</v>
      </c>
      <c r="D60" s="1"/>
      <c r="E60" s="24">
        <v>72229</v>
      </c>
      <c r="F60" s="24">
        <v>72229</v>
      </c>
      <c r="H60" s="24">
        <v>0</v>
      </c>
      <c r="I60" s="24">
        <v>0</v>
      </c>
      <c r="J60" s="24">
        <v>0</v>
      </c>
      <c r="K60" s="24">
        <v>0</v>
      </c>
      <c r="L60" s="24">
        <v>72229</v>
      </c>
      <c r="M60" s="27">
        <f t="shared" si="1"/>
        <v>0</v>
      </c>
      <c r="N60" s="1"/>
      <c r="O60" s="1"/>
    </row>
    <row r="61" spans="1:15" x14ac:dyDescent="0.25">
      <c r="A61" s="1" t="s">
        <v>83</v>
      </c>
      <c r="B61" s="23">
        <v>21953</v>
      </c>
      <c r="C61" s="1" t="s">
        <v>18</v>
      </c>
      <c r="D61" s="1"/>
      <c r="E61" s="24">
        <v>164657</v>
      </c>
      <c r="F61" s="24">
        <v>164657</v>
      </c>
      <c r="H61" s="24">
        <v>0</v>
      </c>
      <c r="I61" s="24">
        <v>0</v>
      </c>
      <c r="J61" s="24">
        <v>0</v>
      </c>
      <c r="K61" s="24">
        <v>0</v>
      </c>
      <c r="L61" s="24">
        <v>164657</v>
      </c>
      <c r="M61" s="27">
        <f t="shared" si="1"/>
        <v>0</v>
      </c>
      <c r="N61" s="1"/>
      <c r="O61" s="1"/>
    </row>
    <row r="62" spans="1:15" x14ac:dyDescent="0.25">
      <c r="A62" s="1" t="s">
        <v>83</v>
      </c>
      <c r="B62" s="23">
        <v>21954</v>
      </c>
      <c r="C62" s="1" t="s">
        <v>18</v>
      </c>
      <c r="D62" s="1"/>
      <c r="E62" s="24">
        <v>147064</v>
      </c>
      <c r="F62" s="24">
        <v>147064</v>
      </c>
      <c r="H62" s="24">
        <v>0</v>
      </c>
      <c r="I62" s="24">
        <v>0</v>
      </c>
      <c r="J62" s="24">
        <v>0</v>
      </c>
      <c r="K62" s="24">
        <v>0</v>
      </c>
      <c r="L62" s="24">
        <v>147064</v>
      </c>
      <c r="M62" s="27">
        <f t="shared" si="1"/>
        <v>0</v>
      </c>
      <c r="N62" s="1"/>
      <c r="O62" s="1"/>
    </row>
    <row r="63" spans="1:15" x14ac:dyDescent="0.25">
      <c r="A63" s="1" t="s">
        <v>83</v>
      </c>
      <c r="B63" s="23">
        <v>21955</v>
      </c>
      <c r="C63" s="1" t="s">
        <v>18</v>
      </c>
      <c r="D63" s="1"/>
      <c r="E63" s="24">
        <v>153055</v>
      </c>
      <c r="F63" s="24">
        <v>153055</v>
      </c>
      <c r="H63" s="24">
        <v>0</v>
      </c>
      <c r="I63" s="24">
        <v>0</v>
      </c>
      <c r="J63" s="24">
        <v>0</v>
      </c>
      <c r="K63" s="24">
        <v>0</v>
      </c>
      <c r="L63" s="24">
        <v>153055</v>
      </c>
      <c r="M63" s="27">
        <f t="shared" si="1"/>
        <v>0</v>
      </c>
      <c r="N63" s="1"/>
      <c r="O63" s="1"/>
    </row>
    <row r="64" spans="1:15" x14ac:dyDescent="0.25">
      <c r="A64" s="1" t="s">
        <v>83</v>
      </c>
      <c r="B64" s="23">
        <v>21956</v>
      </c>
      <c r="C64" s="1" t="s">
        <v>18</v>
      </c>
      <c r="D64" s="1"/>
      <c r="E64" s="24">
        <v>494116</v>
      </c>
      <c r="F64" s="24">
        <v>494116</v>
      </c>
      <c r="H64" s="24">
        <v>0</v>
      </c>
      <c r="I64" s="24">
        <v>0</v>
      </c>
      <c r="J64" s="24">
        <v>0</v>
      </c>
      <c r="K64" s="24">
        <v>0</v>
      </c>
      <c r="L64" s="24">
        <v>494116</v>
      </c>
      <c r="M64" s="27">
        <f t="shared" si="1"/>
        <v>0</v>
      </c>
      <c r="N64" s="1"/>
      <c r="O64" s="1"/>
    </row>
    <row r="65" spans="1:15" x14ac:dyDescent="0.25">
      <c r="A65" s="1" t="s">
        <v>83</v>
      </c>
      <c r="B65" s="23">
        <v>21957</v>
      </c>
      <c r="C65" s="1" t="s">
        <v>18</v>
      </c>
      <c r="D65" s="1"/>
      <c r="E65" s="24">
        <v>35100</v>
      </c>
      <c r="F65" s="24">
        <v>35100</v>
      </c>
      <c r="H65" s="24">
        <v>0</v>
      </c>
      <c r="I65" s="24">
        <v>0</v>
      </c>
      <c r="J65" s="24">
        <v>0</v>
      </c>
      <c r="K65" s="24">
        <v>0</v>
      </c>
      <c r="L65" s="24">
        <v>35100</v>
      </c>
      <c r="M65" s="27">
        <f t="shared" si="1"/>
        <v>0</v>
      </c>
      <c r="N65" s="1"/>
      <c r="O65" s="1"/>
    </row>
    <row r="66" spans="1:15" x14ac:dyDescent="0.25">
      <c r="A66" s="1" t="s">
        <v>83</v>
      </c>
      <c r="B66" s="23">
        <v>21958</v>
      </c>
      <c r="C66" s="1" t="s">
        <v>18</v>
      </c>
      <c r="D66" s="1"/>
      <c r="E66" s="24">
        <v>17670</v>
      </c>
      <c r="F66" s="24">
        <v>17670</v>
      </c>
      <c r="H66" s="24">
        <v>0</v>
      </c>
      <c r="I66" s="24">
        <v>0</v>
      </c>
      <c r="J66" s="24">
        <v>0</v>
      </c>
      <c r="K66" s="24">
        <v>0</v>
      </c>
      <c r="L66" s="24">
        <v>17670</v>
      </c>
      <c r="M66" s="27">
        <f t="shared" si="1"/>
        <v>0</v>
      </c>
      <c r="N66" s="1"/>
      <c r="O66" s="1"/>
    </row>
    <row r="67" spans="1:15" x14ac:dyDescent="0.25">
      <c r="A67" s="1" t="s">
        <v>83</v>
      </c>
      <c r="B67" s="23">
        <v>21959</v>
      </c>
      <c r="C67" s="1" t="s">
        <v>18</v>
      </c>
      <c r="D67" s="1"/>
      <c r="E67" s="24">
        <v>184900</v>
      </c>
      <c r="F67" s="24">
        <v>184900</v>
      </c>
      <c r="H67" s="24">
        <v>0</v>
      </c>
      <c r="I67" s="24">
        <v>0</v>
      </c>
      <c r="J67" s="24">
        <v>0</v>
      </c>
      <c r="K67" s="24">
        <v>0</v>
      </c>
      <c r="L67" s="24">
        <v>184900</v>
      </c>
      <c r="M67" s="27">
        <f t="shared" si="1"/>
        <v>0</v>
      </c>
      <c r="N67" s="1"/>
      <c r="O67" s="1"/>
    </row>
    <row r="68" spans="1:15" x14ac:dyDescent="0.25">
      <c r="A68" s="1" t="s">
        <v>83</v>
      </c>
      <c r="B68" s="23">
        <v>21960</v>
      </c>
      <c r="C68" s="1" t="s">
        <v>18</v>
      </c>
      <c r="D68" s="1"/>
      <c r="E68" s="24">
        <v>113800</v>
      </c>
      <c r="F68" s="24">
        <v>113800</v>
      </c>
      <c r="H68" s="24">
        <v>0</v>
      </c>
      <c r="I68" s="24">
        <v>0</v>
      </c>
      <c r="J68" s="24">
        <v>0</v>
      </c>
      <c r="K68" s="24">
        <v>0</v>
      </c>
      <c r="L68" s="24">
        <v>113800</v>
      </c>
      <c r="M68" s="27">
        <f t="shared" si="1"/>
        <v>0</v>
      </c>
      <c r="N68" s="1"/>
      <c r="O68" s="1"/>
    </row>
    <row r="69" spans="1:15" x14ac:dyDescent="0.25">
      <c r="A69" s="1" t="s">
        <v>83</v>
      </c>
      <c r="B69" s="23">
        <v>21961</v>
      </c>
      <c r="C69" s="1" t="s">
        <v>18</v>
      </c>
      <c r="D69" s="1"/>
      <c r="E69" s="24">
        <v>24000</v>
      </c>
      <c r="F69" s="24">
        <v>24000</v>
      </c>
      <c r="H69" s="24">
        <v>0</v>
      </c>
      <c r="I69" s="24">
        <v>0</v>
      </c>
      <c r="J69" s="24">
        <v>0</v>
      </c>
      <c r="K69" s="24">
        <v>0</v>
      </c>
      <c r="L69" s="24">
        <v>24000</v>
      </c>
      <c r="M69" s="27">
        <f t="shared" si="1"/>
        <v>0</v>
      </c>
      <c r="N69" s="1"/>
      <c r="O69" s="1"/>
    </row>
    <row r="70" spans="1:15" x14ac:dyDescent="0.25">
      <c r="A70" s="1" t="s">
        <v>83</v>
      </c>
      <c r="B70" s="23">
        <v>21962</v>
      </c>
      <c r="C70" s="1" t="s">
        <v>18</v>
      </c>
      <c r="D70" s="1"/>
      <c r="E70" s="24">
        <v>16950</v>
      </c>
      <c r="F70" s="24">
        <v>16950</v>
      </c>
      <c r="H70" s="24">
        <v>0</v>
      </c>
      <c r="I70" s="24">
        <v>0</v>
      </c>
      <c r="J70" s="24">
        <v>0</v>
      </c>
      <c r="K70" s="24">
        <v>0</v>
      </c>
      <c r="L70" s="24">
        <v>16950</v>
      </c>
      <c r="M70" s="27">
        <f t="shared" si="1"/>
        <v>0</v>
      </c>
      <c r="N70" s="1"/>
      <c r="O70" s="1"/>
    </row>
    <row r="71" spans="1:15" x14ac:dyDescent="0.25">
      <c r="A71" s="1" t="s">
        <v>83</v>
      </c>
      <c r="B71" s="23">
        <v>21963</v>
      </c>
      <c r="C71" s="1" t="s">
        <v>18</v>
      </c>
      <c r="D71" s="1"/>
      <c r="E71" s="24">
        <v>35100</v>
      </c>
      <c r="F71" s="24">
        <v>35100</v>
      </c>
      <c r="H71" s="24">
        <v>0</v>
      </c>
      <c r="I71" s="24">
        <v>0</v>
      </c>
      <c r="J71" s="24">
        <v>0</v>
      </c>
      <c r="K71" s="24">
        <v>0</v>
      </c>
      <c r="L71" s="24">
        <v>35100</v>
      </c>
      <c r="M71" s="27">
        <f t="shared" si="1"/>
        <v>0</v>
      </c>
      <c r="N71" s="1"/>
      <c r="O71" s="1"/>
    </row>
    <row r="72" spans="1:15" x14ac:dyDescent="0.25">
      <c r="A72" s="1" t="s">
        <v>83</v>
      </c>
      <c r="B72" s="23">
        <v>21964</v>
      </c>
      <c r="C72" s="1" t="s">
        <v>18</v>
      </c>
      <c r="D72" s="1"/>
      <c r="E72" s="24">
        <v>131700</v>
      </c>
      <c r="F72" s="24">
        <v>131700</v>
      </c>
      <c r="H72" s="24">
        <v>0</v>
      </c>
      <c r="I72" s="24">
        <v>0</v>
      </c>
      <c r="J72" s="24">
        <v>0</v>
      </c>
      <c r="K72" s="24">
        <v>0</v>
      </c>
      <c r="L72" s="24">
        <v>131700</v>
      </c>
      <c r="M72" s="27">
        <f t="shared" ref="M72:M103" si="2">+F72-H72-I72-J72-K72-L72</f>
        <v>0</v>
      </c>
      <c r="N72" s="1"/>
      <c r="O72" s="1"/>
    </row>
    <row r="73" spans="1:15" x14ac:dyDescent="0.25">
      <c r="A73" s="1" t="s">
        <v>83</v>
      </c>
      <c r="B73" s="23">
        <v>21965</v>
      </c>
      <c r="C73" s="1" t="s">
        <v>18</v>
      </c>
      <c r="D73" s="1"/>
      <c r="E73" s="24">
        <v>24000</v>
      </c>
      <c r="F73" s="24">
        <v>24000</v>
      </c>
      <c r="H73" s="24">
        <v>0</v>
      </c>
      <c r="I73" s="24">
        <v>0</v>
      </c>
      <c r="J73" s="24">
        <v>0</v>
      </c>
      <c r="K73" s="24">
        <v>0</v>
      </c>
      <c r="L73" s="24">
        <v>24000</v>
      </c>
      <c r="M73" s="27">
        <f t="shared" si="2"/>
        <v>0</v>
      </c>
      <c r="N73" s="1"/>
      <c r="O73" s="1"/>
    </row>
    <row r="74" spans="1:15" x14ac:dyDescent="0.25">
      <c r="A74" s="1" t="s">
        <v>83</v>
      </c>
      <c r="B74" s="23">
        <v>21966</v>
      </c>
      <c r="C74" s="1" t="s">
        <v>18</v>
      </c>
      <c r="D74" s="1"/>
      <c r="E74" s="24">
        <v>113800</v>
      </c>
      <c r="F74" s="24">
        <v>113800</v>
      </c>
      <c r="H74" s="24">
        <v>0</v>
      </c>
      <c r="I74" s="24">
        <v>0</v>
      </c>
      <c r="J74" s="24">
        <v>0</v>
      </c>
      <c r="K74" s="24">
        <v>0</v>
      </c>
      <c r="L74" s="24">
        <v>113800</v>
      </c>
      <c r="M74" s="27">
        <f t="shared" si="2"/>
        <v>0</v>
      </c>
      <c r="N74" s="1"/>
      <c r="O74" s="1"/>
    </row>
    <row r="75" spans="1:15" x14ac:dyDescent="0.25">
      <c r="A75" s="1" t="s">
        <v>83</v>
      </c>
      <c r="B75" s="23">
        <v>21967</v>
      </c>
      <c r="C75" s="1" t="s">
        <v>18</v>
      </c>
      <c r="D75" s="1"/>
      <c r="E75" s="24">
        <v>284400</v>
      </c>
      <c r="F75" s="24">
        <v>284400</v>
      </c>
      <c r="H75" s="24">
        <v>0</v>
      </c>
      <c r="I75" s="24">
        <v>0</v>
      </c>
      <c r="J75" s="24">
        <v>0</v>
      </c>
      <c r="K75" s="24">
        <v>0</v>
      </c>
      <c r="L75" s="24">
        <v>284400</v>
      </c>
      <c r="M75" s="27">
        <f t="shared" si="2"/>
        <v>0</v>
      </c>
      <c r="N75" s="1"/>
      <c r="O75" s="1"/>
    </row>
    <row r="76" spans="1:15" x14ac:dyDescent="0.25">
      <c r="A76" s="1" t="s">
        <v>83</v>
      </c>
      <c r="B76" s="23">
        <v>21968</v>
      </c>
      <c r="C76" s="1" t="s">
        <v>18</v>
      </c>
      <c r="D76" s="1"/>
      <c r="E76" s="24">
        <v>21200</v>
      </c>
      <c r="F76" s="24">
        <v>21200</v>
      </c>
      <c r="H76" s="24">
        <v>0</v>
      </c>
      <c r="I76" s="24">
        <v>0</v>
      </c>
      <c r="J76" s="24">
        <v>0</v>
      </c>
      <c r="K76" s="24">
        <v>0</v>
      </c>
      <c r="L76" s="24">
        <v>21200</v>
      </c>
      <c r="M76" s="27">
        <f t="shared" si="2"/>
        <v>0</v>
      </c>
      <c r="N76" s="1"/>
      <c r="O76" s="1"/>
    </row>
    <row r="77" spans="1:15" x14ac:dyDescent="0.25">
      <c r="A77" s="1" t="s">
        <v>83</v>
      </c>
      <c r="B77" s="23">
        <v>21969</v>
      </c>
      <c r="C77" s="1" t="s">
        <v>18</v>
      </c>
      <c r="D77" s="1"/>
      <c r="E77" s="24">
        <v>5300</v>
      </c>
      <c r="F77" s="24">
        <v>5300</v>
      </c>
      <c r="H77" s="24">
        <v>0</v>
      </c>
      <c r="I77" s="24">
        <v>0</v>
      </c>
      <c r="J77" s="24">
        <v>0</v>
      </c>
      <c r="K77" s="24">
        <v>0</v>
      </c>
      <c r="L77" s="24">
        <v>5300</v>
      </c>
      <c r="M77" s="27">
        <f t="shared" si="2"/>
        <v>0</v>
      </c>
      <c r="N77" s="1"/>
      <c r="O77" s="1"/>
    </row>
    <row r="78" spans="1:15" x14ac:dyDescent="0.25">
      <c r="A78" s="1" t="s">
        <v>83</v>
      </c>
      <c r="B78" s="23">
        <v>21970</v>
      </c>
      <c r="C78" s="1" t="s">
        <v>18</v>
      </c>
      <c r="D78" s="1"/>
      <c r="E78" s="24">
        <v>10600</v>
      </c>
      <c r="F78" s="24">
        <v>10600</v>
      </c>
      <c r="H78" s="24">
        <v>0</v>
      </c>
      <c r="I78" s="24">
        <v>0</v>
      </c>
      <c r="J78" s="24">
        <v>0</v>
      </c>
      <c r="K78" s="24">
        <v>0</v>
      </c>
      <c r="L78" s="24">
        <v>10600</v>
      </c>
      <c r="M78" s="27">
        <f t="shared" si="2"/>
        <v>0</v>
      </c>
      <c r="N78" s="1"/>
      <c r="O78" s="1"/>
    </row>
    <row r="79" spans="1:15" x14ac:dyDescent="0.25">
      <c r="A79" s="1" t="s">
        <v>83</v>
      </c>
      <c r="B79" s="23">
        <v>21971</v>
      </c>
      <c r="C79" s="1" t="s">
        <v>18</v>
      </c>
      <c r="D79" s="1"/>
      <c r="E79" s="24">
        <v>5300</v>
      </c>
      <c r="F79" s="24">
        <v>5300</v>
      </c>
      <c r="H79" s="24">
        <v>0</v>
      </c>
      <c r="I79" s="24">
        <v>0</v>
      </c>
      <c r="J79" s="24">
        <v>0</v>
      </c>
      <c r="K79" s="24">
        <v>0</v>
      </c>
      <c r="L79" s="24">
        <v>5300</v>
      </c>
      <c r="M79" s="27">
        <f t="shared" si="2"/>
        <v>0</v>
      </c>
      <c r="N79" s="1"/>
      <c r="O79" s="1"/>
    </row>
    <row r="80" spans="1:15" x14ac:dyDescent="0.25">
      <c r="A80" s="1" t="s">
        <v>83</v>
      </c>
      <c r="B80" s="23">
        <v>21972</v>
      </c>
      <c r="C80" s="1" t="s">
        <v>18</v>
      </c>
      <c r="D80" s="1"/>
      <c r="E80" s="24">
        <v>105600</v>
      </c>
      <c r="F80" s="24">
        <v>105600</v>
      </c>
      <c r="H80" s="24">
        <v>0</v>
      </c>
      <c r="I80" s="24">
        <v>0</v>
      </c>
      <c r="J80" s="24">
        <v>0</v>
      </c>
      <c r="K80" s="24">
        <v>0</v>
      </c>
      <c r="L80" s="24">
        <v>105600</v>
      </c>
      <c r="M80" s="27">
        <f t="shared" si="2"/>
        <v>0</v>
      </c>
      <c r="N80" s="1"/>
      <c r="O80" s="1"/>
    </row>
    <row r="81" spans="1:15" x14ac:dyDescent="0.25">
      <c r="A81" s="1" t="s">
        <v>83</v>
      </c>
      <c r="B81" s="23">
        <v>21973</v>
      </c>
      <c r="C81" s="1" t="s">
        <v>18</v>
      </c>
      <c r="D81" s="1"/>
      <c r="E81" s="24">
        <v>5300</v>
      </c>
      <c r="F81" s="24">
        <v>5300</v>
      </c>
      <c r="H81" s="24">
        <v>0</v>
      </c>
      <c r="I81" s="24">
        <v>0</v>
      </c>
      <c r="J81" s="24">
        <v>0</v>
      </c>
      <c r="K81" s="24">
        <v>0</v>
      </c>
      <c r="L81" s="24">
        <v>5300</v>
      </c>
      <c r="M81" s="27">
        <f t="shared" si="2"/>
        <v>0</v>
      </c>
      <c r="N81" s="1"/>
      <c r="O81" s="1"/>
    </row>
    <row r="82" spans="1:15" x14ac:dyDescent="0.25">
      <c r="A82" s="1" t="s">
        <v>83</v>
      </c>
      <c r="B82" s="23">
        <v>22376</v>
      </c>
      <c r="C82" s="1" t="s">
        <v>16</v>
      </c>
      <c r="D82" s="1"/>
      <c r="E82" s="24">
        <v>1297688</v>
      </c>
      <c r="F82" s="24">
        <v>1297688</v>
      </c>
      <c r="H82" s="24">
        <v>0</v>
      </c>
      <c r="I82" s="24">
        <v>0</v>
      </c>
      <c r="J82" s="24">
        <v>0</v>
      </c>
      <c r="K82" s="24">
        <v>0</v>
      </c>
      <c r="L82" s="24">
        <v>1297688</v>
      </c>
      <c r="M82" s="27">
        <f t="shared" si="2"/>
        <v>0</v>
      </c>
      <c r="N82" s="1"/>
      <c r="O82" s="1"/>
    </row>
    <row r="83" spans="1:15" x14ac:dyDescent="0.25">
      <c r="A83" s="1" t="s">
        <v>83</v>
      </c>
      <c r="B83" s="23">
        <v>22377</v>
      </c>
      <c r="C83" s="1" t="s">
        <v>16</v>
      </c>
      <c r="D83" s="1"/>
      <c r="E83" s="24">
        <v>75939</v>
      </c>
      <c r="F83" s="24">
        <v>75939</v>
      </c>
      <c r="H83" s="24">
        <v>0</v>
      </c>
      <c r="I83" s="24">
        <v>0</v>
      </c>
      <c r="J83" s="24">
        <v>0</v>
      </c>
      <c r="K83" s="24">
        <v>0</v>
      </c>
      <c r="L83" s="24">
        <v>75939</v>
      </c>
      <c r="M83" s="27">
        <f t="shared" si="2"/>
        <v>0</v>
      </c>
      <c r="N83" s="1"/>
      <c r="O83" s="1"/>
    </row>
    <row r="84" spans="1:15" x14ac:dyDescent="0.25">
      <c r="A84" s="1" t="s">
        <v>83</v>
      </c>
      <c r="B84" s="23">
        <v>22511</v>
      </c>
      <c r="C84" s="1" t="s">
        <v>20</v>
      </c>
      <c r="D84" s="1"/>
      <c r="E84" s="24">
        <v>126575</v>
      </c>
      <c r="F84" s="24">
        <v>126575</v>
      </c>
      <c r="H84" s="24">
        <v>0</v>
      </c>
      <c r="I84" s="24">
        <v>0</v>
      </c>
      <c r="J84" s="24">
        <v>0</v>
      </c>
      <c r="K84" s="24">
        <v>0</v>
      </c>
      <c r="L84" s="24">
        <v>126575</v>
      </c>
      <c r="M84" s="27">
        <f t="shared" si="2"/>
        <v>0</v>
      </c>
      <c r="N84" s="1"/>
      <c r="O84" s="1"/>
    </row>
    <row r="85" spans="1:15" x14ac:dyDescent="0.25">
      <c r="A85" s="1" t="s">
        <v>83</v>
      </c>
      <c r="B85" s="23">
        <v>22371</v>
      </c>
      <c r="C85" s="1" t="s">
        <v>16</v>
      </c>
      <c r="D85" s="1"/>
      <c r="E85" s="24">
        <v>84185</v>
      </c>
      <c r="F85" s="24">
        <v>84185</v>
      </c>
      <c r="H85" s="24">
        <v>0</v>
      </c>
      <c r="I85" s="24">
        <v>0</v>
      </c>
      <c r="J85" s="24">
        <v>0</v>
      </c>
      <c r="K85" s="24">
        <v>0</v>
      </c>
      <c r="L85" s="24">
        <v>84185</v>
      </c>
      <c r="M85" s="27">
        <f t="shared" si="2"/>
        <v>0</v>
      </c>
      <c r="N85" s="1"/>
      <c r="O85" s="1"/>
    </row>
    <row r="86" spans="1:15" x14ac:dyDescent="0.25">
      <c r="A86" s="1" t="s">
        <v>83</v>
      </c>
      <c r="B86" s="23">
        <v>22483</v>
      </c>
      <c r="C86" s="1" t="s">
        <v>20</v>
      </c>
      <c r="D86" s="1"/>
      <c r="E86" s="24">
        <v>5300</v>
      </c>
      <c r="F86" s="24">
        <v>5300</v>
      </c>
      <c r="H86" s="24">
        <v>0</v>
      </c>
      <c r="I86" s="24">
        <v>0</v>
      </c>
      <c r="J86" s="24">
        <v>0</v>
      </c>
      <c r="K86" s="24">
        <v>0</v>
      </c>
      <c r="L86" s="24">
        <v>5300</v>
      </c>
      <c r="M86" s="27">
        <f t="shared" si="2"/>
        <v>0</v>
      </c>
      <c r="N86" s="1"/>
      <c r="O86" s="1"/>
    </row>
    <row r="87" spans="1:15" x14ac:dyDescent="0.25">
      <c r="A87" s="1" t="s">
        <v>83</v>
      </c>
      <c r="B87" s="23">
        <v>22484</v>
      </c>
      <c r="C87" s="1" t="s">
        <v>20</v>
      </c>
      <c r="D87" s="1"/>
      <c r="E87" s="24">
        <v>21200</v>
      </c>
      <c r="F87" s="24">
        <v>21200</v>
      </c>
      <c r="H87" s="24">
        <v>0</v>
      </c>
      <c r="I87" s="24">
        <v>0</v>
      </c>
      <c r="J87" s="24">
        <v>0</v>
      </c>
      <c r="K87" s="24">
        <v>0</v>
      </c>
      <c r="L87" s="24">
        <v>21200</v>
      </c>
      <c r="M87" s="27">
        <f t="shared" si="2"/>
        <v>0</v>
      </c>
      <c r="N87" s="1"/>
      <c r="O87" s="1"/>
    </row>
    <row r="88" spans="1:15" x14ac:dyDescent="0.25">
      <c r="A88" s="1" t="s">
        <v>83</v>
      </c>
      <c r="B88" s="23">
        <v>22485</v>
      </c>
      <c r="C88" s="1" t="s">
        <v>20</v>
      </c>
      <c r="D88" s="1"/>
      <c r="E88" s="24">
        <v>21200</v>
      </c>
      <c r="F88" s="24">
        <v>21200</v>
      </c>
      <c r="H88" s="24">
        <v>0</v>
      </c>
      <c r="I88" s="24">
        <v>0</v>
      </c>
      <c r="J88" s="24">
        <v>0</v>
      </c>
      <c r="K88" s="24">
        <v>0</v>
      </c>
      <c r="L88" s="24">
        <v>21200</v>
      </c>
      <c r="M88" s="27">
        <f t="shared" si="2"/>
        <v>0</v>
      </c>
      <c r="N88" s="1"/>
      <c r="O88" s="1"/>
    </row>
    <row r="89" spans="1:15" x14ac:dyDescent="0.25">
      <c r="A89" s="1" t="s">
        <v>83</v>
      </c>
      <c r="B89" s="23">
        <v>22486</v>
      </c>
      <c r="C89" s="1" t="s">
        <v>20</v>
      </c>
      <c r="D89" s="1"/>
      <c r="E89" s="24">
        <v>21200</v>
      </c>
      <c r="F89" s="24">
        <v>21200</v>
      </c>
      <c r="H89" s="24">
        <v>0</v>
      </c>
      <c r="I89" s="24">
        <v>0</v>
      </c>
      <c r="J89" s="24">
        <v>0</v>
      </c>
      <c r="K89" s="24">
        <v>0</v>
      </c>
      <c r="L89" s="24">
        <v>21200</v>
      </c>
      <c r="M89" s="27">
        <f t="shared" si="2"/>
        <v>0</v>
      </c>
      <c r="N89" s="1"/>
      <c r="O89" s="1"/>
    </row>
    <row r="90" spans="1:15" x14ac:dyDescent="0.25">
      <c r="A90" s="1" t="s">
        <v>83</v>
      </c>
      <c r="B90" s="23">
        <v>24585</v>
      </c>
      <c r="C90" s="1" t="s">
        <v>21</v>
      </c>
      <c r="D90" s="1"/>
      <c r="E90" s="24">
        <v>1197972</v>
      </c>
      <c r="F90" s="24">
        <v>1197972</v>
      </c>
      <c r="H90" s="24">
        <v>0</v>
      </c>
      <c r="I90" s="24">
        <v>0</v>
      </c>
      <c r="J90" s="24">
        <v>0</v>
      </c>
      <c r="K90" s="24">
        <v>0</v>
      </c>
      <c r="L90" s="24">
        <v>1197972</v>
      </c>
      <c r="M90" s="27">
        <f t="shared" si="2"/>
        <v>0</v>
      </c>
      <c r="N90" s="1"/>
      <c r="O90" s="1"/>
    </row>
    <row r="91" spans="1:15" x14ac:dyDescent="0.25">
      <c r="A91" s="1" t="s">
        <v>83</v>
      </c>
      <c r="B91" s="23">
        <v>24590</v>
      </c>
      <c r="C91" s="1" t="s">
        <v>19</v>
      </c>
      <c r="D91" s="1"/>
      <c r="E91" s="24">
        <v>5300</v>
      </c>
      <c r="F91" s="24">
        <v>5300</v>
      </c>
      <c r="H91" s="24">
        <v>0</v>
      </c>
      <c r="I91" s="24">
        <v>0</v>
      </c>
      <c r="J91" s="24">
        <v>0</v>
      </c>
      <c r="K91" s="24">
        <v>0</v>
      </c>
      <c r="L91" s="24">
        <v>5300</v>
      </c>
      <c r="M91" s="27">
        <f t="shared" si="2"/>
        <v>0</v>
      </c>
      <c r="N91" s="1"/>
      <c r="O91" s="1"/>
    </row>
    <row r="92" spans="1:15" x14ac:dyDescent="0.25">
      <c r="A92" s="1" t="s">
        <v>83</v>
      </c>
      <c r="B92" s="23">
        <v>24591</v>
      </c>
      <c r="C92" s="1" t="s">
        <v>19</v>
      </c>
      <c r="D92" s="1"/>
      <c r="E92" s="24">
        <v>301100</v>
      </c>
      <c r="F92" s="24">
        <v>301100</v>
      </c>
      <c r="H92" s="24">
        <v>0</v>
      </c>
      <c r="I92" s="24">
        <v>0</v>
      </c>
      <c r="J92" s="24">
        <v>0</v>
      </c>
      <c r="K92" s="24">
        <v>0</v>
      </c>
      <c r="L92" s="24">
        <v>301100</v>
      </c>
      <c r="M92" s="27">
        <f t="shared" si="2"/>
        <v>0</v>
      </c>
      <c r="N92" s="1"/>
      <c r="O92" s="1"/>
    </row>
    <row r="93" spans="1:15" x14ac:dyDescent="0.25">
      <c r="A93" s="1" t="s">
        <v>83</v>
      </c>
      <c r="B93" s="23">
        <v>24592</v>
      </c>
      <c r="C93" s="1" t="s">
        <v>19</v>
      </c>
      <c r="D93" s="1"/>
      <c r="E93" s="24">
        <v>33665</v>
      </c>
      <c r="F93" s="24">
        <v>33665</v>
      </c>
      <c r="H93" s="24">
        <v>0</v>
      </c>
      <c r="I93" s="24">
        <v>0</v>
      </c>
      <c r="J93" s="24">
        <v>0</v>
      </c>
      <c r="K93" s="24">
        <v>0</v>
      </c>
      <c r="L93" s="24">
        <v>33665</v>
      </c>
      <c r="M93" s="27">
        <f t="shared" si="2"/>
        <v>0</v>
      </c>
      <c r="N93" s="1"/>
      <c r="O93" s="1"/>
    </row>
    <row r="94" spans="1:15" x14ac:dyDescent="0.25">
      <c r="A94" s="1" t="s">
        <v>83</v>
      </c>
      <c r="B94" s="23">
        <v>24593</v>
      </c>
      <c r="C94" s="1" t="s">
        <v>19</v>
      </c>
      <c r="D94" s="1"/>
      <c r="E94" s="24">
        <v>10600</v>
      </c>
      <c r="F94" s="24">
        <v>10600</v>
      </c>
      <c r="H94" s="24">
        <v>0</v>
      </c>
      <c r="I94" s="24">
        <v>0</v>
      </c>
      <c r="J94" s="24">
        <v>0</v>
      </c>
      <c r="K94" s="24">
        <v>0</v>
      </c>
      <c r="L94" s="24">
        <v>10600</v>
      </c>
      <c r="M94" s="27">
        <f t="shared" si="2"/>
        <v>0</v>
      </c>
      <c r="N94" s="1"/>
      <c r="O94" s="1"/>
    </row>
    <row r="95" spans="1:15" x14ac:dyDescent="0.25">
      <c r="A95" s="1" t="s">
        <v>83</v>
      </c>
      <c r="B95" s="23">
        <v>24594</v>
      </c>
      <c r="C95" s="1" t="s">
        <v>19</v>
      </c>
      <c r="D95" s="1"/>
      <c r="E95" s="24">
        <v>19862</v>
      </c>
      <c r="F95" s="24">
        <v>19862</v>
      </c>
      <c r="H95" s="24">
        <v>0</v>
      </c>
      <c r="I95" s="24">
        <v>0</v>
      </c>
      <c r="J95" s="24">
        <v>0</v>
      </c>
      <c r="K95" s="24">
        <v>0</v>
      </c>
      <c r="L95" s="24">
        <v>19862</v>
      </c>
      <c r="M95" s="27">
        <f t="shared" si="2"/>
        <v>0</v>
      </c>
      <c r="N95" s="1"/>
      <c r="O95" s="1"/>
    </row>
    <row r="96" spans="1:15" x14ac:dyDescent="0.25">
      <c r="A96" s="1" t="s">
        <v>83</v>
      </c>
      <c r="B96" s="23">
        <v>24595</v>
      </c>
      <c r="C96" s="1" t="s">
        <v>19</v>
      </c>
      <c r="D96" s="1"/>
      <c r="E96" s="24">
        <v>10600</v>
      </c>
      <c r="F96" s="24">
        <v>10600</v>
      </c>
      <c r="H96" s="24">
        <v>0</v>
      </c>
      <c r="I96" s="24">
        <v>0</v>
      </c>
      <c r="J96" s="24">
        <v>0</v>
      </c>
      <c r="K96" s="24">
        <v>0</v>
      </c>
      <c r="L96" s="24">
        <v>10600</v>
      </c>
      <c r="M96" s="27">
        <f t="shared" si="2"/>
        <v>0</v>
      </c>
      <c r="N96" s="1"/>
      <c r="O96" s="1"/>
    </row>
    <row r="97" spans="1:15" x14ac:dyDescent="0.25">
      <c r="A97" s="1" t="s">
        <v>83</v>
      </c>
      <c r="B97" s="23">
        <v>24596</v>
      </c>
      <c r="C97" s="1" t="s">
        <v>19</v>
      </c>
      <c r="D97" s="1"/>
      <c r="E97" s="24">
        <v>118461</v>
      </c>
      <c r="F97" s="24">
        <v>118461</v>
      </c>
      <c r="H97" s="24">
        <v>0</v>
      </c>
      <c r="I97" s="24">
        <v>0</v>
      </c>
      <c r="J97" s="24">
        <v>0</v>
      </c>
      <c r="K97" s="24">
        <v>0</v>
      </c>
      <c r="L97" s="24">
        <v>118461</v>
      </c>
      <c r="M97" s="27">
        <f t="shared" si="2"/>
        <v>0</v>
      </c>
      <c r="N97" s="1"/>
      <c r="O97" s="1"/>
    </row>
    <row r="98" spans="1:15" x14ac:dyDescent="0.25">
      <c r="A98" s="1" t="s">
        <v>83</v>
      </c>
      <c r="B98" s="23">
        <v>24597</v>
      </c>
      <c r="C98" s="1" t="s">
        <v>19</v>
      </c>
      <c r="D98" s="1"/>
      <c r="E98" s="24">
        <v>88279</v>
      </c>
      <c r="F98" s="24">
        <v>88279</v>
      </c>
      <c r="H98" s="24">
        <v>0</v>
      </c>
      <c r="I98" s="24">
        <v>0</v>
      </c>
      <c r="J98" s="24">
        <v>0</v>
      </c>
      <c r="K98" s="24">
        <v>0</v>
      </c>
      <c r="L98" s="24">
        <v>88279</v>
      </c>
      <c r="M98" s="27">
        <f t="shared" si="2"/>
        <v>0</v>
      </c>
      <c r="N98" s="1"/>
      <c r="O98" s="1"/>
    </row>
    <row r="99" spans="1:15" x14ac:dyDescent="0.25">
      <c r="A99" s="1" t="s">
        <v>83</v>
      </c>
      <c r="B99" s="23">
        <v>24598</v>
      </c>
      <c r="C99" s="1" t="s">
        <v>19</v>
      </c>
      <c r="D99" s="1"/>
      <c r="E99" s="24">
        <v>5300</v>
      </c>
      <c r="F99" s="24">
        <v>5300</v>
      </c>
      <c r="H99" s="24">
        <v>0</v>
      </c>
      <c r="I99" s="24">
        <v>0</v>
      </c>
      <c r="J99" s="24">
        <v>0</v>
      </c>
      <c r="K99" s="24">
        <v>0</v>
      </c>
      <c r="L99" s="24">
        <v>5300</v>
      </c>
      <c r="M99" s="27">
        <f t="shared" si="2"/>
        <v>0</v>
      </c>
      <c r="N99" s="1"/>
      <c r="O99" s="1"/>
    </row>
    <row r="100" spans="1:15" x14ac:dyDescent="0.25">
      <c r="A100" s="1" t="s">
        <v>83</v>
      </c>
      <c r="B100" s="23">
        <v>24599</v>
      </c>
      <c r="C100" s="1" t="s">
        <v>19</v>
      </c>
      <c r="D100" s="1"/>
      <c r="E100" s="24">
        <v>69499</v>
      </c>
      <c r="F100" s="24">
        <v>69499</v>
      </c>
      <c r="H100" s="24">
        <v>0</v>
      </c>
      <c r="I100" s="24">
        <v>0</v>
      </c>
      <c r="J100" s="24">
        <v>0</v>
      </c>
      <c r="K100" s="24">
        <v>0</v>
      </c>
      <c r="L100" s="24">
        <v>69499</v>
      </c>
      <c r="M100" s="27">
        <f t="shared" si="2"/>
        <v>0</v>
      </c>
      <c r="N100" s="1"/>
      <c r="O100" s="1"/>
    </row>
    <row r="101" spans="1:15" x14ac:dyDescent="0.25">
      <c r="A101" s="1" t="s">
        <v>83</v>
      </c>
      <c r="B101" s="23">
        <v>24600</v>
      </c>
      <c r="C101" s="1" t="s">
        <v>19</v>
      </c>
      <c r="D101" s="1"/>
      <c r="E101" s="24">
        <v>151642</v>
      </c>
      <c r="F101" s="24">
        <v>151642</v>
      </c>
      <c r="H101" s="24">
        <v>0</v>
      </c>
      <c r="I101" s="24">
        <v>0</v>
      </c>
      <c r="J101" s="24">
        <v>0</v>
      </c>
      <c r="K101" s="24">
        <v>0</v>
      </c>
      <c r="L101" s="24">
        <v>151642</v>
      </c>
      <c r="M101" s="27">
        <f t="shared" si="2"/>
        <v>0</v>
      </c>
      <c r="N101" s="1"/>
      <c r="O101" s="1"/>
    </row>
    <row r="102" spans="1:15" x14ac:dyDescent="0.25">
      <c r="A102" s="1" t="s">
        <v>83</v>
      </c>
      <c r="B102" s="23">
        <v>24601</v>
      </c>
      <c r="C102" s="1" t="s">
        <v>19</v>
      </c>
      <c r="D102" s="1"/>
      <c r="E102" s="24">
        <v>52100</v>
      </c>
      <c r="F102" s="24">
        <v>52100</v>
      </c>
      <c r="H102" s="24">
        <v>0</v>
      </c>
      <c r="I102" s="24">
        <v>0</v>
      </c>
      <c r="J102" s="24">
        <v>0</v>
      </c>
      <c r="K102" s="24">
        <v>0</v>
      </c>
      <c r="L102" s="24">
        <v>52100</v>
      </c>
      <c r="M102" s="27">
        <f t="shared" si="2"/>
        <v>0</v>
      </c>
      <c r="N102" s="1"/>
      <c r="O102" s="1"/>
    </row>
    <row r="103" spans="1:15" x14ac:dyDescent="0.25">
      <c r="A103" s="1" t="s">
        <v>83</v>
      </c>
      <c r="B103" s="23">
        <v>24602</v>
      </c>
      <c r="C103" s="1" t="s">
        <v>19</v>
      </c>
      <c r="D103" s="1"/>
      <c r="E103" s="24">
        <v>10600</v>
      </c>
      <c r="F103" s="24">
        <v>10600</v>
      </c>
      <c r="H103" s="24">
        <v>0</v>
      </c>
      <c r="I103" s="24">
        <v>0</v>
      </c>
      <c r="J103" s="24">
        <v>0</v>
      </c>
      <c r="K103" s="24">
        <v>0</v>
      </c>
      <c r="L103" s="24">
        <v>10600</v>
      </c>
      <c r="M103" s="27">
        <f t="shared" si="2"/>
        <v>0</v>
      </c>
      <c r="N103" s="1"/>
      <c r="O103" s="1"/>
    </row>
    <row r="104" spans="1:15" x14ac:dyDescent="0.25">
      <c r="A104" s="1" t="s">
        <v>83</v>
      </c>
      <c r="B104" s="23">
        <v>24321</v>
      </c>
      <c r="C104" s="1" t="s">
        <v>24</v>
      </c>
      <c r="D104" s="1"/>
      <c r="E104" s="24">
        <v>125299</v>
      </c>
      <c r="F104" s="24">
        <v>125299</v>
      </c>
      <c r="H104" s="24">
        <v>0</v>
      </c>
      <c r="I104" s="24">
        <v>0</v>
      </c>
      <c r="J104" s="24">
        <v>0</v>
      </c>
      <c r="K104" s="24">
        <v>0</v>
      </c>
      <c r="L104" s="24">
        <v>125299</v>
      </c>
      <c r="M104" s="27">
        <f t="shared" ref="M104:M135" si="3">+F104-H104-I104-J104-K104-L104</f>
        <v>0</v>
      </c>
      <c r="N104" s="1"/>
      <c r="O104" s="1"/>
    </row>
    <row r="105" spans="1:15" x14ac:dyDescent="0.25">
      <c r="A105" s="1" t="s">
        <v>83</v>
      </c>
      <c r="B105" s="23">
        <v>24322</v>
      </c>
      <c r="C105" s="1" t="s">
        <v>26</v>
      </c>
      <c r="D105" s="1"/>
      <c r="E105" s="24">
        <v>81364</v>
      </c>
      <c r="F105" s="24">
        <v>81364</v>
      </c>
      <c r="H105" s="24">
        <v>0</v>
      </c>
      <c r="I105" s="24">
        <v>0</v>
      </c>
      <c r="J105" s="24">
        <v>0</v>
      </c>
      <c r="K105" s="24">
        <v>0</v>
      </c>
      <c r="L105" s="24">
        <v>81364</v>
      </c>
      <c r="M105" s="27">
        <f t="shared" si="3"/>
        <v>0</v>
      </c>
      <c r="N105" s="1"/>
      <c r="O105" s="1"/>
    </row>
    <row r="106" spans="1:15" x14ac:dyDescent="0.25">
      <c r="A106" s="1" t="s">
        <v>83</v>
      </c>
      <c r="B106" s="23">
        <v>24714</v>
      </c>
      <c r="C106" s="1" t="s">
        <v>28</v>
      </c>
      <c r="D106" s="1"/>
      <c r="E106" s="24">
        <v>5300</v>
      </c>
      <c r="F106" s="24">
        <v>5300</v>
      </c>
      <c r="H106" s="24">
        <v>0</v>
      </c>
      <c r="I106" s="24">
        <v>0</v>
      </c>
      <c r="J106" s="24">
        <v>0</v>
      </c>
      <c r="K106" s="24">
        <v>0</v>
      </c>
      <c r="L106" s="24">
        <v>5300</v>
      </c>
      <c r="M106" s="27">
        <f t="shared" si="3"/>
        <v>0</v>
      </c>
      <c r="N106" s="1"/>
      <c r="O106" s="1"/>
    </row>
    <row r="107" spans="1:15" x14ac:dyDescent="0.25">
      <c r="A107" s="1" t="s">
        <v>83</v>
      </c>
      <c r="B107" s="23">
        <v>24520</v>
      </c>
      <c r="C107" s="1" t="s">
        <v>19</v>
      </c>
      <c r="D107" s="1"/>
      <c r="E107" s="24">
        <v>5300</v>
      </c>
      <c r="F107" s="24">
        <v>5300</v>
      </c>
      <c r="H107" s="24">
        <v>0</v>
      </c>
      <c r="I107" s="24">
        <v>0</v>
      </c>
      <c r="J107" s="24">
        <v>0</v>
      </c>
      <c r="K107" s="24">
        <v>0</v>
      </c>
      <c r="L107" s="24">
        <v>5300</v>
      </c>
      <c r="M107" s="27">
        <f t="shared" si="3"/>
        <v>0</v>
      </c>
      <c r="N107" s="1"/>
      <c r="O107" s="1"/>
    </row>
    <row r="108" spans="1:15" x14ac:dyDescent="0.25">
      <c r="A108" s="1" t="s">
        <v>83</v>
      </c>
      <c r="B108" s="23">
        <v>24521</v>
      </c>
      <c r="C108" s="1" t="s">
        <v>19</v>
      </c>
      <c r="D108" s="1"/>
      <c r="E108" s="24">
        <v>5300</v>
      </c>
      <c r="F108" s="24">
        <v>5300</v>
      </c>
      <c r="H108" s="24">
        <v>0</v>
      </c>
      <c r="I108" s="24">
        <v>0</v>
      </c>
      <c r="J108" s="24">
        <v>0</v>
      </c>
      <c r="K108" s="24">
        <v>0</v>
      </c>
      <c r="L108" s="24">
        <v>5300</v>
      </c>
      <c r="M108" s="27">
        <f t="shared" si="3"/>
        <v>0</v>
      </c>
      <c r="N108" s="1"/>
      <c r="O108" s="1"/>
    </row>
    <row r="109" spans="1:15" x14ac:dyDescent="0.25">
      <c r="A109" s="1" t="s">
        <v>83</v>
      </c>
      <c r="B109" s="23">
        <v>24522</v>
      </c>
      <c r="C109" s="1" t="s">
        <v>19</v>
      </c>
      <c r="D109" s="1"/>
      <c r="E109" s="24">
        <v>21200</v>
      </c>
      <c r="F109" s="24">
        <v>21200</v>
      </c>
      <c r="H109" s="24">
        <v>0</v>
      </c>
      <c r="I109" s="24">
        <v>0</v>
      </c>
      <c r="J109" s="24">
        <v>0</v>
      </c>
      <c r="K109" s="24">
        <v>0</v>
      </c>
      <c r="L109" s="24">
        <v>21200</v>
      </c>
      <c r="M109" s="27">
        <f t="shared" si="3"/>
        <v>0</v>
      </c>
      <c r="N109" s="1"/>
      <c r="O109" s="1"/>
    </row>
    <row r="110" spans="1:15" x14ac:dyDescent="0.25">
      <c r="A110" s="1" t="s">
        <v>83</v>
      </c>
      <c r="B110" s="23">
        <v>24523</v>
      </c>
      <c r="C110" s="1" t="s">
        <v>19</v>
      </c>
      <c r="D110" s="1"/>
      <c r="E110" s="24">
        <v>15900</v>
      </c>
      <c r="F110" s="24">
        <v>15900</v>
      </c>
      <c r="H110" s="24">
        <v>0</v>
      </c>
      <c r="I110" s="24">
        <v>0</v>
      </c>
      <c r="J110" s="24">
        <v>0</v>
      </c>
      <c r="K110" s="24">
        <v>0</v>
      </c>
      <c r="L110" s="24">
        <v>15900</v>
      </c>
      <c r="M110" s="27">
        <f t="shared" si="3"/>
        <v>0</v>
      </c>
      <c r="N110" s="1"/>
      <c r="O110" s="1"/>
    </row>
    <row r="111" spans="1:15" x14ac:dyDescent="0.25">
      <c r="A111" s="1" t="s">
        <v>83</v>
      </c>
      <c r="B111" s="23">
        <v>24526</v>
      </c>
      <c r="C111" s="1" t="s">
        <v>19</v>
      </c>
      <c r="D111" s="1"/>
      <c r="E111" s="24">
        <v>26500</v>
      </c>
      <c r="F111" s="24">
        <v>26500</v>
      </c>
      <c r="H111" s="24">
        <v>0</v>
      </c>
      <c r="I111" s="24">
        <v>0</v>
      </c>
      <c r="J111" s="24">
        <v>0</v>
      </c>
      <c r="K111" s="24">
        <v>0</v>
      </c>
      <c r="L111" s="24">
        <v>26500</v>
      </c>
      <c r="M111" s="27">
        <f t="shared" si="3"/>
        <v>0</v>
      </c>
      <c r="N111" s="1"/>
      <c r="O111" s="1"/>
    </row>
    <row r="112" spans="1:15" x14ac:dyDescent="0.25">
      <c r="A112" s="1" t="s">
        <v>83</v>
      </c>
      <c r="B112" s="23">
        <v>24528</v>
      </c>
      <c r="C112" s="1" t="s">
        <v>19</v>
      </c>
      <c r="D112" s="1"/>
      <c r="E112" s="24">
        <v>10600</v>
      </c>
      <c r="F112" s="24">
        <v>10600</v>
      </c>
      <c r="H112" s="24">
        <v>0</v>
      </c>
      <c r="I112" s="24">
        <v>0</v>
      </c>
      <c r="J112" s="24">
        <v>0</v>
      </c>
      <c r="K112" s="24">
        <v>0</v>
      </c>
      <c r="L112" s="24">
        <v>10600</v>
      </c>
      <c r="M112" s="27">
        <f t="shared" si="3"/>
        <v>0</v>
      </c>
      <c r="N112" s="1"/>
      <c r="O112" s="1"/>
    </row>
    <row r="113" spans="1:15" x14ac:dyDescent="0.25">
      <c r="A113" s="1" t="s">
        <v>83</v>
      </c>
      <c r="B113" s="23">
        <v>24531</v>
      </c>
      <c r="C113" s="1" t="s">
        <v>19</v>
      </c>
      <c r="D113" s="1"/>
      <c r="E113" s="24">
        <v>15900</v>
      </c>
      <c r="F113" s="24">
        <v>15900</v>
      </c>
      <c r="H113" s="24">
        <v>0</v>
      </c>
      <c r="I113" s="24">
        <v>0</v>
      </c>
      <c r="J113" s="24">
        <v>0</v>
      </c>
      <c r="K113" s="24">
        <v>0</v>
      </c>
      <c r="L113" s="24">
        <v>15900</v>
      </c>
      <c r="M113" s="27">
        <f t="shared" si="3"/>
        <v>0</v>
      </c>
      <c r="N113" s="1"/>
      <c r="O113" s="1"/>
    </row>
    <row r="114" spans="1:15" x14ac:dyDescent="0.25">
      <c r="A114" s="1" t="s">
        <v>83</v>
      </c>
      <c r="B114" s="23">
        <v>24856</v>
      </c>
      <c r="C114" s="1" t="s">
        <v>29</v>
      </c>
      <c r="D114" s="1"/>
      <c r="E114" s="24">
        <v>5300</v>
      </c>
      <c r="F114" s="24">
        <v>5300</v>
      </c>
      <c r="H114" s="24">
        <v>0</v>
      </c>
      <c r="I114" s="24">
        <v>0</v>
      </c>
      <c r="J114" s="24">
        <v>0</v>
      </c>
      <c r="K114" s="24">
        <v>0</v>
      </c>
      <c r="L114" s="24">
        <v>5300</v>
      </c>
      <c r="M114" s="27">
        <f t="shared" si="3"/>
        <v>0</v>
      </c>
      <c r="N114" s="1"/>
      <c r="O114" s="1"/>
    </row>
    <row r="115" spans="1:15" x14ac:dyDescent="0.25">
      <c r="A115" s="1" t="s">
        <v>83</v>
      </c>
      <c r="B115" s="23">
        <v>24867</v>
      </c>
      <c r="C115" s="1" t="s">
        <v>29</v>
      </c>
      <c r="D115" s="1"/>
      <c r="E115" s="24">
        <v>26500</v>
      </c>
      <c r="F115" s="24">
        <v>26500</v>
      </c>
      <c r="H115" s="24">
        <v>0</v>
      </c>
      <c r="I115" s="24">
        <v>0</v>
      </c>
      <c r="J115" s="24">
        <v>0</v>
      </c>
      <c r="K115" s="24">
        <v>0</v>
      </c>
      <c r="L115" s="24">
        <v>26500</v>
      </c>
      <c r="M115" s="27">
        <f t="shared" si="3"/>
        <v>0</v>
      </c>
      <c r="N115" s="1"/>
      <c r="O115" s="1"/>
    </row>
    <row r="116" spans="1:15" x14ac:dyDescent="0.25">
      <c r="A116" s="1" t="s">
        <v>83</v>
      </c>
      <c r="B116" s="23">
        <v>26494</v>
      </c>
      <c r="C116" s="1" t="s">
        <v>23</v>
      </c>
      <c r="D116" s="1"/>
      <c r="E116" s="24">
        <v>35100</v>
      </c>
      <c r="F116" s="24">
        <v>35100</v>
      </c>
      <c r="H116" s="24">
        <v>0</v>
      </c>
      <c r="I116" s="24">
        <v>0</v>
      </c>
      <c r="J116" s="24">
        <v>0</v>
      </c>
      <c r="K116" s="24">
        <v>0</v>
      </c>
      <c r="L116" s="24">
        <v>35100</v>
      </c>
      <c r="M116" s="27">
        <f t="shared" si="3"/>
        <v>0</v>
      </c>
      <c r="N116" s="1"/>
      <c r="O116" s="1"/>
    </row>
    <row r="117" spans="1:15" x14ac:dyDescent="0.25">
      <c r="A117" s="1" t="s">
        <v>83</v>
      </c>
      <c r="B117" s="23">
        <v>26495</v>
      </c>
      <c r="C117" s="1" t="s">
        <v>23</v>
      </c>
      <c r="D117" s="1"/>
      <c r="E117" s="24">
        <v>35100</v>
      </c>
      <c r="F117" s="24">
        <v>35100</v>
      </c>
      <c r="H117" s="24">
        <v>0</v>
      </c>
      <c r="I117" s="24">
        <v>0</v>
      </c>
      <c r="J117" s="24">
        <v>0</v>
      </c>
      <c r="K117" s="24">
        <v>0</v>
      </c>
      <c r="L117" s="24">
        <v>35100</v>
      </c>
      <c r="M117" s="27">
        <f t="shared" si="3"/>
        <v>0</v>
      </c>
      <c r="N117" s="1"/>
      <c r="O117" s="1"/>
    </row>
    <row r="118" spans="1:15" x14ac:dyDescent="0.25">
      <c r="A118" s="1" t="s">
        <v>83</v>
      </c>
      <c r="B118" s="23">
        <v>25310</v>
      </c>
      <c r="C118" s="1" t="s">
        <v>32</v>
      </c>
      <c r="D118" s="1"/>
      <c r="E118" s="24">
        <v>5300</v>
      </c>
      <c r="F118" s="24">
        <v>5300</v>
      </c>
      <c r="H118" s="24">
        <v>0</v>
      </c>
      <c r="I118" s="24">
        <v>0</v>
      </c>
      <c r="J118" s="24">
        <v>0</v>
      </c>
      <c r="K118" s="24">
        <v>0</v>
      </c>
      <c r="L118" s="24">
        <v>5300</v>
      </c>
      <c r="M118" s="27">
        <f t="shared" si="3"/>
        <v>0</v>
      </c>
      <c r="N118" s="1"/>
      <c r="O118" s="1"/>
    </row>
    <row r="119" spans="1:15" x14ac:dyDescent="0.25">
      <c r="A119" s="1" t="s">
        <v>83</v>
      </c>
      <c r="B119" s="23">
        <v>25812</v>
      </c>
      <c r="C119" s="1" t="s">
        <v>33</v>
      </c>
      <c r="D119" s="1"/>
      <c r="E119" s="24">
        <v>161141</v>
      </c>
      <c r="F119" s="24">
        <v>161141</v>
      </c>
      <c r="H119" s="24">
        <v>0</v>
      </c>
      <c r="I119" s="24">
        <v>0</v>
      </c>
      <c r="J119" s="24">
        <v>0</v>
      </c>
      <c r="K119" s="24">
        <v>0</v>
      </c>
      <c r="L119" s="24">
        <v>161141</v>
      </c>
      <c r="M119" s="27">
        <f t="shared" si="3"/>
        <v>0</v>
      </c>
      <c r="N119" s="1"/>
      <c r="O119" s="1"/>
    </row>
    <row r="120" spans="1:15" x14ac:dyDescent="0.25">
      <c r="A120" s="1" t="s">
        <v>83</v>
      </c>
      <c r="B120" s="23">
        <v>26114</v>
      </c>
      <c r="C120" s="1" t="s">
        <v>34</v>
      </c>
      <c r="D120" s="1"/>
      <c r="E120" s="24">
        <v>130406</v>
      </c>
      <c r="F120" s="24">
        <v>130406</v>
      </c>
      <c r="H120" s="24">
        <v>0</v>
      </c>
      <c r="I120" s="24">
        <v>0</v>
      </c>
      <c r="J120" s="24">
        <v>0</v>
      </c>
      <c r="K120" s="24">
        <v>0</v>
      </c>
      <c r="L120" s="24">
        <v>130406</v>
      </c>
      <c r="M120" s="27">
        <f t="shared" si="3"/>
        <v>0</v>
      </c>
      <c r="N120" s="1"/>
      <c r="O120" s="1"/>
    </row>
    <row r="121" spans="1:15" x14ac:dyDescent="0.25">
      <c r="A121" s="1" t="s">
        <v>83</v>
      </c>
      <c r="B121" s="23">
        <v>25555</v>
      </c>
      <c r="C121" s="1" t="s">
        <v>36</v>
      </c>
      <c r="D121" s="1"/>
      <c r="E121" s="24">
        <v>10600</v>
      </c>
      <c r="F121" s="24">
        <v>10600</v>
      </c>
      <c r="H121" s="24">
        <v>0</v>
      </c>
      <c r="I121" s="24">
        <v>0</v>
      </c>
      <c r="J121" s="24">
        <v>0</v>
      </c>
      <c r="K121" s="24">
        <v>0</v>
      </c>
      <c r="L121" s="24">
        <v>10600</v>
      </c>
      <c r="M121" s="27">
        <f t="shared" si="3"/>
        <v>0</v>
      </c>
      <c r="N121" s="1"/>
      <c r="O121" s="1"/>
    </row>
    <row r="122" spans="1:15" x14ac:dyDescent="0.25">
      <c r="A122" s="1" t="s">
        <v>83</v>
      </c>
      <c r="B122" s="23">
        <v>25677</v>
      </c>
      <c r="C122" s="1" t="s">
        <v>38</v>
      </c>
      <c r="D122" s="1"/>
      <c r="E122" s="24">
        <v>5300</v>
      </c>
      <c r="F122" s="24">
        <v>5300</v>
      </c>
      <c r="H122" s="24">
        <v>0</v>
      </c>
      <c r="I122" s="24">
        <v>0</v>
      </c>
      <c r="J122" s="24">
        <v>0</v>
      </c>
      <c r="K122" s="24">
        <v>0</v>
      </c>
      <c r="L122" s="24">
        <v>5300</v>
      </c>
      <c r="M122" s="27">
        <f t="shared" si="3"/>
        <v>0</v>
      </c>
      <c r="N122" s="1"/>
      <c r="O122" s="1"/>
    </row>
    <row r="123" spans="1:15" x14ac:dyDescent="0.25">
      <c r="A123" s="1" t="s">
        <v>83</v>
      </c>
      <c r="B123" s="23">
        <v>24977</v>
      </c>
      <c r="C123" s="1" t="s">
        <v>40</v>
      </c>
      <c r="D123" s="1"/>
      <c r="E123" s="24">
        <v>285600</v>
      </c>
      <c r="F123" s="24">
        <v>285600</v>
      </c>
      <c r="H123" s="24">
        <v>0</v>
      </c>
      <c r="I123" s="24">
        <v>0</v>
      </c>
      <c r="J123" s="24">
        <v>0</v>
      </c>
      <c r="K123" s="24">
        <v>0</v>
      </c>
      <c r="L123" s="24">
        <v>285600</v>
      </c>
      <c r="M123" s="27">
        <f t="shared" si="3"/>
        <v>0</v>
      </c>
      <c r="N123" s="1"/>
      <c r="O123" s="1"/>
    </row>
    <row r="124" spans="1:15" x14ac:dyDescent="0.25">
      <c r="A124" s="1" t="s">
        <v>83</v>
      </c>
      <c r="B124" s="23">
        <v>25219</v>
      </c>
      <c r="C124" s="1" t="s">
        <v>42</v>
      </c>
      <c r="D124" s="1"/>
      <c r="E124" s="24">
        <v>13230</v>
      </c>
      <c r="F124" s="24">
        <v>13230</v>
      </c>
      <c r="H124" s="24">
        <v>0</v>
      </c>
      <c r="I124" s="24">
        <v>0</v>
      </c>
      <c r="J124" s="24">
        <v>0</v>
      </c>
      <c r="K124" s="24">
        <v>0</v>
      </c>
      <c r="L124" s="24">
        <v>13230</v>
      </c>
      <c r="M124" s="27">
        <f t="shared" si="3"/>
        <v>0</v>
      </c>
      <c r="N124" s="1"/>
      <c r="O124" s="1"/>
    </row>
    <row r="125" spans="1:15" x14ac:dyDescent="0.25">
      <c r="A125" s="1" t="s">
        <v>83</v>
      </c>
      <c r="B125" s="23">
        <v>25203</v>
      </c>
      <c r="C125" s="1" t="s">
        <v>42</v>
      </c>
      <c r="D125" s="1"/>
      <c r="E125" s="24">
        <v>35100</v>
      </c>
      <c r="F125" s="24">
        <v>35100</v>
      </c>
      <c r="H125" s="24">
        <v>0</v>
      </c>
      <c r="I125" s="24">
        <v>0</v>
      </c>
      <c r="J125" s="24">
        <v>0</v>
      </c>
      <c r="K125" s="24">
        <v>0</v>
      </c>
      <c r="L125" s="24">
        <v>35100</v>
      </c>
      <c r="M125" s="27">
        <f t="shared" si="3"/>
        <v>0</v>
      </c>
      <c r="N125" s="1"/>
      <c r="O125" s="1"/>
    </row>
    <row r="126" spans="1:15" x14ac:dyDescent="0.25">
      <c r="A126" s="1" t="s">
        <v>83</v>
      </c>
      <c r="B126" s="23">
        <v>25088</v>
      </c>
      <c r="C126" s="1" t="s">
        <v>44</v>
      </c>
      <c r="D126" s="1"/>
      <c r="E126" s="24">
        <v>35100</v>
      </c>
      <c r="F126" s="24">
        <v>35100</v>
      </c>
      <c r="H126" s="24">
        <v>0</v>
      </c>
      <c r="I126" s="24">
        <v>0</v>
      </c>
      <c r="J126" s="24">
        <v>0</v>
      </c>
      <c r="K126" s="24">
        <v>0</v>
      </c>
      <c r="L126" s="24">
        <v>35100</v>
      </c>
      <c r="M126" s="27">
        <f t="shared" si="3"/>
        <v>0</v>
      </c>
      <c r="N126" s="1"/>
      <c r="O126" s="1"/>
    </row>
    <row r="127" spans="1:15" x14ac:dyDescent="0.25">
      <c r="A127" s="1" t="s">
        <v>83</v>
      </c>
      <c r="B127" s="23">
        <v>25008</v>
      </c>
      <c r="C127" s="1" t="s">
        <v>40</v>
      </c>
      <c r="D127" s="1"/>
      <c r="E127" s="24">
        <v>554902</v>
      </c>
      <c r="F127" s="24">
        <v>554902</v>
      </c>
      <c r="H127" s="24">
        <v>0</v>
      </c>
      <c r="I127" s="24">
        <v>0</v>
      </c>
      <c r="J127" s="24">
        <v>0</v>
      </c>
      <c r="K127" s="24">
        <v>0</v>
      </c>
      <c r="L127" s="24">
        <v>554902</v>
      </c>
      <c r="M127" s="27">
        <f t="shared" si="3"/>
        <v>0</v>
      </c>
      <c r="N127" s="1"/>
      <c r="O127" s="1"/>
    </row>
    <row r="128" spans="1:15" x14ac:dyDescent="0.25">
      <c r="A128" s="1" t="s">
        <v>83</v>
      </c>
      <c r="B128" s="23">
        <v>26516</v>
      </c>
      <c r="C128" s="1" t="s">
        <v>46</v>
      </c>
      <c r="D128" s="1"/>
      <c r="E128" s="24">
        <v>69271</v>
      </c>
      <c r="F128" s="24">
        <v>69271</v>
      </c>
      <c r="H128" s="24">
        <v>0</v>
      </c>
      <c r="I128" s="24">
        <v>0</v>
      </c>
      <c r="J128" s="24">
        <v>0</v>
      </c>
      <c r="K128" s="24">
        <v>0</v>
      </c>
      <c r="L128" s="24">
        <v>69271</v>
      </c>
      <c r="M128" s="27">
        <f t="shared" si="3"/>
        <v>0</v>
      </c>
      <c r="N128" s="1"/>
      <c r="O128" s="1"/>
    </row>
    <row r="129" spans="1:15" x14ac:dyDescent="0.25">
      <c r="A129" s="1" t="s">
        <v>83</v>
      </c>
      <c r="B129" s="23">
        <v>26115</v>
      </c>
      <c r="C129" s="1" t="s">
        <v>27</v>
      </c>
      <c r="D129" s="1"/>
      <c r="E129" s="24">
        <v>35100</v>
      </c>
      <c r="F129" s="24">
        <v>35100</v>
      </c>
      <c r="H129" s="24">
        <v>0</v>
      </c>
      <c r="I129" s="24">
        <v>0</v>
      </c>
      <c r="J129" s="24">
        <v>0</v>
      </c>
      <c r="K129" s="24">
        <v>0</v>
      </c>
      <c r="L129" s="24">
        <v>35100</v>
      </c>
      <c r="M129" s="27">
        <f t="shared" si="3"/>
        <v>0</v>
      </c>
      <c r="N129" s="1"/>
      <c r="O129" s="1"/>
    </row>
    <row r="130" spans="1:15" x14ac:dyDescent="0.25">
      <c r="A130" s="1" t="s">
        <v>83</v>
      </c>
      <c r="B130" s="23">
        <v>25091</v>
      </c>
      <c r="C130" s="1" t="s">
        <v>44</v>
      </c>
      <c r="D130" s="1"/>
      <c r="E130" s="24">
        <v>86745</v>
      </c>
      <c r="F130" s="24">
        <v>86745</v>
      </c>
      <c r="H130" s="24">
        <v>0</v>
      </c>
      <c r="I130" s="24">
        <v>0</v>
      </c>
      <c r="J130" s="24">
        <v>0</v>
      </c>
      <c r="K130" s="24">
        <v>0</v>
      </c>
      <c r="L130" s="24">
        <v>86745</v>
      </c>
      <c r="M130" s="27">
        <f t="shared" si="3"/>
        <v>0</v>
      </c>
      <c r="N130" s="1"/>
      <c r="O130" s="1"/>
    </row>
    <row r="131" spans="1:15" x14ac:dyDescent="0.25">
      <c r="A131" s="1" t="s">
        <v>83</v>
      </c>
      <c r="B131" s="23">
        <v>26551</v>
      </c>
      <c r="C131" s="1" t="s">
        <v>46</v>
      </c>
      <c r="D131" s="1"/>
      <c r="E131" s="24">
        <v>363172</v>
      </c>
      <c r="F131" s="24">
        <v>363172</v>
      </c>
      <c r="H131" s="24">
        <v>0</v>
      </c>
      <c r="I131" s="24">
        <v>0</v>
      </c>
      <c r="J131" s="24">
        <v>0</v>
      </c>
      <c r="K131" s="24">
        <v>0</v>
      </c>
      <c r="L131" s="24">
        <v>363172</v>
      </c>
      <c r="M131" s="27">
        <f t="shared" si="3"/>
        <v>0</v>
      </c>
      <c r="N131" s="1"/>
      <c r="O131" s="1"/>
    </row>
    <row r="132" spans="1:15" x14ac:dyDescent="0.25">
      <c r="A132" s="1" t="s">
        <v>83</v>
      </c>
      <c r="B132" s="23">
        <v>26471</v>
      </c>
      <c r="C132" s="1" t="s">
        <v>23</v>
      </c>
      <c r="D132" s="1"/>
      <c r="E132" s="24">
        <v>527600</v>
      </c>
      <c r="F132" s="24">
        <v>527600</v>
      </c>
      <c r="H132" s="24">
        <v>0</v>
      </c>
      <c r="I132" s="24">
        <v>0</v>
      </c>
      <c r="J132" s="24">
        <v>0</v>
      </c>
      <c r="K132" s="24">
        <v>0</v>
      </c>
      <c r="L132" s="24">
        <v>527600</v>
      </c>
      <c r="M132" s="27">
        <f t="shared" si="3"/>
        <v>0</v>
      </c>
      <c r="N132" s="1"/>
      <c r="O132" s="1"/>
    </row>
    <row r="133" spans="1:15" x14ac:dyDescent="0.25">
      <c r="A133" s="1" t="s">
        <v>83</v>
      </c>
      <c r="B133" s="23">
        <v>25339</v>
      </c>
      <c r="C133" s="1" t="s">
        <v>32</v>
      </c>
      <c r="D133" s="1"/>
      <c r="E133" s="24">
        <v>481212</v>
      </c>
      <c r="F133" s="24">
        <v>481212</v>
      </c>
      <c r="H133" s="24">
        <v>0</v>
      </c>
      <c r="I133" s="24">
        <v>0</v>
      </c>
      <c r="J133" s="24">
        <v>0</v>
      </c>
      <c r="K133" s="24">
        <v>0</v>
      </c>
      <c r="L133" s="24">
        <v>481212</v>
      </c>
      <c r="M133" s="27">
        <f t="shared" si="3"/>
        <v>0</v>
      </c>
      <c r="N133" s="1"/>
      <c r="O133" s="1"/>
    </row>
    <row r="134" spans="1:15" x14ac:dyDescent="0.25">
      <c r="A134" s="1" t="s">
        <v>83</v>
      </c>
      <c r="B134" s="23">
        <v>26300</v>
      </c>
      <c r="C134" s="1" t="s">
        <v>49</v>
      </c>
      <c r="D134" s="1"/>
      <c r="E134" s="24">
        <v>21200</v>
      </c>
      <c r="F134" s="24">
        <v>21200</v>
      </c>
      <c r="H134" s="24">
        <v>0</v>
      </c>
      <c r="I134" s="24">
        <v>0</v>
      </c>
      <c r="J134" s="24">
        <v>0</v>
      </c>
      <c r="K134" s="24">
        <v>0</v>
      </c>
      <c r="L134" s="24">
        <v>21200</v>
      </c>
      <c r="M134" s="27">
        <f t="shared" si="3"/>
        <v>0</v>
      </c>
      <c r="N134" s="1"/>
      <c r="O134" s="1"/>
    </row>
    <row r="135" spans="1:15" x14ac:dyDescent="0.25">
      <c r="A135" s="1" t="s">
        <v>83</v>
      </c>
      <c r="B135" s="23">
        <v>26301</v>
      </c>
      <c r="C135" s="1" t="s">
        <v>49</v>
      </c>
      <c r="D135" s="1"/>
      <c r="E135" s="24">
        <v>5300</v>
      </c>
      <c r="F135" s="24">
        <v>5300</v>
      </c>
      <c r="H135" s="24">
        <v>0</v>
      </c>
      <c r="I135" s="24">
        <v>0</v>
      </c>
      <c r="J135" s="24">
        <v>0</v>
      </c>
      <c r="K135" s="24">
        <v>0</v>
      </c>
      <c r="L135" s="24">
        <v>5300</v>
      </c>
      <c r="M135" s="27">
        <f t="shared" si="3"/>
        <v>0</v>
      </c>
      <c r="N135" s="1"/>
      <c r="O135" s="1"/>
    </row>
    <row r="136" spans="1:15" x14ac:dyDescent="0.25">
      <c r="A136" s="1" t="s">
        <v>83</v>
      </c>
      <c r="B136" s="23">
        <v>26648</v>
      </c>
      <c r="C136" s="1" t="s">
        <v>51</v>
      </c>
      <c r="D136" s="1"/>
      <c r="E136" s="24">
        <v>360760</v>
      </c>
      <c r="F136" s="24">
        <v>360760</v>
      </c>
      <c r="H136" s="24">
        <v>0</v>
      </c>
      <c r="I136" s="24">
        <v>0</v>
      </c>
      <c r="J136" s="24">
        <v>0</v>
      </c>
      <c r="K136" s="24">
        <v>0</v>
      </c>
      <c r="L136" s="24">
        <v>360760</v>
      </c>
      <c r="M136" s="27">
        <f t="shared" ref="M136:M167" si="4">+F136-H136-I136-J136-K136-L136</f>
        <v>0</v>
      </c>
      <c r="N136" s="1"/>
      <c r="O136" s="1"/>
    </row>
    <row r="137" spans="1:15" x14ac:dyDescent="0.25">
      <c r="A137" s="1" t="s">
        <v>83</v>
      </c>
      <c r="B137" s="23">
        <v>25106</v>
      </c>
      <c r="C137" s="1" t="s">
        <v>44</v>
      </c>
      <c r="D137" s="1"/>
      <c r="E137" s="24">
        <v>13950</v>
      </c>
      <c r="F137" s="24">
        <v>13950</v>
      </c>
      <c r="H137" s="24">
        <v>0</v>
      </c>
      <c r="I137" s="24">
        <v>0</v>
      </c>
      <c r="J137" s="24">
        <v>0</v>
      </c>
      <c r="K137" s="24">
        <v>0</v>
      </c>
      <c r="L137" s="24">
        <v>13950</v>
      </c>
      <c r="M137" s="27">
        <f t="shared" si="4"/>
        <v>0</v>
      </c>
      <c r="N137" s="1"/>
      <c r="O137" s="1"/>
    </row>
    <row r="138" spans="1:15" x14ac:dyDescent="0.25">
      <c r="A138" s="1" t="s">
        <v>83</v>
      </c>
      <c r="B138" s="23">
        <v>25606</v>
      </c>
      <c r="C138" s="1" t="s">
        <v>36</v>
      </c>
      <c r="D138" s="1"/>
      <c r="E138" s="24">
        <v>35100</v>
      </c>
      <c r="F138" s="24">
        <v>35100</v>
      </c>
      <c r="H138" s="24">
        <v>0</v>
      </c>
      <c r="I138" s="24">
        <v>0</v>
      </c>
      <c r="J138" s="24">
        <v>0</v>
      </c>
      <c r="K138" s="24">
        <v>0</v>
      </c>
      <c r="L138" s="24">
        <v>35100</v>
      </c>
      <c r="M138" s="27">
        <f t="shared" si="4"/>
        <v>0</v>
      </c>
      <c r="N138" s="1"/>
      <c r="O138" s="1"/>
    </row>
    <row r="139" spans="1:15" x14ac:dyDescent="0.25">
      <c r="A139" s="1" t="s">
        <v>83</v>
      </c>
      <c r="B139" s="23">
        <v>25835</v>
      </c>
      <c r="C139" s="1" t="s">
        <v>33</v>
      </c>
      <c r="D139" s="1"/>
      <c r="E139" s="24">
        <v>5300</v>
      </c>
      <c r="F139" s="24">
        <v>5300</v>
      </c>
      <c r="H139" s="24">
        <v>0</v>
      </c>
      <c r="I139" s="24">
        <v>0</v>
      </c>
      <c r="J139" s="24">
        <v>0</v>
      </c>
      <c r="K139" s="24">
        <v>0</v>
      </c>
      <c r="L139" s="24">
        <v>5300</v>
      </c>
      <c r="M139" s="27">
        <f t="shared" si="4"/>
        <v>0</v>
      </c>
      <c r="N139" s="1"/>
      <c r="O139" s="1"/>
    </row>
    <row r="140" spans="1:15" x14ac:dyDescent="0.25">
      <c r="A140" s="1" t="s">
        <v>83</v>
      </c>
      <c r="B140" s="23">
        <v>26245</v>
      </c>
      <c r="C140" s="1" t="s">
        <v>49</v>
      </c>
      <c r="D140" s="1"/>
      <c r="E140" s="24">
        <v>21200</v>
      </c>
      <c r="F140" s="24">
        <v>21200</v>
      </c>
      <c r="H140" s="24">
        <v>0</v>
      </c>
      <c r="I140" s="24">
        <v>0</v>
      </c>
      <c r="J140" s="24">
        <v>0</v>
      </c>
      <c r="K140" s="24">
        <v>0</v>
      </c>
      <c r="L140" s="24">
        <v>21200</v>
      </c>
      <c r="M140" s="27">
        <f t="shared" si="4"/>
        <v>0</v>
      </c>
      <c r="N140" s="1"/>
      <c r="O140" s="1"/>
    </row>
    <row r="141" spans="1:15" x14ac:dyDescent="0.25">
      <c r="A141" s="1" t="s">
        <v>83</v>
      </c>
      <c r="B141" s="23">
        <v>25758</v>
      </c>
      <c r="C141" s="1" t="s">
        <v>22</v>
      </c>
      <c r="D141" s="1"/>
      <c r="E141" s="24">
        <v>357600</v>
      </c>
      <c r="F141" s="24">
        <v>357600</v>
      </c>
      <c r="H141" s="24">
        <v>0</v>
      </c>
      <c r="I141" s="24">
        <v>0</v>
      </c>
      <c r="J141" s="24">
        <v>0</v>
      </c>
      <c r="K141" s="24">
        <v>0</v>
      </c>
      <c r="L141" s="24">
        <v>357600</v>
      </c>
      <c r="M141" s="27">
        <f t="shared" si="4"/>
        <v>0</v>
      </c>
      <c r="N141" s="1"/>
      <c r="O141" s="1"/>
    </row>
    <row r="142" spans="1:15" x14ac:dyDescent="0.25">
      <c r="A142" s="1" t="s">
        <v>83</v>
      </c>
      <c r="B142" s="23">
        <v>26024</v>
      </c>
      <c r="C142" s="1" t="s">
        <v>25</v>
      </c>
      <c r="D142" s="1"/>
      <c r="E142" s="24">
        <v>133400</v>
      </c>
      <c r="F142" s="24">
        <v>133400</v>
      </c>
      <c r="H142" s="24">
        <v>0</v>
      </c>
      <c r="I142" s="24">
        <v>0</v>
      </c>
      <c r="J142" s="24">
        <v>0</v>
      </c>
      <c r="K142" s="24">
        <v>0</v>
      </c>
      <c r="L142" s="24">
        <v>133400</v>
      </c>
      <c r="M142" s="27">
        <f t="shared" si="4"/>
        <v>0</v>
      </c>
      <c r="N142" s="1"/>
      <c r="O142" s="1"/>
    </row>
    <row r="143" spans="1:15" x14ac:dyDescent="0.25">
      <c r="A143" s="1" t="s">
        <v>83</v>
      </c>
      <c r="B143" s="23">
        <v>25472</v>
      </c>
      <c r="C143" s="1" t="s">
        <v>53</v>
      </c>
      <c r="D143" s="1"/>
      <c r="E143" s="24">
        <v>35100</v>
      </c>
      <c r="F143" s="24">
        <v>35100</v>
      </c>
      <c r="H143" s="24">
        <v>0</v>
      </c>
      <c r="I143" s="24">
        <v>0</v>
      </c>
      <c r="J143" s="24">
        <v>0</v>
      </c>
      <c r="K143" s="24">
        <v>0</v>
      </c>
      <c r="L143" s="24">
        <v>35100</v>
      </c>
      <c r="M143" s="27">
        <f t="shared" si="4"/>
        <v>0</v>
      </c>
      <c r="N143" s="1"/>
      <c r="O143" s="1"/>
    </row>
    <row r="144" spans="1:15" x14ac:dyDescent="0.25">
      <c r="A144" s="1" t="s">
        <v>83</v>
      </c>
      <c r="B144" s="23">
        <v>26148</v>
      </c>
      <c r="C144" s="1" t="s">
        <v>55</v>
      </c>
      <c r="D144" s="1"/>
      <c r="E144" s="24">
        <v>177252</v>
      </c>
      <c r="F144" s="24">
        <v>177252</v>
      </c>
      <c r="H144" s="24">
        <v>0</v>
      </c>
      <c r="I144" s="24">
        <v>0</v>
      </c>
      <c r="J144" s="24">
        <v>0</v>
      </c>
      <c r="K144" s="24">
        <v>0</v>
      </c>
      <c r="L144" s="24">
        <v>177252</v>
      </c>
      <c r="M144" s="27">
        <f t="shared" si="4"/>
        <v>0</v>
      </c>
      <c r="N144" s="1"/>
      <c r="O144" s="1"/>
    </row>
    <row r="145" spans="1:15" x14ac:dyDescent="0.25">
      <c r="A145" s="1" t="s">
        <v>83</v>
      </c>
      <c r="B145" s="23">
        <v>26149</v>
      </c>
      <c r="C145" s="1" t="s">
        <v>55</v>
      </c>
      <c r="D145" s="1"/>
      <c r="E145" s="24">
        <v>423671</v>
      </c>
      <c r="F145" s="24">
        <v>423671</v>
      </c>
      <c r="H145" s="24">
        <v>0</v>
      </c>
      <c r="I145" s="24">
        <v>0</v>
      </c>
      <c r="J145" s="24">
        <v>0</v>
      </c>
      <c r="K145" s="24">
        <v>0</v>
      </c>
      <c r="L145" s="24">
        <v>423671</v>
      </c>
      <c r="M145" s="27">
        <f t="shared" si="4"/>
        <v>0</v>
      </c>
      <c r="N145" s="1"/>
      <c r="O145" s="1"/>
    </row>
    <row r="146" spans="1:15" x14ac:dyDescent="0.25">
      <c r="A146" s="1" t="s">
        <v>83</v>
      </c>
      <c r="B146" s="23">
        <v>25017</v>
      </c>
      <c r="C146" s="1" t="s">
        <v>40</v>
      </c>
      <c r="D146" s="1"/>
      <c r="E146" s="24">
        <v>21200</v>
      </c>
      <c r="F146" s="24">
        <v>21200</v>
      </c>
      <c r="H146" s="24">
        <v>0</v>
      </c>
      <c r="I146" s="24">
        <v>0</v>
      </c>
      <c r="J146" s="24">
        <v>0</v>
      </c>
      <c r="K146" s="24">
        <v>0</v>
      </c>
      <c r="L146" s="24">
        <v>21200</v>
      </c>
      <c r="M146" s="27">
        <f t="shared" si="4"/>
        <v>0</v>
      </c>
      <c r="N146" s="1"/>
      <c r="O146" s="1"/>
    </row>
    <row r="147" spans="1:15" x14ac:dyDescent="0.25">
      <c r="A147" s="1" t="s">
        <v>83</v>
      </c>
      <c r="B147" s="23">
        <v>26742</v>
      </c>
      <c r="C147" s="1" t="s">
        <v>57</v>
      </c>
      <c r="D147" s="1"/>
      <c r="E147" s="24">
        <v>35100</v>
      </c>
      <c r="F147" s="24">
        <v>35100</v>
      </c>
      <c r="H147" s="24">
        <v>0</v>
      </c>
      <c r="I147" s="24">
        <v>0</v>
      </c>
      <c r="J147" s="24">
        <v>0</v>
      </c>
      <c r="K147" s="24">
        <v>0</v>
      </c>
      <c r="L147" s="24">
        <v>35100</v>
      </c>
      <c r="M147" s="27">
        <f t="shared" si="4"/>
        <v>0</v>
      </c>
      <c r="N147" s="1"/>
      <c r="O147" s="1"/>
    </row>
    <row r="148" spans="1:15" x14ac:dyDescent="0.25">
      <c r="A148" s="1" t="s">
        <v>83</v>
      </c>
      <c r="B148" s="23">
        <v>28126</v>
      </c>
      <c r="C148" s="1" t="s">
        <v>48</v>
      </c>
      <c r="D148" s="1"/>
      <c r="E148" s="24">
        <v>118554</v>
      </c>
      <c r="F148" s="24">
        <v>118554</v>
      </c>
      <c r="H148" s="24">
        <v>0</v>
      </c>
      <c r="I148" s="24">
        <v>0</v>
      </c>
      <c r="J148" s="24">
        <v>0</v>
      </c>
      <c r="K148" s="24">
        <v>0</v>
      </c>
      <c r="L148" s="24">
        <v>118554</v>
      </c>
      <c r="M148" s="27">
        <f t="shared" si="4"/>
        <v>0</v>
      </c>
      <c r="N148" s="1"/>
      <c r="O148" s="1"/>
    </row>
    <row r="149" spans="1:15" x14ac:dyDescent="0.25">
      <c r="A149" s="1" t="s">
        <v>83</v>
      </c>
      <c r="B149" s="23">
        <v>27310</v>
      </c>
      <c r="C149" s="1" t="s">
        <v>58</v>
      </c>
      <c r="D149" s="1"/>
      <c r="E149" s="24">
        <v>217213</v>
      </c>
      <c r="F149" s="24">
        <v>217213</v>
      </c>
      <c r="H149" s="24">
        <v>0</v>
      </c>
      <c r="I149" s="24">
        <v>0</v>
      </c>
      <c r="J149" s="24">
        <v>0</v>
      </c>
      <c r="K149" s="24">
        <v>0</v>
      </c>
      <c r="L149" s="24">
        <v>217213</v>
      </c>
      <c r="M149" s="27">
        <f t="shared" si="4"/>
        <v>0</v>
      </c>
      <c r="N149" s="1"/>
      <c r="O149" s="1"/>
    </row>
    <row r="150" spans="1:15" x14ac:dyDescent="0.25">
      <c r="A150" s="1" t="s">
        <v>83</v>
      </c>
      <c r="B150" s="23">
        <v>28110</v>
      </c>
      <c r="C150" s="1" t="s">
        <v>48</v>
      </c>
      <c r="D150" s="1"/>
      <c r="E150" s="24">
        <v>7665</v>
      </c>
      <c r="F150" s="24">
        <v>7665</v>
      </c>
      <c r="H150" s="24">
        <v>0</v>
      </c>
      <c r="I150" s="24">
        <v>0</v>
      </c>
      <c r="J150" s="24">
        <v>0</v>
      </c>
      <c r="K150" s="24">
        <v>0</v>
      </c>
      <c r="L150" s="24">
        <v>7665</v>
      </c>
      <c r="M150" s="27">
        <f t="shared" si="4"/>
        <v>0</v>
      </c>
      <c r="N150" s="1"/>
      <c r="O150" s="1"/>
    </row>
    <row r="151" spans="1:15" x14ac:dyDescent="0.25">
      <c r="A151" s="1" t="s">
        <v>83</v>
      </c>
      <c r="B151" s="23">
        <v>28208</v>
      </c>
      <c r="C151" s="1" t="s">
        <v>59</v>
      </c>
      <c r="D151" s="1"/>
      <c r="E151" s="24">
        <v>25170</v>
      </c>
      <c r="F151" s="24">
        <v>25170</v>
      </c>
      <c r="H151" s="24">
        <v>0</v>
      </c>
      <c r="I151" s="24">
        <v>0</v>
      </c>
      <c r="J151" s="24">
        <v>0</v>
      </c>
      <c r="K151" s="24">
        <v>0</v>
      </c>
      <c r="L151" s="24">
        <v>25170</v>
      </c>
      <c r="M151" s="27">
        <f t="shared" si="4"/>
        <v>0</v>
      </c>
      <c r="N151" s="1"/>
      <c r="O151" s="1"/>
    </row>
    <row r="152" spans="1:15" x14ac:dyDescent="0.25">
      <c r="A152" s="1" t="s">
        <v>83</v>
      </c>
      <c r="B152" s="23">
        <v>27600</v>
      </c>
      <c r="C152" s="1" t="s">
        <v>39</v>
      </c>
      <c r="D152" s="1"/>
      <c r="E152" s="24">
        <v>1046104</v>
      </c>
      <c r="F152" s="24">
        <v>1046104</v>
      </c>
      <c r="H152" s="24">
        <v>0</v>
      </c>
      <c r="I152" s="24">
        <v>0</v>
      </c>
      <c r="J152" s="24">
        <v>0</v>
      </c>
      <c r="K152" s="24">
        <v>0</v>
      </c>
      <c r="L152" s="24">
        <v>1046104</v>
      </c>
      <c r="M152" s="27">
        <f t="shared" si="4"/>
        <v>0</v>
      </c>
      <c r="N152" s="1"/>
      <c r="O152" s="1"/>
    </row>
    <row r="153" spans="1:15" x14ac:dyDescent="0.25">
      <c r="A153" s="1" t="s">
        <v>83</v>
      </c>
      <c r="B153" s="23">
        <v>28300</v>
      </c>
      <c r="C153" s="1" t="s">
        <v>56</v>
      </c>
      <c r="D153" s="1"/>
      <c r="E153" s="24">
        <v>35100</v>
      </c>
      <c r="F153" s="24">
        <v>35100</v>
      </c>
      <c r="H153" s="24">
        <v>0</v>
      </c>
      <c r="I153" s="24">
        <v>0</v>
      </c>
      <c r="J153" s="24">
        <v>0</v>
      </c>
      <c r="K153" s="24">
        <v>0</v>
      </c>
      <c r="L153" s="24">
        <v>35100</v>
      </c>
      <c r="M153" s="27">
        <f t="shared" si="4"/>
        <v>0</v>
      </c>
      <c r="N153" s="1"/>
      <c r="O153" s="1"/>
    </row>
    <row r="154" spans="1:15" x14ac:dyDescent="0.25">
      <c r="A154" s="1" t="s">
        <v>83</v>
      </c>
      <c r="B154" s="23">
        <v>28301</v>
      </c>
      <c r="C154" s="1" t="s">
        <v>56</v>
      </c>
      <c r="D154" s="1"/>
      <c r="E154" s="24">
        <v>35100</v>
      </c>
      <c r="F154" s="24">
        <v>35100</v>
      </c>
      <c r="H154" s="24">
        <v>0</v>
      </c>
      <c r="I154" s="24">
        <v>0</v>
      </c>
      <c r="J154" s="24">
        <v>0</v>
      </c>
      <c r="K154" s="24">
        <v>0</v>
      </c>
      <c r="L154" s="24">
        <v>35100</v>
      </c>
      <c r="M154" s="27">
        <f t="shared" si="4"/>
        <v>0</v>
      </c>
      <c r="N154" s="1"/>
      <c r="O154" s="1"/>
    </row>
    <row r="155" spans="1:15" x14ac:dyDescent="0.25">
      <c r="A155" s="1" t="s">
        <v>83</v>
      </c>
      <c r="B155" s="23">
        <v>28225</v>
      </c>
      <c r="C155" s="1" t="s">
        <v>59</v>
      </c>
      <c r="D155" s="1"/>
      <c r="E155" s="24">
        <v>182764</v>
      </c>
      <c r="F155" s="24">
        <v>182764</v>
      </c>
      <c r="H155" s="24">
        <v>0</v>
      </c>
      <c r="I155" s="24">
        <v>0</v>
      </c>
      <c r="J155" s="24">
        <v>0</v>
      </c>
      <c r="K155" s="24">
        <v>0</v>
      </c>
      <c r="L155" s="24">
        <v>182764</v>
      </c>
      <c r="M155" s="27">
        <f t="shared" si="4"/>
        <v>0</v>
      </c>
      <c r="N155" s="1"/>
      <c r="O155" s="1"/>
    </row>
    <row r="156" spans="1:15" x14ac:dyDescent="0.25">
      <c r="A156" s="1" t="s">
        <v>83</v>
      </c>
      <c r="B156" s="23">
        <v>28250</v>
      </c>
      <c r="C156" s="1" t="s">
        <v>56</v>
      </c>
      <c r="D156" s="1"/>
      <c r="E156" s="24">
        <v>109700</v>
      </c>
      <c r="F156" s="24">
        <v>109700</v>
      </c>
      <c r="H156" s="24">
        <v>0</v>
      </c>
      <c r="I156" s="24">
        <v>0</v>
      </c>
      <c r="J156" s="24">
        <v>0</v>
      </c>
      <c r="K156" s="24">
        <v>0</v>
      </c>
      <c r="L156" s="24">
        <v>109700</v>
      </c>
      <c r="M156" s="27">
        <f t="shared" si="4"/>
        <v>0</v>
      </c>
      <c r="N156" s="1"/>
      <c r="O156" s="1"/>
    </row>
    <row r="157" spans="1:15" x14ac:dyDescent="0.25">
      <c r="A157" s="1" t="s">
        <v>83</v>
      </c>
      <c r="B157" s="23">
        <v>27009</v>
      </c>
      <c r="C157" s="1" t="s">
        <v>43</v>
      </c>
      <c r="D157" s="1"/>
      <c r="E157" s="24">
        <v>67105</v>
      </c>
      <c r="F157" s="24">
        <v>67105</v>
      </c>
      <c r="H157" s="24">
        <v>0</v>
      </c>
      <c r="I157" s="24">
        <v>0</v>
      </c>
      <c r="J157" s="24">
        <v>0</v>
      </c>
      <c r="K157" s="24">
        <v>0</v>
      </c>
      <c r="L157" s="24">
        <v>67105</v>
      </c>
      <c r="M157" s="27">
        <f t="shared" si="4"/>
        <v>0</v>
      </c>
      <c r="N157" s="1"/>
      <c r="O157" s="1"/>
    </row>
    <row r="158" spans="1:15" x14ac:dyDescent="0.25">
      <c r="A158" s="1" t="s">
        <v>83</v>
      </c>
      <c r="B158" s="23">
        <v>27354</v>
      </c>
      <c r="C158" s="1" t="s">
        <v>60</v>
      </c>
      <c r="D158" s="1"/>
      <c r="E158" s="24">
        <v>35100</v>
      </c>
      <c r="F158" s="24">
        <v>35100</v>
      </c>
      <c r="H158" s="24">
        <v>0</v>
      </c>
      <c r="I158" s="24">
        <v>0</v>
      </c>
      <c r="J158" s="24">
        <v>0</v>
      </c>
      <c r="K158" s="24">
        <v>0</v>
      </c>
      <c r="L158" s="24">
        <v>35100</v>
      </c>
      <c r="M158" s="27">
        <f t="shared" si="4"/>
        <v>0</v>
      </c>
      <c r="N158" s="1"/>
      <c r="O158" s="1"/>
    </row>
    <row r="159" spans="1:15" x14ac:dyDescent="0.25">
      <c r="A159" s="1" t="s">
        <v>83</v>
      </c>
      <c r="B159" s="23">
        <v>27053</v>
      </c>
      <c r="C159" s="1" t="s">
        <v>61</v>
      </c>
      <c r="D159" s="1"/>
      <c r="E159" s="24">
        <v>77000</v>
      </c>
      <c r="F159" s="24">
        <v>77000</v>
      </c>
      <c r="H159" s="24">
        <v>0</v>
      </c>
      <c r="I159" s="24">
        <v>0</v>
      </c>
      <c r="J159" s="24">
        <v>0</v>
      </c>
      <c r="K159" s="24">
        <v>0</v>
      </c>
      <c r="L159" s="24">
        <v>77000</v>
      </c>
      <c r="M159" s="27">
        <f t="shared" si="4"/>
        <v>0</v>
      </c>
      <c r="N159" s="1"/>
      <c r="O159" s="1"/>
    </row>
    <row r="160" spans="1:15" x14ac:dyDescent="0.25">
      <c r="A160" s="1" t="s">
        <v>83</v>
      </c>
      <c r="B160" s="23">
        <v>26657</v>
      </c>
      <c r="C160" s="1" t="s">
        <v>51</v>
      </c>
      <c r="D160" s="1"/>
      <c r="E160" s="24">
        <v>446265</v>
      </c>
      <c r="F160" s="24">
        <v>446265</v>
      </c>
      <c r="H160" s="24">
        <v>0</v>
      </c>
      <c r="I160" s="24">
        <v>0</v>
      </c>
      <c r="J160" s="24">
        <v>0</v>
      </c>
      <c r="K160" s="24">
        <v>0</v>
      </c>
      <c r="L160" s="24">
        <v>446265</v>
      </c>
      <c r="M160" s="27">
        <f t="shared" si="4"/>
        <v>0</v>
      </c>
      <c r="N160" s="1"/>
      <c r="O160" s="1"/>
    </row>
    <row r="161" spans="1:15" x14ac:dyDescent="0.25">
      <c r="A161" s="1" t="s">
        <v>83</v>
      </c>
      <c r="B161" s="23">
        <v>27788</v>
      </c>
      <c r="C161" s="1" t="s">
        <v>62</v>
      </c>
      <c r="D161" s="1"/>
      <c r="E161" s="24">
        <v>31700</v>
      </c>
      <c r="F161" s="24">
        <v>31700</v>
      </c>
      <c r="H161" s="24">
        <v>0</v>
      </c>
      <c r="I161" s="24">
        <v>0</v>
      </c>
      <c r="J161" s="24">
        <v>0</v>
      </c>
      <c r="K161" s="24">
        <v>0</v>
      </c>
      <c r="L161" s="24">
        <v>31700</v>
      </c>
      <c r="M161" s="27">
        <f t="shared" si="4"/>
        <v>0</v>
      </c>
      <c r="N161" s="1"/>
      <c r="O161" s="1"/>
    </row>
    <row r="162" spans="1:15" x14ac:dyDescent="0.25">
      <c r="A162" s="1" t="s">
        <v>83</v>
      </c>
      <c r="B162" s="23">
        <v>26858</v>
      </c>
      <c r="C162" s="1" t="s">
        <v>63</v>
      </c>
      <c r="D162" s="1"/>
      <c r="E162" s="24">
        <v>360760</v>
      </c>
      <c r="F162" s="24">
        <v>360760</v>
      </c>
      <c r="H162" s="24">
        <v>0</v>
      </c>
      <c r="I162" s="24">
        <v>0</v>
      </c>
      <c r="J162" s="24">
        <v>0</v>
      </c>
      <c r="K162" s="24">
        <v>0</v>
      </c>
      <c r="L162" s="24">
        <v>360760</v>
      </c>
      <c r="M162" s="27">
        <f t="shared" si="4"/>
        <v>0</v>
      </c>
      <c r="N162" s="1"/>
      <c r="O162" s="1"/>
    </row>
    <row r="163" spans="1:15" x14ac:dyDescent="0.25">
      <c r="A163" s="1" t="s">
        <v>83</v>
      </c>
      <c r="B163" s="23">
        <v>27706</v>
      </c>
      <c r="C163" s="1" t="s">
        <v>35</v>
      </c>
      <c r="D163" s="1"/>
      <c r="E163" s="24">
        <v>35100</v>
      </c>
      <c r="F163" s="24">
        <v>35100</v>
      </c>
      <c r="H163" s="24">
        <v>0</v>
      </c>
      <c r="I163" s="24">
        <v>0</v>
      </c>
      <c r="J163" s="24">
        <v>0</v>
      </c>
      <c r="K163" s="24">
        <v>0</v>
      </c>
      <c r="L163" s="24">
        <v>35100</v>
      </c>
      <c r="M163" s="27">
        <f t="shared" si="4"/>
        <v>0</v>
      </c>
      <c r="N163" s="1"/>
      <c r="O163" s="1"/>
    </row>
    <row r="164" spans="1:15" x14ac:dyDescent="0.25">
      <c r="A164" s="1" t="s">
        <v>83</v>
      </c>
      <c r="B164" s="23">
        <v>27418</v>
      </c>
      <c r="C164" s="1" t="s">
        <v>37</v>
      </c>
      <c r="D164" s="1"/>
      <c r="E164" s="24">
        <v>91245</v>
      </c>
      <c r="F164" s="24">
        <v>91245</v>
      </c>
      <c r="H164" s="24">
        <v>0</v>
      </c>
      <c r="I164" s="24">
        <v>0</v>
      </c>
      <c r="J164" s="24">
        <v>0</v>
      </c>
      <c r="K164" s="24">
        <v>0</v>
      </c>
      <c r="L164" s="24">
        <v>91245</v>
      </c>
      <c r="M164" s="27">
        <f t="shared" si="4"/>
        <v>0</v>
      </c>
      <c r="N164" s="1"/>
      <c r="O164" s="1"/>
    </row>
    <row r="165" spans="1:15" x14ac:dyDescent="0.25">
      <c r="A165" s="1" t="s">
        <v>83</v>
      </c>
      <c r="B165" s="23">
        <v>27149</v>
      </c>
      <c r="C165" s="1" t="s">
        <v>54</v>
      </c>
      <c r="D165" s="1"/>
      <c r="E165" s="24">
        <v>35100</v>
      </c>
      <c r="F165" s="24">
        <v>35100</v>
      </c>
      <c r="H165" s="24">
        <v>0</v>
      </c>
      <c r="I165" s="24">
        <v>0</v>
      </c>
      <c r="J165" s="24">
        <v>0</v>
      </c>
      <c r="K165" s="24">
        <v>0</v>
      </c>
      <c r="L165" s="24">
        <v>35100</v>
      </c>
      <c r="M165" s="27">
        <f t="shared" si="4"/>
        <v>0</v>
      </c>
      <c r="N165" s="1"/>
      <c r="O165" s="1"/>
    </row>
    <row r="166" spans="1:15" x14ac:dyDescent="0.25">
      <c r="A166" s="1" t="s">
        <v>83</v>
      </c>
      <c r="B166" s="23">
        <v>27837</v>
      </c>
      <c r="C166" s="1" t="s">
        <v>64</v>
      </c>
      <c r="D166" s="1"/>
      <c r="E166" s="24">
        <v>35100</v>
      </c>
      <c r="F166" s="24">
        <v>35100</v>
      </c>
      <c r="H166" s="24">
        <v>0</v>
      </c>
      <c r="I166" s="24">
        <v>0</v>
      </c>
      <c r="J166" s="24">
        <v>0</v>
      </c>
      <c r="K166" s="24">
        <v>0</v>
      </c>
      <c r="L166" s="24">
        <v>35100</v>
      </c>
      <c r="M166" s="27">
        <f t="shared" si="4"/>
        <v>0</v>
      </c>
      <c r="N166" s="1"/>
      <c r="O166" s="1"/>
    </row>
    <row r="167" spans="1:15" x14ac:dyDescent="0.25">
      <c r="A167" s="1" t="s">
        <v>83</v>
      </c>
      <c r="B167" s="23">
        <v>27079</v>
      </c>
      <c r="C167" s="1" t="s">
        <v>45</v>
      </c>
      <c r="D167" s="1"/>
      <c r="E167" s="24">
        <v>340286</v>
      </c>
      <c r="F167" s="24">
        <v>340286</v>
      </c>
      <c r="H167" s="24">
        <v>0</v>
      </c>
      <c r="I167" s="24">
        <v>0</v>
      </c>
      <c r="J167" s="24">
        <v>0</v>
      </c>
      <c r="K167" s="24">
        <v>0</v>
      </c>
      <c r="L167" s="24">
        <v>340286</v>
      </c>
      <c r="M167" s="27">
        <f t="shared" si="4"/>
        <v>0</v>
      </c>
      <c r="N167" s="1"/>
      <c r="O167" s="1"/>
    </row>
    <row r="168" spans="1:15" x14ac:dyDescent="0.25">
      <c r="A168" s="1" t="s">
        <v>83</v>
      </c>
      <c r="B168" s="23">
        <v>27825</v>
      </c>
      <c r="C168" s="1" t="s">
        <v>64</v>
      </c>
      <c r="D168" s="1"/>
      <c r="E168" s="24">
        <v>135155</v>
      </c>
      <c r="F168" s="24">
        <v>135155</v>
      </c>
      <c r="H168" s="24">
        <v>0</v>
      </c>
      <c r="I168" s="24">
        <v>0</v>
      </c>
      <c r="J168" s="24">
        <v>0</v>
      </c>
      <c r="K168" s="24">
        <v>0</v>
      </c>
      <c r="L168" s="24">
        <v>135155</v>
      </c>
      <c r="M168" s="27">
        <f t="shared" ref="M168:M199" si="5">+F168-H168-I168-J168-K168-L168</f>
        <v>0</v>
      </c>
      <c r="N168" s="1"/>
      <c r="O168" s="1"/>
    </row>
    <row r="169" spans="1:15" x14ac:dyDescent="0.25">
      <c r="A169" s="1" t="s">
        <v>83</v>
      </c>
      <c r="B169" s="23">
        <v>28201</v>
      </c>
      <c r="C169" s="1" t="s">
        <v>59</v>
      </c>
      <c r="D169" s="1"/>
      <c r="E169" s="24">
        <v>35100</v>
      </c>
      <c r="F169" s="24">
        <v>35100</v>
      </c>
      <c r="H169" s="24">
        <v>0</v>
      </c>
      <c r="I169" s="24">
        <v>0</v>
      </c>
      <c r="J169" s="24">
        <v>0</v>
      </c>
      <c r="K169" s="24">
        <v>0</v>
      </c>
      <c r="L169" s="24">
        <v>35100</v>
      </c>
      <c r="M169" s="27">
        <f t="shared" si="5"/>
        <v>0</v>
      </c>
      <c r="N169" s="1"/>
      <c r="O169" s="1"/>
    </row>
    <row r="170" spans="1:15" x14ac:dyDescent="0.25">
      <c r="A170" s="1" t="s">
        <v>83</v>
      </c>
      <c r="B170" s="23">
        <v>27153</v>
      </c>
      <c r="C170" s="1" t="s">
        <v>50</v>
      </c>
      <c r="D170" s="1"/>
      <c r="E170" s="24">
        <v>35100</v>
      </c>
      <c r="F170" s="24">
        <v>35100</v>
      </c>
      <c r="H170" s="24">
        <v>0</v>
      </c>
      <c r="I170" s="24">
        <v>0</v>
      </c>
      <c r="J170" s="24">
        <v>0</v>
      </c>
      <c r="K170" s="24">
        <v>0</v>
      </c>
      <c r="L170" s="24">
        <v>35100</v>
      </c>
      <c r="M170" s="27">
        <f t="shared" si="5"/>
        <v>0</v>
      </c>
      <c r="N170" s="1"/>
      <c r="O170" s="1"/>
    </row>
    <row r="171" spans="1:15" x14ac:dyDescent="0.25">
      <c r="A171" s="1" t="s">
        <v>83</v>
      </c>
      <c r="B171" s="23">
        <v>26748</v>
      </c>
      <c r="C171" s="1" t="s">
        <v>57</v>
      </c>
      <c r="D171" s="1"/>
      <c r="E171" s="24">
        <v>9510</v>
      </c>
      <c r="F171" s="24">
        <v>9510</v>
      </c>
      <c r="H171" s="24">
        <v>0</v>
      </c>
      <c r="I171" s="24">
        <v>0</v>
      </c>
      <c r="J171" s="24">
        <v>0</v>
      </c>
      <c r="K171" s="24">
        <v>0</v>
      </c>
      <c r="L171" s="24">
        <v>9510</v>
      </c>
      <c r="M171" s="27">
        <f t="shared" si="5"/>
        <v>0</v>
      </c>
      <c r="N171" s="1"/>
      <c r="O171" s="1"/>
    </row>
    <row r="172" spans="1:15" x14ac:dyDescent="0.25">
      <c r="A172" s="1" t="s">
        <v>83</v>
      </c>
      <c r="B172" s="23">
        <v>27345</v>
      </c>
      <c r="C172" s="1" t="s">
        <v>60</v>
      </c>
      <c r="D172" s="1"/>
      <c r="E172" s="24">
        <v>5163</v>
      </c>
      <c r="F172" s="24">
        <v>5163</v>
      </c>
      <c r="H172" s="24">
        <v>0</v>
      </c>
      <c r="I172" s="24">
        <v>0</v>
      </c>
      <c r="J172" s="24">
        <v>0</v>
      </c>
      <c r="K172" s="24">
        <v>0</v>
      </c>
      <c r="L172" s="24">
        <v>5163</v>
      </c>
      <c r="M172" s="27">
        <f t="shared" si="5"/>
        <v>0</v>
      </c>
      <c r="N172" s="1"/>
      <c r="O172" s="1"/>
    </row>
    <row r="173" spans="1:15" x14ac:dyDescent="0.25">
      <c r="A173" s="1" t="s">
        <v>83</v>
      </c>
      <c r="B173" s="23">
        <v>28084</v>
      </c>
      <c r="C173" s="1" t="s">
        <v>48</v>
      </c>
      <c r="D173" s="1"/>
      <c r="E173" s="24">
        <v>5300</v>
      </c>
      <c r="F173" s="24">
        <v>5300</v>
      </c>
      <c r="H173" s="24">
        <v>0</v>
      </c>
      <c r="I173" s="24">
        <v>0</v>
      </c>
      <c r="J173" s="24">
        <v>0</v>
      </c>
      <c r="K173" s="24">
        <v>0</v>
      </c>
      <c r="L173" s="24">
        <v>5300</v>
      </c>
      <c r="M173" s="27">
        <f t="shared" si="5"/>
        <v>0</v>
      </c>
      <c r="N173" s="1"/>
      <c r="O173" s="1"/>
    </row>
    <row r="174" spans="1:15" x14ac:dyDescent="0.25">
      <c r="A174" s="1" t="s">
        <v>83</v>
      </c>
      <c r="B174" s="23">
        <v>27843</v>
      </c>
      <c r="C174" s="1" t="s">
        <v>64</v>
      </c>
      <c r="D174" s="1"/>
      <c r="E174" s="24">
        <v>9510</v>
      </c>
      <c r="F174" s="24">
        <v>9510</v>
      </c>
      <c r="H174" s="24">
        <v>0</v>
      </c>
      <c r="I174" s="24">
        <v>0</v>
      </c>
      <c r="J174" s="24">
        <v>0</v>
      </c>
      <c r="K174" s="24">
        <v>0</v>
      </c>
      <c r="L174" s="24">
        <v>9510</v>
      </c>
      <c r="M174" s="27">
        <f t="shared" si="5"/>
        <v>0</v>
      </c>
      <c r="N174" s="1"/>
      <c r="O174" s="1"/>
    </row>
    <row r="175" spans="1:15" x14ac:dyDescent="0.25">
      <c r="A175" s="1" t="s">
        <v>83</v>
      </c>
      <c r="B175" s="23">
        <v>27866</v>
      </c>
      <c r="C175" s="1" t="s">
        <v>64</v>
      </c>
      <c r="D175" s="1"/>
      <c r="E175" s="24">
        <v>8336</v>
      </c>
      <c r="F175" s="24">
        <v>8336</v>
      </c>
      <c r="H175" s="24">
        <v>0</v>
      </c>
      <c r="I175" s="24">
        <v>0</v>
      </c>
      <c r="J175" s="24">
        <v>0</v>
      </c>
      <c r="K175" s="24">
        <v>0</v>
      </c>
      <c r="L175" s="24">
        <v>8336</v>
      </c>
      <c r="M175" s="27">
        <f t="shared" si="5"/>
        <v>0</v>
      </c>
      <c r="N175" s="1"/>
      <c r="O175" s="1"/>
    </row>
    <row r="176" spans="1:15" x14ac:dyDescent="0.25">
      <c r="A176" s="1" t="s">
        <v>83</v>
      </c>
      <c r="B176" s="23">
        <v>28323</v>
      </c>
      <c r="C176" s="1" t="s">
        <v>56</v>
      </c>
      <c r="D176" s="1"/>
      <c r="E176" s="24">
        <v>4748</v>
      </c>
      <c r="F176" s="24">
        <v>4748</v>
      </c>
      <c r="H176" s="24">
        <v>0</v>
      </c>
      <c r="I176" s="24">
        <v>0</v>
      </c>
      <c r="J176" s="24">
        <v>0</v>
      </c>
      <c r="K176" s="24">
        <v>0</v>
      </c>
      <c r="L176" s="24">
        <v>4748</v>
      </c>
      <c r="M176" s="27">
        <f t="shared" si="5"/>
        <v>0</v>
      </c>
      <c r="N176" s="1"/>
      <c r="O176" s="1"/>
    </row>
    <row r="177" spans="1:15" x14ac:dyDescent="0.25">
      <c r="A177" s="1" t="s">
        <v>83</v>
      </c>
      <c r="B177" s="23">
        <v>26849</v>
      </c>
      <c r="C177" s="1" t="s">
        <v>63</v>
      </c>
      <c r="D177" s="1"/>
      <c r="E177" s="24">
        <v>10600</v>
      </c>
      <c r="F177" s="24">
        <v>10600</v>
      </c>
      <c r="H177" s="24">
        <v>0</v>
      </c>
      <c r="I177" s="24">
        <v>0</v>
      </c>
      <c r="J177" s="24">
        <v>0</v>
      </c>
      <c r="K177" s="24">
        <v>0</v>
      </c>
      <c r="L177" s="24">
        <v>10600</v>
      </c>
      <c r="M177" s="27">
        <f t="shared" si="5"/>
        <v>0</v>
      </c>
      <c r="N177" s="1"/>
      <c r="O177" s="1"/>
    </row>
    <row r="178" spans="1:15" x14ac:dyDescent="0.25">
      <c r="A178" s="1" t="s">
        <v>83</v>
      </c>
      <c r="B178" s="23">
        <v>26678</v>
      </c>
      <c r="C178" s="1" t="s">
        <v>30</v>
      </c>
      <c r="D178" s="1"/>
      <c r="E178" s="24">
        <v>240600</v>
      </c>
      <c r="F178" s="24">
        <v>240600</v>
      </c>
      <c r="H178" s="24">
        <v>0</v>
      </c>
      <c r="I178" s="24">
        <v>0</v>
      </c>
      <c r="J178" s="24">
        <v>0</v>
      </c>
      <c r="K178" s="24">
        <v>0</v>
      </c>
      <c r="L178" s="24">
        <v>240600</v>
      </c>
      <c r="M178" s="27">
        <f t="shared" si="5"/>
        <v>0</v>
      </c>
      <c r="N178" s="1"/>
      <c r="O178" s="1"/>
    </row>
    <row r="179" spans="1:15" x14ac:dyDescent="0.25">
      <c r="A179" s="1" t="s">
        <v>83</v>
      </c>
      <c r="B179" s="23">
        <v>27458</v>
      </c>
      <c r="C179" s="1" t="s">
        <v>39</v>
      </c>
      <c r="D179" s="1"/>
      <c r="E179" s="24">
        <v>360480</v>
      </c>
      <c r="F179" s="24">
        <v>360480</v>
      </c>
      <c r="H179" s="24">
        <v>0</v>
      </c>
      <c r="I179" s="24">
        <v>0</v>
      </c>
      <c r="J179" s="24">
        <v>0</v>
      </c>
      <c r="K179" s="24">
        <v>0</v>
      </c>
      <c r="L179" s="24">
        <v>360480</v>
      </c>
      <c r="M179" s="27">
        <f t="shared" si="5"/>
        <v>0</v>
      </c>
      <c r="N179" s="1"/>
      <c r="O179" s="1"/>
    </row>
    <row r="180" spans="1:15" x14ac:dyDescent="0.25">
      <c r="A180" s="1" t="s">
        <v>83</v>
      </c>
      <c r="B180" s="23">
        <v>26916</v>
      </c>
      <c r="C180" s="1" t="s">
        <v>41</v>
      </c>
      <c r="D180" s="1"/>
      <c r="E180" s="24">
        <v>773259</v>
      </c>
      <c r="F180" s="24">
        <v>773259</v>
      </c>
      <c r="H180" s="24">
        <v>0</v>
      </c>
      <c r="I180" s="24">
        <v>0</v>
      </c>
      <c r="J180" s="24">
        <v>0</v>
      </c>
      <c r="K180" s="24">
        <v>0</v>
      </c>
      <c r="L180" s="24">
        <v>773259</v>
      </c>
      <c r="M180" s="27">
        <f t="shared" si="5"/>
        <v>0</v>
      </c>
      <c r="N180" s="1"/>
      <c r="O180" s="1"/>
    </row>
    <row r="181" spans="1:15" x14ac:dyDescent="0.25">
      <c r="A181" s="1" t="s">
        <v>83</v>
      </c>
      <c r="B181" s="23">
        <v>27829</v>
      </c>
      <c r="C181" s="1" t="s">
        <v>64</v>
      </c>
      <c r="D181" s="1"/>
      <c r="E181" s="24">
        <v>342600</v>
      </c>
      <c r="F181" s="24">
        <v>342600</v>
      </c>
      <c r="H181" s="24">
        <v>0</v>
      </c>
      <c r="I181" s="24">
        <v>0</v>
      </c>
      <c r="J181" s="24">
        <v>0</v>
      </c>
      <c r="K181" s="24">
        <v>0</v>
      </c>
      <c r="L181" s="24">
        <v>342600</v>
      </c>
      <c r="M181" s="27">
        <f t="shared" si="5"/>
        <v>0</v>
      </c>
      <c r="N181" s="1"/>
      <c r="O181" s="1"/>
    </row>
    <row r="182" spans="1:15" x14ac:dyDescent="0.25">
      <c r="A182" s="1" t="s">
        <v>83</v>
      </c>
      <c r="B182" s="23">
        <v>26775</v>
      </c>
      <c r="C182" s="1" t="s">
        <v>57</v>
      </c>
      <c r="D182" s="1"/>
      <c r="E182" s="24">
        <v>10600</v>
      </c>
      <c r="F182" s="24">
        <v>10600</v>
      </c>
      <c r="H182" s="24">
        <v>0</v>
      </c>
      <c r="I182" s="24">
        <v>0</v>
      </c>
      <c r="J182" s="24">
        <v>0</v>
      </c>
      <c r="K182" s="24">
        <v>0</v>
      </c>
      <c r="L182" s="24">
        <v>10600</v>
      </c>
      <c r="M182" s="27">
        <f t="shared" si="5"/>
        <v>0</v>
      </c>
      <c r="N182" s="1"/>
      <c r="O182" s="1"/>
    </row>
    <row r="183" spans="1:15" x14ac:dyDescent="0.25">
      <c r="A183" s="1" t="s">
        <v>83</v>
      </c>
      <c r="B183" s="23">
        <v>27262</v>
      </c>
      <c r="C183" s="1" t="s">
        <v>58</v>
      </c>
      <c r="D183" s="1"/>
      <c r="E183" s="24">
        <v>10600</v>
      </c>
      <c r="F183" s="24">
        <v>10600</v>
      </c>
      <c r="H183" s="24">
        <v>0</v>
      </c>
      <c r="I183" s="24">
        <v>0</v>
      </c>
      <c r="J183" s="24">
        <v>0</v>
      </c>
      <c r="K183" s="24">
        <v>0</v>
      </c>
      <c r="L183" s="24">
        <v>10600</v>
      </c>
      <c r="M183" s="27">
        <f t="shared" si="5"/>
        <v>0</v>
      </c>
      <c r="N183" s="1"/>
      <c r="O183" s="1"/>
    </row>
    <row r="184" spans="1:15" x14ac:dyDescent="0.25">
      <c r="A184" s="1" t="s">
        <v>83</v>
      </c>
      <c r="B184" s="23">
        <v>27364</v>
      </c>
      <c r="C184" s="1" t="s">
        <v>60</v>
      </c>
      <c r="D184" s="1"/>
      <c r="E184" s="24">
        <v>1045998</v>
      </c>
      <c r="F184" s="24">
        <v>1045998</v>
      </c>
      <c r="H184" s="24">
        <v>0</v>
      </c>
      <c r="I184" s="24">
        <v>0</v>
      </c>
      <c r="J184" s="24">
        <v>0</v>
      </c>
      <c r="K184" s="24">
        <v>0</v>
      </c>
      <c r="L184" s="24">
        <v>1045998</v>
      </c>
      <c r="M184" s="27">
        <f t="shared" si="5"/>
        <v>0</v>
      </c>
      <c r="N184" s="1"/>
      <c r="O184" s="1"/>
    </row>
    <row r="185" spans="1:15" x14ac:dyDescent="0.25">
      <c r="A185" s="1" t="s">
        <v>83</v>
      </c>
      <c r="B185" s="23">
        <v>27681</v>
      </c>
      <c r="C185" s="1" t="s">
        <v>35</v>
      </c>
      <c r="D185" s="1"/>
      <c r="E185" s="24">
        <v>5300</v>
      </c>
      <c r="F185" s="24">
        <v>5300</v>
      </c>
      <c r="H185" s="24">
        <v>0</v>
      </c>
      <c r="I185" s="24">
        <v>0</v>
      </c>
      <c r="J185" s="24">
        <v>0</v>
      </c>
      <c r="K185" s="24">
        <v>0</v>
      </c>
      <c r="L185" s="24">
        <v>5300</v>
      </c>
      <c r="M185" s="27">
        <f t="shared" si="5"/>
        <v>0</v>
      </c>
      <c r="N185" s="1"/>
      <c r="O185" s="1"/>
    </row>
    <row r="186" spans="1:15" x14ac:dyDescent="0.25">
      <c r="A186" s="1" t="s">
        <v>83</v>
      </c>
      <c r="B186" s="23">
        <v>28094</v>
      </c>
      <c r="C186" s="1" t="s">
        <v>48</v>
      </c>
      <c r="D186" s="1"/>
      <c r="E186" s="24">
        <v>135279</v>
      </c>
      <c r="F186" s="24">
        <v>135279</v>
      </c>
      <c r="H186" s="24">
        <v>0</v>
      </c>
      <c r="I186" s="24">
        <v>0</v>
      </c>
      <c r="J186" s="24">
        <v>0</v>
      </c>
      <c r="K186" s="24">
        <v>0</v>
      </c>
      <c r="L186" s="24">
        <v>135279</v>
      </c>
      <c r="M186" s="27">
        <f t="shared" si="5"/>
        <v>0</v>
      </c>
      <c r="N186" s="1"/>
      <c r="O186" s="1"/>
    </row>
    <row r="187" spans="1:15" x14ac:dyDescent="0.25">
      <c r="A187" s="1" t="s">
        <v>83</v>
      </c>
      <c r="B187" s="23">
        <v>27168</v>
      </c>
      <c r="C187" s="1" t="s">
        <v>54</v>
      </c>
      <c r="D187" s="1"/>
      <c r="E187" s="24">
        <v>3150</v>
      </c>
      <c r="F187" s="24">
        <v>3150</v>
      </c>
      <c r="H187" s="24">
        <v>0</v>
      </c>
      <c r="I187" s="24">
        <v>0</v>
      </c>
      <c r="J187" s="24">
        <v>0</v>
      </c>
      <c r="K187" s="24">
        <v>0</v>
      </c>
      <c r="L187" s="24">
        <v>3150</v>
      </c>
      <c r="M187" s="27">
        <f t="shared" si="5"/>
        <v>0</v>
      </c>
      <c r="N187" s="1"/>
      <c r="O187" s="1"/>
    </row>
    <row r="188" spans="1:15" x14ac:dyDescent="0.25">
      <c r="A188" s="1" t="s">
        <v>83</v>
      </c>
      <c r="B188" s="23">
        <v>28434</v>
      </c>
      <c r="C188" s="1" t="s">
        <v>50</v>
      </c>
      <c r="D188" s="1"/>
      <c r="E188" s="24">
        <v>10600</v>
      </c>
      <c r="F188" s="24">
        <v>10600</v>
      </c>
      <c r="H188" s="24">
        <v>0</v>
      </c>
      <c r="I188" s="24">
        <v>0</v>
      </c>
      <c r="J188" s="24">
        <v>0</v>
      </c>
      <c r="K188" s="24">
        <v>0</v>
      </c>
      <c r="L188" s="24">
        <v>10600</v>
      </c>
      <c r="M188" s="27">
        <f t="shared" si="5"/>
        <v>0</v>
      </c>
      <c r="N188" s="1"/>
      <c r="O188" s="1"/>
    </row>
    <row r="189" spans="1:15" x14ac:dyDescent="0.25">
      <c r="A189" s="1" t="s">
        <v>83</v>
      </c>
      <c r="B189" s="23">
        <v>28439</v>
      </c>
      <c r="C189" s="1" t="s">
        <v>50</v>
      </c>
      <c r="D189" s="1"/>
      <c r="E189" s="24">
        <v>5300</v>
      </c>
      <c r="F189" s="24">
        <v>5300</v>
      </c>
      <c r="H189" s="24">
        <v>0</v>
      </c>
      <c r="I189" s="24">
        <v>0</v>
      </c>
      <c r="J189" s="24">
        <v>0</v>
      </c>
      <c r="K189" s="24">
        <v>0</v>
      </c>
      <c r="L189" s="24">
        <v>5300</v>
      </c>
      <c r="M189" s="27">
        <f t="shared" si="5"/>
        <v>0</v>
      </c>
      <c r="N189" s="1"/>
      <c r="O189" s="1"/>
    </row>
    <row r="190" spans="1:15" x14ac:dyDescent="0.25">
      <c r="A190" s="1" t="s">
        <v>83</v>
      </c>
      <c r="B190" s="23">
        <v>28551</v>
      </c>
      <c r="C190" s="1" t="s">
        <v>65</v>
      </c>
      <c r="D190" s="1"/>
      <c r="E190" s="24">
        <v>95634</v>
      </c>
      <c r="F190" s="24">
        <v>95634</v>
      </c>
      <c r="H190" s="24">
        <v>0</v>
      </c>
      <c r="I190" s="24">
        <v>0</v>
      </c>
      <c r="J190" s="24">
        <v>0</v>
      </c>
      <c r="K190" s="24">
        <v>0</v>
      </c>
      <c r="L190" s="24">
        <v>95634</v>
      </c>
      <c r="M190" s="27">
        <f t="shared" si="5"/>
        <v>0</v>
      </c>
      <c r="N190" s="1"/>
      <c r="O190" s="1"/>
    </row>
    <row r="191" spans="1:15" x14ac:dyDescent="0.25">
      <c r="A191" s="1" t="s">
        <v>83</v>
      </c>
      <c r="B191" s="23">
        <v>28654</v>
      </c>
      <c r="C191" s="1" t="s">
        <v>47</v>
      </c>
      <c r="D191" s="1"/>
      <c r="E191" s="24">
        <v>21200</v>
      </c>
      <c r="F191" s="24">
        <v>21200</v>
      </c>
      <c r="H191" s="24">
        <v>0</v>
      </c>
      <c r="I191" s="24">
        <v>0</v>
      </c>
      <c r="J191" s="24">
        <v>0</v>
      </c>
      <c r="K191" s="24">
        <v>0</v>
      </c>
      <c r="L191" s="24">
        <v>21200</v>
      </c>
      <c r="M191" s="27">
        <f t="shared" si="5"/>
        <v>0</v>
      </c>
      <c r="N191" s="1"/>
      <c r="O191" s="1"/>
    </row>
    <row r="192" spans="1:15" x14ac:dyDescent="0.25">
      <c r="A192" s="1" t="s">
        <v>83</v>
      </c>
      <c r="B192" s="23">
        <v>28655</v>
      </c>
      <c r="C192" s="1" t="s">
        <v>47</v>
      </c>
      <c r="D192" s="1"/>
      <c r="E192" s="24">
        <v>5300</v>
      </c>
      <c r="F192" s="24">
        <v>5300</v>
      </c>
      <c r="H192" s="24">
        <v>0</v>
      </c>
      <c r="I192" s="24">
        <v>0</v>
      </c>
      <c r="J192" s="24">
        <v>0</v>
      </c>
      <c r="K192" s="24">
        <v>0</v>
      </c>
      <c r="L192" s="24">
        <v>5300</v>
      </c>
      <c r="M192" s="27">
        <f t="shared" si="5"/>
        <v>0</v>
      </c>
      <c r="N192" s="1"/>
      <c r="O192" s="1"/>
    </row>
    <row r="193" spans="1:15" x14ac:dyDescent="0.25">
      <c r="A193" s="1" t="s">
        <v>83</v>
      </c>
      <c r="B193" s="23">
        <v>28657</v>
      </c>
      <c r="C193" s="1" t="s">
        <v>47</v>
      </c>
      <c r="D193" s="1"/>
      <c r="E193" s="24">
        <v>5300</v>
      </c>
      <c r="F193" s="24">
        <v>5300</v>
      </c>
      <c r="H193" s="24">
        <v>0</v>
      </c>
      <c r="I193" s="24">
        <v>0</v>
      </c>
      <c r="J193" s="24">
        <v>0</v>
      </c>
      <c r="K193" s="24">
        <v>0</v>
      </c>
      <c r="L193" s="24">
        <v>5300</v>
      </c>
      <c r="M193" s="27">
        <f t="shared" si="5"/>
        <v>0</v>
      </c>
      <c r="N193" s="1"/>
      <c r="O193" s="1"/>
    </row>
    <row r="194" spans="1:15" x14ac:dyDescent="0.25">
      <c r="A194" s="1" t="s">
        <v>83</v>
      </c>
      <c r="B194" s="23">
        <v>28660</v>
      </c>
      <c r="C194" s="1" t="s">
        <v>47</v>
      </c>
      <c r="D194" s="1"/>
      <c r="E194" s="24">
        <v>5300</v>
      </c>
      <c r="F194" s="24">
        <v>5300</v>
      </c>
      <c r="H194" s="24">
        <v>0</v>
      </c>
      <c r="I194" s="24">
        <v>0</v>
      </c>
      <c r="J194" s="24">
        <v>0</v>
      </c>
      <c r="K194" s="24">
        <v>0</v>
      </c>
      <c r="L194" s="24">
        <v>5300</v>
      </c>
      <c r="M194" s="27">
        <f t="shared" si="5"/>
        <v>0</v>
      </c>
      <c r="N194" s="1"/>
      <c r="O194" s="1"/>
    </row>
    <row r="195" spans="1:15" x14ac:dyDescent="0.25">
      <c r="A195" s="1" t="s">
        <v>83</v>
      </c>
      <c r="B195" s="23">
        <v>28086</v>
      </c>
      <c r="C195" s="1" t="s">
        <v>47</v>
      </c>
      <c r="D195" s="1"/>
      <c r="E195" s="24">
        <v>35100</v>
      </c>
      <c r="F195" s="24">
        <v>35100</v>
      </c>
      <c r="H195" s="24">
        <v>0</v>
      </c>
      <c r="I195" s="24">
        <v>0</v>
      </c>
      <c r="J195" s="24">
        <v>0</v>
      </c>
      <c r="K195" s="24">
        <v>0</v>
      </c>
      <c r="L195" s="24">
        <v>35100</v>
      </c>
      <c r="M195" s="27">
        <f t="shared" si="5"/>
        <v>0</v>
      </c>
      <c r="N195" s="1"/>
      <c r="O195" s="1"/>
    </row>
    <row r="196" spans="1:15" x14ac:dyDescent="0.25">
      <c r="A196" s="1" t="s">
        <v>83</v>
      </c>
      <c r="B196" s="23">
        <v>28757</v>
      </c>
      <c r="C196" s="1" t="s">
        <v>47</v>
      </c>
      <c r="D196" s="1"/>
      <c r="E196" s="24">
        <v>35100</v>
      </c>
      <c r="F196" s="24">
        <v>35100</v>
      </c>
      <c r="H196" s="24">
        <v>0</v>
      </c>
      <c r="I196" s="24">
        <v>0</v>
      </c>
      <c r="J196" s="24">
        <v>0</v>
      </c>
      <c r="K196" s="24">
        <v>0</v>
      </c>
      <c r="L196" s="24">
        <v>35100</v>
      </c>
      <c r="M196" s="27">
        <f t="shared" si="5"/>
        <v>0</v>
      </c>
      <c r="N196" s="1"/>
      <c r="O196" s="1"/>
    </row>
    <row r="197" spans="1:15" x14ac:dyDescent="0.25">
      <c r="A197" s="1" t="s">
        <v>83</v>
      </c>
      <c r="B197" s="23">
        <v>28675</v>
      </c>
      <c r="C197" s="1" t="s">
        <v>47</v>
      </c>
      <c r="D197" s="1"/>
      <c r="E197" s="24">
        <v>35100</v>
      </c>
      <c r="F197" s="24">
        <v>35100</v>
      </c>
      <c r="H197" s="24">
        <v>0</v>
      </c>
      <c r="I197" s="24">
        <v>0</v>
      </c>
      <c r="J197" s="24">
        <v>0</v>
      </c>
      <c r="K197" s="24">
        <v>0</v>
      </c>
      <c r="L197" s="24">
        <v>35100</v>
      </c>
      <c r="M197" s="27">
        <f t="shared" si="5"/>
        <v>0</v>
      </c>
      <c r="N197" s="1"/>
      <c r="O197" s="1"/>
    </row>
    <row r="198" spans="1:15" x14ac:dyDescent="0.25">
      <c r="A198" s="1" t="s">
        <v>83</v>
      </c>
      <c r="B198" s="23">
        <v>28615</v>
      </c>
      <c r="C198" s="1" t="s">
        <v>31</v>
      </c>
      <c r="D198" s="1"/>
      <c r="E198" s="24">
        <v>68774</v>
      </c>
      <c r="F198" s="24">
        <v>68774</v>
      </c>
      <c r="H198" s="24">
        <v>0</v>
      </c>
      <c r="I198" s="24">
        <v>0</v>
      </c>
      <c r="J198" s="24">
        <v>0</v>
      </c>
      <c r="K198" s="24">
        <v>0</v>
      </c>
      <c r="L198" s="24">
        <v>68774</v>
      </c>
      <c r="M198" s="27">
        <f t="shared" si="5"/>
        <v>0</v>
      </c>
      <c r="N198" s="1"/>
      <c r="O198" s="1"/>
    </row>
    <row r="199" spans="1:15" x14ac:dyDescent="0.25">
      <c r="A199" s="1" t="s">
        <v>83</v>
      </c>
      <c r="B199" s="23">
        <v>28652</v>
      </c>
      <c r="C199" s="1" t="s">
        <v>47</v>
      </c>
      <c r="D199" s="1"/>
      <c r="E199" s="24">
        <v>54400</v>
      </c>
      <c r="F199" s="24">
        <v>54400</v>
      </c>
      <c r="H199" s="24">
        <v>0</v>
      </c>
      <c r="I199" s="24">
        <v>0</v>
      </c>
      <c r="J199" s="24">
        <v>0</v>
      </c>
      <c r="K199" s="24">
        <v>0</v>
      </c>
      <c r="L199" s="24">
        <v>54400</v>
      </c>
      <c r="M199" s="27">
        <f t="shared" si="5"/>
        <v>0</v>
      </c>
      <c r="N199" s="1"/>
      <c r="O199" s="1"/>
    </row>
    <row r="200" spans="1:15" x14ac:dyDescent="0.25">
      <c r="A200" s="1" t="s">
        <v>83</v>
      </c>
      <c r="B200" s="23">
        <v>27928</v>
      </c>
      <c r="C200" s="1" t="s">
        <v>52</v>
      </c>
      <c r="D200" s="1"/>
      <c r="E200" s="24">
        <v>176300</v>
      </c>
      <c r="F200" s="24">
        <v>176300</v>
      </c>
      <c r="H200" s="24">
        <v>0</v>
      </c>
      <c r="I200" s="24">
        <v>0</v>
      </c>
      <c r="J200" s="24">
        <v>0</v>
      </c>
      <c r="K200" s="24">
        <v>0</v>
      </c>
      <c r="L200" s="24">
        <v>176300</v>
      </c>
      <c r="M200" s="27">
        <f t="shared" ref="M200:M202" si="6">+F200-H200-I200-J200-K200-L200</f>
        <v>0</v>
      </c>
      <c r="N200" s="1"/>
      <c r="O200" s="1"/>
    </row>
    <row r="201" spans="1:15" x14ac:dyDescent="0.25">
      <c r="A201" s="1" t="s">
        <v>83</v>
      </c>
      <c r="B201" s="23">
        <v>26652</v>
      </c>
      <c r="C201" s="1" t="s">
        <v>51</v>
      </c>
      <c r="D201" s="1"/>
      <c r="E201" s="24">
        <v>1234119</v>
      </c>
      <c r="F201" s="24">
        <v>1234119</v>
      </c>
      <c r="H201" s="24">
        <v>0</v>
      </c>
      <c r="I201" s="24">
        <v>0</v>
      </c>
      <c r="J201" s="24">
        <v>0</v>
      </c>
      <c r="K201" s="24">
        <v>0</v>
      </c>
      <c r="L201" s="24">
        <v>1234119</v>
      </c>
      <c r="M201" s="27">
        <f t="shared" si="6"/>
        <v>0</v>
      </c>
      <c r="N201" s="1"/>
      <c r="O201" s="1"/>
    </row>
    <row r="202" spans="1:15" x14ac:dyDescent="0.25">
      <c r="A202" s="1" t="s">
        <v>83</v>
      </c>
      <c r="B202" s="23">
        <v>28706</v>
      </c>
      <c r="C202" s="1" t="s">
        <v>47</v>
      </c>
      <c r="D202" s="1"/>
      <c r="E202" s="24">
        <v>35100</v>
      </c>
      <c r="F202" s="24">
        <v>35100</v>
      </c>
      <c r="H202" s="24">
        <v>0</v>
      </c>
      <c r="I202" s="24">
        <v>0</v>
      </c>
      <c r="J202" s="24">
        <v>0</v>
      </c>
      <c r="K202" s="24">
        <v>0</v>
      </c>
      <c r="L202" s="24">
        <v>35100</v>
      </c>
      <c r="M202" s="27">
        <f t="shared" si="6"/>
        <v>0</v>
      </c>
      <c r="N202" s="1"/>
      <c r="O202" s="1"/>
    </row>
    <row r="203" spans="1:15" x14ac:dyDescent="0.25">
      <c r="A203" s="39" t="s">
        <v>84</v>
      </c>
      <c r="B203" s="40"/>
      <c r="C203" s="40"/>
      <c r="D203" s="41"/>
      <c r="E203" s="12">
        <f>SUM(E8:E202)</f>
        <v>32393069</v>
      </c>
      <c r="F203" s="12">
        <f>SUM(F8:F202)</f>
        <v>30271358</v>
      </c>
      <c r="H203" s="25">
        <f t="shared" ref="H203:M203" si="7">SUM(H8:H202)</f>
        <v>1707485</v>
      </c>
      <c r="I203" s="25">
        <f t="shared" si="7"/>
        <v>34745</v>
      </c>
      <c r="J203" s="25">
        <f t="shared" si="7"/>
        <v>565569</v>
      </c>
      <c r="K203" s="25">
        <f t="shared" si="7"/>
        <v>2103627</v>
      </c>
      <c r="L203" s="25">
        <f t="shared" si="7"/>
        <v>25859932</v>
      </c>
      <c r="M203" s="12">
        <f t="shared" si="7"/>
        <v>0</v>
      </c>
      <c r="N203" s="12"/>
      <c r="O203" s="12"/>
    </row>
    <row r="206" spans="1:15" x14ac:dyDescent="0.25">
      <c r="E206" s="42" t="s">
        <v>90</v>
      </c>
      <c r="F206" s="42"/>
      <c r="G206" s="42"/>
      <c r="H206" s="42"/>
      <c r="I206" s="42"/>
      <c r="J206" s="42"/>
      <c r="K206" s="42"/>
      <c r="L206" s="42"/>
    </row>
    <row r="207" spans="1:15" x14ac:dyDescent="0.25">
      <c r="E207" s="42"/>
      <c r="F207" s="42"/>
      <c r="G207" s="42"/>
      <c r="H207" s="42"/>
      <c r="I207" s="42"/>
      <c r="J207" s="42"/>
      <c r="K207" s="42"/>
      <c r="L207" s="42"/>
    </row>
    <row r="208" spans="1:15" x14ac:dyDescent="0.25">
      <c r="E208" s="37" t="s">
        <v>91</v>
      </c>
      <c r="F208" s="37"/>
      <c r="G208" s="37"/>
      <c r="H208" s="37"/>
      <c r="I208" s="37"/>
      <c r="J208" s="37"/>
      <c r="K208" s="37"/>
      <c r="L208" s="25">
        <f>+F203</f>
        <v>30271358</v>
      </c>
    </row>
    <row r="209" spans="5:12" x14ac:dyDescent="0.25">
      <c r="E209" s="38" t="s">
        <v>92</v>
      </c>
      <c r="F209" s="38"/>
      <c r="G209" s="38"/>
      <c r="H209" s="38"/>
      <c r="I209" s="38"/>
      <c r="J209" s="38"/>
      <c r="K209" s="38"/>
      <c r="L209" s="24">
        <f>+I203</f>
        <v>34745</v>
      </c>
    </row>
    <row r="210" spans="5:12" x14ac:dyDescent="0.25">
      <c r="E210" s="38" t="s">
        <v>75</v>
      </c>
      <c r="F210" s="38"/>
      <c r="G210" s="38"/>
      <c r="H210" s="38"/>
      <c r="I210" s="38"/>
      <c r="J210" s="38"/>
      <c r="K210" s="38"/>
      <c r="L210" s="24">
        <f>+J203</f>
        <v>565569</v>
      </c>
    </row>
    <row r="211" spans="5:12" x14ac:dyDescent="0.25">
      <c r="E211" s="38" t="s">
        <v>76</v>
      </c>
      <c r="F211" s="38"/>
      <c r="G211" s="38"/>
      <c r="H211" s="38"/>
      <c r="I211" s="38"/>
      <c r="J211" s="38"/>
      <c r="K211" s="38"/>
      <c r="L211" s="24">
        <f>+K203</f>
        <v>2103627</v>
      </c>
    </row>
    <row r="212" spans="5:12" x14ac:dyDescent="0.25">
      <c r="E212" s="38" t="s">
        <v>81</v>
      </c>
      <c r="F212" s="38"/>
      <c r="G212" s="38"/>
      <c r="H212" s="38"/>
      <c r="I212" s="38"/>
      <c r="J212" s="38"/>
      <c r="K212" s="38"/>
      <c r="L212" s="24">
        <f>+L203</f>
        <v>25859932</v>
      </c>
    </row>
    <row r="213" spans="5:12" x14ac:dyDescent="0.25">
      <c r="E213" s="37" t="s">
        <v>93</v>
      </c>
      <c r="F213" s="37"/>
      <c r="G213" s="37"/>
      <c r="H213" s="37"/>
      <c r="I213" s="37"/>
      <c r="J213" s="37"/>
      <c r="K213" s="37"/>
      <c r="L213" s="25">
        <f>+L208-L209-L210-L211-L212</f>
        <v>1707485</v>
      </c>
    </row>
  </sheetData>
  <mergeCells count="11">
    <mergeCell ref="A203:D203"/>
    <mergeCell ref="E3:L4"/>
    <mergeCell ref="E206:L207"/>
    <mergeCell ref="E208:K208"/>
    <mergeCell ref="B6:F6"/>
    <mergeCell ref="H6:O6"/>
    <mergeCell ref="E213:K213"/>
    <mergeCell ref="E209:K209"/>
    <mergeCell ref="E210:K210"/>
    <mergeCell ref="E211:K211"/>
    <mergeCell ref="E212:K212"/>
  </mergeCells>
  <conditionalFormatting sqref="B1:B7">
    <cfRule type="duplicateValues" dxfId="3" priority="4"/>
  </conditionalFormatting>
  <conditionalFormatting sqref="A7">
    <cfRule type="duplicateValues" dxfId="2" priority="3"/>
  </conditionalFormatting>
  <conditionalFormatting sqref="B1:B202 B204:B1048576">
    <cfRule type="duplicateValues" dxfId="1" priority="2"/>
  </conditionalFormatting>
  <conditionalFormatting sqref="N23">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33661-20FB-4BC5-BF6F-6A05C8CE775D}">
  <dimension ref="A1:AI41"/>
  <sheetViews>
    <sheetView tabSelected="1" workbookViewId="0">
      <pane ySplit="8" topLeftCell="A9" activePane="bottomLeft" state="frozen"/>
      <selection pane="bottomLeft" activeCell="C36" sqref="C36"/>
    </sheetView>
  </sheetViews>
  <sheetFormatPr baseColWidth="10" defaultRowHeight="15" x14ac:dyDescent="0.25"/>
  <cols>
    <col min="2" max="2" width="14.7109375" customWidth="1"/>
    <col min="3" max="3" width="13.5703125" bestFit="1" customWidth="1"/>
    <col min="7" max="7" width="11.42578125" style="22"/>
    <col min="8" max="8" width="12.28515625" customWidth="1"/>
    <col min="10" max="13" width="14.140625" customWidth="1"/>
    <col min="15" max="15" width="11.42578125" style="22"/>
    <col min="19" max="19" width="12.42578125" style="22" customWidth="1"/>
    <col min="20" max="20" width="12.42578125" customWidth="1"/>
    <col min="24" max="24" width="12.85546875" customWidth="1"/>
    <col min="30" max="30" width="12.42578125" customWidth="1"/>
    <col min="33" max="33" width="11.42578125" style="22"/>
    <col min="34" max="34" width="13.85546875" customWidth="1"/>
    <col min="35" max="35" width="26.5703125" customWidth="1"/>
  </cols>
  <sheetData>
    <row r="1" spans="1:35" x14ac:dyDescent="0.25">
      <c r="A1" s="2" t="s">
        <v>95</v>
      </c>
    </row>
    <row r="2" spans="1:35" x14ac:dyDescent="0.25">
      <c r="A2" s="2" t="s">
        <v>96</v>
      </c>
      <c r="B2" s="2" t="s">
        <v>136</v>
      </c>
    </row>
    <row r="3" spans="1:35" x14ac:dyDescent="0.25">
      <c r="A3" s="2" t="s">
        <v>97</v>
      </c>
      <c r="B3" s="2" t="s">
        <v>137</v>
      </c>
    </row>
    <row r="4" spans="1:35" x14ac:dyDescent="0.25">
      <c r="A4" s="2" t="s">
        <v>98</v>
      </c>
      <c r="D4" s="30">
        <v>43921</v>
      </c>
    </row>
    <row r="5" spans="1:35" x14ac:dyDescent="0.25">
      <c r="A5" s="2" t="s">
        <v>99</v>
      </c>
      <c r="D5" s="30">
        <v>44106</v>
      </c>
    </row>
    <row r="6" spans="1:35" ht="15.75" thickBot="1" x14ac:dyDescent="0.3"/>
    <row r="7" spans="1:35" x14ac:dyDescent="0.25">
      <c r="A7" s="44" t="s">
        <v>100</v>
      </c>
      <c r="B7" s="45"/>
      <c r="C7" s="45"/>
      <c r="D7" s="45"/>
      <c r="E7" s="45"/>
      <c r="F7" s="45"/>
      <c r="G7" s="45"/>
      <c r="H7" s="45"/>
      <c r="I7" s="45"/>
      <c r="J7" s="45"/>
      <c r="K7" s="45"/>
      <c r="L7" s="45"/>
      <c r="M7" s="45"/>
      <c r="N7" s="45"/>
      <c r="O7" s="46"/>
      <c r="P7" s="47" t="s">
        <v>101</v>
      </c>
      <c r="Q7" s="48"/>
      <c r="R7" s="48"/>
      <c r="S7" s="48"/>
      <c r="T7" s="48"/>
      <c r="U7" s="48"/>
      <c r="V7" s="48"/>
      <c r="W7" s="48"/>
      <c r="X7" s="48"/>
      <c r="Y7" s="48"/>
      <c r="Z7" s="48"/>
      <c r="AA7" s="48"/>
      <c r="AB7" s="48"/>
      <c r="AC7" s="48"/>
      <c r="AD7" s="48"/>
      <c r="AE7" s="48"/>
      <c r="AF7" s="48"/>
      <c r="AG7" s="49"/>
    </row>
    <row r="8" spans="1:35" ht="56.25" x14ac:dyDescent="0.25">
      <c r="A8" s="31" t="s">
        <v>102</v>
      </c>
      <c r="B8" s="32" t="s">
        <v>103</v>
      </c>
      <c r="C8" s="31" t="s">
        <v>104</v>
      </c>
      <c r="D8" s="31" t="s">
        <v>105</v>
      </c>
      <c r="E8" s="33" t="s">
        <v>106</v>
      </c>
      <c r="F8" s="32" t="s">
        <v>107</v>
      </c>
      <c r="G8" s="34" t="s">
        <v>108</v>
      </c>
      <c r="H8" s="32" t="s">
        <v>109</v>
      </c>
      <c r="I8" s="32" t="s">
        <v>110</v>
      </c>
      <c r="J8" s="32" t="s">
        <v>111</v>
      </c>
      <c r="K8" s="32" t="s">
        <v>112</v>
      </c>
      <c r="L8" s="32" t="s">
        <v>113</v>
      </c>
      <c r="M8" s="32" t="s">
        <v>114</v>
      </c>
      <c r="N8" s="35" t="s">
        <v>115</v>
      </c>
      <c r="O8" s="34" t="s">
        <v>116</v>
      </c>
      <c r="P8" s="31" t="s">
        <v>117</v>
      </c>
      <c r="Q8" s="35" t="s">
        <v>118</v>
      </c>
      <c r="R8" s="35" t="s">
        <v>119</v>
      </c>
      <c r="S8" s="34" t="s">
        <v>120</v>
      </c>
      <c r="T8" s="32" t="s">
        <v>121</v>
      </c>
      <c r="U8" s="35" t="s">
        <v>122</v>
      </c>
      <c r="V8" s="32" t="s">
        <v>123</v>
      </c>
      <c r="W8" s="32" t="s">
        <v>124</v>
      </c>
      <c r="X8" s="32" t="s">
        <v>125</v>
      </c>
      <c r="Y8" s="35" t="s">
        <v>126</v>
      </c>
      <c r="Z8" s="32" t="s">
        <v>127</v>
      </c>
      <c r="AA8" s="32" t="s">
        <v>128</v>
      </c>
      <c r="AB8" s="32" t="s">
        <v>129</v>
      </c>
      <c r="AC8" s="32" t="s">
        <v>130</v>
      </c>
      <c r="AD8" s="32" t="s">
        <v>131</v>
      </c>
      <c r="AE8" s="32" t="s">
        <v>132</v>
      </c>
      <c r="AF8" s="32" t="s">
        <v>133</v>
      </c>
      <c r="AG8" s="34" t="s">
        <v>134</v>
      </c>
      <c r="AH8" s="32" t="s">
        <v>135</v>
      </c>
      <c r="AI8" s="50" t="s">
        <v>79</v>
      </c>
    </row>
    <row r="9" spans="1:35" x14ac:dyDescent="0.25">
      <c r="A9" s="1">
        <v>1</v>
      </c>
      <c r="B9" s="1" t="s">
        <v>66</v>
      </c>
      <c r="C9" s="1" t="s">
        <v>83</v>
      </c>
      <c r="D9" s="1">
        <v>11266</v>
      </c>
      <c r="E9" s="1" t="s">
        <v>2</v>
      </c>
      <c r="F9" s="1"/>
      <c r="G9" s="24">
        <v>960721</v>
      </c>
      <c r="H9" s="1"/>
      <c r="I9" s="1"/>
      <c r="J9" s="1"/>
      <c r="K9" s="1"/>
      <c r="L9" s="1"/>
      <c r="M9" s="1"/>
      <c r="N9" s="1"/>
      <c r="O9" s="24">
        <v>504757</v>
      </c>
      <c r="P9" s="1">
        <v>11266</v>
      </c>
      <c r="Q9" s="27">
        <v>504757</v>
      </c>
      <c r="R9" s="1"/>
      <c r="S9" s="24">
        <v>0</v>
      </c>
      <c r="T9" s="1"/>
      <c r="U9" s="1"/>
      <c r="V9" s="1"/>
      <c r="W9" s="1"/>
      <c r="X9" s="1"/>
      <c r="Y9" s="1"/>
      <c r="Z9" s="1"/>
      <c r="AA9" s="1"/>
      <c r="AB9" s="1"/>
      <c r="AC9" s="1"/>
      <c r="AD9" s="1"/>
      <c r="AE9" s="1"/>
      <c r="AF9" s="1"/>
      <c r="AG9" s="24">
        <v>0</v>
      </c>
      <c r="AH9" s="1"/>
      <c r="AI9" s="1" t="s">
        <v>138</v>
      </c>
    </row>
    <row r="10" spans="1:35" x14ac:dyDescent="0.25">
      <c r="A10" s="1">
        <v>2</v>
      </c>
      <c r="B10" s="1" t="s">
        <v>66</v>
      </c>
      <c r="C10" s="1" t="s">
        <v>83</v>
      </c>
      <c r="D10" s="1">
        <v>15306</v>
      </c>
      <c r="E10" s="1" t="s">
        <v>3</v>
      </c>
      <c r="F10" s="1"/>
      <c r="G10" s="24">
        <v>1050408</v>
      </c>
      <c r="H10" s="1"/>
      <c r="I10" s="1"/>
      <c r="J10" s="1"/>
      <c r="K10" s="1"/>
      <c r="L10" s="1"/>
      <c r="M10" s="1"/>
      <c r="N10" s="1"/>
      <c r="O10" s="24">
        <v>60812</v>
      </c>
      <c r="P10" s="1">
        <v>15306</v>
      </c>
      <c r="Q10" s="27">
        <v>60812</v>
      </c>
      <c r="R10" s="1"/>
      <c r="S10" s="24">
        <v>0</v>
      </c>
      <c r="T10" s="1"/>
      <c r="U10" s="1"/>
      <c r="V10" s="1"/>
      <c r="W10" s="1"/>
      <c r="X10" s="1"/>
      <c r="Y10" s="1"/>
      <c r="Z10" s="1"/>
      <c r="AA10" s="1"/>
      <c r="AB10" s="1"/>
      <c r="AC10" s="1"/>
      <c r="AD10" s="1"/>
      <c r="AE10" s="1"/>
      <c r="AF10" s="1"/>
      <c r="AG10" s="24">
        <v>0</v>
      </c>
      <c r="AH10" s="1"/>
      <c r="AI10" s="1" t="s">
        <v>138</v>
      </c>
    </row>
    <row r="11" spans="1:35" x14ac:dyDescent="0.25">
      <c r="A11" s="1">
        <v>3</v>
      </c>
      <c r="B11" s="1" t="s">
        <v>66</v>
      </c>
      <c r="C11" s="1" t="s">
        <v>83</v>
      </c>
      <c r="D11" s="1">
        <v>17119</v>
      </c>
      <c r="E11" s="1" t="s">
        <v>5</v>
      </c>
      <c r="F11" s="1"/>
      <c r="G11" s="24">
        <v>925535</v>
      </c>
      <c r="H11" s="1"/>
      <c r="I11" s="1"/>
      <c r="J11" s="1"/>
      <c r="K11" s="1"/>
      <c r="L11" s="1"/>
      <c r="M11" s="1"/>
      <c r="N11" s="1"/>
      <c r="O11" s="24">
        <v>925535</v>
      </c>
      <c r="P11" s="1">
        <v>17119</v>
      </c>
      <c r="Q11" s="27">
        <v>925535</v>
      </c>
      <c r="R11" s="1"/>
      <c r="S11" s="24">
        <v>0</v>
      </c>
      <c r="T11" s="1"/>
      <c r="U11" s="1"/>
      <c r="V11" s="1"/>
      <c r="W11" s="1"/>
      <c r="X11" s="1"/>
      <c r="Y11" s="1"/>
      <c r="Z11" s="1"/>
      <c r="AA11" s="1"/>
      <c r="AB11" s="1"/>
      <c r="AC11" s="1"/>
      <c r="AD11" s="1"/>
      <c r="AE11" s="1"/>
      <c r="AF11" s="1"/>
      <c r="AG11" s="24">
        <v>925535</v>
      </c>
      <c r="AH11" s="1"/>
      <c r="AI11" s="1"/>
    </row>
    <row r="12" spans="1:35" x14ac:dyDescent="0.25">
      <c r="A12" s="1">
        <v>4</v>
      </c>
      <c r="B12" s="1" t="s">
        <v>66</v>
      </c>
      <c r="C12" s="1" t="s">
        <v>83</v>
      </c>
      <c r="D12" s="1">
        <v>17120</v>
      </c>
      <c r="E12" s="1" t="s">
        <v>5</v>
      </c>
      <c r="F12" s="1"/>
      <c r="G12" s="24">
        <v>71928</v>
      </c>
      <c r="H12" s="1"/>
      <c r="I12" s="1"/>
      <c r="J12" s="1"/>
      <c r="K12" s="1"/>
      <c r="L12" s="1"/>
      <c r="M12" s="1"/>
      <c r="N12" s="1"/>
      <c r="O12" s="24">
        <v>71928</v>
      </c>
      <c r="P12" s="1">
        <v>17120</v>
      </c>
      <c r="Q12" s="27">
        <v>71928</v>
      </c>
      <c r="R12" s="1"/>
      <c r="S12" s="24">
        <v>0</v>
      </c>
      <c r="T12" s="1"/>
      <c r="U12" s="1"/>
      <c r="V12" s="1"/>
      <c r="W12" s="1"/>
      <c r="X12" s="1"/>
      <c r="Y12" s="1"/>
      <c r="Z12" s="1"/>
      <c r="AA12" s="1"/>
      <c r="AB12" s="1"/>
      <c r="AC12" s="1"/>
      <c r="AD12" s="1"/>
      <c r="AE12" s="1"/>
      <c r="AF12" s="1"/>
      <c r="AG12" s="24">
        <v>71928</v>
      </c>
      <c r="AH12" s="1"/>
      <c r="AI12" s="1"/>
    </row>
    <row r="13" spans="1:35" x14ac:dyDescent="0.25">
      <c r="A13" s="1">
        <v>5</v>
      </c>
      <c r="B13" s="1" t="s">
        <v>66</v>
      </c>
      <c r="C13" s="1" t="s">
        <v>83</v>
      </c>
      <c r="D13" s="1">
        <v>17121</v>
      </c>
      <c r="E13" s="1" t="s">
        <v>5</v>
      </c>
      <c r="F13" s="1"/>
      <c r="G13" s="24">
        <v>60618</v>
      </c>
      <c r="H13" s="1"/>
      <c r="I13" s="1"/>
      <c r="J13" s="1"/>
      <c r="K13" s="1"/>
      <c r="L13" s="1"/>
      <c r="M13" s="1"/>
      <c r="N13" s="1"/>
      <c r="O13" s="24">
        <v>60618</v>
      </c>
      <c r="P13" s="1">
        <v>17121</v>
      </c>
      <c r="Q13" s="27">
        <v>60618</v>
      </c>
      <c r="R13" s="1"/>
      <c r="S13" s="24">
        <v>0</v>
      </c>
      <c r="T13" s="1"/>
      <c r="U13" s="1"/>
      <c r="V13" s="1"/>
      <c r="W13" s="1"/>
      <c r="X13" s="1"/>
      <c r="Y13" s="1"/>
      <c r="Z13" s="1"/>
      <c r="AA13" s="1"/>
      <c r="AB13" s="1"/>
      <c r="AC13" s="1"/>
      <c r="AD13" s="1"/>
      <c r="AE13" s="1"/>
      <c r="AF13" s="1"/>
      <c r="AG13" s="24">
        <v>60618</v>
      </c>
      <c r="AH13" s="1"/>
      <c r="AI13" s="1"/>
    </row>
    <row r="14" spans="1:35" x14ac:dyDescent="0.25">
      <c r="A14" s="1">
        <v>6</v>
      </c>
      <c r="B14" s="1" t="s">
        <v>66</v>
      </c>
      <c r="C14" s="1" t="s">
        <v>83</v>
      </c>
      <c r="D14" s="1">
        <v>17122</v>
      </c>
      <c r="E14" s="1" t="s">
        <v>5</v>
      </c>
      <c r="F14" s="1"/>
      <c r="G14" s="24">
        <v>105700</v>
      </c>
      <c r="H14" s="1"/>
      <c r="I14" s="1"/>
      <c r="J14" s="1"/>
      <c r="K14" s="1"/>
      <c r="L14" s="1"/>
      <c r="M14" s="1"/>
      <c r="N14" s="1"/>
      <c r="O14" s="24">
        <v>105700</v>
      </c>
      <c r="P14" s="1">
        <v>17122</v>
      </c>
      <c r="Q14" s="27">
        <v>105700</v>
      </c>
      <c r="R14" s="1"/>
      <c r="S14" s="24">
        <v>0</v>
      </c>
      <c r="T14" s="1"/>
      <c r="U14" s="1"/>
      <c r="V14" s="1"/>
      <c r="W14" s="1"/>
      <c r="X14" s="1"/>
      <c r="Y14" s="1"/>
      <c r="Z14" s="1"/>
      <c r="AA14" s="1"/>
      <c r="AB14" s="1"/>
      <c r="AC14" s="1"/>
      <c r="AD14" s="1"/>
      <c r="AE14" s="1"/>
      <c r="AF14" s="1"/>
      <c r="AG14" s="24">
        <v>105700</v>
      </c>
      <c r="AH14" s="1"/>
      <c r="AI14" s="1"/>
    </row>
    <row r="15" spans="1:35" x14ac:dyDescent="0.25">
      <c r="A15" s="1">
        <v>7</v>
      </c>
      <c r="B15" s="1" t="s">
        <v>66</v>
      </c>
      <c r="C15" s="1" t="s">
        <v>83</v>
      </c>
      <c r="D15" s="1">
        <v>17123</v>
      </c>
      <c r="E15" s="1" t="s">
        <v>5</v>
      </c>
      <c r="F15" s="1"/>
      <c r="G15" s="24">
        <v>166130</v>
      </c>
      <c r="H15" s="1"/>
      <c r="I15" s="1"/>
      <c r="J15" s="1"/>
      <c r="K15" s="1"/>
      <c r="L15" s="1"/>
      <c r="M15" s="1"/>
      <c r="N15" s="1"/>
      <c r="O15" s="24">
        <v>166130</v>
      </c>
      <c r="P15" s="1">
        <v>17123</v>
      </c>
      <c r="Q15" s="27">
        <v>166130</v>
      </c>
      <c r="R15" s="1"/>
      <c r="S15" s="24">
        <v>0</v>
      </c>
      <c r="T15" s="1"/>
      <c r="U15" s="1"/>
      <c r="V15" s="1"/>
      <c r="W15" s="1"/>
      <c r="X15" s="1"/>
      <c r="Y15" s="1"/>
      <c r="Z15" s="1"/>
      <c r="AA15" s="1"/>
      <c r="AB15" s="1"/>
      <c r="AC15" s="1"/>
      <c r="AD15" s="1"/>
      <c r="AE15" s="1"/>
      <c r="AF15" s="1"/>
      <c r="AG15" s="24">
        <v>166130</v>
      </c>
      <c r="AH15" s="1"/>
      <c r="AI15" s="1"/>
    </row>
    <row r="16" spans="1:35" x14ac:dyDescent="0.25">
      <c r="A16" s="1">
        <v>8</v>
      </c>
      <c r="B16" s="1" t="s">
        <v>66</v>
      </c>
      <c r="C16" s="1" t="s">
        <v>83</v>
      </c>
      <c r="D16" s="1">
        <v>17124</v>
      </c>
      <c r="E16" s="1" t="s">
        <v>5</v>
      </c>
      <c r="F16" s="1"/>
      <c r="G16" s="24">
        <v>110300</v>
      </c>
      <c r="H16" s="1"/>
      <c r="I16" s="1"/>
      <c r="J16" s="1"/>
      <c r="K16" s="1"/>
      <c r="L16" s="1"/>
      <c r="M16" s="1"/>
      <c r="N16" s="1"/>
      <c r="O16" s="24">
        <v>110300</v>
      </c>
      <c r="P16" s="1">
        <v>17124</v>
      </c>
      <c r="Q16" s="27">
        <v>110300</v>
      </c>
      <c r="R16" s="1"/>
      <c r="S16" s="24">
        <v>0</v>
      </c>
      <c r="T16" s="1"/>
      <c r="U16" s="1"/>
      <c r="V16" s="1"/>
      <c r="W16" s="1"/>
      <c r="X16" s="1"/>
      <c r="Y16" s="1"/>
      <c r="Z16" s="1"/>
      <c r="AA16" s="1"/>
      <c r="AB16" s="1"/>
      <c r="AC16" s="1"/>
      <c r="AD16" s="1"/>
      <c r="AE16" s="1"/>
      <c r="AF16" s="1"/>
      <c r="AG16" s="24">
        <v>110300</v>
      </c>
      <c r="AH16" s="1"/>
      <c r="AI16" s="1"/>
    </row>
    <row r="17" spans="1:35" x14ac:dyDescent="0.25">
      <c r="A17" s="1">
        <v>9</v>
      </c>
      <c r="B17" s="1" t="s">
        <v>66</v>
      </c>
      <c r="C17" s="1" t="s">
        <v>83</v>
      </c>
      <c r="D17" s="1">
        <v>17125</v>
      </c>
      <c r="E17" s="1" t="s">
        <v>5</v>
      </c>
      <c r="F17" s="1"/>
      <c r="G17" s="24">
        <v>5300</v>
      </c>
      <c r="H17" s="1"/>
      <c r="I17" s="1"/>
      <c r="J17" s="1"/>
      <c r="K17" s="1"/>
      <c r="L17" s="1"/>
      <c r="M17" s="1"/>
      <c r="N17" s="1"/>
      <c r="O17" s="24">
        <v>5300</v>
      </c>
      <c r="P17" s="1">
        <v>17125</v>
      </c>
      <c r="Q17" s="27">
        <v>5300</v>
      </c>
      <c r="R17" s="1"/>
      <c r="S17" s="24">
        <v>0</v>
      </c>
      <c r="T17" s="1"/>
      <c r="U17" s="1"/>
      <c r="V17" s="1"/>
      <c r="W17" s="1"/>
      <c r="X17" s="1"/>
      <c r="Y17" s="1"/>
      <c r="Z17" s="1"/>
      <c r="AA17" s="1"/>
      <c r="AB17" s="1"/>
      <c r="AC17" s="1"/>
      <c r="AD17" s="1"/>
      <c r="AE17" s="1"/>
      <c r="AF17" s="1"/>
      <c r="AG17" s="24">
        <v>5300</v>
      </c>
      <c r="AH17" s="1"/>
      <c r="AI17" s="1"/>
    </row>
    <row r="18" spans="1:35" x14ac:dyDescent="0.25">
      <c r="A18" s="1">
        <v>10</v>
      </c>
      <c r="B18" s="1" t="s">
        <v>66</v>
      </c>
      <c r="C18" s="1" t="s">
        <v>83</v>
      </c>
      <c r="D18" s="1">
        <v>17126</v>
      </c>
      <c r="E18" s="1" t="s">
        <v>5</v>
      </c>
      <c r="F18" s="1"/>
      <c r="G18" s="24">
        <v>21200</v>
      </c>
      <c r="H18" s="1"/>
      <c r="I18" s="1"/>
      <c r="J18" s="1"/>
      <c r="K18" s="1"/>
      <c r="L18" s="1"/>
      <c r="M18" s="1"/>
      <c r="N18" s="1"/>
      <c r="O18" s="24">
        <v>21200</v>
      </c>
      <c r="P18" s="1">
        <v>17126</v>
      </c>
      <c r="Q18" s="27">
        <v>21200</v>
      </c>
      <c r="R18" s="1"/>
      <c r="S18" s="24">
        <v>0</v>
      </c>
      <c r="T18" s="1"/>
      <c r="U18" s="1"/>
      <c r="V18" s="1"/>
      <c r="W18" s="1"/>
      <c r="X18" s="1"/>
      <c r="Y18" s="1"/>
      <c r="Z18" s="1"/>
      <c r="AA18" s="1"/>
      <c r="AB18" s="1"/>
      <c r="AC18" s="1"/>
      <c r="AD18" s="1"/>
      <c r="AE18" s="1"/>
      <c r="AF18" s="1"/>
      <c r="AG18" s="24">
        <v>21200</v>
      </c>
      <c r="AH18" s="1"/>
      <c r="AI18" s="1"/>
    </row>
    <row r="19" spans="1:35" x14ac:dyDescent="0.25">
      <c r="A19" s="1">
        <v>11</v>
      </c>
      <c r="B19" s="1" t="s">
        <v>66</v>
      </c>
      <c r="C19" s="1" t="s">
        <v>83</v>
      </c>
      <c r="D19" s="1">
        <v>17127</v>
      </c>
      <c r="E19" s="1" t="s">
        <v>5</v>
      </c>
      <c r="F19" s="1"/>
      <c r="G19" s="24">
        <v>21200</v>
      </c>
      <c r="H19" s="1"/>
      <c r="I19" s="1"/>
      <c r="J19" s="1"/>
      <c r="K19" s="1"/>
      <c r="L19" s="1"/>
      <c r="M19" s="1"/>
      <c r="N19" s="1"/>
      <c r="O19" s="24">
        <v>21200</v>
      </c>
      <c r="P19" s="1">
        <v>17127</v>
      </c>
      <c r="Q19" s="27">
        <v>21200</v>
      </c>
      <c r="R19" s="1"/>
      <c r="S19" s="24">
        <v>0</v>
      </c>
      <c r="T19" s="1"/>
      <c r="U19" s="1"/>
      <c r="V19" s="1"/>
      <c r="W19" s="1"/>
      <c r="X19" s="1"/>
      <c r="Y19" s="1"/>
      <c r="Z19" s="1"/>
      <c r="AA19" s="1"/>
      <c r="AB19" s="1"/>
      <c r="AC19" s="1"/>
      <c r="AD19" s="1"/>
      <c r="AE19" s="1"/>
      <c r="AF19" s="1"/>
      <c r="AG19" s="24">
        <v>21200</v>
      </c>
      <c r="AH19" s="1"/>
      <c r="AI19" s="1"/>
    </row>
    <row r="20" spans="1:35" x14ac:dyDescent="0.25">
      <c r="A20" s="1">
        <v>12</v>
      </c>
      <c r="B20" s="1" t="s">
        <v>66</v>
      </c>
      <c r="C20" s="1" t="s">
        <v>83</v>
      </c>
      <c r="D20" s="1">
        <v>17128</v>
      </c>
      <c r="E20" s="1" t="s">
        <v>5</v>
      </c>
      <c r="F20" s="1"/>
      <c r="G20" s="24">
        <v>21200</v>
      </c>
      <c r="H20" s="1"/>
      <c r="I20" s="1"/>
      <c r="J20" s="1"/>
      <c r="K20" s="1"/>
      <c r="L20" s="1"/>
      <c r="M20" s="1"/>
      <c r="N20" s="1"/>
      <c r="O20" s="24">
        <v>21200</v>
      </c>
      <c r="P20" s="1">
        <v>17128</v>
      </c>
      <c r="Q20" s="27">
        <v>21200</v>
      </c>
      <c r="R20" s="1"/>
      <c r="S20" s="24">
        <v>0</v>
      </c>
      <c r="T20" s="1"/>
      <c r="U20" s="1"/>
      <c r="V20" s="1"/>
      <c r="W20" s="1"/>
      <c r="X20" s="1"/>
      <c r="Y20" s="1"/>
      <c r="Z20" s="1"/>
      <c r="AA20" s="1"/>
      <c r="AB20" s="1"/>
      <c r="AC20" s="1"/>
      <c r="AD20" s="1"/>
      <c r="AE20" s="1"/>
      <c r="AF20" s="1"/>
      <c r="AG20" s="24">
        <v>21200</v>
      </c>
      <c r="AH20" s="1"/>
      <c r="AI20" s="1"/>
    </row>
    <row r="21" spans="1:35" x14ac:dyDescent="0.25">
      <c r="A21" s="1">
        <v>13</v>
      </c>
      <c r="B21" s="1" t="s">
        <v>66</v>
      </c>
      <c r="C21" s="1" t="s">
        <v>83</v>
      </c>
      <c r="D21" s="1">
        <v>17129</v>
      </c>
      <c r="E21" s="1" t="s">
        <v>5</v>
      </c>
      <c r="F21" s="1"/>
      <c r="G21" s="24">
        <v>15900</v>
      </c>
      <c r="H21" s="1"/>
      <c r="I21" s="1"/>
      <c r="J21" s="1"/>
      <c r="K21" s="1"/>
      <c r="L21" s="1"/>
      <c r="M21" s="1"/>
      <c r="N21" s="1"/>
      <c r="O21" s="24">
        <v>15900</v>
      </c>
      <c r="P21" s="1">
        <v>17129</v>
      </c>
      <c r="Q21" s="27">
        <v>15900</v>
      </c>
      <c r="R21" s="1"/>
      <c r="S21" s="24">
        <v>0</v>
      </c>
      <c r="T21" s="1"/>
      <c r="U21" s="1"/>
      <c r="V21" s="1"/>
      <c r="W21" s="1"/>
      <c r="X21" s="1"/>
      <c r="Y21" s="1"/>
      <c r="Z21" s="1"/>
      <c r="AA21" s="1"/>
      <c r="AB21" s="1"/>
      <c r="AC21" s="1"/>
      <c r="AD21" s="1"/>
      <c r="AE21" s="1"/>
      <c r="AF21" s="1"/>
      <c r="AG21" s="24">
        <v>15900</v>
      </c>
      <c r="AH21" s="1"/>
      <c r="AI21" s="1"/>
    </row>
    <row r="22" spans="1:35" x14ac:dyDescent="0.25">
      <c r="A22" s="1">
        <v>14</v>
      </c>
      <c r="B22" s="1" t="s">
        <v>66</v>
      </c>
      <c r="C22" s="1" t="s">
        <v>83</v>
      </c>
      <c r="D22" s="1">
        <v>17898</v>
      </c>
      <c r="E22" s="1" t="s">
        <v>6</v>
      </c>
      <c r="F22" s="1"/>
      <c r="G22" s="24">
        <v>5300</v>
      </c>
      <c r="H22" s="1"/>
      <c r="I22" s="1"/>
      <c r="J22" s="1"/>
      <c r="K22" s="1"/>
      <c r="L22" s="1"/>
      <c r="M22" s="1"/>
      <c r="N22" s="1"/>
      <c r="O22" s="24">
        <v>5300</v>
      </c>
      <c r="P22" s="1">
        <v>17898</v>
      </c>
      <c r="Q22" s="27">
        <v>5300</v>
      </c>
      <c r="R22" s="1"/>
      <c r="S22" s="24">
        <v>0</v>
      </c>
      <c r="T22" s="1"/>
      <c r="U22" s="1"/>
      <c r="V22" s="1"/>
      <c r="W22" s="1"/>
      <c r="X22" s="1"/>
      <c r="Y22" s="1"/>
      <c r="Z22" s="1"/>
      <c r="AA22" s="1"/>
      <c r="AB22" s="1"/>
      <c r="AC22" s="1"/>
      <c r="AD22" s="1"/>
      <c r="AE22" s="1"/>
      <c r="AF22" s="1"/>
      <c r="AG22" s="24">
        <v>5300</v>
      </c>
      <c r="AH22" s="1"/>
      <c r="AI22" s="1"/>
    </row>
    <row r="23" spans="1:35" x14ac:dyDescent="0.25">
      <c r="A23" s="1">
        <v>15</v>
      </c>
      <c r="B23" s="1" t="s">
        <v>66</v>
      </c>
      <c r="C23" s="1" t="s">
        <v>83</v>
      </c>
      <c r="D23" s="1">
        <v>17466</v>
      </c>
      <c r="E23" s="1" t="s">
        <v>4</v>
      </c>
      <c r="F23" s="1"/>
      <c r="G23" s="24">
        <v>833783</v>
      </c>
      <c r="H23" s="1"/>
      <c r="I23" s="1"/>
      <c r="J23" s="1"/>
      <c r="K23" s="1"/>
      <c r="L23" s="1"/>
      <c r="M23" s="1"/>
      <c r="N23" s="1"/>
      <c r="O23" s="24">
        <v>833783</v>
      </c>
      <c r="P23" s="1"/>
      <c r="Q23" s="27"/>
      <c r="R23" s="1"/>
      <c r="S23" s="24">
        <v>833783</v>
      </c>
      <c r="T23" s="36">
        <v>43914</v>
      </c>
      <c r="U23" s="1"/>
      <c r="V23" s="1"/>
      <c r="W23" s="1"/>
      <c r="X23" s="1"/>
      <c r="Y23" s="1"/>
      <c r="Z23" s="1"/>
      <c r="AA23" s="1"/>
      <c r="AB23" s="1"/>
      <c r="AC23" s="1"/>
      <c r="AD23" s="1"/>
      <c r="AE23" s="1"/>
      <c r="AF23" s="1"/>
      <c r="AG23" s="24">
        <v>0</v>
      </c>
      <c r="AH23" s="1"/>
      <c r="AI23" s="1"/>
    </row>
    <row r="24" spans="1:35" x14ac:dyDescent="0.25">
      <c r="A24" s="1">
        <v>16</v>
      </c>
      <c r="B24" s="1" t="s">
        <v>66</v>
      </c>
      <c r="C24" s="1" t="s">
        <v>83</v>
      </c>
      <c r="D24" s="1">
        <v>17631</v>
      </c>
      <c r="E24" s="1" t="s">
        <v>9</v>
      </c>
      <c r="F24" s="1"/>
      <c r="G24" s="24">
        <v>177174</v>
      </c>
      <c r="H24" s="1"/>
      <c r="I24" s="1"/>
      <c r="J24" s="1"/>
      <c r="K24" s="1"/>
      <c r="L24" s="1"/>
      <c r="M24" s="1"/>
      <c r="N24" s="1"/>
      <c r="O24" s="24">
        <v>177174</v>
      </c>
      <c r="P24" s="1">
        <v>17631</v>
      </c>
      <c r="Q24" s="27">
        <v>177174</v>
      </c>
      <c r="R24" s="1"/>
      <c r="S24" s="24">
        <v>0</v>
      </c>
      <c r="T24" s="1"/>
      <c r="U24" s="1"/>
      <c r="V24" s="1"/>
      <c r="W24" s="1"/>
      <c r="X24" s="1"/>
      <c r="Y24" s="1"/>
      <c r="Z24" s="1"/>
      <c r="AA24" s="1"/>
      <c r="AB24" s="1"/>
      <c r="AC24" s="1"/>
      <c r="AD24" s="1"/>
      <c r="AE24" s="1"/>
      <c r="AF24" s="1"/>
      <c r="AG24" s="24">
        <v>177174</v>
      </c>
      <c r="AH24" s="1"/>
      <c r="AI24" s="1"/>
    </row>
    <row r="25" spans="1:35" x14ac:dyDescent="0.25">
      <c r="A25" s="1">
        <v>17</v>
      </c>
      <c r="B25" s="1" t="s">
        <v>66</v>
      </c>
      <c r="C25" s="1" t="s">
        <v>83</v>
      </c>
      <c r="D25" s="1">
        <v>17632</v>
      </c>
      <c r="E25" s="1" t="s">
        <v>9</v>
      </c>
      <c r="F25" s="1"/>
      <c r="G25" s="24">
        <v>1269844</v>
      </c>
      <c r="H25" s="1"/>
      <c r="I25" s="1"/>
      <c r="J25" s="1"/>
      <c r="K25" s="1"/>
      <c r="L25" s="1"/>
      <c r="M25" s="1"/>
      <c r="N25" s="1"/>
      <c r="O25" s="24">
        <v>1269844</v>
      </c>
      <c r="P25" s="1"/>
      <c r="Q25" s="27"/>
      <c r="R25" s="1"/>
      <c r="S25" s="24">
        <v>1269844</v>
      </c>
      <c r="T25" s="36">
        <v>43914</v>
      </c>
      <c r="U25" s="1"/>
      <c r="V25" s="1"/>
      <c r="W25" s="1"/>
      <c r="X25" s="1"/>
      <c r="Y25" s="1"/>
      <c r="Z25" s="1"/>
      <c r="AA25" s="1"/>
      <c r="AB25" s="1"/>
      <c r="AC25" s="1"/>
      <c r="AD25" s="1"/>
      <c r="AE25" s="1"/>
      <c r="AF25" s="1"/>
      <c r="AG25" s="24">
        <v>0</v>
      </c>
      <c r="AH25" s="1"/>
      <c r="AI25" s="1"/>
    </row>
    <row r="26" spans="1:35" x14ac:dyDescent="0.25">
      <c r="A26" s="1">
        <v>18</v>
      </c>
      <c r="B26" s="1" t="s">
        <v>66</v>
      </c>
      <c r="C26" s="1" t="s">
        <v>83</v>
      </c>
      <c r="D26" s="1">
        <v>19293</v>
      </c>
      <c r="E26" s="1" t="s">
        <v>7</v>
      </c>
      <c r="F26" s="1"/>
      <c r="G26" s="24">
        <v>81605</v>
      </c>
      <c r="H26" s="1"/>
      <c r="I26" s="1"/>
      <c r="J26" s="1"/>
      <c r="K26" s="1"/>
      <c r="L26" s="1"/>
      <c r="M26" s="1"/>
      <c r="N26" s="1"/>
      <c r="O26" s="24">
        <v>81605</v>
      </c>
      <c r="P26" s="1"/>
      <c r="Q26" s="27"/>
      <c r="R26" s="1"/>
      <c r="S26" s="24">
        <v>0</v>
      </c>
      <c r="T26" s="1"/>
      <c r="U26" s="1"/>
      <c r="V26" s="1"/>
      <c r="W26" s="1"/>
      <c r="X26" s="1"/>
      <c r="Y26" s="1"/>
      <c r="Z26" s="1"/>
      <c r="AA26" s="1"/>
      <c r="AB26" s="1"/>
      <c r="AC26" s="1"/>
      <c r="AD26" s="1"/>
      <c r="AE26" s="1"/>
      <c r="AF26" s="1"/>
      <c r="AG26" s="24">
        <v>0</v>
      </c>
      <c r="AH26" s="1"/>
      <c r="AI26" s="1" t="s">
        <v>139</v>
      </c>
    </row>
    <row r="27" spans="1:35" x14ac:dyDescent="0.25">
      <c r="A27" s="1">
        <v>19</v>
      </c>
      <c r="B27" s="1" t="s">
        <v>66</v>
      </c>
      <c r="C27" s="1" t="s">
        <v>83</v>
      </c>
      <c r="D27" s="1">
        <v>19294</v>
      </c>
      <c r="E27" s="1" t="s">
        <v>7</v>
      </c>
      <c r="F27" s="1"/>
      <c r="G27" s="24">
        <v>115775</v>
      </c>
      <c r="H27" s="1"/>
      <c r="I27" s="1"/>
      <c r="J27" s="1"/>
      <c r="K27" s="1"/>
      <c r="L27" s="1"/>
      <c r="M27" s="1"/>
      <c r="N27" s="1"/>
      <c r="O27" s="24">
        <v>115775</v>
      </c>
      <c r="P27" s="1"/>
      <c r="Q27" s="27"/>
      <c r="R27" s="1"/>
      <c r="S27" s="24">
        <v>0</v>
      </c>
      <c r="T27" s="1"/>
      <c r="U27" s="1"/>
      <c r="V27" s="1"/>
      <c r="W27" s="1"/>
      <c r="X27" s="1"/>
      <c r="Y27" s="1"/>
      <c r="Z27" s="1"/>
      <c r="AA27" s="1"/>
      <c r="AB27" s="1"/>
      <c r="AC27" s="1"/>
      <c r="AD27" s="1"/>
      <c r="AE27" s="1"/>
      <c r="AF27" s="1"/>
      <c r="AG27" s="24">
        <v>0</v>
      </c>
      <c r="AH27" s="1"/>
      <c r="AI27" s="1" t="s">
        <v>139</v>
      </c>
    </row>
    <row r="28" spans="1:35" x14ac:dyDescent="0.25">
      <c r="A28" s="1">
        <v>20</v>
      </c>
      <c r="B28" s="1" t="s">
        <v>66</v>
      </c>
      <c r="C28" s="1" t="s">
        <v>83</v>
      </c>
      <c r="D28" s="1">
        <v>18939</v>
      </c>
      <c r="E28" s="1" t="s">
        <v>8</v>
      </c>
      <c r="F28" s="1"/>
      <c r="G28" s="24">
        <v>162641</v>
      </c>
      <c r="H28" s="1"/>
      <c r="I28" s="1"/>
      <c r="J28" s="1"/>
      <c r="K28" s="1"/>
      <c r="L28" s="1"/>
      <c r="M28" s="1"/>
      <c r="N28" s="1"/>
      <c r="O28" s="24">
        <v>162641</v>
      </c>
      <c r="P28" s="1"/>
      <c r="Q28" s="27"/>
      <c r="R28" s="1"/>
      <c r="S28" s="24">
        <v>0</v>
      </c>
      <c r="T28" s="1"/>
      <c r="U28" s="1"/>
      <c r="V28" s="1"/>
      <c r="W28" s="1"/>
      <c r="X28" s="1"/>
      <c r="Y28" s="1"/>
      <c r="Z28" s="1"/>
      <c r="AA28" s="1"/>
      <c r="AB28" s="1"/>
      <c r="AC28" s="1"/>
      <c r="AD28" s="1"/>
      <c r="AE28" s="1"/>
      <c r="AF28" s="1"/>
      <c r="AG28" s="24">
        <v>0</v>
      </c>
      <c r="AH28" s="1"/>
      <c r="AI28" s="1" t="s">
        <v>139</v>
      </c>
    </row>
    <row r="29" spans="1:35" x14ac:dyDescent="0.25">
      <c r="A29" s="1">
        <v>21</v>
      </c>
      <c r="B29" s="1" t="s">
        <v>66</v>
      </c>
      <c r="C29" s="1" t="s">
        <v>83</v>
      </c>
      <c r="D29" s="1">
        <v>18940</v>
      </c>
      <c r="E29" s="1" t="s">
        <v>8</v>
      </c>
      <c r="F29" s="1"/>
      <c r="G29" s="24">
        <v>15900</v>
      </c>
      <c r="H29" s="1"/>
      <c r="I29" s="1"/>
      <c r="J29" s="1"/>
      <c r="K29" s="1"/>
      <c r="L29" s="1"/>
      <c r="M29" s="1"/>
      <c r="N29" s="1"/>
      <c r="O29" s="24">
        <v>15900</v>
      </c>
      <c r="P29" s="1"/>
      <c r="Q29" s="27"/>
      <c r="R29" s="1"/>
      <c r="S29" s="24">
        <v>0</v>
      </c>
      <c r="T29" s="1"/>
      <c r="U29" s="1"/>
      <c r="V29" s="1"/>
      <c r="W29" s="1"/>
      <c r="X29" s="1"/>
      <c r="Y29" s="1"/>
      <c r="Z29" s="1"/>
      <c r="AA29" s="1"/>
      <c r="AB29" s="1"/>
      <c r="AC29" s="1"/>
      <c r="AD29" s="1"/>
      <c r="AE29" s="1"/>
      <c r="AF29" s="1"/>
      <c r="AG29" s="24">
        <v>0</v>
      </c>
      <c r="AH29" s="1"/>
      <c r="AI29" s="1" t="s">
        <v>139</v>
      </c>
    </row>
    <row r="30" spans="1:35" x14ac:dyDescent="0.25">
      <c r="A30" s="1">
        <v>22</v>
      </c>
      <c r="B30" s="1" t="s">
        <v>66</v>
      </c>
      <c r="C30" s="1" t="s">
        <v>83</v>
      </c>
      <c r="D30" s="1">
        <v>18947</v>
      </c>
      <c r="E30" s="1" t="s">
        <v>10</v>
      </c>
      <c r="F30" s="1"/>
      <c r="G30" s="24">
        <v>5300</v>
      </c>
      <c r="H30" s="1"/>
      <c r="I30" s="1"/>
      <c r="J30" s="1"/>
      <c r="K30" s="1"/>
      <c r="L30" s="1"/>
      <c r="M30" s="1"/>
      <c r="N30" s="1"/>
      <c r="O30" s="24">
        <v>5300</v>
      </c>
      <c r="P30" s="1"/>
      <c r="Q30" s="27"/>
      <c r="R30" s="1"/>
      <c r="S30" s="24">
        <v>0</v>
      </c>
      <c r="T30" s="1"/>
      <c r="U30" s="1"/>
      <c r="V30" s="1"/>
      <c r="W30" s="1"/>
      <c r="X30" s="1"/>
      <c r="Y30" s="1"/>
      <c r="Z30" s="1"/>
      <c r="AA30" s="1"/>
      <c r="AB30" s="1"/>
      <c r="AC30" s="1"/>
      <c r="AD30" s="1"/>
      <c r="AE30" s="1"/>
      <c r="AF30" s="1"/>
      <c r="AG30" s="24">
        <v>0</v>
      </c>
      <c r="AH30" s="1"/>
      <c r="AI30" s="1" t="s">
        <v>139</v>
      </c>
    </row>
    <row r="31" spans="1:35" x14ac:dyDescent="0.25">
      <c r="A31" s="1">
        <v>23</v>
      </c>
      <c r="B31" s="1" t="s">
        <v>66</v>
      </c>
      <c r="C31" s="1" t="s">
        <v>83</v>
      </c>
      <c r="D31" s="1">
        <v>18948</v>
      </c>
      <c r="E31" s="1" t="s">
        <v>10</v>
      </c>
      <c r="F31" s="1"/>
      <c r="G31" s="24">
        <v>15900</v>
      </c>
      <c r="H31" s="1"/>
      <c r="I31" s="1"/>
      <c r="J31" s="1"/>
      <c r="K31" s="1"/>
      <c r="L31" s="1"/>
      <c r="M31" s="1"/>
      <c r="N31" s="1"/>
      <c r="O31" s="24">
        <v>15900</v>
      </c>
      <c r="P31" s="1"/>
      <c r="Q31" s="27"/>
      <c r="R31" s="1"/>
      <c r="S31" s="24">
        <v>0</v>
      </c>
      <c r="T31" s="1"/>
      <c r="U31" s="1"/>
      <c r="V31" s="1"/>
      <c r="W31" s="1"/>
      <c r="X31" s="1"/>
      <c r="Y31" s="1"/>
      <c r="Z31" s="1"/>
      <c r="AA31" s="1"/>
      <c r="AB31" s="1"/>
      <c r="AC31" s="1"/>
      <c r="AD31" s="1"/>
      <c r="AE31" s="1"/>
      <c r="AF31" s="1"/>
      <c r="AG31" s="24">
        <v>0</v>
      </c>
      <c r="AH31" s="1"/>
      <c r="AI31" s="1" t="s">
        <v>139</v>
      </c>
    </row>
    <row r="32" spans="1:35" x14ac:dyDescent="0.25">
      <c r="A32" s="1">
        <v>24</v>
      </c>
      <c r="B32" s="1" t="s">
        <v>66</v>
      </c>
      <c r="C32" s="1" t="s">
        <v>83</v>
      </c>
      <c r="D32" s="1">
        <v>18949</v>
      </c>
      <c r="E32" s="1" t="s">
        <v>10</v>
      </c>
      <c r="F32" s="1"/>
      <c r="G32" s="24">
        <v>5300</v>
      </c>
      <c r="H32" s="1"/>
      <c r="I32" s="1"/>
      <c r="J32" s="1"/>
      <c r="K32" s="1"/>
      <c r="L32" s="1"/>
      <c r="M32" s="1"/>
      <c r="N32" s="1"/>
      <c r="O32" s="24">
        <v>5300</v>
      </c>
      <c r="P32" s="1"/>
      <c r="Q32" s="27"/>
      <c r="R32" s="1"/>
      <c r="S32" s="24">
        <v>0</v>
      </c>
      <c r="T32" s="1"/>
      <c r="U32" s="1"/>
      <c r="V32" s="1"/>
      <c r="W32" s="1"/>
      <c r="X32" s="1"/>
      <c r="Y32" s="1"/>
      <c r="Z32" s="1"/>
      <c r="AA32" s="1"/>
      <c r="AB32" s="1"/>
      <c r="AC32" s="1"/>
      <c r="AD32" s="1"/>
      <c r="AE32" s="1"/>
      <c r="AF32" s="1"/>
      <c r="AG32" s="24">
        <v>0</v>
      </c>
      <c r="AH32" s="1"/>
      <c r="AI32" s="1" t="s">
        <v>139</v>
      </c>
    </row>
    <row r="33" spans="1:35" x14ac:dyDescent="0.25">
      <c r="A33" s="1">
        <v>25</v>
      </c>
      <c r="B33" s="1" t="s">
        <v>66</v>
      </c>
      <c r="C33" s="1" t="s">
        <v>83</v>
      </c>
      <c r="D33" s="1">
        <v>18438</v>
      </c>
      <c r="E33" s="1" t="s">
        <v>12</v>
      </c>
      <c r="F33" s="1"/>
      <c r="G33" s="24">
        <v>556254</v>
      </c>
      <c r="H33" s="1"/>
      <c r="I33" s="1"/>
      <c r="J33" s="1"/>
      <c r="K33" s="1"/>
      <c r="L33" s="1"/>
      <c r="M33" s="1"/>
      <c r="N33" s="1"/>
      <c r="O33" s="24">
        <v>556254</v>
      </c>
      <c r="P33" s="1"/>
      <c r="Q33" s="27"/>
      <c r="R33" s="1"/>
      <c r="S33" s="24">
        <v>0</v>
      </c>
      <c r="T33" s="1"/>
      <c r="U33" s="1"/>
      <c r="V33" s="1"/>
      <c r="W33" s="1"/>
      <c r="X33" s="1"/>
      <c r="Y33" s="1"/>
      <c r="Z33" s="1"/>
      <c r="AA33" s="1"/>
      <c r="AB33" s="1"/>
      <c r="AC33" s="1"/>
      <c r="AD33" s="1"/>
      <c r="AE33" s="1"/>
      <c r="AF33" s="1"/>
      <c r="AG33" s="24">
        <v>0</v>
      </c>
      <c r="AH33" s="1"/>
      <c r="AI33" s="1" t="s">
        <v>139</v>
      </c>
    </row>
    <row r="34" spans="1:35" x14ac:dyDescent="0.25">
      <c r="A34" s="1">
        <v>26</v>
      </c>
      <c r="B34" s="1" t="s">
        <v>66</v>
      </c>
      <c r="C34" s="1" t="s">
        <v>83</v>
      </c>
      <c r="D34" s="1">
        <v>18439</v>
      </c>
      <c r="E34" s="1" t="s">
        <v>12</v>
      </c>
      <c r="F34" s="1"/>
      <c r="G34" s="24">
        <v>94197</v>
      </c>
      <c r="H34" s="1"/>
      <c r="I34" s="1"/>
      <c r="J34" s="1"/>
      <c r="K34" s="1"/>
      <c r="L34" s="1"/>
      <c r="M34" s="1"/>
      <c r="N34" s="1"/>
      <c r="O34" s="24">
        <v>94197</v>
      </c>
      <c r="P34" s="1"/>
      <c r="Q34" s="27"/>
      <c r="R34" s="1"/>
      <c r="S34" s="24">
        <v>0</v>
      </c>
      <c r="T34" s="1"/>
      <c r="U34" s="1"/>
      <c r="V34" s="1"/>
      <c r="W34" s="1"/>
      <c r="X34" s="1"/>
      <c r="Y34" s="1"/>
      <c r="Z34" s="1"/>
      <c r="AA34" s="1"/>
      <c r="AB34" s="1"/>
      <c r="AC34" s="1"/>
      <c r="AD34" s="1"/>
      <c r="AE34" s="1"/>
      <c r="AF34" s="1"/>
      <c r="AG34" s="24">
        <v>0</v>
      </c>
      <c r="AH34" s="1"/>
      <c r="AI34" s="1" t="s">
        <v>139</v>
      </c>
    </row>
    <row r="35" spans="1:35" x14ac:dyDescent="0.25">
      <c r="A35" s="1">
        <v>27</v>
      </c>
      <c r="B35" s="1" t="s">
        <v>66</v>
      </c>
      <c r="C35" s="1" t="s">
        <v>83</v>
      </c>
      <c r="D35" s="1">
        <v>18440</v>
      </c>
      <c r="E35" s="1" t="s">
        <v>12</v>
      </c>
      <c r="F35" s="1"/>
      <c r="G35" s="24">
        <v>112475</v>
      </c>
      <c r="H35" s="1"/>
      <c r="I35" s="1"/>
      <c r="J35" s="1"/>
      <c r="K35" s="1"/>
      <c r="L35" s="1"/>
      <c r="M35" s="1"/>
      <c r="N35" s="1"/>
      <c r="O35" s="24">
        <v>112475</v>
      </c>
      <c r="P35" s="1"/>
      <c r="Q35" s="27"/>
      <c r="R35" s="1"/>
      <c r="S35" s="24">
        <v>0</v>
      </c>
      <c r="T35" s="1"/>
      <c r="U35" s="1"/>
      <c r="V35" s="1"/>
      <c r="W35" s="1"/>
      <c r="X35" s="1"/>
      <c r="Y35" s="1"/>
      <c r="Z35" s="1"/>
      <c r="AA35" s="1"/>
      <c r="AB35" s="1"/>
      <c r="AC35" s="1"/>
      <c r="AD35" s="1"/>
      <c r="AE35" s="1"/>
      <c r="AF35" s="1"/>
      <c r="AG35" s="24">
        <v>0</v>
      </c>
      <c r="AH35" s="1"/>
      <c r="AI35" s="1" t="s">
        <v>139</v>
      </c>
    </row>
    <row r="36" spans="1:35" x14ac:dyDescent="0.25">
      <c r="A36" s="1">
        <v>28</v>
      </c>
      <c r="B36" s="1" t="s">
        <v>66</v>
      </c>
      <c r="C36" s="1" t="s">
        <v>83</v>
      </c>
      <c r="D36" s="1">
        <v>19113</v>
      </c>
      <c r="E36" s="1" t="s">
        <v>13</v>
      </c>
      <c r="F36" s="1"/>
      <c r="G36" s="24">
        <v>140052</v>
      </c>
      <c r="H36" s="1"/>
      <c r="I36" s="1"/>
      <c r="J36" s="1"/>
      <c r="K36" s="1"/>
      <c r="L36" s="1"/>
      <c r="M36" s="1"/>
      <c r="N36" s="1"/>
      <c r="O36" s="24">
        <v>140052</v>
      </c>
      <c r="P36" s="1"/>
      <c r="Q36" s="27"/>
      <c r="R36" s="1"/>
      <c r="S36" s="24">
        <v>0</v>
      </c>
      <c r="T36" s="1"/>
      <c r="U36" s="1"/>
      <c r="V36" s="1"/>
      <c r="W36" s="1"/>
      <c r="X36" s="1"/>
      <c r="Y36" s="1"/>
      <c r="Z36" s="1"/>
      <c r="AA36" s="1"/>
      <c r="AB36" s="1"/>
      <c r="AC36" s="1"/>
      <c r="AD36" s="1"/>
      <c r="AE36" s="1"/>
      <c r="AF36" s="1"/>
      <c r="AG36" s="24">
        <v>0</v>
      </c>
      <c r="AH36" s="1"/>
      <c r="AI36" s="1" t="s">
        <v>139</v>
      </c>
    </row>
    <row r="37" spans="1:35" x14ac:dyDescent="0.25">
      <c r="A37" s="1">
        <v>29</v>
      </c>
      <c r="B37" s="1" t="s">
        <v>66</v>
      </c>
      <c r="C37" s="1" t="s">
        <v>83</v>
      </c>
      <c r="D37" s="1">
        <v>19437</v>
      </c>
      <c r="E37" s="1" t="s">
        <v>14</v>
      </c>
      <c r="F37" s="1"/>
      <c r="G37" s="24">
        <v>149442</v>
      </c>
      <c r="H37" s="1"/>
      <c r="I37" s="1"/>
      <c r="J37" s="1"/>
      <c r="K37" s="1"/>
      <c r="L37" s="1"/>
      <c r="M37" s="1"/>
      <c r="N37" s="1"/>
      <c r="O37" s="24">
        <v>149442</v>
      </c>
      <c r="P37" s="1"/>
      <c r="Q37" s="27"/>
      <c r="R37" s="1"/>
      <c r="S37" s="24">
        <v>0</v>
      </c>
      <c r="T37" s="1"/>
      <c r="U37" s="1"/>
      <c r="V37" s="1"/>
      <c r="W37" s="1"/>
      <c r="X37" s="1"/>
      <c r="Y37" s="1"/>
      <c r="Z37" s="1"/>
      <c r="AA37" s="1"/>
      <c r="AB37" s="1"/>
      <c r="AC37" s="1"/>
      <c r="AD37" s="1"/>
      <c r="AE37" s="1"/>
      <c r="AF37" s="1"/>
      <c r="AG37" s="24">
        <v>0</v>
      </c>
      <c r="AH37" s="1"/>
      <c r="AI37" s="1" t="s">
        <v>139</v>
      </c>
    </row>
    <row r="41" spans="1:35" x14ac:dyDescent="0.25">
      <c r="B41" s="2"/>
    </row>
  </sheetData>
  <autoFilter ref="A8:AI37" xr:uid="{BEE6B217-0461-4915-91F9-226C04C9B293}"/>
  <mergeCells count="2">
    <mergeCell ref="A7:O7"/>
    <mergeCell ref="P7:AG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CRUCE CARTERA 030</vt:lpstr>
      <vt:lpstr>CRUCE CIRCULAR 011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HOSPITAL - Facturacion04</dc:creator>
  <cp:lastModifiedBy>Jorge Mario Soto</cp:lastModifiedBy>
  <dcterms:created xsi:type="dcterms:W3CDTF">2020-09-14T19:17:57Z</dcterms:created>
  <dcterms:modified xsi:type="dcterms:W3CDTF">2020-10-29T22:51:59Z</dcterms:modified>
</cp:coreProperties>
</file>