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lejruiz\OneDrive - COOSALUD EPS-S\CRUCES DE CARTERA\24. HOSPITAL SAN ANTONIO DE CHIA\"/>
    </mc:Choice>
  </mc:AlternateContent>
  <xr:revisionPtr revIDLastSave="0" documentId="13_ncr:1_{9CC562B8-A493-483F-8FE1-D6ADF8511E0C}" xr6:coauthVersionLast="47" xr6:coauthVersionMax="47" xr10:uidLastSave="{00000000-0000-0000-0000-000000000000}"/>
  <bookViews>
    <workbookView xWindow="-120" yWindow="-120" windowWidth="29040" windowHeight="15840" activeTab="2" xr2:uid="{00000000-000D-0000-FFFF-FFFF00000000}"/>
  </bookViews>
  <sheets>
    <sheet name="CARTERA HOSPITAL" sheetId="1" r:id="rId1"/>
    <sheet name="VERIFICACION" sheetId="2" r:id="rId2"/>
    <sheet name="RESUMEN" sheetId="9" r:id="rId3"/>
    <sheet name="DEVOLUCIONES" sheetId="8" r:id="rId4"/>
    <sheet name="CARTERA COOSALUD" sheetId="5" r:id="rId5"/>
    <sheet name="PAGOS PTE POR LEGALIZAR" sheetId="6" r:id="rId6"/>
    <sheet name="GLOSAS POR CONCILIAR" sheetId="3" r:id="rId7"/>
    <sheet name="PAGOS" sheetId="4" r:id="rId8"/>
  </sheets>
  <definedNames>
    <definedName name="_xlnm._FilterDatabase" localSheetId="0" hidden="1">'CARTERA HOSPITAL'!$A$1:$F$546</definedName>
    <definedName name="_xlnm._FilterDatabase" localSheetId="1" hidden="1">VERIFICACION!$A$1:$J$531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 i="6" l="1"/>
  <c r="E19" i="9"/>
  <c r="E22" i="9" s="1"/>
  <c r="E26" i="9" s="1"/>
  <c r="F19" i="9"/>
  <c r="F22" i="9" s="1"/>
  <c r="D19" i="9"/>
  <c r="D22" i="9" s="1"/>
  <c r="D26" i="9" s="1"/>
  <c r="C19" i="9"/>
  <c r="C22" i="9" s="1"/>
  <c r="C26" i="9" s="1"/>
  <c r="B19" i="9"/>
  <c r="B22" i="9" s="1"/>
  <c r="B26" i="9" s="1"/>
  <c r="G17" i="9"/>
  <c r="G16" i="9"/>
  <c r="G15" i="9"/>
  <c r="G14" i="9"/>
  <c r="G13" i="9"/>
  <c r="G12" i="9"/>
  <c r="G10" i="9"/>
  <c r="F26" i="9" l="1"/>
  <c r="G19" i="9"/>
  <c r="G22" i="9" s="1"/>
  <c r="G26" i="9" s="1"/>
  <c r="F531" i="2" l="1"/>
  <c r="J3" i="2"/>
  <c r="J4" i="2"/>
  <c r="J5" i="2"/>
  <c r="J6" i="2"/>
  <c r="J10" i="2"/>
  <c r="J13" i="2"/>
  <c r="J20" i="2"/>
  <c r="J266" i="2"/>
  <c r="J292" i="2"/>
  <c r="J304" i="2"/>
  <c r="J356" i="2"/>
  <c r="J476" i="2"/>
  <c r="J483" i="2"/>
  <c r="J488" i="2"/>
  <c r="J496" i="2"/>
  <c r="J501" i="2"/>
  <c r="J2" i="2"/>
  <c r="I474" i="2"/>
  <c r="J474" i="2" s="1"/>
  <c r="I458" i="2"/>
  <c r="J458" i="2" s="1"/>
  <c r="I457" i="2"/>
  <c r="J457" i="2" s="1"/>
  <c r="I422" i="2"/>
  <c r="J422" i="2" s="1"/>
  <c r="I418" i="2"/>
  <c r="J418" i="2" s="1"/>
  <c r="I253" i="2"/>
  <c r="J253" i="2" s="1"/>
  <c r="I163" i="2"/>
  <c r="J163" i="2" s="1"/>
  <c r="I162" i="2"/>
  <c r="J162" i="2" s="1"/>
  <c r="I161" i="2"/>
  <c r="J161" i="2" s="1"/>
  <c r="I149" i="2"/>
  <c r="J149" i="2" s="1"/>
  <c r="I148" i="2"/>
  <c r="J148" i="2" s="1"/>
  <c r="I147" i="2"/>
  <c r="J147" i="2" s="1"/>
  <c r="I146" i="2"/>
  <c r="J146" i="2" s="1"/>
  <c r="I145" i="2"/>
  <c r="J145" i="2" s="1"/>
  <c r="I144" i="2"/>
  <c r="J144" i="2" s="1"/>
  <c r="I143" i="2"/>
  <c r="J143" i="2" s="1"/>
  <c r="I141" i="2"/>
  <c r="J141" i="2" s="1"/>
  <c r="I140" i="2"/>
  <c r="J140" i="2" s="1"/>
  <c r="I139" i="2"/>
  <c r="J139" i="2" s="1"/>
  <c r="I138" i="2"/>
  <c r="J138" i="2" s="1"/>
  <c r="I137" i="2"/>
  <c r="J137" i="2" s="1"/>
  <c r="I136" i="2"/>
  <c r="J136" i="2" s="1"/>
  <c r="I135" i="2"/>
  <c r="J135" i="2" s="1"/>
  <c r="I134" i="2"/>
  <c r="J134" i="2" s="1"/>
  <c r="I133" i="2"/>
  <c r="J133" i="2" s="1"/>
  <c r="I132" i="2"/>
  <c r="J132" i="2" s="1"/>
  <c r="I131" i="2"/>
  <c r="J131" i="2" s="1"/>
  <c r="I130" i="2"/>
  <c r="J130" i="2" s="1"/>
  <c r="I129" i="2"/>
  <c r="J129" i="2" s="1"/>
  <c r="I128" i="2"/>
  <c r="J128" i="2" s="1"/>
  <c r="I127" i="2"/>
  <c r="J127" i="2" s="1"/>
  <c r="I126" i="2"/>
  <c r="J126" i="2" s="1"/>
  <c r="I125" i="2"/>
  <c r="J125" i="2" s="1"/>
  <c r="I124" i="2"/>
  <c r="J124" i="2" s="1"/>
  <c r="I123" i="2"/>
  <c r="J123" i="2" s="1"/>
  <c r="I122" i="2"/>
  <c r="J122" i="2" s="1"/>
  <c r="I121" i="2"/>
  <c r="J121" i="2" s="1"/>
  <c r="I120" i="2"/>
  <c r="J120" i="2" s="1"/>
  <c r="I119" i="2"/>
  <c r="J119" i="2" s="1"/>
  <c r="I118" i="2"/>
  <c r="J118" i="2" s="1"/>
  <c r="I117" i="2"/>
  <c r="J117" i="2" s="1"/>
  <c r="I116" i="2"/>
  <c r="J116" i="2" s="1"/>
  <c r="I115" i="2"/>
  <c r="J115" i="2" s="1"/>
  <c r="I114" i="2"/>
  <c r="J114" i="2" s="1"/>
  <c r="I113" i="2"/>
  <c r="J113" i="2" s="1"/>
  <c r="I112" i="2"/>
  <c r="J112" i="2" s="1"/>
  <c r="I111" i="2"/>
  <c r="J111" i="2" s="1"/>
  <c r="I110" i="2"/>
  <c r="J110" i="2" s="1"/>
  <c r="I109" i="2"/>
  <c r="J109" i="2" s="1"/>
  <c r="I108" i="2"/>
  <c r="J108" i="2" s="1"/>
  <c r="I107" i="2"/>
  <c r="J107" i="2" s="1"/>
  <c r="I106" i="2"/>
  <c r="J106" i="2" s="1"/>
  <c r="I105" i="2"/>
  <c r="J105" i="2" s="1"/>
  <c r="I104" i="2"/>
  <c r="J104" i="2" s="1"/>
  <c r="I103" i="2"/>
  <c r="J103" i="2" s="1"/>
  <c r="I102" i="2"/>
  <c r="J102" i="2" s="1"/>
  <c r="I101" i="2"/>
  <c r="J101" i="2" s="1"/>
  <c r="I100" i="2"/>
  <c r="J100" i="2" s="1"/>
  <c r="I99" i="2"/>
  <c r="J99" i="2" s="1"/>
  <c r="I98" i="2"/>
  <c r="J98" i="2" s="1"/>
  <c r="I97" i="2"/>
  <c r="J97" i="2" s="1"/>
  <c r="I96" i="2"/>
  <c r="J96" i="2" s="1"/>
  <c r="I95" i="2"/>
  <c r="J95" i="2" s="1"/>
  <c r="I94" i="2"/>
  <c r="J94" i="2" s="1"/>
  <c r="I93" i="2"/>
  <c r="J93" i="2" s="1"/>
  <c r="I92" i="2"/>
  <c r="J92" i="2" s="1"/>
  <c r="I91" i="2"/>
  <c r="J91" i="2" s="1"/>
  <c r="I90" i="2"/>
  <c r="J90" i="2" s="1"/>
  <c r="I89" i="2"/>
  <c r="J89" i="2" s="1"/>
  <c r="I88" i="2"/>
  <c r="J88" i="2" s="1"/>
  <c r="I87" i="2"/>
  <c r="J87" i="2" s="1"/>
  <c r="I86" i="2"/>
  <c r="J86" i="2" s="1"/>
  <c r="I85" i="2"/>
  <c r="J85" i="2" s="1"/>
  <c r="I84" i="2"/>
  <c r="J84" i="2" s="1"/>
  <c r="I83" i="2"/>
  <c r="J83" i="2" s="1"/>
  <c r="I82" i="2"/>
  <c r="J82" i="2" s="1"/>
  <c r="I81" i="2"/>
  <c r="J81" i="2" s="1"/>
  <c r="I80" i="2"/>
  <c r="J80" i="2" s="1"/>
  <c r="I79" i="2"/>
  <c r="J79" i="2" s="1"/>
  <c r="I78" i="2"/>
  <c r="J78" i="2" s="1"/>
  <c r="I77" i="2"/>
  <c r="J77" i="2" s="1"/>
  <c r="I76" i="2"/>
  <c r="J76" i="2" s="1"/>
  <c r="I75" i="2"/>
  <c r="J75" i="2" s="1"/>
  <c r="I74" i="2"/>
  <c r="J74" i="2" s="1"/>
  <c r="I73" i="2"/>
  <c r="J73" i="2" s="1"/>
  <c r="I72" i="2"/>
  <c r="J72" i="2" s="1"/>
  <c r="I71" i="2"/>
  <c r="J71" i="2" s="1"/>
  <c r="I70" i="2"/>
  <c r="J70" i="2" s="1"/>
  <c r="I69" i="2"/>
  <c r="J69" i="2" s="1"/>
  <c r="I68" i="2"/>
  <c r="J68" i="2" s="1"/>
  <c r="I67" i="2"/>
  <c r="J67" i="2" s="1"/>
  <c r="I66" i="2"/>
  <c r="J66" i="2" s="1"/>
  <c r="I65" i="2"/>
  <c r="J65" i="2" s="1"/>
  <c r="I64" i="2"/>
  <c r="J64" i="2" s="1"/>
  <c r="I63" i="2"/>
  <c r="J63" i="2" s="1"/>
  <c r="I62" i="2"/>
  <c r="J62" i="2" s="1"/>
  <c r="I61" i="2"/>
  <c r="J61" i="2" s="1"/>
  <c r="I60" i="2"/>
  <c r="J60" i="2" s="1"/>
  <c r="I59" i="2"/>
  <c r="J59" i="2" s="1"/>
  <c r="I58" i="2"/>
  <c r="J58" i="2" s="1"/>
  <c r="I57" i="2"/>
  <c r="J57" i="2" s="1"/>
  <c r="I56" i="2"/>
  <c r="J56" i="2" s="1"/>
  <c r="I55" i="2"/>
  <c r="J55" i="2" s="1"/>
  <c r="I54" i="2"/>
  <c r="J54" i="2" s="1"/>
  <c r="I53" i="2"/>
  <c r="J53" i="2" s="1"/>
  <c r="I52" i="2"/>
  <c r="J52" i="2" s="1"/>
  <c r="I51" i="2"/>
  <c r="J51" i="2" s="1"/>
  <c r="I50" i="2"/>
  <c r="J50" i="2" s="1"/>
  <c r="I49" i="2"/>
  <c r="J49" i="2" s="1"/>
  <c r="I48" i="2"/>
  <c r="J48" i="2" s="1"/>
  <c r="I47" i="2"/>
  <c r="J47" i="2" s="1"/>
  <c r="I46" i="2"/>
  <c r="J46" i="2" s="1"/>
  <c r="I45" i="2"/>
  <c r="J45" i="2" s="1"/>
  <c r="I44" i="2"/>
  <c r="J44" i="2" s="1"/>
  <c r="I43" i="2"/>
  <c r="J43" i="2" s="1"/>
  <c r="I42" i="2"/>
  <c r="J42" i="2" s="1"/>
  <c r="I41" i="2"/>
  <c r="J41" i="2" s="1"/>
  <c r="I40" i="2"/>
  <c r="J40" i="2" s="1"/>
  <c r="I39" i="2"/>
  <c r="J39" i="2" s="1"/>
  <c r="I38" i="2"/>
  <c r="J38" i="2" s="1"/>
  <c r="I37" i="2"/>
  <c r="J37" i="2" s="1"/>
  <c r="I36" i="2"/>
  <c r="J36" i="2" s="1"/>
  <c r="I35" i="2"/>
  <c r="J35" i="2" s="1"/>
  <c r="I34" i="2"/>
  <c r="J34" i="2" s="1"/>
  <c r="I33" i="2"/>
  <c r="J33" i="2" s="1"/>
  <c r="I32" i="2"/>
  <c r="J32" i="2" s="1"/>
  <c r="I31" i="2"/>
  <c r="J31" i="2" s="1"/>
  <c r="I30" i="2"/>
  <c r="J30" i="2" s="1"/>
  <c r="I27" i="2"/>
  <c r="J27" i="2" s="1"/>
  <c r="I26" i="2"/>
  <c r="J26" i="2" s="1"/>
  <c r="I22" i="2"/>
  <c r="J22" i="2" s="1"/>
  <c r="I21" i="2"/>
  <c r="J21" i="2" s="1"/>
  <c r="I15" i="2"/>
  <c r="H416" i="2"/>
  <c r="J416" i="2" s="1"/>
  <c r="H392" i="2"/>
  <c r="J392" i="2" s="1"/>
  <c r="H320" i="2"/>
  <c r="J320" i="2" s="1"/>
  <c r="H311" i="2"/>
  <c r="J311" i="2" s="1"/>
  <c r="H290" i="2"/>
  <c r="J290" i="2" s="1"/>
  <c r="H288" i="2"/>
  <c r="J288" i="2" s="1"/>
  <c r="H232" i="2"/>
  <c r="J232" i="2" s="1"/>
  <c r="H231" i="2"/>
  <c r="J231" i="2" s="1"/>
  <c r="H216" i="2"/>
  <c r="J216" i="2" s="1"/>
  <c r="H211" i="2"/>
  <c r="J211" i="2" s="1"/>
  <c r="H207" i="2"/>
  <c r="J207" i="2" s="1"/>
  <c r="H203" i="2"/>
  <c r="J203" i="2" s="1"/>
  <c r="H196" i="2"/>
  <c r="J196" i="2" s="1"/>
  <c r="H194" i="2"/>
  <c r="J194" i="2" s="1"/>
  <c r="H193" i="2"/>
  <c r="J193" i="2" s="1"/>
  <c r="H191" i="2"/>
  <c r="J191" i="2" s="1"/>
  <c r="H190" i="2"/>
  <c r="J190" i="2" s="1"/>
  <c r="H187" i="2"/>
  <c r="J187" i="2" s="1"/>
  <c r="H186" i="2"/>
  <c r="J186" i="2" s="1"/>
  <c r="H185" i="2"/>
  <c r="J185" i="2" s="1"/>
  <c r="H183" i="2"/>
  <c r="J183" i="2" s="1"/>
  <c r="H182" i="2"/>
  <c r="J182" i="2" s="1"/>
  <c r="H178" i="2"/>
  <c r="J178" i="2" s="1"/>
  <c r="H173" i="2"/>
  <c r="J173" i="2" s="1"/>
  <c r="H172" i="2"/>
  <c r="J172" i="2" s="1"/>
  <c r="H166" i="2"/>
  <c r="J166" i="2" s="1"/>
  <c r="H164" i="2"/>
  <c r="J164" i="2" s="1"/>
  <c r="H158" i="2"/>
  <c r="J158" i="2" s="1"/>
  <c r="H154" i="2"/>
  <c r="J154" i="2" s="1"/>
  <c r="H153" i="2"/>
  <c r="J153" i="2" s="1"/>
  <c r="H152" i="2"/>
  <c r="J152" i="2" s="1"/>
  <c r="H151" i="2"/>
  <c r="J151" i="2" s="1"/>
  <c r="H150" i="2"/>
  <c r="J150" i="2" s="1"/>
  <c r="H29" i="2"/>
  <c r="J29" i="2" s="1"/>
  <c r="H25" i="2"/>
  <c r="J25" i="2" s="1"/>
  <c r="H24" i="2"/>
  <c r="J24" i="2" s="1"/>
  <c r="H23" i="2"/>
  <c r="J23" i="2" s="1"/>
  <c r="H19" i="2"/>
  <c r="J19" i="2" s="1"/>
  <c r="H18" i="2"/>
  <c r="J18" i="2" s="1"/>
  <c r="H17" i="2"/>
  <c r="J17" i="2" s="1"/>
  <c r="H16" i="2"/>
  <c r="J16" i="2" s="1"/>
  <c r="H14" i="2"/>
  <c r="E197" i="2"/>
  <c r="E252" i="2"/>
  <c r="E265" i="2"/>
  <c r="E274" i="2"/>
  <c r="J274" i="2" s="1"/>
  <c r="E310" i="2"/>
  <c r="E338" i="2"/>
  <c r="E360" i="2"/>
  <c r="J360" i="2" s="1"/>
  <c r="E362" i="2"/>
  <c r="E363" i="2"/>
  <c r="E366" i="2"/>
  <c r="E380" i="2"/>
  <c r="E393" i="2"/>
  <c r="E396" i="2"/>
  <c r="E420" i="2"/>
  <c r="E426" i="2"/>
  <c r="E437" i="2"/>
  <c r="E451" i="2"/>
  <c r="E467" i="2"/>
  <c r="E478" i="2"/>
  <c r="E480" i="2"/>
  <c r="E481" i="2"/>
  <c r="E482" i="2"/>
  <c r="D28" i="2"/>
  <c r="J28" i="2" s="1"/>
  <c r="D157" i="2"/>
  <c r="J157" i="2" s="1"/>
  <c r="D503" i="2"/>
  <c r="D504" i="2"/>
  <c r="D510" i="2"/>
  <c r="J510" i="2" s="1"/>
  <c r="D516" i="2"/>
  <c r="D524" i="2"/>
  <c r="J524" i="2" s="1"/>
  <c r="J15" i="2" l="1"/>
  <c r="I531" i="2"/>
  <c r="H531" i="2"/>
  <c r="J14" i="2"/>
  <c r="E531" i="2"/>
  <c r="D531" i="2"/>
  <c r="G142" i="2"/>
  <c r="J142" i="2" s="1"/>
  <c r="G317" i="2"/>
  <c r="J317" i="2" s="1"/>
  <c r="C531" i="2"/>
  <c r="G8" i="2"/>
  <c r="J8" i="2" s="1"/>
  <c r="G9" i="2"/>
  <c r="J9" i="2" s="1"/>
  <c r="G11" i="2"/>
  <c r="J11" i="2" s="1"/>
  <c r="G12" i="2"/>
  <c r="J12" i="2" s="1"/>
  <c r="G7" i="2"/>
  <c r="G155" i="2"/>
  <c r="J155" i="2" s="1"/>
  <c r="G156" i="2"/>
  <c r="J156" i="2" s="1"/>
  <c r="G159" i="2"/>
  <c r="J159" i="2" s="1"/>
  <c r="G160" i="2"/>
  <c r="J160" i="2" s="1"/>
  <c r="G165" i="2"/>
  <c r="J165" i="2" s="1"/>
  <c r="G167" i="2"/>
  <c r="J167" i="2" s="1"/>
  <c r="G168" i="2"/>
  <c r="J168" i="2" s="1"/>
  <c r="G169" i="2"/>
  <c r="J169" i="2" s="1"/>
  <c r="G170" i="2"/>
  <c r="J170" i="2" s="1"/>
  <c r="G171" i="2"/>
  <c r="J171" i="2" s="1"/>
  <c r="G174" i="2"/>
  <c r="J174" i="2" s="1"/>
  <c r="G175" i="2"/>
  <c r="J175" i="2" s="1"/>
  <c r="G176" i="2"/>
  <c r="J176" i="2" s="1"/>
  <c r="G177" i="2"/>
  <c r="J177" i="2" s="1"/>
  <c r="G179" i="2"/>
  <c r="J179" i="2" s="1"/>
  <c r="G180" i="2"/>
  <c r="J180" i="2" s="1"/>
  <c r="G181" i="2"/>
  <c r="J181" i="2" s="1"/>
  <c r="G184" i="2"/>
  <c r="J184" i="2" s="1"/>
  <c r="G188" i="2"/>
  <c r="J188" i="2" s="1"/>
  <c r="G189" i="2"/>
  <c r="J189" i="2" s="1"/>
  <c r="G192" i="2"/>
  <c r="J192" i="2" s="1"/>
  <c r="G195" i="2"/>
  <c r="J195" i="2" s="1"/>
  <c r="G197" i="2"/>
  <c r="J197" i="2" s="1"/>
  <c r="G198" i="2"/>
  <c r="J198" i="2" s="1"/>
  <c r="G199" i="2"/>
  <c r="J199" i="2" s="1"/>
  <c r="G200" i="2"/>
  <c r="J200" i="2" s="1"/>
  <c r="G201" i="2"/>
  <c r="J201" i="2" s="1"/>
  <c r="G202" i="2"/>
  <c r="J202" i="2" s="1"/>
  <c r="G204" i="2"/>
  <c r="J204" i="2" s="1"/>
  <c r="G205" i="2"/>
  <c r="J205" i="2" s="1"/>
  <c r="G206" i="2"/>
  <c r="J206" i="2" s="1"/>
  <c r="G208" i="2"/>
  <c r="J208" i="2" s="1"/>
  <c r="G209" i="2"/>
  <c r="J209" i="2" s="1"/>
  <c r="G210" i="2"/>
  <c r="J210" i="2" s="1"/>
  <c r="G212" i="2"/>
  <c r="J212" i="2" s="1"/>
  <c r="G213" i="2"/>
  <c r="J213" i="2" s="1"/>
  <c r="G214" i="2"/>
  <c r="J214" i="2" s="1"/>
  <c r="G215" i="2"/>
  <c r="J215" i="2" s="1"/>
  <c r="G217" i="2"/>
  <c r="J217" i="2" s="1"/>
  <c r="G218" i="2"/>
  <c r="J218" i="2" s="1"/>
  <c r="G219" i="2"/>
  <c r="J219" i="2" s="1"/>
  <c r="G220" i="2"/>
  <c r="J220" i="2" s="1"/>
  <c r="G221" i="2"/>
  <c r="J221" i="2" s="1"/>
  <c r="G222" i="2"/>
  <c r="J222" i="2" s="1"/>
  <c r="G223" i="2"/>
  <c r="J223" i="2" s="1"/>
  <c r="G224" i="2"/>
  <c r="J224" i="2" s="1"/>
  <c r="G225" i="2"/>
  <c r="J225" i="2" s="1"/>
  <c r="G226" i="2"/>
  <c r="J226" i="2" s="1"/>
  <c r="G227" i="2"/>
  <c r="J227" i="2" s="1"/>
  <c r="G228" i="2"/>
  <c r="J228" i="2" s="1"/>
  <c r="G229" i="2"/>
  <c r="J229" i="2" s="1"/>
  <c r="G230" i="2"/>
  <c r="J230" i="2" s="1"/>
  <c r="G233" i="2"/>
  <c r="J233" i="2" s="1"/>
  <c r="G234" i="2"/>
  <c r="J234" i="2" s="1"/>
  <c r="G235" i="2"/>
  <c r="J235" i="2" s="1"/>
  <c r="G236" i="2"/>
  <c r="J236" i="2" s="1"/>
  <c r="G237" i="2"/>
  <c r="J237" i="2" s="1"/>
  <c r="G238" i="2"/>
  <c r="J238" i="2" s="1"/>
  <c r="G239" i="2"/>
  <c r="J239" i="2" s="1"/>
  <c r="G240" i="2"/>
  <c r="J240" i="2" s="1"/>
  <c r="G241" i="2"/>
  <c r="J241" i="2" s="1"/>
  <c r="G242" i="2"/>
  <c r="J242" i="2" s="1"/>
  <c r="G243" i="2"/>
  <c r="J243" i="2" s="1"/>
  <c r="G244" i="2"/>
  <c r="J244" i="2" s="1"/>
  <c r="G245" i="2"/>
  <c r="J245" i="2" s="1"/>
  <c r="G246" i="2"/>
  <c r="J246" i="2" s="1"/>
  <c r="G247" i="2"/>
  <c r="J247" i="2" s="1"/>
  <c r="G248" i="2"/>
  <c r="J248" i="2" s="1"/>
  <c r="G249" i="2"/>
  <c r="J249" i="2" s="1"/>
  <c r="G250" i="2"/>
  <c r="J250" i="2" s="1"/>
  <c r="G251" i="2"/>
  <c r="J251" i="2" s="1"/>
  <c r="G252" i="2"/>
  <c r="J252" i="2" s="1"/>
  <c r="G254" i="2"/>
  <c r="J254" i="2" s="1"/>
  <c r="G255" i="2"/>
  <c r="J255" i="2" s="1"/>
  <c r="G256" i="2"/>
  <c r="J256" i="2" s="1"/>
  <c r="G257" i="2"/>
  <c r="J257" i="2" s="1"/>
  <c r="G258" i="2"/>
  <c r="J258" i="2" s="1"/>
  <c r="G259" i="2"/>
  <c r="J259" i="2" s="1"/>
  <c r="G260" i="2"/>
  <c r="J260" i="2" s="1"/>
  <c r="G261" i="2"/>
  <c r="J261" i="2" s="1"/>
  <c r="G262" i="2"/>
  <c r="J262" i="2" s="1"/>
  <c r="G263" i="2"/>
  <c r="J263" i="2" s="1"/>
  <c r="G264" i="2"/>
  <c r="J264" i="2" s="1"/>
  <c r="G265" i="2"/>
  <c r="J265" i="2" s="1"/>
  <c r="G267" i="2"/>
  <c r="J267" i="2" s="1"/>
  <c r="G268" i="2"/>
  <c r="J268" i="2" s="1"/>
  <c r="G269" i="2"/>
  <c r="J269" i="2" s="1"/>
  <c r="G270" i="2"/>
  <c r="J270" i="2" s="1"/>
  <c r="G271" i="2"/>
  <c r="J271" i="2" s="1"/>
  <c r="G272" i="2"/>
  <c r="J272" i="2" s="1"/>
  <c r="G273" i="2"/>
  <c r="J273" i="2" s="1"/>
  <c r="G275" i="2"/>
  <c r="J275" i="2" s="1"/>
  <c r="G276" i="2"/>
  <c r="J276" i="2" s="1"/>
  <c r="G277" i="2"/>
  <c r="J277" i="2" s="1"/>
  <c r="G278" i="2"/>
  <c r="J278" i="2" s="1"/>
  <c r="G279" i="2"/>
  <c r="J279" i="2" s="1"/>
  <c r="G280" i="2"/>
  <c r="J280" i="2" s="1"/>
  <c r="G281" i="2"/>
  <c r="J281" i="2" s="1"/>
  <c r="G282" i="2"/>
  <c r="J282" i="2" s="1"/>
  <c r="G283" i="2"/>
  <c r="J283" i="2" s="1"/>
  <c r="G284" i="2"/>
  <c r="J284" i="2" s="1"/>
  <c r="G285" i="2"/>
  <c r="J285" i="2" s="1"/>
  <c r="G286" i="2"/>
  <c r="J286" i="2" s="1"/>
  <c r="G287" i="2"/>
  <c r="J287" i="2" s="1"/>
  <c r="G289" i="2"/>
  <c r="J289" i="2" s="1"/>
  <c r="G291" i="2"/>
  <c r="J291" i="2" s="1"/>
  <c r="G293" i="2"/>
  <c r="J293" i="2" s="1"/>
  <c r="G294" i="2"/>
  <c r="J294" i="2" s="1"/>
  <c r="G295" i="2"/>
  <c r="J295" i="2" s="1"/>
  <c r="G296" i="2"/>
  <c r="J296" i="2" s="1"/>
  <c r="G297" i="2"/>
  <c r="J297" i="2" s="1"/>
  <c r="G298" i="2"/>
  <c r="J298" i="2" s="1"/>
  <c r="G299" i="2"/>
  <c r="J299" i="2" s="1"/>
  <c r="G300" i="2"/>
  <c r="J300" i="2" s="1"/>
  <c r="G301" i="2"/>
  <c r="J301" i="2" s="1"/>
  <c r="G302" i="2"/>
  <c r="J302" i="2" s="1"/>
  <c r="G303" i="2"/>
  <c r="J303" i="2" s="1"/>
  <c r="G305" i="2"/>
  <c r="J305" i="2" s="1"/>
  <c r="G306" i="2"/>
  <c r="J306" i="2" s="1"/>
  <c r="G307" i="2"/>
  <c r="J307" i="2" s="1"/>
  <c r="G308" i="2"/>
  <c r="J308" i="2" s="1"/>
  <c r="G309" i="2"/>
  <c r="J309" i="2" s="1"/>
  <c r="G310" i="2"/>
  <c r="J310" i="2" s="1"/>
  <c r="G312" i="2"/>
  <c r="J312" i="2" s="1"/>
  <c r="G313" i="2"/>
  <c r="J313" i="2" s="1"/>
  <c r="G314" i="2"/>
  <c r="J314" i="2" s="1"/>
  <c r="G315" i="2"/>
  <c r="J315" i="2" s="1"/>
  <c r="G316" i="2"/>
  <c r="J316" i="2" s="1"/>
  <c r="G318" i="2"/>
  <c r="J318" i="2" s="1"/>
  <c r="G319" i="2"/>
  <c r="J319" i="2" s="1"/>
  <c r="G321" i="2"/>
  <c r="J321" i="2" s="1"/>
  <c r="G322" i="2"/>
  <c r="J322" i="2" s="1"/>
  <c r="G323" i="2"/>
  <c r="J323" i="2" s="1"/>
  <c r="G324" i="2"/>
  <c r="J324" i="2" s="1"/>
  <c r="G325" i="2"/>
  <c r="J325" i="2" s="1"/>
  <c r="G326" i="2"/>
  <c r="J326" i="2" s="1"/>
  <c r="G327" i="2"/>
  <c r="J327" i="2" s="1"/>
  <c r="G328" i="2"/>
  <c r="J328" i="2" s="1"/>
  <c r="G329" i="2"/>
  <c r="J329" i="2" s="1"/>
  <c r="G330" i="2"/>
  <c r="J330" i="2" s="1"/>
  <c r="G331" i="2"/>
  <c r="J331" i="2" s="1"/>
  <c r="G332" i="2"/>
  <c r="J332" i="2" s="1"/>
  <c r="G333" i="2"/>
  <c r="J333" i="2" s="1"/>
  <c r="G334" i="2"/>
  <c r="J334" i="2" s="1"/>
  <c r="G335" i="2"/>
  <c r="J335" i="2" s="1"/>
  <c r="G336" i="2"/>
  <c r="J336" i="2" s="1"/>
  <c r="G337" i="2"/>
  <c r="J337" i="2" s="1"/>
  <c r="G338" i="2"/>
  <c r="J338" i="2" s="1"/>
  <c r="G339" i="2"/>
  <c r="J339" i="2" s="1"/>
  <c r="G340" i="2"/>
  <c r="J340" i="2" s="1"/>
  <c r="G341" i="2"/>
  <c r="J341" i="2" s="1"/>
  <c r="G342" i="2"/>
  <c r="J342" i="2" s="1"/>
  <c r="G343" i="2"/>
  <c r="J343" i="2" s="1"/>
  <c r="G344" i="2"/>
  <c r="J344" i="2" s="1"/>
  <c r="G345" i="2"/>
  <c r="J345" i="2" s="1"/>
  <c r="G346" i="2"/>
  <c r="J346" i="2" s="1"/>
  <c r="G347" i="2"/>
  <c r="J347" i="2" s="1"/>
  <c r="G348" i="2"/>
  <c r="J348" i="2" s="1"/>
  <c r="G349" i="2"/>
  <c r="J349" i="2" s="1"/>
  <c r="G350" i="2"/>
  <c r="J350" i="2" s="1"/>
  <c r="G351" i="2"/>
  <c r="J351" i="2" s="1"/>
  <c r="G352" i="2"/>
  <c r="J352" i="2" s="1"/>
  <c r="G353" i="2"/>
  <c r="J353" i="2" s="1"/>
  <c r="G354" i="2"/>
  <c r="J354" i="2" s="1"/>
  <c r="G355" i="2"/>
  <c r="J355" i="2" s="1"/>
  <c r="G357" i="2"/>
  <c r="J357" i="2" s="1"/>
  <c r="G358" i="2"/>
  <c r="J358" i="2" s="1"/>
  <c r="G359" i="2"/>
  <c r="J359" i="2" s="1"/>
  <c r="G361" i="2"/>
  <c r="J361" i="2" s="1"/>
  <c r="G362" i="2"/>
  <c r="J362" i="2" s="1"/>
  <c r="G363" i="2"/>
  <c r="J363" i="2" s="1"/>
  <c r="G364" i="2"/>
  <c r="J364" i="2" s="1"/>
  <c r="G365" i="2"/>
  <c r="J365" i="2" s="1"/>
  <c r="G366" i="2"/>
  <c r="J366" i="2" s="1"/>
  <c r="G367" i="2"/>
  <c r="J367" i="2" s="1"/>
  <c r="G368" i="2"/>
  <c r="J368" i="2" s="1"/>
  <c r="G369" i="2"/>
  <c r="J369" i="2" s="1"/>
  <c r="G370" i="2"/>
  <c r="J370" i="2" s="1"/>
  <c r="G371" i="2"/>
  <c r="J371" i="2" s="1"/>
  <c r="G372" i="2"/>
  <c r="J372" i="2" s="1"/>
  <c r="G373" i="2"/>
  <c r="J373" i="2" s="1"/>
  <c r="G374" i="2"/>
  <c r="J374" i="2" s="1"/>
  <c r="G375" i="2"/>
  <c r="J375" i="2" s="1"/>
  <c r="G376" i="2"/>
  <c r="J376" i="2" s="1"/>
  <c r="G377" i="2"/>
  <c r="J377" i="2" s="1"/>
  <c r="G378" i="2"/>
  <c r="J378" i="2" s="1"/>
  <c r="G379" i="2"/>
  <c r="J379" i="2" s="1"/>
  <c r="G380" i="2"/>
  <c r="J380" i="2" s="1"/>
  <c r="G381" i="2"/>
  <c r="J381" i="2" s="1"/>
  <c r="G382" i="2"/>
  <c r="J382" i="2" s="1"/>
  <c r="G383" i="2"/>
  <c r="J383" i="2" s="1"/>
  <c r="G384" i="2"/>
  <c r="J384" i="2" s="1"/>
  <c r="G385" i="2"/>
  <c r="J385" i="2" s="1"/>
  <c r="G386" i="2"/>
  <c r="J386" i="2" s="1"/>
  <c r="G387" i="2"/>
  <c r="J387" i="2" s="1"/>
  <c r="G388" i="2"/>
  <c r="J388" i="2" s="1"/>
  <c r="G389" i="2"/>
  <c r="J389" i="2" s="1"/>
  <c r="G390" i="2"/>
  <c r="J390" i="2" s="1"/>
  <c r="G391" i="2"/>
  <c r="J391" i="2" s="1"/>
  <c r="G393" i="2"/>
  <c r="J393" i="2" s="1"/>
  <c r="G394" i="2"/>
  <c r="J394" i="2" s="1"/>
  <c r="G395" i="2"/>
  <c r="J395" i="2" s="1"/>
  <c r="G396" i="2"/>
  <c r="J396" i="2" s="1"/>
  <c r="G397" i="2"/>
  <c r="J397" i="2" s="1"/>
  <c r="G398" i="2"/>
  <c r="J398" i="2" s="1"/>
  <c r="G399" i="2"/>
  <c r="J399" i="2" s="1"/>
  <c r="G400" i="2"/>
  <c r="J400" i="2" s="1"/>
  <c r="G401" i="2"/>
  <c r="J401" i="2" s="1"/>
  <c r="G402" i="2"/>
  <c r="J402" i="2" s="1"/>
  <c r="G403" i="2"/>
  <c r="J403" i="2" s="1"/>
  <c r="G404" i="2"/>
  <c r="J404" i="2" s="1"/>
  <c r="G405" i="2"/>
  <c r="J405" i="2" s="1"/>
  <c r="G406" i="2"/>
  <c r="J406" i="2" s="1"/>
  <c r="G407" i="2"/>
  <c r="J407" i="2" s="1"/>
  <c r="G408" i="2"/>
  <c r="J408" i="2" s="1"/>
  <c r="G409" i="2"/>
  <c r="J409" i="2" s="1"/>
  <c r="G410" i="2"/>
  <c r="J410" i="2" s="1"/>
  <c r="G411" i="2"/>
  <c r="J411" i="2" s="1"/>
  <c r="G412" i="2"/>
  <c r="J412" i="2" s="1"/>
  <c r="G413" i="2"/>
  <c r="J413" i="2" s="1"/>
  <c r="G414" i="2"/>
  <c r="J414" i="2" s="1"/>
  <c r="G415" i="2"/>
  <c r="J415" i="2" s="1"/>
  <c r="G417" i="2"/>
  <c r="J417" i="2" s="1"/>
  <c r="G419" i="2"/>
  <c r="J419" i="2" s="1"/>
  <c r="G420" i="2"/>
  <c r="J420" i="2" s="1"/>
  <c r="G421" i="2"/>
  <c r="J421" i="2" s="1"/>
  <c r="G423" i="2"/>
  <c r="J423" i="2" s="1"/>
  <c r="G424" i="2"/>
  <c r="J424" i="2" s="1"/>
  <c r="G425" i="2"/>
  <c r="J425" i="2" s="1"/>
  <c r="G426" i="2"/>
  <c r="J426" i="2" s="1"/>
  <c r="G427" i="2"/>
  <c r="J427" i="2" s="1"/>
  <c r="G428" i="2"/>
  <c r="J428" i="2" s="1"/>
  <c r="G429" i="2"/>
  <c r="J429" i="2" s="1"/>
  <c r="G430" i="2"/>
  <c r="J430" i="2" s="1"/>
  <c r="G431" i="2"/>
  <c r="J431" i="2" s="1"/>
  <c r="G432" i="2"/>
  <c r="J432" i="2" s="1"/>
  <c r="G433" i="2"/>
  <c r="J433" i="2" s="1"/>
  <c r="G434" i="2"/>
  <c r="J434" i="2" s="1"/>
  <c r="G435" i="2"/>
  <c r="J435" i="2" s="1"/>
  <c r="G436" i="2"/>
  <c r="J436" i="2" s="1"/>
  <c r="G437" i="2"/>
  <c r="J437" i="2" s="1"/>
  <c r="G438" i="2"/>
  <c r="J438" i="2" s="1"/>
  <c r="G439" i="2"/>
  <c r="J439" i="2" s="1"/>
  <c r="G440" i="2"/>
  <c r="J440" i="2" s="1"/>
  <c r="G441" i="2"/>
  <c r="J441" i="2" s="1"/>
  <c r="G442" i="2"/>
  <c r="J442" i="2" s="1"/>
  <c r="G443" i="2"/>
  <c r="J443" i="2" s="1"/>
  <c r="G444" i="2"/>
  <c r="J444" i="2" s="1"/>
  <c r="G445" i="2"/>
  <c r="J445" i="2" s="1"/>
  <c r="G446" i="2"/>
  <c r="J446" i="2" s="1"/>
  <c r="G447" i="2"/>
  <c r="J447" i="2" s="1"/>
  <c r="G448" i="2"/>
  <c r="J448" i="2" s="1"/>
  <c r="G449" i="2"/>
  <c r="J449" i="2" s="1"/>
  <c r="G450" i="2"/>
  <c r="J450" i="2" s="1"/>
  <c r="G451" i="2"/>
  <c r="J451" i="2" s="1"/>
  <c r="G452" i="2"/>
  <c r="J452" i="2" s="1"/>
  <c r="G453" i="2"/>
  <c r="J453" i="2" s="1"/>
  <c r="G454" i="2"/>
  <c r="J454" i="2" s="1"/>
  <c r="G455" i="2"/>
  <c r="J455" i="2" s="1"/>
  <c r="G456" i="2"/>
  <c r="J456" i="2" s="1"/>
  <c r="G459" i="2"/>
  <c r="J459" i="2" s="1"/>
  <c r="G460" i="2"/>
  <c r="J460" i="2" s="1"/>
  <c r="G461" i="2"/>
  <c r="J461" i="2" s="1"/>
  <c r="G462" i="2"/>
  <c r="J462" i="2" s="1"/>
  <c r="G463" i="2"/>
  <c r="J463" i="2" s="1"/>
  <c r="G464" i="2"/>
  <c r="J464" i="2" s="1"/>
  <c r="G465" i="2"/>
  <c r="J465" i="2" s="1"/>
  <c r="G466" i="2"/>
  <c r="J466" i="2" s="1"/>
  <c r="G467" i="2"/>
  <c r="J467" i="2" s="1"/>
  <c r="G468" i="2"/>
  <c r="J468" i="2" s="1"/>
  <c r="G469" i="2"/>
  <c r="J469" i="2" s="1"/>
  <c r="G470" i="2"/>
  <c r="J470" i="2" s="1"/>
  <c r="G471" i="2"/>
  <c r="J471" i="2" s="1"/>
  <c r="G472" i="2"/>
  <c r="J472" i="2" s="1"/>
  <c r="G473" i="2"/>
  <c r="J473" i="2" s="1"/>
  <c r="G475" i="2"/>
  <c r="J475" i="2" s="1"/>
  <c r="G477" i="2"/>
  <c r="J477" i="2" s="1"/>
  <c r="G478" i="2"/>
  <c r="J478" i="2" s="1"/>
  <c r="G479" i="2"/>
  <c r="J479" i="2" s="1"/>
  <c r="G480" i="2"/>
  <c r="J480" i="2" s="1"/>
  <c r="G481" i="2"/>
  <c r="J481" i="2" s="1"/>
  <c r="G482" i="2"/>
  <c r="J482" i="2" s="1"/>
  <c r="G484" i="2"/>
  <c r="J484" i="2" s="1"/>
  <c r="G485" i="2"/>
  <c r="J485" i="2" s="1"/>
  <c r="G486" i="2"/>
  <c r="J486" i="2" s="1"/>
  <c r="G487" i="2"/>
  <c r="J487" i="2" s="1"/>
  <c r="G489" i="2"/>
  <c r="J489" i="2" s="1"/>
  <c r="G490" i="2"/>
  <c r="J490" i="2" s="1"/>
  <c r="G491" i="2"/>
  <c r="J491" i="2" s="1"/>
  <c r="G492" i="2"/>
  <c r="J492" i="2" s="1"/>
  <c r="G493" i="2"/>
  <c r="J493" i="2" s="1"/>
  <c r="G494" i="2"/>
  <c r="J494" i="2" s="1"/>
  <c r="G495" i="2"/>
  <c r="J495" i="2" s="1"/>
  <c r="G497" i="2"/>
  <c r="J497" i="2" s="1"/>
  <c r="G498" i="2"/>
  <c r="J498" i="2" s="1"/>
  <c r="G499" i="2"/>
  <c r="J499" i="2" s="1"/>
  <c r="G500" i="2"/>
  <c r="J500" i="2" s="1"/>
  <c r="G502" i="2"/>
  <c r="J502" i="2" s="1"/>
  <c r="G503" i="2"/>
  <c r="J503" i="2" s="1"/>
  <c r="G504" i="2"/>
  <c r="J504" i="2" s="1"/>
  <c r="G505" i="2"/>
  <c r="J505" i="2" s="1"/>
  <c r="G506" i="2"/>
  <c r="J506" i="2" s="1"/>
  <c r="G507" i="2"/>
  <c r="J507" i="2" s="1"/>
  <c r="G508" i="2"/>
  <c r="J508" i="2" s="1"/>
  <c r="G509" i="2"/>
  <c r="J509" i="2" s="1"/>
  <c r="G511" i="2"/>
  <c r="J511" i="2" s="1"/>
  <c r="G512" i="2"/>
  <c r="J512" i="2" s="1"/>
  <c r="G513" i="2"/>
  <c r="J513" i="2" s="1"/>
  <c r="G514" i="2"/>
  <c r="J514" i="2" s="1"/>
  <c r="G515" i="2"/>
  <c r="J515" i="2" s="1"/>
  <c r="G516" i="2"/>
  <c r="J516" i="2" s="1"/>
  <c r="G517" i="2"/>
  <c r="J517" i="2" s="1"/>
  <c r="G518" i="2"/>
  <c r="J518" i="2" s="1"/>
  <c r="G519" i="2"/>
  <c r="J519" i="2" s="1"/>
  <c r="G520" i="2"/>
  <c r="J520" i="2" s="1"/>
  <c r="G521" i="2"/>
  <c r="J521" i="2" s="1"/>
  <c r="G522" i="2"/>
  <c r="J522" i="2" s="1"/>
  <c r="G523" i="2"/>
  <c r="J523" i="2" s="1"/>
  <c r="G525" i="2"/>
  <c r="J525" i="2" s="1"/>
  <c r="G526" i="2"/>
  <c r="J526" i="2" s="1"/>
  <c r="G527" i="2"/>
  <c r="J527" i="2" s="1"/>
  <c r="G528" i="2"/>
  <c r="J528" i="2" s="1"/>
  <c r="G529" i="2"/>
  <c r="J529" i="2" s="1"/>
  <c r="G530" i="2"/>
  <c r="J530" i="2" s="1"/>
  <c r="G531" i="2" l="1"/>
  <c r="J7" i="2"/>
  <c r="J531" i="2" s="1"/>
  <c r="E546" i="1"/>
  <c r="F546" i="1"/>
</calcChain>
</file>

<file path=xl/sharedStrings.xml><?xml version="1.0" encoding="utf-8"?>
<sst xmlns="http://schemas.openxmlformats.org/spreadsheetml/2006/main" count="11790" uniqueCount="4072">
  <si>
    <t>Empresa</t>
  </si>
  <si>
    <t>Fecha Radicacion</t>
  </si>
  <si>
    <t>Numero factura</t>
  </si>
  <si>
    <t>Fecha factura</t>
  </si>
  <si>
    <t>vrFactura</t>
  </si>
  <si>
    <t>Saldo Cartera</t>
  </si>
  <si>
    <t>HSCH0001269621</t>
  </si>
  <si>
    <t>HSCH0001324119</t>
  </si>
  <si>
    <t>HSCH0001375941</t>
  </si>
  <si>
    <t>HSCH0001384182</t>
  </si>
  <si>
    <t>HSCH0001484913</t>
  </si>
  <si>
    <t>HSCH0001495113</t>
  </si>
  <si>
    <t>HSCH0001514687</t>
  </si>
  <si>
    <t>HSCH0001534218</t>
  </si>
  <si>
    <t>HSCH0001538521</t>
  </si>
  <si>
    <t>HSCH0001552029</t>
  </si>
  <si>
    <t>HSCH0001568518</t>
  </si>
  <si>
    <t>HSCH0001571325</t>
  </si>
  <si>
    <t>HSCH0001573268</t>
  </si>
  <si>
    <t>HSCH0001582192</t>
  </si>
  <si>
    <t>HSCH0001586299</t>
  </si>
  <si>
    <t>HSCH0001606022</t>
  </si>
  <si>
    <t>HSCH0001608184</t>
  </si>
  <si>
    <t>HSCH0001608714</t>
  </si>
  <si>
    <t>HSCH0001609056</t>
  </si>
  <si>
    <t>HSCH0001609993</t>
  </si>
  <si>
    <t>HSCH0001612195</t>
  </si>
  <si>
    <t>HSCH0001614587</t>
  </si>
  <si>
    <t>HSCH0001621788</t>
  </si>
  <si>
    <t>HSCH0001621792</t>
  </si>
  <si>
    <t>HSCH0001622443</t>
  </si>
  <si>
    <t>HSCH0001622771</t>
  </si>
  <si>
    <t>HSCH0001623642</t>
  </si>
  <si>
    <t>HSCH0001649572</t>
  </si>
  <si>
    <t>HSCH0001671810</t>
  </si>
  <si>
    <t>HSCH0001673237</t>
  </si>
  <si>
    <t>HSCH0001693351</t>
  </si>
  <si>
    <t>HSCH0001694817</t>
  </si>
  <si>
    <t>HSCH0001694958</t>
  </si>
  <si>
    <t>HSCH0001738552</t>
  </si>
  <si>
    <t>COTA0000387088</t>
  </si>
  <si>
    <t>HSCH0001750944</t>
  </si>
  <si>
    <t>HSCH0001753927</t>
  </si>
  <si>
    <t>HSCH0001763009</t>
  </si>
  <si>
    <t>HSCH0001763491</t>
  </si>
  <si>
    <t>HSCH0001770237</t>
  </si>
  <si>
    <t>HSCH0001770280</t>
  </si>
  <si>
    <t>HSCH0001771666</t>
  </si>
  <si>
    <t>HSCH0001775201</t>
  </si>
  <si>
    <t>HSCH0001780890</t>
  </si>
  <si>
    <t>HSCH0001784385</t>
  </si>
  <si>
    <t>HSCH0001784721</t>
  </si>
  <si>
    <t>HSCH0001785550</t>
  </si>
  <si>
    <t>HSCH0001787255</t>
  </si>
  <si>
    <t>HSCH0001787483</t>
  </si>
  <si>
    <t>HSCH0001789596</t>
  </si>
  <si>
    <t>HSCH0001790755</t>
  </si>
  <si>
    <t>HSCH0001791191</t>
  </si>
  <si>
    <t>HSCH0001792095</t>
  </si>
  <si>
    <t>HSCH0001798649</t>
  </si>
  <si>
    <t>HSCH0001800103</t>
  </si>
  <si>
    <t>HSCH0001800767</t>
  </si>
  <si>
    <t>HSCH0001801139</t>
  </si>
  <si>
    <t>HSCH0001801634</t>
  </si>
  <si>
    <t>HSCH0001801756</t>
  </si>
  <si>
    <t>HSCH0001802790</t>
  </si>
  <si>
    <t>HSCH0001803040</t>
  </si>
  <si>
    <t>HSCH0001803341</t>
  </si>
  <si>
    <t>HSCH0001803712</t>
  </si>
  <si>
    <t>HSCH0001803724</t>
  </si>
  <si>
    <t>HSCH0001803736</t>
  </si>
  <si>
    <t>HSCH0001803892</t>
  </si>
  <si>
    <t>HSCH0001804308</t>
  </si>
  <si>
    <t>HSCH0001805274</t>
  </si>
  <si>
    <t>HSCH0001805530</t>
  </si>
  <si>
    <t>HSCH0001805545</t>
  </si>
  <si>
    <t>HSCH0001827550</t>
  </si>
  <si>
    <t>HSCH0001828338</t>
  </si>
  <si>
    <t>HSCH0001829197</t>
  </si>
  <si>
    <t>HSCH0001830420</t>
  </si>
  <si>
    <t>HSCH0001831078</t>
  </si>
  <si>
    <t>HSCH0001831128</t>
  </si>
  <si>
    <t>HSCH0001831180</t>
  </si>
  <si>
    <t>HSCH0001831357</t>
  </si>
  <si>
    <t>HSCH0001831364</t>
  </si>
  <si>
    <t>HSCH0001831367</t>
  </si>
  <si>
    <t>HSCH0001831425</t>
  </si>
  <si>
    <t>HSCH0001831517</t>
  </si>
  <si>
    <t>HSCH0001831519</t>
  </si>
  <si>
    <t>HSCH0001831576</t>
  </si>
  <si>
    <t>HSCH0001831590</t>
  </si>
  <si>
    <t>HSCH0001831603</t>
  </si>
  <si>
    <t>HSCH0001831674</t>
  </si>
  <si>
    <t>HSCH0001831677</t>
  </si>
  <si>
    <t>HSCH0001831738</t>
  </si>
  <si>
    <t>COTA0000402188</t>
  </si>
  <si>
    <t>HSCH0001831819</t>
  </si>
  <si>
    <t>HSCH0001831935</t>
  </si>
  <si>
    <t>HSCH0001832006</t>
  </si>
  <si>
    <t>HSCH0001832320</t>
  </si>
  <si>
    <t>HSCH0001832329</t>
  </si>
  <si>
    <t>HSCH0001832393</t>
  </si>
  <si>
    <t>HSCH0001832406</t>
  </si>
  <si>
    <t>HSCH0001832453</t>
  </si>
  <si>
    <t>HSCH0001832478</t>
  </si>
  <si>
    <t>COTA0000402411</t>
  </si>
  <si>
    <t>HSCH0001832588</t>
  </si>
  <si>
    <t>COTA0000402481</t>
  </si>
  <si>
    <t>HSCH0001832718</t>
  </si>
  <si>
    <t>HSCH0001832756</t>
  </si>
  <si>
    <t>HSCH0001832814</t>
  </si>
  <si>
    <t>HSCH0001832892</t>
  </si>
  <si>
    <t>HSCH0001832900</t>
  </si>
  <si>
    <t>HSCH0001833104</t>
  </si>
  <si>
    <t>HSCH0001833147</t>
  </si>
  <si>
    <t>HSCH0001833161</t>
  </si>
  <si>
    <t>HSCH0001833186</t>
  </si>
  <si>
    <t>HSCH0001833240</t>
  </si>
  <si>
    <t>HSCH0001833548</t>
  </si>
  <si>
    <t>HSCH0001833699</t>
  </si>
  <si>
    <t>HSCH0001833807</t>
  </si>
  <si>
    <t>HSCH0001833860</t>
  </si>
  <si>
    <t>HSCH0001833924</t>
  </si>
  <si>
    <t>HSCH0001833931</t>
  </si>
  <si>
    <t>HSCH0001834055</t>
  </si>
  <si>
    <t>HSCH0001834244</t>
  </si>
  <si>
    <t>HSCH0001834300</t>
  </si>
  <si>
    <t>HSCH0001834302</t>
  </si>
  <si>
    <t>HSCH0001834493</t>
  </si>
  <si>
    <t>HSCH0001834559</t>
  </si>
  <si>
    <t>HSCH0001834617</t>
  </si>
  <si>
    <t>HSCH0001834716</t>
  </si>
  <si>
    <t>HSCH0001834739</t>
  </si>
  <si>
    <t>HSCH0001834741</t>
  </si>
  <si>
    <t>HSCH0001834794</t>
  </si>
  <si>
    <t>HSCH0001834865</t>
  </si>
  <si>
    <t>HSCH0001834954</t>
  </si>
  <si>
    <t>HSCH0001835162</t>
  </si>
  <si>
    <t>HSCH0001835447</t>
  </si>
  <si>
    <t>HSCH0001835448</t>
  </si>
  <si>
    <t>HSCH0001835609</t>
  </si>
  <si>
    <t>HSCH0001835617</t>
  </si>
  <si>
    <t>HSCH0001835643</t>
  </si>
  <si>
    <t>HSCH0001835704</t>
  </si>
  <si>
    <t>HSCH0001835824</t>
  </si>
  <si>
    <t>HSCH0001835885</t>
  </si>
  <si>
    <t>HSCH0001835913</t>
  </si>
  <si>
    <t>HSCH0001836149</t>
  </si>
  <si>
    <t>HSCH0001836181</t>
  </si>
  <si>
    <t>HSCH0001836303</t>
  </si>
  <si>
    <t>HSCH0001836451</t>
  </si>
  <si>
    <t>HSCH0001836620</t>
  </si>
  <si>
    <t>HSCH0001836621</t>
  </si>
  <si>
    <t>HSCH0001836676</t>
  </si>
  <si>
    <t>HSCH0001836689</t>
  </si>
  <si>
    <t>HSCH0001836817</t>
  </si>
  <si>
    <t>HSCH0001836836</t>
  </si>
  <si>
    <t>HSCH0001836842</t>
  </si>
  <si>
    <t>HSCH0001837011</t>
  </si>
  <si>
    <t>HSCH0001837051</t>
  </si>
  <si>
    <t>HSCH0001837068</t>
  </si>
  <si>
    <t>HSCH0001837128</t>
  </si>
  <si>
    <t>HSCH0001837223</t>
  </si>
  <si>
    <t>HSCH0001837329</t>
  </si>
  <si>
    <t>HSCH0001837363</t>
  </si>
  <si>
    <t>HSCH0001837427</t>
  </si>
  <si>
    <t>HSCH0001837503</t>
  </si>
  <si>
    <t>HSCH0001837561</t>
  </si>
  <si>
    <t>HSCH0001837584</t>
  </si>
  <si>
    <t>HSCH0001838265</t>
  </si>
  <si>
    <t>HSCH0001838346</t>
  </si>
  <si>
    <t>HSCH0001838352</t>
  </si>
  <si>
    <t>HSCH0001838825</t>
  </si>
  <si>
    <t>HSCH0001838826</t>
  </si>
  <si>
    <t>HSCH0001838909</t>
  </si>
  <si>
    <t>HSCH0001841006</t>
  </si>
  <si>
    <t>COTA0000405217</t>
  </si>
  <si>
    <t>HSCH0001844485</t>
  </si>
  <si>
    <t>HSCH0001845814</t>
  </si>
  <si>
    <t>FECH0000000526</t>
  </si>
  <si>
    <t>FECH0000000557</t>
  </si>
  <si>
    <t>FECH0000000878</t>
  </si>
  <si>
    <t>FECH0000001717</t>
  </si>
  <si>
    <t>FECH0000002169</t>
  </si>
  <si>
    <t>FECH0000004069</t>
  </si>
  <si>
    <t>FECH0000004409</t>
  </si>
  <si>
    <t>FECH0000004410</t>
  </si>
  <si>
    <t>FECH0000004991</t>
  </si>
  <si>
    <t>FECH0000005033</t>
  </si>
  <si>
    <t>FECH0000005074</t>
  </si>
  <si>
    <t>FECH0000005225</t>
  </si>
  <si>
    <t>FECH0000005356</t>
  </si>
  <si>
    <t>FECH0000005478</t>
  </si>
  <si>
    <t>FECH0000005538</t>
  </si>
  <si>
    <t>FECH0000005556</t>
  </si>
  <si>
    <t>FECH0000005691</t>
  </si>
  <si>
    <t>FECH0000006077</t>
  </si>
  <si>
    <t>FECH0000006186</t>
  </si>
  <si>
    <t>FECH0000006259</t>
  </si>
  <si>
    <t>FECH0000006638</t>
  </si>
  <si>
    <t>FECH0000007314</t>
  </si>
  <si>
    <t>FECH0000007574</t>
  </si>
  <si>
    <t>FECH0000007797</t>
  </si>
  <si>
    <t>FECH0000008653</t>
  </si>
  <si>
    <t>FECH0000008658</t>
  </si>
  <si>
    <t>FECH0000008729</t>
  </si>
  <si>
    <t>FECH0000008788</t>
  </si>
  <si>
    <t>FECH0000008802</t>
  </si>
  <si>
    <t>FECH0000008862</t>
  </si>
  <si>
    <t>FECH0000008927</t>
  </si>
  <si>
    <t>FECH0000008958</t>
  </si>
  <si>
    <t>FECH0000009139</t>
  </si>
  <si>
    <t>FECH0000009252</t>
  </si>
  <si>
    <t>FECH0000009269</t>
  </si>
  <si>
    <t>FECH0000009461</t>
  </si>
  <si>
    <t>FECH0000009743</t>
  </si>
  <si>
    <t>FECH0000009898</t>
  </si>
  <si>
    <t>FECH0000010414</t>
  </si>
  <si>
    <t>FECH0000010443</t>
  </si>
  <si>
    <t>FECH0000010445</t>
  </si>
  <si>
    <t>FECH0000010455</t>
  </si>
  <si>
    <t>FECH0000010661</t>
  </si>
  <si>
    <t>FECH0000010816</t>
  </si>
  <si>
    <t>FECH0000011154</t>
  </si>
  <si>
    <t>FECH0000011248</t>
  </si>
  <si>
    <t>FECT0000001812</t>
  </si>
  <si>
    <t>FECH0000011559</t>
  </si>
  <si>
    <t>FECH0000011616</t>
  </si>
  <si>
    <t>FECH0000011617</t>
  </si>
  <si>
    <t>FECH0000011620</t>
  </si>
  <si>
    <t>FECH0000011993</t>
  </si>
  <si>
    <t>FECH0000012152</t>
  </si>
  <si>
    <t>FECH0000012201</t>
  </si>
  <si>
    <t>FECH0000012226</t>
  </si>
  <si>
    <t>FECH0000012286</t>
  </si>
  <si>
    <t>FECH0000012407</t>
  </si>
  <si>
    <t>FECH0000012465</t>
  </si>
  <si>
    <t>FECH0000012532</t>
  </si>
  <si>
    <t>FECH0000012588</t>
  </si>
  <si>
    <t>FECH0000012607</t>
  </si>
  <si>
    <t>FECH0000012653</t>
  </si>
  <si>
    <t>FECH0000012657</t>
  </si>
  <si>
    <t>FECH0000012682</t>
  </si>
  <si>
    <t>FECH0000012703</t>
  </si>
  <si>
    <t>FECH0000012755</t>
  </si>
  <si>
    <t>FECH0000012774</t>
  </si>
  <si>
    <t>FECH0000013293</t>
  </si>
  <si>
    <t>FECH0000013523</t>
  </si>
  <si>
    <t>FECH0000013565</t>
  </si>
  <si>
    <t>FECH0000013773</t>
  </si>
  <si>
    <t>FECH0000013801</t>
  </si>
  <si>
    <t>FECH0000013804</t>
  </si>
  <si>
    <t>FECH0000013888</t>
  </si>
  <si>
    <t>FECH0000013961</t>
  </si>
  <si>
    <t>FECH0000013988</t>
  </si>
  <si>
    <t>FECH0000014025</t>
  </si>
  <si>
    <t>FECH0000014052</t>
  </si>
  <si>
    <t>FECH0000014334</t>
  </si>
  <si>
    <t>FECH0000014907</t>
  </si>
  <si>
    <t>FECH0000015430</t>
  </si>
  <si>
    <t>FECH0000015624</t>
  </si>
  <si>
    <t>FECH0000015695</t>
  </si>
  <si>
    <t>FECH0000016083</t>
  </si>
  <si>
    <t>FECH0000016136</t>
  </si>
  <si>
    <t>FECH0000016202</t>
  </si>
  <si>
    <t>FECH0000016341</t>
  </si>
  <si>
    <t>FECH0000016430</t>
  </si>
  <si>
    <t>FECH0000016568</t>
  </si>
  <si>
    <t>FECH0000016578</t>
  </si>
  <si>
    <t>FECH0000016678</t>
  </si>
  <si>
    <t>FECH0000016720</t>
  </si>
  <si>
    <t>FECH0000016859</t>
  </si>
  <si>
    <t>FECH0000017000</t>
  </si>
  <si>
    <t>FECH0000017069</t>
  </si>
  <si>
    <t>FECH0000017080</t>
  </si>
  <si>
    <t>FECH0000017130</t>
  </si>
  <si>
    <t>FECH0000017145</t>
  </si>
  <si>
    <t>FECH0000017686</t>
  </si>
  <si>
    <t>FECH0000017694</t>
  </si>
  <si>
    <t>FECH0000017706</t>
  </si>
  <si>
    <t>FECH0000017864</t>
  </si>
  <si>
    <t>FECH0000017910</t>
  </si>
  <si>
    <t>FECH0000018051</t>
  </si>
  <si>
    <t>FECH0000018076</t>
  </si>
  <si>
    <t>FECH0000018124</t>
  </si>
  <si>
    <t>FECH0000018131</t>
  </si>
  <si>
    <t>FECH0000018628</t>
  </si>
  <si>
    <t>FECH0000018703</t>
  </si>
  <si>
    <t>FECH0000018752</t>
  </si>
  <si>
    <t>FECH0000018841</t>
  </si>
  <si>
    <t>FECH0000019040</t>
  </si>
  <si>
    <t>FECH0000019045</t>
  </si>
  <si>
    <t>FECH0000019058</t>
  </si>
  <si>
    <t>FECH0000019290</t>
  </si>
  <si>
    <t>FECH0000019469</t>
  </si>
  <si>
    <t>FECH0000019637</t>
  </si>
  <si>
    <t>FECH0000019823</t>
  </si>
  <si>
    <t>FECH0000019824</t>
  </si>
  <si>
    <t>FECH0000019840</t>
  </si>
  <si>
    <t>FECH0000019896</t>
  </si>
  <si>
    <t>FECH0000019900</t>
  </si>
  <si>
    <t>FECH0000019905</t>
  </si>
  <si>
    <t>FECH0000019935</t>
  </si>
  <si>
    <t>FECH0000020118</t>
  </si>
  <si>
    <t>FECH0000020193</t>
  </si>
  <si>
    <t>FECH0000020213</t>
  </si>
  <si>
    <t>FECH0000020523</t>
  </si>
  <si>
    <t>FECH0000020524</t>
  </si>
  <si>
    <t>FECH0000021059</t>
  </si>
  <si>
    <t>FECH0000021062</t>
  </si>
  <si>
    <t>FECH0000021283</t>
  </si>
  <si>
    <t>FECH0000021320</t>
  </si>
  <si>
    <t>FECH0000021459</t>
  </si>
  <si>
    <t>FECH0000021665</t>
  </si>
  <si>
    <t>FECH0000021681</t>
  </si>
  <si>
    <t>FECH0000021726</t>
  </si>
  <si>
    <t>FECH0000021806</t>
  </si>
  <si>
    <t>FECH0000021859</t>
  </si>
  <si>
    <t>FECH0000021991</t>
  </si>
  <si>
    <t>FECH0000022236</t>
  </si>
  <si>
    <t>FECT0000003043</t>
  </si>
  <si>
    <t>FECH0000022673</t>
  </si>
  <si>
    <t>FECH0000022762</t>
  </si>
  <si>
    <t>FECH0000022920</t>
  </si>
  <si>
    <t>FECH0000022969</t>
  </si>
  <si>
    <t>FECH0000022994</t>
  </si>
  <si>
    <t>FECH0000023016</t>
  </si>
  <si>
    <t>FECH0000023017</t>
  </si>
  <si>
    <t>FECH0000023083</t>
  </si>
  <si>
    <t>FECH0000023103</t>
  </si>
  <si>
    <t>FECH0000023158</t>
  </si>
  <si>
    <t>FECH0000023408</t>
  </si>
  <si>
    <t>FECH0000023582</t>
  </si>
  <si>
    <t>FECH0000023726</t>
  </si>
  <si>
    <t>FECH0000023794</t>
  </si>
  <si>
    <t>FECH0000023802</t>
  </si>
  <si>
    <t>FECH0000023812</t>
  </si>
  <si>
    <t>FECH0000023945</t>
  </si>
  <si>
    <t>FECH0000023967</t>
  </si>
  <si>
    <t>FECH0000024037</t>
  </si>
  <si>
    <t>FECH0000024312</t>
  </si>
  <si>
    <t>FECH0000024314</t>
  </si>
  <si>
    <t>FECH0000024338</t>
  </si>
  <si>
    <t>FECH0000024433</t>
  </si>
  <si>
    <t>FECH0000024511</t>
  </si>
  <si>
    <t>FECH0000024545</t>
  </si>
  <si>
    <t>FECH0000024628</t>
  </si>
  <si>
    <t>FECH0000024820</t>
  </si>
  <si>
    <t>FECH0000024837</t>
  </si>
  <si>
    <t>FECH0000024847</t>
  </si>
  <si>
    <t>FECH0000024853</t>
  </si>
  <si>
    <t>FECH0000024878</t>
  </si>
  <si>
    <t>FECH0000024897</t>
  </si>
  <si>
    <t>FECH0000024901</t>
  </si>
  <si>
    <t>FECH0000024902</t>
  </si>
  <si>
    <t>FECH0000024920</t>
  </si>
  <si>
    <t>FECH0000024931</t>
  </si>
  <si>
    <t>FECH0000024993</t>
  </si>
  <si>
    <t>FECH0000025041</t>
  </si>
  <si>
    <t>FECH0000025089</t>
  </si>
  <si>
    <t>FECH0000025091</t>
  </si>
  <si>
    <t>FECH0000025106</t>
  </si>
  <si>
    <t>FECH0000025276</t>
  </si>
  <si>
    <t>FECH0000025304</t>
  </si>
  <si>
    <t>FECH0000025387</t>
  </si>
  <si>
    <t>FECH0000025404</t>
  </si>
  <si>
    <t>FECH0000025491</t>
  </si>
  <si>
    <t>FECT0000003390</t>
  </si>
  <si>
    <t>FECT0000003392</t>
  </si>
  <si>
    <t>FECH0000025708</t>
  </si>
  <si>
    <t>FECT0000003404</t>
  </si>
  <si>
    <t>FECH0000026041</t>
  </si>
  <si>
    <t>FECH0000026071</t>
  </si>
  <si>
    <t>FECH0000026232</t>
  </si>
  <si>
    <t>FECH0000026233</t>
  </si>
  <si>
    <t>FECH0000026293</t>
  </si>
  <si>
    <t>FECH0000026321</t>
  </si>
  <si>
    <t>FECH0000026346</t>
  </si>
  <si>
    <t>FECH0000026347</t>
  </si>
  <si>
    <t>FECH0000026368</t>
  </si>
  <si>
    <t>FECH0000026465</t>
  </si>
  <si>
    <t>FECH0000026488</t>
  </si>
  <si>
    <t>FECH0000026494</t>
  </si>
  <si>
    <t>FECH0000026708</t>
  </si>
  <si>
    <t>FECH0000026778</t>
  </si>
  <si>
    <t>FECH0000026886</t>
  </si>
  <si>
    <t>FECH0000026892</t>
  </si>
  <si>
    <t>FECH0000026905</t>
  </si>
  <si>
    <t>FECH0000026915</t>
  </si>
  <si>
    <t>FECH0000026921</t>
  </si>
  <si>
    <t>FECH0000026923</t>
  </si>
  <si>
    <t>FECH0000026954</t>
  </si>
  <si>
    <t>FECH0000026978</t>
  </si>
  <si>
    <t>FECH0000027010</t>
  </si>
  <si>
    <t>FECH0000027012</t>
  </si>
  <si>
    <t>FECH0000027063</t>
  </si>
  <si>
    <t>FECH0000027125</t>
  </si>
  <si>
    <t>FECH0000027126</t>
  </si>
  <si>
    <t>FECH0000027134</t>
  </si>
  <si>
    <t>FECH0000027157</t>
  </si>
  <si>
    <t>FECH0000027170</t>
  </si>
  <si>
    <t>FECH0000027172</t>
  </si>
  <si>
    <t>FECH0000027211</t>
  </si>
  <si>
    <t>FECH0000027250</t>
  </si>
  <si>
    <t>FECH0000027259</t>
  </si>
  <si>
    <t>FECH0000027260</t>
  </si>
  <si>
    <t>FECH0000027261</t>
  </si>
  <si>
    <t>FECH0000027356</t>
  </si>
  <si>
    <t>FECH0000027388</t>
  </si>
  <si>
    <t>FECH0000027440</t>
  </si>
  <si>
    <t>FECH0000027442</t>
  </si>
  <si>
    <t>FECH0000027483</t>
  </si>
  <si>
    <t>FECH0000027561</t>
  </si>
  <si>
    <t>FECH0000027568</t>
  </si>
  <si>
    <t>FECH0000027683</t>
  </si>
  <si>
    <t>FECH0000027687</t>
  </si>
  <si>
    <t>FECH0000027735</t>
  </si>
  <si>
    <t>FECH0000027748</t>
  </si>
  <si>
    <t>FECH0000027766</t>
  </si>
  <si>
    <t>FECH0000027767</t>
  </si>
  <si>
    <t>FECH0000027775</t>
  </si>
  <si>
    <t>FECH0000027782</t>
  </si>
  <si>
    <t>FECH0000027837</t>
  </si>
  <si>
    <t>FECH0000027860</t>
  </si>
  <si>
    <t>FECH0000027988</t>
  </si>
  <si>
    <t>FECH0000028011</t>
  </si>
  <si>
    <t>FECH0000028054</t>
  </si>
  <si>
    <t>FECH0000028070</t>
  </si>
  <si>
    <t>FECH0000028071</t>
  </si>
  <si>
    <t>FECH0000028144</t>
  </si>
  <si>
    <t>FECH0000028155</t>
  </si>
  <si>
    <t>FECH0000028173</t>
  </si>
  <si>
    <t>FECH0000028184</t>
  </si>
  <si>
    <t>FECH0000028204</t>
  </si>
  <si>
    <t>FECH0000028219</t>
  </si>
  <si>
    <t>FECH0000028220</t>
  </si>
  <si>
    <t>FECT0000003746</t>
  </si>
  <si>
    <t>FECH0000028400</t>
  </si>
  <si>
    <t>FECH0000028413</t>
  </si>
  <si>
    <t>FECH0000028436</t>
  </si>
  <si>
    <t>FECH0000028497</t>
  </si>
  <si>
    <t>FECH0000028500</t>
  </si>
  <si>
    <t>FECH0000028519</t>
  </si>
  <si>
    <t>FECH0000028572</t>
  </si>
  <si>
    <t>FECH0000028575</t>
  </si>
  <si>
    <t>FECH0000028581</t>
  </si>
  <si>
    <t>FECH0000028613</t>
  </si>
  <si>
    <t>FECH0000028664</t>
  </si>
  <si>
    <t>FECH0000028691</t>
  </si>
  <si>
    <t>FECH0000028793</t>
  </si>
  <si>
    <t>FECH0000028794</t>
  </si>
  <si>
    <t>FECH0000028848</t>
  </si>
  <si>
    <t>FECH0000028884</t>
  </si>
  <si>
    <t>FECH0000028907</t>
  </si>
  <si>
    <t>FECH0000029072</t>
  </si>
  <si>
    <t>FECH0000029121</t>
  </si>
  <si>
    <t>FECH0000029162</t>
  </si>
  <si>
    <t>FECH0000029313</t>
  </si>
  <si>
    <t>FECH0000029396</t>
  </si>
  <si>
    <t>FECH0000029443</t>
  </si>
  <si>
    <t>FECH0000029447</t>
  </si>
  <si>
    <t>FECH0000029514</t>
  </si>
  <si>
    <t>FECH0000029536</t>
  </si>
  <si>
    <t>FECH0000029565</t>
  </si>
  <si>
    <t>FECH0000029596</t>
  </si>
  <si>
    <t>FECH0000029612</t>
  </si>
  <si>
    <t>FECH0000029613</t>
  </si>
  <si>
    <t>FECH0000029685</t>
  </si>
  <si>
    <t>FECH0000029712</t>
  </si>
  <si>
    <t>FECH0000029713</t>
  </si>
  <si>
    <t>FECH0000029727</t>
  </si>
  <si>
    <t>FECH0000029881</t>
  </si>
  <si>
    <t>FECH0000029914</t>
  </si>
  <si>
    <t>FECH0000029918</t>
  </si>
  <si>
    <t>FECH0000029941</t>
  </si>
  <si>
    <t>FECH0000029980</t>
  </si>
  <si>
    <t>FECH0000030074</t>
  </si>
  <si>
    <t>FECH0000030084</t>
  </si>
  <si>
    <t>FECH0000030151</t>
  </si>
  <si>
    <t>FECH0000030238</t>
  </si>
  <si>
    <t>FECH0000030304</t>
  </si>
  <si>
    <t>FECH0000030465</t>
  </si>
  <si>
    <t>FECH0000030551</t>
  </si>
  <si>
    <t>FECH0000030574</t>
  </si>
  <si>
    <t>FECH0000030576</t>
  </si>
  <si>
    <t>FECH0000030676</t>
  </si>
  <si>
    <t>FECH0000030694</t>
  </si>
  <si>
    <t>FECH0000030888</t>
  </si>
  <si>
    <t>FECH0000030908</t>
  </si>
  <si>
    <t>FECH0000030936</t>
  </si>
  <si>
    <t>FECH0000030976</t>
  </si>
  <si>
    <t>FECH0000030998</t>
  </si>
  <si>
    <t>FECH0000030999</t>
  </si>
  <si>
    <t>FECH0000031000</t>
  </si>
  <si>
    <t>FECH0000031101</t>
  </si>
  <si>
    <t>FECH0000031194</t>
  </si>
  <si>
    <t>FECH0000031211</t>
  </si>
  <si>
    <t>FECH0000031218</t>
  </si>
  <si>
    <t>FECH0000031220</t>
  </si>
  <si>
    <t>FECH0000031280</t>
  </si>
  <si>
    <t>FECH0000031324</t>
  </si>
  <si>
    <t>FECH0000031440</t>
  </si>
  <si>
    <t>FECH0000031615</t>
  </si>
  <si>
    <t>FECH0000031616</t>
  </si>
  <si>
    <t>FECT0000004378</t>
  </si>
  <si>
    <t>FECH0000031637</t>
  </si>
  <si>
    <t>FECH0000031659</t>
  </si>
  <si>
    <t>FECH0000031666</t>
  </si>
  <si>
    <t>FECH0000031673</t>
  </si>
  <si>
    <t>FECH0000031786</t>
  </si>
  <si>
    <t>FECH0000031832</t>
  </si>
  <si>
    <t>FECT0000004414</t>
  </si>
  <si>
    <t>FECH0000031935</t>
  </si>
  <si>
    <t>FECH0000031967</t>
  </si>
  <si>
    <t>FECH0000031974</t>
  </si>
  <si>
    <t>FECH0000031986</t>
  </si>
  <si>
    <t>FECH0000032431</t>
  </si>
  <si>
    <t>FECH0000032478</t>
  </si>
  <si>
    <t>FECH0000032491</t>
  </si>
  <si>
    <t>FECH0000032625</t>
  </si>
  <si>
    <t>FECH0000032661</t>
  </si>
  <si>
    <t>FECH0000032687</t>
  </si>
  <si>
    <t>FECH0000032835</t>
  </si>
  <si>
    <t>FECH0000032836</t>
  </si>
  <si>
    <t>FECH0000032843</t>
  </si>
  <si>
    <t>FECH0000032894</t>
  </si>
  <si>
    <t>FECH0000032954</t>
  </si>
  <si>
    <t>FECH0000032979</t>
  </si>
  <si>
    <t>FECH0000032981</t>
  </si>
  <si>
    <t>FECH0000033081</t>
  </si>
  <si>
    <t>FECH0000033100</t>
  </si>
  <si>
    <t>FECH0000033124</t>
  </si>
  <si>
    <t>FECH0000033125</t>
  </si>
  <si>
    <t>FECH0000033139</t>
  </si>
  <si>
    <t>FECH0000033285</t>
  </si>
  <si>
    <t>FECH0000033326</t>
  </si>
  <si>
    <t>FECH0000033396</t>
  </si>
  <si>
    <t>FECH0000033499</t>
  </si>
  <si>
    <t>FECH0000033622</t>
  </si>
  <si>
    <t>FECH0000033624</t>
  </si>
  <si>
    <t>FECH0000033704</t>
  </si>
  <si>
    <t>FECH0000033779</t>
  </si>
  <si>
    <t>FECH0000034079</t>
  </si>
  <si>
    <t>FECH0000034311</t>
  </si>
  <si>
    <t>FECH0000034337</t>
  </si>
  <si>
    <t>FECH0000035062</t>
  </si>
  <si>
    <t>FECH0000035084</t>
  </si>
  <si>
    <t>FECH0000035106</t>
  </si>
  <si>
    <t>FECH0000035499</t>
  </si>
  <si>
    <t>FECH0000036090</t>
  </si>
  <si>
    <t>COOSALUD ENTIDAD PROMOTORA DE SALUD S.A</t>
  </si>
  <si>
    <t>Factura</t>
  </si>
  <si>
    <t>Saldo</t>
  </si>
  <si>
    <t>Referencia</t>
  </si>
  <si>
    <t>Importe en moneda local</t>
  </si>
  <si>
    <t>Cuenta de mayor</t>
  </si>
  <si>
    <t>Nº documento</t>
  </si>
  <si>
    <t>Fecha de documento</t>
  </si>
  <si>
    <t>Clase de documento</t>
  </si>
  <si>
    <t>Doc.compensación</t>
  </si>
  <si>
    <t>Texto</t>
  </si>
  <si>
    <t>Centro de beneficio</t>
  </si>
  <si>
    <t>Asignación</t>
  </si>
  <si>
    <t>FECH16859</t>
  </si>
  <si>
    <t>2205200101</t>
  </si>
  <si>
    <t>1909141784</t>
  </si>
  <si>
    <t>KR</t>
  </si>
  <si>
    <t>GLOSA INICIAL GL-6892338398411</t>
  </si>
  <si>
    <t>585420011</t>
  </si>
  <si>
    <t>10081139533</t>
  </si>
  <si>
    <t>FECH19290</t>
  </si>
  <si>
    <t>2205200201</t>
  </si>
  <si>
    <t>1909141794</t>
  </si>
  <si>
    <t>GLOSA INICIAL GL-6892338398412</t>
  </si>
  <si>
    <t>6857220011</t>
  </si>
  <si>
    <t>FECH23103</t>
  </si>
  <si>
    <t>1909479034</t>
  </si>
  <si>
    <t>GLOSA INICIAL GL-6821733110453</t>
  </si>
  <si>
    <t>6837720011</t>
  </si>
  <si>
    <t>11021535079</t>
  </si>
  <si>
    <t>FECH26368</t>
  </si>
  <si>
    <t>1909479075</t>
  </si>
  <si>
    <t>GLOSA INICIAL GL-6821733110454</t>
  </si>
  <si>
    <t>2517520011</t>
  </si>
  <si>
    <t>FECH26488</t>
  </si>
  <si>
    <t>1909479083</t>
  </si>
  <si>
    <t>GLOSA INICIAL GL-6821733110458</t>
  </si>
  <si>
    <t>1300120011</t>
  </si>
  <si>
    <t>FECH26494</t>
  </si>
  <si>
    <t>1909479093</t>
  </si>
  <si>
    <t>GLOSA INICIAL GL-6821733110455</t>
  </si>
  <si>
    <t>863820011</t>
  </si>
  <si>
    <t>FECH26886</t>
  </si>
  <si>
    <t>1909479101</t>
  </si>
  <si>
    <t>GLOSA INICIAL GL-6821733110459</t>
  </si>
  <si>
    <t>1546920011</t>
  </si>
  <si>
    <t>FECH27157</t>
  </si>
  <si>
    <t>1909479108</t>
  </si>
  <si>
    <t>GLOSA INICIAL GL-6821733110460</t>
  </si>
  <si>
    <t>FECH27561</t>
  </si>
  <si>
    <t>1909479112</t>
  </si>
  <si>
    <t>GLOSA INICIAL GL-6821733110456</t>
  </si>
  <si>
    <t>7600117011</t>
  </si>
  <si>
    <t>FECH27687</t>
  </si>
  <si>
    <t>1909479117</t>
  </si>
  <si>
    <t>GLOSA INICIAL GL-6821733110457</t>
  </si>
  <si>
    <t>6875520011</t>
  </si>
  <si>
    <t>FECH31218</t>
  </si>
  <si>
    <t>1909178978</t>
  </si>
  <si>
    <t>GLOSA INICIAL GL-057654328032890</t>
  </si>
  <si>
    <t>5440520011</t>
  </si>
  <si>
    <t>11081101402</t>
  </si>
  <si>
    <t>FECH31280</t>
  </si>
  <si>
    <t>1909178998</t>
  </si>
  <si>
    <t>GLOSA INICIAL GL-057654328032891</t>
  </si>
  <si>
    <t>5400120011</t>
  </si>
  <si>
    <t>FECH28436</t>
  </si>
  <si>
    <t>1909178920</t>
  </si>
  <si>
    <t>GLOSA INICIAL GL-057654328032867</t>
  </si>
  <si>
    <t>11081116865</t>
  </si>
  <si>
    <t>FECH28581</t>
  </si>
  <si>
    <t>1909178931</t>
  </si>
  <si>
    <t>GLOSA INICIAL GL-057654328032886</t>
  </si>
  <si>
    <t>FECH29162</t>
  </si>
  <si>
    <t>1909178941</t>
  </si>
  <si>
    <t>GLOSA INICIAL GL-057654328032887</t>
  </si>
  <si>
    <t>FECH29727</t>
  </si>
  <si>
    <t>1909178951</t>
  </si>
  <si>
    <t>GLOSA INICIAL GL-057654328032888</t>
  </si>
  <si>
    <t>FECH30694</t>
  </si>
  <si>
    <t>1909178965</t>
  </si>
  <si>
    <t>GLOSA INICIAL GL-057654328032889</t>
  </si>
  <si>
    <t>HSCH1838289</t>
  </si>
  <si>
    <t>1905871294</t>
  </si>
  <si>
    <t>GLOSA INICIAL GL-255273149380</t>
  </si>
  <si>
    <t>2575420011</t>
  </si>
  <si>
    <t>12041446963</t>
  </si>
  <si>
    <t>FECH3060</t>
  </si>
  <si>
    <t>1905872878</t>
  </si>
  <si>
    <t>GLOSA INICIAL GL-255273149379</t>
  </si>
  <si>
    <t>6824520011</t>
  </si>
  <si>
    <t>12041558979</t>
  </si>
  <si>
    <t>FECH986</t>
  </si>
  <si>
    <t>1905671162</t>
  </si>
  <si>
    <t>GLOSA INICIAL GL-0892402311738</t>
  </si>
  <si>
    <t>800120011</t>
  </si>
  <si>
    <t>12041607411</t>
  </si>
  <si>
    <t>FECH702</t>
  </si>
  <si>
    <t>1905855905</t>
  </si>
  <si>
    <t>GLOSA INICIAL GL-13765433023313</t>
  </si>
  <si>
    <t>1343020011</t>
  </si>
  <si>
    <t>12041609470</t>
  </si>
  <si>
    <t>FECH28011</t>
  </si>
  <si>
    <t>1909534390</t>
  </si>
  <si>
    <t>12070749910</t>
  </si>
  <si>
    <t>FECH30999</t>
  </si>
  <si>
    <t>1909534395</t>
  </si>
  <si>
    <t>FECH31194</t>
  </si>
  <si>
    <t>1909534400</t>
  </si>
  <si>
    <t>FECH31324</t>
  </si>
  <si>
    <t>1909534405</t>
  </si>
  <si>
    <t>GLOSA INICIAL GL-155555559733235</t>
  </si>
  <si>
    <t>FECH31440</t>
  </si>
  <si>
    <t>1909534410</t>
  </si>
  <si>
    <t>GLOSA INICIAL GL-155555559733236</t>
  </si>
  <si>
    <t>FECH31615</t>
  </si>
  <si>
    <t>1909534416</t>
  </si>
  <si>
    <t>FECH31616</t>
  </si>
  <si>
    <t>1909534423</t>
  </si>
  <si>
    <t>FECH31637</t>
  </si>
  <si>
    <t>1909534426</t>
  </si>
  <si>
    <t>FECH31666</t>
  </si>
  <si>
    <t>1909534431</t>
  </si>
  <si>
    <t>FECH31673</t>
  </si>
  <si>
    <t>1909534435</t>
  </si>
  <si>
    <t>FECH31786</t>
  </si>
  <si>
    <t>1909534438</t>
  </si>
  <si>
    <t>FECH31832</t>
  </si>
  <si>
    <t>1909534445</t>
  </si>
  <si>
    <t>FECH31974</t>
  </si>
  <si>
    <t>1909534449</t>
  </si>
  <si>
    <t>FECH31986</t>
  </si>
  <si>
    <t>1909534453</t>
  </si>
  <si>
    <t>FECH32431</t>
  </si>
  <si>
    <t>1909534465</t>
  </si>
  <si>
    <t>FECH32478</t>
  </si>
  <si>
    <t>1909534470</t>
  </si>
  <si>
    <t>FECH32491</t>
  </si>
  <si>
    <t>1909534473</t>
  </si>
  <si>
    <t>FECH32625</t>
  </si>
  <si>
    <t>1909534478</t>
  </si>
  <si>
    <t>FECH32661</t>
  </si>
  <si>
    <t>1909534546</t>
  </si>
  <si>
    <t>FECH32835</t>
  </si>
  <si>
    <t>1909534555</t>
  </si>
  <si>
    <t>FECH32836</t>
  </si>
  <si>
    <t>1909534566</t>
  </si>
  <si>
    <t>FECH33081</t>
  </si>
  <si>
    <t>1909534623</t>
  </si>
  <si>
    <t>FECH33326</t>
  </si>
  <si>
    <t>1909534722</t>
  </si>
  <si>
    <t>1513520011</t>
  </si>
  <si>
    <t>FECH34311</t>
  </si>
  <si>
    <t>1909534770</t>
  </si>
  <si>
    <t>FECH982</t>
  </si>
  <si>
    <t>1905873010</t>
  </si>
  <si>
    <t>GLOSA INICIAL GL-949261133591</t>
  </si>
  <si>
    <t>12101517942</t>
  </si>
  <si>
    <t>FECH2549</t>
  </si>
  <si>
    <t>1905873035</t>
  </si>
  <si>
    <t>GLOSA INICIAL GL-949261133590</t>
  </si>
  <si>
    <t>FECH29318</t>
  </si>
  <si>
    <t>1909896493</t>
  </si>
  <si>
    <t>6819020011</t>
  </si>
  <si>
    <t>2021122499</t>
  </si>
  <si>
    <t>FECH30572</t>
  </si>
  <si>
    <t>1909896499</t>
  </si>
  <si>
    <t>1100120011</t>
  </si>
  <si>
    <t>FECH30868</t>
  </si>
  <si>
    <t>1909896506</t>
  </si>
  <si>
    <t>FECH30921</t>
  </si>
  <si>
    <t>1909896513</t>
  </si>
  <si>
    <t>FECH32346</t>
  </si>
  <si>
    <t>1909896520</t>
  </si>
  <si>
    <t>FECH32347</t>
  </si>
  <si>
    <t>1909896526</t>
  </si>
  <si>
    <t>7067820011</t>
  </si>
  <si>
    <t>FECH32349</t>
  </si>
  <si>
    <t>1909896536</t>
  </si>
  <si>
    <t>7026520011</t>
  </si>
  <si>
    <t>FECH32350</t>
  </si>
  <si>
    <t>1909896546</t>
  </si>
  <si>
    <t>FECH32351</t>
  </si>
  <si>
    <t>1909896574</t>
  </si>
  <si>
    <t>FECH3946</t>
  </si>
  <si>
    <t>1906257620</t>
  </si>
  <si>
    <t>GLOSA INICIAL GL-15765433113357</t>
  </si>
  <si>
    <t>2021200768</t>
  </si>
  <si>
    <t>FECH9898</t>
  </si>
  <si>
    <t>1906912879</t>
  </si>
  <si>
    <t>GLOSA INICIAL GL-085555569231351</t>
  </si>
  <si>
    <t>875817011</t>
  </si>
  <si>
    <t>40511537851</t>
  </si>
  <si>
    <t>FECH18124</t>
  </si>
  <si>
    <t>1907153054</t>
  </si>
  <si>
    <t>GLOSA INICIAL GL-08765432893814</t>
  </si>
  <si>
    <t>867520011</t>
  </si>
  <si>
    <t>6011004912</t>
  </si>
  <si>
    <t>FECH24993</t>
  </si>
  <si>
    <t>1908019653</t>
  </si>
  <si>
    <t>GLOSA INICIAL GL-5492349360285</t>
  </si>
  <si>
    <t>9010915218</t>
  </si>
  <si>
    <t>MPS BOY-855</t>
  </si>
  <si>
    <t>2905100202</t>
  </si>
  <si>
    <t>2000842437</t>
  </si>
  <si>
    <t>ZV</t>
  </si>
  <si>
    <t>SALDO EVENTO SSBGT2021ES2T00019830 Pago por servi</t>
  </si>
  <si>
    <t>500000000</t>
  </si>
  <si>
    <t>BOYACA</t>
  </si>
  <si>
    <t>ZP</t>
  </si>
  <si>
    <t>2500000000</t>
  </si>
  <si>
    <t>CUNDINAMARCA</t>
  </si>
  <si>
    <t>AB</t>
  </si>
  <si>
    <t>Glosas por Conciliar</t>
  </si>
  <si>
    <t>HSCH1606022</t>
  </si>
  <si>
    <t>HSCH1608184</t>
  </si>
  <si>
    <t>HSCH1608714</t>
  </si>
  <si>
    <t>HSCH1609056</t>
  </si>
  <si>
    <t>HSCH1609993</t>
  </si>
  <si>
    <t>HSCH1612195</t>
  </si>
  <si>
    <t>HSCH1614587</t>
  </si>
  <si>
    <t>HSCH1621788</t>
  </si>
  <si>
    <t>HSCH1621792</t>
  </si>
  <si>
    <t>HSCH1622443</t>
  </si>
  <si>
    <t>HSCH1622771</t>
  </si>
  <si>
    <t>HSCH1623642</t>
  </si>
  <si>
    <t>HSCH1649572</t>
  </si>
  <si>
    <t>HSCH1671810</t>
  </si>
  <si>
    <t>HSCH1673237</t>
  </si>
  <si>
    <t>HSCH1693351</t>
  </si>
  <si>
    <t>HSCH1694817</t>
  </si>
  <si>
    <t>HSCH1694958</t>
  </si>
  <si>
    <t>HSCH1738552</t>
  </si>
  <si>
    <t>COTA0387088</t>
  </si>
  <si>
    <t>HSCH1750944</t>
  </si>
  <si>
    <t>HSCH1753927</t>
  </si>
  <si>
    <t>HSCH1763009</t>
  </si>
  <si>
    <t>HSCH1763491</t>
  </si>
  <si>
    <t>HSCH1770237</t>
  </si>
  <si>
    <t>HSCH1770280</t>
  </si>
  <si>
    <t>HSCH1771666</t>
  </si>
  <si>
    <t>HSCH1775201</t>
  </si>
  <si>
    <t>HSCH1780890</t>
  </si>
  <si>
    <t>HSCH1784385</t>
  </si>
  <si>
    <t>HSCH1784721</t>
  </si>
  <si>
    <t>HSCH1785550</t>
  </si>
  <si>
    <t>HSCH1787255</t>
  </si>
  <si>
    <t>HSCH1787483</t>
  </si>
  <si>
    <t>HSCH1789596</t>
  </si>
  <si>
    <t>HSCH1790755</t>
  </si>
  <si>
    <t>HSCH1791191</t>
  </si>
  <si>
    <t>HSCH1792095</t>
  </si>
  <si>
    <t>HSCH1798649</t>
  </si>
  <si>
    <t>HSCH1800103</t>
  </si>
  <si>
    <t>HSCH1800767</t>
  </si>
  <si>
    <t>HSCH1801139</t>
  </si>
  <si>
    <t>HSCH1801634</t>
  </si>
  <si>
    <t>HSCH1801756</t>
  </si>
  <si>
    <t>HSCH1802790</t>
  </si>
  <si>
    <t>HSCH1803040</t>
  </si>
  <si>
    <t>HSCH1803341</t>
  </si>
  <si>
    <t>HSCH1803712</t>
  </si>
  <si>
    <t>HSCH1803724</t>
  </si>
  <si>
    <t>HSCH1803736</t>
  </si>
  <si>
    <t>HSCH1803892</t>
  </si>
  <si>
    <t>HSCH1804308</t>
  </si>
  <si>
    <t>HSCH1805274</t>
  </si>
  <si>
    <t>HSCH1805530</t>
  </si>
  <si>
    <t>HSCH1805545</t>
  </si>
  <si>
    <t>HSCH1827550</t>
  </si>
  <si>
    <t>HSCH1828338</t>
  </si>
  <si>
    <t>HSCH1829197</t>
  </si>
  <si>
    <t>HSCH1830420</t>
  </si>
  <si>
    <t>HSCH1831078</t>
  </si>
  <si>
    <t>HSCH1831128</t>
  </si>
  <si>
    <t>HSCH1831180</t>
  </si>
  <si>
    <t>HSCH1831357</t>
  </si>
  <si>
    <t>HSCH1831364</t>
  </si>
  <si>
    <t>HSCH1831367</t>
  </si>
  <si>
    <t>HSCH1831425</t>
  </si>
  <si>
    <t>HSCH1831517</t>
  </si>
  <si>
    <t>HSCH1831519</t>
  </si>
  <si>
    <t>HSCH1831576</t>
  </si>
  <si>
    <t>HSCH1831590</t>
  </si>
  <si>
    <t>HSCH1831603</t>
  </si>
  <si>
    <t>HSCH1831674</t>
  </si>
  <si>
    <t>HSCH1831677</t>
  </si>
  <si>
    <t>HSCH1831738</t>
  </si>
  <si>
    <t>COTA0402188</t>
  </si>
  <si>
    <t>HSCH1831819</t>
  </si>
  <si>
    <t>HSCH1831935</t>
  </si>
  <si>
    <t>HSCH1832006</t>
  </si>
  <si>
    <t>HSCH1832320</t>
  </si>
  <si>
    <t>HSCH1832329</t>
  </si>
  <si>
    <t>HSCH1832393</t>
  </si>
  <si>
    <t>HSCH1832406</t>
  </si>
  <si>
    <t>HSCH1832453</t>
  </si>
  <si>
    <t>HSCH1832478</t>
  </si>
  <si>
    <t>COTA0402411</t>
  </si>
  <si>
    <t>HSCH1832588</t>
  </si>
  <si>
    <t>COTA0402481</t>
  </si>
  <si>
    <t>HSCH1832718</t>
  </si>
  <si>
    <t>HSCH1832756</t>
  </si>
  <si>
    <t>HSCH1832814</t>
  </si>
  <si>
    <t>HSCH1832892</t>
  </si>
  <si>
    <t>HSCH1832900</t>
  </si>
  <si>
    <t>HSCH1833104</t>
  </si>
  <si>
    <t>HSCH1833147</t>
  </si>
  <si>
    <t>HSCH1833161</t>
  </si>
  <si>
    <t>HSCH1833186</t>
  </si>
  <si>
    <t>HSCH1833240</t>
  </si>
  <si>
    <t>HSCH1833548</t>
  </si>
  <si>
    <t>HSCH1833699</t>
  </si>
  <si>
    <t>HSCH1833807</t>
  </si>
  <si>
    <t>HSCH1833860</t>
  </si>
  <si>
    <t>HSCH1833924</t>
  </si>
  <si>
    <t>HSCH1833931</t>
  </si>
  <si>
    <t>HSCH1834055</t>
  </si>
  <si>
    <t>HSCH1834244</t>
  </si>
  <si>
    <t>HSCH1834300</t>
  </si>
  <si>
    <t>HSCH1834302</t>
  </si>
  <si>
    <t>HSCH1834493</t>
  </si>
  <si>
    <t>HSCH1834559</t>
  </si>
  <si>
    <t>HSCH1834617</t>
  </si>
  <si>
    <t>HSCH1834716</t>
  </si>
  <si>
    <t>HSCH1834739</t>
  </si>
  <si>
    <t>HSCH1834741</t>
  </si>
  <si>
    <t>HSCH1834794</t>
  </si>
  <si>
    <t>HSCH1834865</t>
  </si>
  <si>
    <t>HSCH1834954</t>
  </si>
  <si>
    <t>HSCH1835162</t>
  </si>
  <si>
    <t>HSCH1835447</t>
  </si>
  <si>
    <t>HSCH1835448</t>
  </si>
  <si>
    <t>HSCH1835609</t>
  </si>
  <si>
    <t>HSCH1835617</t>
  </si>
  <si>
    <t>HSCH1835643</t>
  </si>
  <si>
    <t>HSCH1835704</t>
  </si>
  <si>
    <t>HSCH1835824</t>
  </si>
  <si>
    <t>HSCH1835885</t>
  </si>
  <si>
    <t>HSCH1835913</t>
  </si>
  <si>
    <t>HSCH1836149</t>
  </si>
  <si>
    <t>HSCH1836181</t>
  </si>
  <si>
    <t>HSCH1836303</t>
  </si>
  <si>
    <t>HSCH1836451</t>
  </si>
  <si>
    <t>HSCH1836620</t>
  </si>
  <si>
    <t>HSCH1836621</t>
  </si>
  <si>
    <t>HSCH1836676</t>
  </si>
  <si>
    <t>HSCH1836689</t>
  </si>
  <si>
    <t>HSCH1836817</t>
  </si>
  <si>
    <t>HSCH1836836</t>
  </si>
  <si>
    <t>HSCH1836842</t>
  </si>
  <si>
    <t>HSCH1837011</t>
  </si>
  <si>
    <t>HSCH1837051</t>
  </si>
  <si>
    <t>HSCH1837068</t>
  </si>
  <si>
    <t>HSCH1837128</t>
  </si>
  <si>
    <t>HSCH1837223</t>
  </si>
  <si>
    <t>HSCH1837329</t>
  </si>
  <si>
    <t>HSCH1837363</t>
  </si>
  <si>
    <t>HSCH1837427</t>
  </si>
  <si>
    <t>HSCH1837503</t>
  </si>
  <si>
    <t>HSCH1837561</t>
  </si>
  <si>
    <t>HSCH1837584</t>
  </si>
  <si>
    <t>HSCH1838265</t>
  </si>
  <si>
    <t>HSCH1838346</t>
  </si>
  <si>
    <t>HSCH1838352</t>
  </si>
  <si>
    <t>HSCH1838825</t>
  </si>
  <si>
    <t>HSCH1838826</t>
  </si>
  <si>
    <t>HSCH1838909</t>
  </si>
  <si>
    <t>HSCH1841006</t>
  </si>
  <si>
    <t>HSCH1844485</t>
  </si>
  <si>
    <t>HSCH1845814</t>
  </si>
  <si>
    <t>FECH0557</t>
  </si>
  <si>
    <t>FECH0878</t>
  </si>
  <si>
    <t>FECH1717</t>
  </si>
  <si>
    <t>FECH2169</t>
  </si>
  <si>
    <t>FECH4069</t>
  </si>
  <si>
    <t>FECH4409</t>
  </si>
  <si>
    <t>FECH4410</t>
  </si>
  <si>
    <t>FECH4991</t>
  </si>
  <si>
    <t>FECH5033</t>
  </si>
  <si>
    <t>FECH5074</t>
  </si>
  <si>
    <t>FECH5225</t>
  </si>
  <si>
    <t>FECH5356</t>
  </si>
  <si>
    <t>FECH5478</t>
  </si>
  <si>
    <t>FECH5538</t>
  </si>
  <si>
    <t>FECH5556</t>
  </si>
  <si>
    <t>FECH5691</t>
  </si>
  <si>
    <t>FECH6077</t>
  </si>
  <si>
    <t>FECH6186</t>
  </si>
  <si>
    <t>FECH6259</t>
  </si>
  <si>
    <t>FECH6638</t>
  </si>
  <si>
    <t>FECH7314</t>
  </si>
  <si>
    <t>FECH7574</t>
  </si>
  <si>
    <t>FECH7797</t>
  </si>
  <si>
    <t>FECH8653</t>
  </si>
  <si>
    <t>FECH8658</t>
  </si>
  <si>
    <t>FECH8729</t>
  </si>
  <si>
    <t>FECH8788</t>
  </si>
  <si>
    <t>FECH8802</t>
  </si>
  <si>
    <t>FECH8862</t>
  </si>
  <si>
    <t>FECH8927</t>
  </si>
  <si>
    <t>FECH8958</t>
  </si>
  <si>
    <t>FECH9139</t>
  </si>
  <si>
    <t>FECH9252</t>
  </si>
  <si>
    <t>FECH9269</t>
  </si>
  <si>
    <t>FECH9461</t>
  </si>
  <si>
    <t>FECH9743</t>
  </si>
  <si>
    <t>FECT1812</t>
  </si>
  <si>
    <t>FECT3043</t>
  </si>
  <si>
    <t>FECT3390</t>
  </si>
  <si>
    <t>FECT3392</t>
  </si>
  <si>
    <t>FECT3404</t>
  </si>
  <si>
    <t>FECT3746</t>
  </si>
  <si>
    <t>FECT4378</t>
  </si>
  <si>
    <t>FECT4414</t>
  </si>
  <si>
    <t>FECH10414</t>
  </si>
  <si>
    <t>FECH10443</t>
  </si>
  <si>
    <t>FECH10445</t>
  </si>
  <si>
    <t>FECH10455</t>
  </si>
  <si>
    <t>FECH10661</t>
  </si>
  <si>
    <t>FECH10816</t>
  </si>
  <si>
    <t>FECH11154</t>
  </si>
  <si>
    <t>FECH11248</t>
  </si>
  <si>
    <t>FECH11559</t>
  </si>
  <si>
    <t>FECH11616</t>
  </si>
  <si>
    <t>FECH11617</t>
  </si>
  <si>
    <t>FECH11620</t>
  </si>
  <si>
    <t>FECH11993</t>
  </si>
  <si>
    <t>FECH12152</t>
  </si>
  <si>
    <t>FECH12201</t>
  </si>
  <si>
    <t>FECH12226</t>
  </si>
  <si>
    <t>FECH12286</t>
  </si>
  <si>
    <t>FECH12407</t>
  </si>
  <si>
    <t>FECH12465</t>
  </si>
  <si>
    <t>FECH12532</t>
  </si>
  <si>
    <t>FECH12588</t>
  </si>
  <si>
    <t>FECH12607</t>
  </si>
  <si>
    <t>FECH12653</t>
  </si>
  <si>
    <t>FECH12657</t>
  </si>
  <si>
    <t>FECH12682</t>
  </si>
  <si>
    <t>FECH12703</t>
  </si>
  <si>
    <t>FECH12755</t>
  </si>
  <si>
    <t>FECH12774</t>
  </si>
  <si>
    <t>FECH13293</t>
  </si>
  <si>
    <t>FECH13523</t>
  </si>
  <si>
    <t>FECH13565</t>
  </si>
  <si>
    <t>FECH13773</t>
  </si>
  <si>
    <t>FECH13801</t>
  </si>
  <si>
    <t>FECH13804</t>
  </si>
  <si>
    <t>FECH13888</t>
  </si>
  <si>
    <t>FECH13961</t>
  </si>
  <si>
    <t>FECH13988</t>
  </si>
  <si>
    <t>FECH14025</t>
  </si>
  <si>
    <t>FECH14052</t>
  </si>
  <si>
    <t>FECH14334</t>
  </si>
  <si>
    <t>FECH14907</t>
  </si>
  <si>
    <t>FECH15430</t>
  </si>
  <si>
    <t>FECH15624</t>
  </si>
  <si>
    <t>FECH15695</t>
  </si>
  <si>
    <t>FECH16083</t>
  </si>
  <si>
    <t>FECH16136</t>
  </si>
  <si>
    <t>FECH16202</t>
  </si>
  <si>
    <t>FECH16341</t>
  </si>
  <si>
    <t>FECH16430</t>
  </si>
  <si>
    <t>FECH16568</t>
  </si>
  <si>
    <t>FECH16578</t>
  </si>
  <si>
    <t>FECH16678</t>
  </si>
  <si>
    <t>FECH16720</t>
  </si>
  <si>
    <t>FECH17069</t>
  </si>
  <si>
    <t>FECH17080</t>
  </si>
  <si>
    <t>FECH17130</t>
  </si>
  <si>
    <t>FECH17145</t>
  </si>
  <si>
    <t>FECH17686</t>
  </si>
  <si>
    <t>FECH17694</t>
  </si>
  <si>
    <t>FECH17706</t>
  </si>
  <si>
    <t>FECH17864</t>
  </si>
  <si>
    <t>FECH17910</t>
  </si>
  <si>
    <t>FECH18051</t>
  </si>
  <si>
    <t>FECH18076</t>
  </si>
  <si>
    <t>FECH18131</t>
  </si>
  <si>
    <t>FECH18628</t>
  </si>
  <si>
    <t>FECH18703</t>
  </si>
  <si>
    <t>FECH18752</t>
  </si>
  <si>
    <t>FECH18841</t>
  </si>
  <si>
    <t>FECH19040</t>
  </si>
  <si>
    <t>FECH19045</t>
  </si>
  <si>
    <t>FECH19058</t>
  </si>
  <si>
    <t>FECH19469</t>
  </si>
  <si>
    <t>FECH19637</t>
  </si>
  <si>
    <t>FECH19823</t>
  </si>
  <si>
    <t>FECH19824</t>
  </si>
  <si>
    <t>FECH19840</t>
  </si>
  <si>
    <t>FECH19896</t>
  </si>
  <si>
    <t>FECH19905</t>
  </si>
  <si>
    <t>FECH19935</t>
  </si>
  <si>
    <t>FECH20118</t>
  </si>
  <si>
    <t>FECH20193</t>
  </si>
  <si>
    <t>FECH20213</t>
  </si>
  <si>
    <t>FECH20523</t>
  </si>
  <si>
    <t>FECH20524</t>
  </si>
  <si>
    <t>FECH21059</t>
  </si>
  <si>
    <t>FECH21062</t>
  </si>
  <si>
    <t>FECH21283</t>
  </si>
  <si>
    <t>FECH21320</t>
  </si>
  <si>
    <t>FECH21459</t>
  </si>
  <si>
    <t>FECH21665</t>
  </si>
  <si>
    <t>FECH21681</t>
  </si>
  <si>
    <t>FECH21726</t>
  </si>
  <si>
    <t>FECH21806</t>
  </si>
  <si>
    <t>FECH21859</t>
  </si>
  <si>
    <t>FECH21991</t>
  </si>
  <si>
    <t>FECH22236</t>
  </si>
  <si>
    <t>FECH22673</t>
  </si>
  <si>
    <t>FECH22762</t>
  </si>
  <si>
    <t>FECH22920</t>
  </si>
  <si>
    <t>FECH22969</t>
  </si>
  <si>
    <t>FECH22994</t>
  </si>
  <si>
    <t>FECH23016</t>
  </si>
  <si>
    <t>FECH23017</t>
  </si>
  <si>
    <t>FECH23083</t>
  </si>
  <si>
    <t>FECH23158</t>
  </si>
  <si>
    <t>FECH23408</t>
  </si>
  <si>
    <t>FECH23582</t>
  </si>
  <si>
    <t>FECH23726</t>
  </si>
  <si>
    <t>FECH23794</t>
  </si>
  <si>
    <t>FECH23802</t>
  </si>
  <si>
    <t>FECH23812</t>
  </si>
  <si>
    <t>FECH23945</t>
  </si>
  <si>
    <t>FECH23967</t>
  </si>
  <si>
    <t>FECH24037</t>
  </si>
  <si>
    <t>FECH24312</t>
  </si>
  <si>
    <t>FECH24314</t>
  </si>
  <si>
    <t>FECH24338</t>
  </si>
  <si>
    <t>FECH24433</t>
  </si>
  <si>
    <t>FECH24511</t>
  </si>
  <si>
    <t>FECH24545</t>
  </si>
  <si>
    <t>FECH24628</t>
  </si>
  <si>
    <t>FECH24820</t>
  </si>
  <si>
    <t>FECH24837</t>
  </si>
  <si>
    <t>FECH24847</t>
  </si>
  <si>
    <t>FECH24853</t>
  </si>
  <si>
    <t>FECH24878</t>
  </si>
  <si>
    <t>FECH24897</t>
  </si>
  <si>
    <t>FECH24901</t>
  </si>
  <si>
    <t>FECH24902</t>
  </si>
  <si>
    <t>FECH24920</t>
  </si>
  <si>
    <t>FECH24931</t>
  </si>
  <si>
    <t>FECH25041</t>
  </si>
  <si>
    <t>FECH25089</t>
  </si>
  <si>
    <t>FECH25091</t>
  </si>
  <si>
    <t>FECH25106</t>
  </si>
  <si>
    <t>FECH25276</t>
  </si>
  <si>
    <t>FECH25304</t>
  </si>
  <si>
    <t>FECH25387</t>
  </si>
  <si>
    <t>FECH25404</t>
  </si>
  <si>
    <t>FECH25491</t>
  </si>
  <si>
    <t>FECH25708</t>
  </si>
  <si>
    <t>FECH26041</t>
  </si>
  <si>
    <t>FECH26071</t>
  </si>
  <si>
    <t>FECH26232</t>
  </si>
  <si>
    <t>FECH26233</t>
  </si>
  <si>
    <t>FECH26293</t>
  </si>
  <si>
    <t>FECH26321</t>
  </si>
  <si>
    <t>FECH26346</t>
  </si>
  <si>
    <t>FECH26347</t>
  </si>
  <si>
    <t>FECH26465</t>
  </si>
  <si>
    <t>FECH26708</t>
  </si>
  <si>
    <t>FECH26778</t>
  </si>
  <si>
    <t>FECH26892</t>
  </si>
  <si>
    <t>FECH26905</t>
  </si>
  <si>
    <t>FECH26915</t>
  </si>
  <si>
    <t>FECH26921</t>
  </si>
  <si>
    <t>FECH26923</t>
  </si>
  <si>
    <t>FECH26954</t>
  </si>
  <si>
    <t>FECH26978</t>
  </si>
  <si>
    <t>FECH27010</t>
  </si>
  <si>
    <t>FECH27012</t>
  </si>
  <si>
    <t>FECH27063</t>
  </si>
  <si>
    <t>FECH27125</t>
  </si>
  <si>
    <t>FECH27126</t>
  </si>
  <si>
    <t>FECH27134</t>
  </si>
  <si>
    <t>FECH27170</t>
  </si>
  <si>
    <t>FECH27172</t>
  </si>
  <si>
    <t>FECH27211</t>
  </si>
  <si>
    <t>FECH27250</t>
  </si>
  <si>
    <t>FECH27259</t>
  </si>
  <si>
    <t>FECH27260</t>
  </si>
  <si>
    <t>FECH27261</t>
  </si>
  <si>
    <t>FECH27356</t>
  </si>
  <si>
    <t>FECH27388</t>
  </si>
  <si>
    <t>FECH27440</t>
  </si>
  <si>
    <t>FECH27442</t>
  </si>
  <si>
    <t>FECH27483</t>
  </si>
  <si>
    <t>FECH27568</t>
  </si>
  <si>
    <t>FECH27683</t>
  </si>
  <si>
    <t>FECH27735</t>
  </si>
  <si>
    <t>FECH27748</t>
  </si>
  <si>
    <t>FECH27766</t>
  </si>
  <si>
    <t>FECH27767</t>
  </si>
  <si>
    <t>FECH27775</t>
  </si>
  <si>
    <t>FECH27782</t>
  </si>
  <si>
    <t>FECH27837</t>
  </si>
  <si>
    <t>FECH27860</t>
  </si>
  <si>
    <t>FECH27988</t>
  </si>
  <si>
    <t>FECH28054</t>
  </si>
  <si>
    <t>FECH28070</t>
  </si>
  <si>
    <t>FECH28071</t>
  </si>
  <si>
    <t>FECH28144</t>
  </si>
  <si>
    <t>FECH28155</t>
  </si>
  <si>
    <t>FECH28173</t>
  </si>
  <si>
    <t>FECH28184</t>
  </si>
  <si>
    <t>FECH28204</t>
  </si>
  <si>
    <t>FECH28219</t>
  </si>
  <si>
    <t>FECH28220</t>
  </si>
  <si>
    <t>FECH284</t>
  </si>
  <si>
    <t>FECH28413</t>
  </si>
  <si>
    <t>FECH28497</t>
  </si>
  <si>
    <t>FECH285</t>
  </si>
  <si>
    <t>FECH28519</t>
  </si>
  <si>
    <t>FECH28572</t>
  </si>
  <si>
    <t>FECH28575</t>
  </si>
  <si>
    <t>FECH28613</t>
  </si>
  <si>
    <t>FECH28664</t>
  </si>
  <si>
    <t>FECH28691</t>
  </si>
  <si>
    <t>FECH28793</t>
  </si>
  <si>
    <t>FECH28794</t>
  </si>
  <si>
    <t>FECH28848</t>
  </si>
  <si>
    <t>FECH28884</t>
  </si>
  <si>
    <t>FECH28907</t>
  </si>
  <si>
    <t>FECH29072</t>
  </si>
  <si>
    <t>FECH29121</t>
  </si>
  <si>
    <t>FECH29313</t>
  </si>
  <si>
    <t>FECH29396</t>
  </si>
  <si>
    <t>FECH29443</t>
  </si>
  <si>
    <t>FECH29447</t>
  </si>
  <si>
    <t>FECH29514</t>
  </si>
  <si>
    <t>FECH29536</t>
  </si>
  <si>
    <t>FECH29565</t>
  </si>
  <si>
    <t>FECH29596</t>
  </si>
  <si>
    <t>FECH29612</t>
  </si>
  <si>
    <t>FECH29613</t>
  </si>
  <si>
    <t>FECH29685</t>
  </si>
  <si>
    <t>FECH29712</t>
  </si>
  <si>
    <t>FECH29713</t>
  </si>
  <si>
    <t>FECH29881</t>
  </si>
  <si>
    <t>FECH29914</t>
  </si>
  <si>
    <t>FECH29918</t>
  </si>
  <si>
    <t>FECH29941</t>
  </si>
  <si>
    <t>FECH29980</t>
  </si>
  <si>
    <t>FECH374</t>
  </si>
  <si>
    <t>FECH384</t>
  </si>
  <si>
    <t>FECH30151</t>
  </si>
  <si>
    <t>FECH30238</t>
  </si>
  <si>
    <t>FECH30304</t>
  </si>
  <si>
    <t>FECH30465</t>
  </si>
  <si>
    <t>FECH30551</t>
  </si>
  <si>
    <t>FECH30574</t>
  </si>
  <si>
    <t>FECH30576</t>
  </si>
  <si>
    <t>FECH30676</t>
  </si>
  <si>
    <t>FECH30888</t>
  </si>
  <si>
    <t>FECH30908</t>
  </si>
  <si>
    <t>FECH30936</t>
  </si>
  <si>
    <t>FECH30976</t>
  </si>
  <si>
    <t>FECH30998</t>
  </si>
  <si>
    <t>FECH31</t>
  </si>
  <si>
    <t>FECH31101</t>
  </si>
  <si>
    <t>FECH31211</t>
  </si>
  <si>
    <t>FECH31220</t>
  </si>
  <si>
    <t>FECH31659</t>
  </si>
  <si>
    <t>FECH31935</t>
  </si>
  <si>
    <t>FECH31967</t>
  </si>
  <si>
    <t>FECH32687</t>
  </si>
  <si>
    <t>FECH32843</t>
  </si>
  <si>
    <t>FECH32894</t>
  </si>
  <si>
    <t>FECH32954</t>
  </si>
  <si>
    <t>FECH32979</t>
  </si>
  <si>
    <t>FECH32981</t>
  </si>
  <si>
    <t>FECH33124</t>
  </si>
  <si>
    <t>FECH33125</t>
  </si>
  <si>
    <t>FECH33139</t>
  </si>
  <si>
    <t>FECH33285</t>
  </si>
  <si>
    <t>FECH33396</t>
  </si>
  <si>
    <t>FECH33499</t>
  </si>
  <si>
    <t>FECH33622</t>
  </si>
  <si>
    <t>FECH33624</t>
  </si>
  <si>
    <t>FECH33704</t>
  </si>
  <si>
    <t>FECH33779</t>
  </si>
  <si>
    <t>FECH34079</t>
  </si>
  <si>
    <t>FECH34337</t>
  </si>
  <si>
    <t>FECH35062</t>
  </si>
  <si>
    <t>FECH35084</t>
  </si>
  <si>
    <t>FECH35106</t>
  </si>
  <si>
    <t>FECH35499</t>
  </si>
  <si>
    <t>FECH36090</t>
  </si>
  <si>
    <t>FECH33100</t>
  </si>
  <si>
    <t>FECH526</t>
  </si>
  <si>
    <t>FECH00017</t>
  </si>
  <si>
    <t>FECH19900</t>
  </si>
  <si>
    <t>COTA405217</t>
  </si>
  <si>
    <t>44711977 BOL-78</t>
  </si>
  <si>
    <t>2000093683</t>
  </si>
  <si>
    <t>EVENTO FEB_2019</t>
  </si>
  <si>
    <t>1300000000</t>
  </si>
  <si>
    <t>1300117011</t>
  </si>
  <si>
    <t>1902092942</t>
  </si>
  <si>
    <t>ABONO</t>
  </si>
  <si>
    <t>4061533662</t>
  </si>
  <si>
    <t>2000087614</t>
  </si>
  <si>
    <t>bolivar</t>
  </si>
  <si>
    <t>HSCH1686525</t>
  </si>
  <si>
    <t>1902024625</t>
  </si>
  <si>
    <t>2000094077</t>
  </si>
  <si>
    <t>08137497595 CLARA MARCELA GARCIA CAHUANA</t>
  </si>
  <si>
    <t>813717011</t>
  </si>
  <si>
    <t>1161157252</t>
  </si>
  <si>
    <t>44593898 ATL-11</t>
  </si>
  <si>
    <t>2000086749</t>
  </si>
  <si>
    <t>800000000</t>
  </si>
  <si>
    <t>atlantico</t>
  </si>
  <si>
    <t>ATLANTICO</t>
  </si>
  <si>
    <t>HSCH1629852</t>
  </si>
  <si>
    <t>2000105737</t>
  </si>
  <si>
    <t>5400000000</t>
  </si>
  <si>
    <t>1900687633</t>
  </si>
  <si>
    <t>54405340831 LEIDY VILLAMIZAR PEÑA</t>
  </si>
  <si>
    <t>5440517011</t>
  </si>
  <si>
    <t>4061612620</t>
  </si>
  <si>
    <t>1900687636</t>
  </si>
  <si>
    <t>54001032973 RAMON ADOLFO RODRIGUEZ ASCANIO</t>
  </si>
  <si>
    <t>5400117011</t>
  </si>
  <si>
    <t>1900687733</t>
  </si>
  <si>
    <t>68307036774 ELIANA CASTRILLON CORTES</t>
  </si>
  <si>
    <t>4061643547</t>
  </si>
  <si>
    <t>1900753356</t>
  </si>
  <si>
    <t>54001325619 ANA CARDONA RODRIGUEZ</t>
  </si>
  <si>
    <t>5031107093</t>
  </si>
  <si>
    <t>MPS NOR 365</t>
  </si>
  <si>
    <t>2000096565</t>
  </si>
  <si>
    <t>EVENTO MAR_2019</t>
  </si>
  <si>
    <t>norte de santander</t>
  </si>
  <si>
    <t>HSCH1706420</t>
  </si>
  <si>
    <t>1902161844</t>
  </si>
  <si>
    <t>2000106884</t>
  </si>
  <si>
    <t>15176104857 DIOMEDES  ORTIZ</t>
  </si>
  <si>
    <t>1517617011</t>
  </si>
  <si>
    <t>2011714734</t>
  </si>
  <si>
    <t>1500000000</t>
  </si>
  <si>
    <t>MPS BOY 363</t>
  </si>
  <si>
    <t>2000096563</t>
  </si>
  <si>
    <t>boyaca</t>
  </si>
  <si>
    <t>1902263607</t>
  </si>
  <si>
    <t>2000107162</t>
  </si>
  <si>
    <t>ABONO 47692084779 ELI YOHANA MIRANDA OLIVEROS</t>
  </si>
  <si>
    <t>4769218011</t>
  </si>
  <si>
    <t>20190326</t>
  </si>
  <si>
    <t>4700000000</t>
  </si>
  <si>
    <t>2905100102</t>
  </si>
  <si>
    <t>4770317011</t>
  </si>
  <si>
    <t>1900615229</t>
  </si>
  <si>
    <t>47675139903 MARYORIS JUDITH BORJA NAVARRO</t>
  </si>
  <si>
    <t>4767517011</t>
  </si>
  <si>
    <t>4051123450</t>
  </si>
  <si>
    <t>1900569292</t>
  </si>
  <si>
    <t>47703361006 JESUS ALBERTO ESTOR LARA</t>
  </si>
  <si>
    <t>4051125660</t>
  </si>
  <si>
    <t>MPS MAG 364</t>
  </si>
  <si>
    <t>2000096564</t>
  </si>
  <si>
    <t>magdalena</t>
  </si>
  <si>
    <t>HSCH1654016</t>
  </si>
  <si>
    <t>1901618451</t>
  </si>
  <si>
    <t>2000122333</t>
  </si>
  <si>
    <t>68245000201 JUSTO PASTOR TRASLAVIÑA BENAVIDES</t>
  </si>
  <si>
    <t>6824517011</t>
  </si>
  <si>
    <t>10010946437</t>
  </si>
  <si>
    <t>HSCH1647114</t>
  </si>
  <si>
    <t>1901626907</t>
  </si>
  <si>
    <t>68250240765 ELIAM  MORALEZ BARRERA</t>
  </si>
  <si>
    <t>6825017011</t>
  </si>
  <si>
    <t>10010947981</t>
  </si>
  <si>
    <t>HSCH1667961</t>
  </si>
  <si>
    <t>1901626911</t>
  </si>
  <si>
    <t>6800000000</t>
  </si>
  <si>
    <t>6800117011</t>
  </si>
  <si>
    <t>HSCH1671815</t>
  </si>
  <si>
    <t>1902245695</t>
  </si>
  <si>
    <t>68720369205 RONAL ANDRES JIMENEZ RIAÑO</t>
  </si>
  <si>
    <t>6872017011</t>
  </si>
  <si>
    <t>2051030567</t>
  </si>
  <si>
    <t>HSCH1675934</t>
  </si>
  <si>
    <t>1902245697</t>
  </si>
  <si>
    <t>HSCH1676009</t>
  </si>
  <si>
    <t>1902245700</t>
  </si>
  <si>
    <t>SALDO COMP PAGO ABR 2019</t>
  </si>
  <si>
    <t>1900522881</t>
  </si>
  <si>
    <t>68217111251 JAIME  SANCHEZ ARDILA</t>
  </si>
  <si>
    <t>6821717011</t>
  </si>
  <si>
    <t>4060654656</t>
  </si>
  <si>
    <t>1900707015</t>
  </si>
  <si>
    <t>68001370957 DANIELA  DIAZ PINEDA</t>
  </si>
  <si>
    <t>5030709321</t>
  </si>
  <si>
    <t>HSCH1629378</t>
  </si>
  <si>
    <t>1900707005</t>
  </si>
  <si>
    <t>5030720169</t>
  </si>
  <si>
    <t>HSCH1634347</t>
  </si>
  <si>
    <t>1900707006</t>
  </si>
  <si>
    <t>68101177245 EDILIA  GALEANO SANCHEZ</t>
  </si>
  <si>
    <t>6810117011</t>
  </si>
  <si>
    <t>1901033490</t>
  </si>
  <si>
    <t>6081517084</t>
  </si>
  <si>
    <t>MPS SAN 366</t>
  </si>
  <si>
    <t>2000096566</t>
  </si>
  <si>
    <t>santander</t>
  </si>
  <si>
    <t>2000184252</t>
  </si>
  <si>
    <t>HSCH1719149</t>
  </si>
  <si>
    <t>1903090460</t>
  </si>
  <si>
    <t>68001098174 YENIFER SHARICK LOPEZ VARGAS</t>
  </si>
  <si>
    <t>7031547839</t>
  </si>
  <si>
    <t>HSCH1725822</t>
  </si>
  <si>
    <t>1903090509</t>
  </si>
  <si>
    <t>68001180820 BRENDA SHIRLEY MARTINEZ CAMPO</t>
  </si>
  <si>
    <t>HSCH1735811</t>
  </si>
  <si>
    <t>1903090521</t>
  </si>
  <si>
    <t>68079166956 MARIA ETELVINA FIGUEROA ACOSTA</t>
  </si>
  <si>
    <t>6807917011</t>
  </si>
  <si>
    <t>HSCH1736156</t>
  </si>
  <si>
    <t>1903090525</t>
  </si>
  <si>
    <t>68190383173 MARIA JOSE ROJAS CORTES</t>
  </si>
  <si>
    <t>6819017011</t>
  </si>
  <si>
    <t>HSCH1741128</t>
  </si>
  <si>
    <t>1903090532</t>
  </si>
  <si>
    <t>68250239864 DIANA MARCELA ROCHA VARGAS</t>
  </si>
  <si>
    <t>MPS SAN-462</t>
  </si>
  <si>
    <t>2000170416</t>
  </si>
  <si>
    <t>EVENTO AGO_2019</t>
  </si>
  <si>
    <t>HSCH1634741</t>
  </si>
  <si>
    <t>1903125239</t>
  </si>
  <si>
    <t>2000184564</t>
  </si>
  <si>
    <t>ABONO FACTURA HSCH1634741 HOSPITAL SAN ANTONIO DE</t>
  </si>
  <si>
    <t>YB999</t>
  </si>
  <si>
    <t>20190830</t>
  </si>
  <si>
    <t>1900729896</t>
  </si>
  <si>
    <t>13001024202 GREYS PAOLA LEMOS JORDAN</t>
  </si>
  <si>
    <t>4191133163</t>
  </si>
  <si>
    <t>HSCH1634922</t>
  </si>
  <si>
    <t>1900814182</t>
  </si>
  <si>
    <t>05101509494 MICHEL  BEDOYA HERNANDEZ</t>
  </si>
  <si>
    <t>510117011</t>
  </si>
  <si>
    <t>6051613437</t>
  </si>
  <si>
    <t>MPS ANT-460</t>
  </si>
  <si>
    <t>2000170414</t>
  </si>
  <si>
    <t>antioquia</t>
  </si>
  <si>
    <t>HSCH1675622</t>
  </si>
  <si>
    <t>1902164070</t>
  </si>
  <si>
    <t>2000186089</t>
  </si>
  <si>
    <t>54001093005 ANA JORDAN DE ORTIZ</t>
  </si>
  <si>
    <t>2011445938</t>
  </si>
  <si>
    <t>HSCH1681219</t>
  </si>
  <si>
    <t>1902164167</t>
  </si>
  <si>
    <t>54001093005 ANA CRISTINA JORDAN DE ORTIZ</t>
  </si>
  <si>
    <t>HSCH1689234</t>
  </si>
  <si>
    <t>1902164170</t>
  </si>
  <si>
    <t>HSCH1704195</t>
  </si>
  <si>
    <t>1902164196</t>
  </si>
  <si>
    <t>54001269785 JOIDER JOSUE GOMEZ (ABONO/19)</t>
  </si>
  <si>
    <t>2011505414</t>
  </si>
  <si>
    <t>HSCH1632180</t>
  </si>
  <si>
    <t>1900753362</t>
  </si>
  <si>
    <t>54001369001 JOHAN STEFAN RINCON HERNANDEZ</t>
  </si>
  <si>
    <t>HSCH1634142</t>
  </si>
  <si>
    <t>1900753367</t>
  </si>
  <si>
    <t>54001369001 JOHAN RINCON HERNANDEZ</t>
  </si>
  <si>
    <t>HSCH1711817</t>
  </si>
  <si>
    <t>1903072754</t>
  </si>
  <si>
    <t>54001149131 MAFFER RESTREPO GALVIS</t>
  </si>
  <si>
    <t>7021509030</t>
  </si>
  <si>
    <t>HSCH1712085</t>
  </si>
  <si>
    <t>1903072762</t>
  </si>
  <si>
    <t>HSCH1715454</t>
  </si>
  <si>
    <t>1903072773</t>
  </si>
  <si>
    <t>54001305722 MARIA ROMERO VEGA</t>
  </si>
  <si>
    <t>HSCH1719150</t>
  </si>
  <si>
    <t>1903072786</t>
  </si>
  <si>
    <t>MPS NOR-461</t>
  </si>
  <si>
    <t>2000170415</t>
  </si>
  <si>
    <t>2000189087</t>
  </si>
  <si>
    <t>7000000000</t>
  </si>
  <si>
    <t>7000117011</t>
  </si>
  <si>
    <t>HSCH1708165</t>
  </si>
  <si>
    <t>1902862217</t>
  </si>
  <si>
    <t>70001119332 SHIRLEY ISABEL QUIROZ TRILLOS</t>
  </si>
  <si>
    <t>7021554601</t>
  </si>
  <si>
    <t>HSCH1711082</t>
  </si>
  <si>
    <t>1902862224</t>
  </si>
  <si>
    <t>MPS SUC-463</t>
  </si>
  <si>
    <t>2000170417</t>
  </si>
  <si>
    <t>sucre</t>
  </si>
  <si>
    <t>2000223062</t>
  </si>
  <si>
    <t>SALDO FACTURA HSCH1634741 HOSPITAL SAN ANTONIO DE</t>
  </si>
  <si>
    <t>525017011</t>
  </si>
  <si>
    <t>HSCH1735276</t>
  </si>
  <si>
    <t>1903121705</t>
  </si>
  <si>
    <t>05495451645 YAIDIT ESTHER MIRANDA TAFUR</t>
  </si>
  <si>
    <t>549517011</t>
  </si>
  <si>
    <t>7021535285</t>
  </si>
  <si>
    <t>HSCH1738831</t>
  </si>
  <si>
    <t>1903121715</t>
  </si>
  <si>
    <t>HSCH1739917</t>
  </si>
  <si>
    <t>1903121722</t>
  </si>
  <si>
    <t>05154021221 MARIA ALEJANDRA GOMEZ VIDAL</t>
  </si>
  <si>
    <t>HSCH1741640</t>
  </si>
  <si>
    <t>1903121726</t>
  </si>
  <si>
    <t>HSCH1741684</t>
  </si>
  <si>
    <t>1903121733</t>
  </si>
  <si>
    <t>HSCH1741860</t>
  </si>
  <si>
    <t>1903121739</t>
  </si>
  <si>
    <t>HSCH1743344</t>
  </si>
  <si>
    <t>1903121745</t>
  </si>
  <si>
    <t>HSCH1746824</t>
  </si>
  <si>
    <t>1903524252</t>
  </si>
  <si>
    <t>9030744343</t>
  </si>
  <si>
    <t>HSCH1747566</t>
  </si>
  <si>
    <t>1903524279</t>
  </si>
  <si>
    <t>HSCH1754231</t>
  </si>
  <si>
    <t>1903526118</t>
  </si>
  <si>
    <t>HSCH1756701</t>
  </si>
  <si>
    <t>1903526120</t>
  </si>
  <si>
    <t>05495453032 JENNIFER  RINCON SANTANA</t>
  </si>
  <si>
    <t>HSCH1757043</t>
  </si>
  <si>
    <t>1903526124</t>
  </si>
  <si>
    <t>HSCH1758007</t>
  </si>
  <si>
    <t>1903526126</t>
  </si>
  <si>
    <t>ABONO FACTURA HSCH1758007 HOSPITAL SAN ANTONIO DE</t>
  </si>
  <si>
    <t>HSCH1758547</t>
  </si>
  <si>
    <t>1903526128</t>
  </si>
  <si>
    <t>HSCH1758672</t>
  </si>
  <si>
    <t>1903526130</t>
  </si>
  <si>
    <t>HSCH1759319</t>
  </si>
  <si>
    <t>1903526131</t>
  </si>
  <si>
    <t>HSCH1759350</t>
  </si>
  <si>
    <t>1903526132</t>
  </si>
  <si>
    <t>HSCH1759875</t>
  </si>
  <si>
    <t>1903526134</t>
  </si>
  <si>
    <t>HSCH1760102</t>
  </si>
  <si>
    <t>1903526136</t>
  </si>
  <si>
    <t>HSCH1761885</t>
  </si>
  <si>
    <t>1903526141</t>
  </si>
  <si>
    <t>HSCH1762829</t>
  </si>
  <si>
    <t>1903526144</t>
  </si>
  <si>
    <t>HSCH1763869</t>
  </si>
  <si>
    <t>1903526147</t>
  </si>
  <si>
    <t>HSCH1763906</t>
  </si>
  <si>
    <t>1903526148</t>
  </si>
  <si>
    <t>MPS ANT -325</t>
  </si>
  <si>
    <t>2000205240</t>
  </si>
  <si>
    <t>EVENTO OCT_2019</t>
  </si>
  <si>
    <t>HSCH1783330</t>
  </si>
  <si>
    <t>1903719521</t>
  </si>
  <si>
    <t>2000251300</t>
  </si>
  <si>
    <t>70265189890 ESTEFAN  VILORIA URUETA</t>
  </si>
  <si>
    <t>7026517011</t>
  </si>
  <si>
    <t>11181551324</t>
  </si>
  <si>
    <t>MPS SUC-618</t>
  </si>
  <si>
    <t>2000240957</t>
  </si>
  <si>
    <t>EVENTO DIC_2019  RED.PUBLICA</t>
  </si>
  <si>
    <t>1900697129</t>
  </si>
  <si>
    <t>2000252613</t>
  </si>
  <si>
    <t>08141501870 DEIVIS ANDRES MEDINA POLO</t>
  </si>
  <si>
    <t>814117011</t>
  </si>
  <si>
    <t>4090806975</t>
  </si>
  <si>
    <t>1903766421</t>
  </si>
  <si>
    <t>08001081904 ALEXANDER ENRIQUE SANJUAN PIRABAN</t>
  </si>
  <si>
    <t>800117011</t>
  </si>
  <si>
    <t>4191156407</t>
  </si>
  <si>
    <t>MPS ATL-617</t>
  </si>
  <si>
    <t>2000240956</t>
  </si>
  <si>
    <t>HSCH1764824</t>
  </si>
  <si>
    <t>1903828196</t>
  </si>
  <si>
    <t>2000262766</t>
  </si>
  <si>
    <t>05495453032 JENNIFER RINCON</t>
  </si>
  <si>
    <t>11200712233</t>
  </si>
  <si>
    <t>HSCH1765023</t>
  </si>
  <si>
    <t>1903828201</t>
  </si>
  <si>
    <t>05495472309 NAIBER CAMAÑO</t>
  </si>
  <si>
    <t>HSCH1771563</t>
  </si>
  <si>
    <t>1903828215</t>
  </si>
  <si>
    <t>HSCH1772661</t>
  </si>
  <si>
    <t>1903828223</t>
  </si>
  <si>
    <t>HSCH1773284</t>
  </si>
  <si>
    <t>1903828227</t>
  </si>
  <si>
    <t>HSCH1773824</t>
  </si>
  <si>
    <t>1903828176</t>
  </si>
  <si>
    <t>ABONO FACTURA HSCH1773824 HOSPITAL SAN ANTONIO DE</t>
  </si>
  <si>
    <t>11200716622</t>
  </si>
  <si>
    <t>HSCH1782284</t>
  </si>
  <si>
    <t>1903828189</t>
  </si>
  <si>
    <t>SALDO FACTURA HSCH1758007 HOSPITAL SAN ANTONIO DE</t>
  </si>
  <si>
    <t>20191001</t>
  </si>
  <si>
    <t>HSCH1746120</t>
  </si>
  <si>
    <t>1903524248</t>
  </si>
  <si>
    <t>HSCH1748917</t>
  </si>
  <si>
    <t>1903524549</t>
  </si>
  <si>
    <t>05154002475 MARICELA  RAVELO HERNANDEZ</t>
  </si>
  <si>
    <t>HSCH1752166</t>
  </si>
  <si>
    <t>1903524555</t>
  </si>
  <si>
    <t>HSCH1760942</t>
  </si>
  <si>
    <t>1903526139</t>
  </si>
  <si>
    <t>HSCH1764198</t>
  </si>
  <si>
    <t>1903526151</t>
  </si>
  <si>
    <t>MPS ANT-616</t>
  </si>
  <si>
    <t>2000240955</t>
  </si>
  <si>
    <t>1904288762</t>
  </si>
  <si>
    <t>2000280785</t>
  </si>
  <si>
    <t>20200228</t>
  </si>
  <si>
    <t>65550681 ANT-562</t>
  </si>
  <si>
    <t>2000279225</t>
  </si>
  <si>
    <t>EVENTO FEB_2020</t>
  </si>
  <si>
    <t xml:space="preserve"> HSCH001621792</t>
  </si>
  <si>
    <t>1904294373</t>
  </si>
  <si>
    <t>2000280902</t>
  </si>
  <si>
    <t>65550681 ATL-563</t>
  </si>
  <si>
    <t>2000279226</t>
  </si>
  <si>
    <t>2000285395</t>
  </si>
  <si>
    <t>20200326</t>
  </si>
  <si>
    <t>HSCH1680178</t>
  </si>
  <si>
    <t>1902245702</t>
  </si>
  <si>
    <t>HSCH1761499</t>
  </si>
  <si>
    <t>1903386995</t>
  </si>
  <si>
    <t>ABONO COMP PAGO MAR 2020</t>
  </si>
  <si>
    <t>9021058989</t>
  </si>
  <si>
    <t>MPS SAN-1235</t>
  </si>
  <si>
    <t>2000282244</t>
  </si>
  <si>
    <t>EVENTO MAR_2020</t>
  </si>
  <si>
    <t>1904368258</t>
  </si>
  <si>
    <t>2000285424</t>
  </si>
  <si>
    <t>ABONO FACT HSCH0001621788 4700105677204 MAIRESOL</t>
  </si>
  <si>
    <t>4700118011</t>
  </si>
  <si>
    <t>1900815158</t>
  </si>
  <si>
    <t>47053255970 ELENA ISABEL JIMENEZ JIMENEZ</t>
  </si>
  <si>
    <t>4705317011</t>
  </si>
  <si>
    <t>5031203089</t>
  </si>
  <si>
    <t>SALDO 47692084779 ELI YOHANA MIRANDA OLIVEROS</t>
  </si>
  <si>
    <t>4769217011</t>
  </si>
  <si>
    <t>MPS MAG-969</t>
  </si>
  <si>
    <t>2000281977</t>
  </si>
  <si>
    <t>HSCH1778806</t>
  </si>
  <si>
    <t>1903820406</t>
  </si>
  <si>
    <t>2000289465</t>
  </si>
  <si>
    <t>ABONO 15238091742 CAROLINA TORRES</t>
  </si>
  <si>
    <t>1523817011</t>
  </si>
  <si>
    <t>12021836894</t>
  </si>
  <si>
    <t>MPS BOY-574</t>
  </si>
  <si>
    <t>2000281582</t>
  </si>
  <si>
    <t>2000298885</t>
  </si>
  <si>
    <t>2000000000</t>
  </si>
  <si>
    <t>2040020011</t>
  </si>
  <si>
    <t>HSCH1787888</t>
  </si>
  <si>
    <t>1904373541</t>
  </si>
  <si>
    <t>20400884130 JHOELIS BERNAL</t>
  </si>
  <si>
    <t>2041055976</t>
  </si>
  <si>
    <t>MPS CES-655</t>
  </si>
  <si>
    <t>2000281663</t>
  </si>
  <si>
    <t>cesar</t>
  </si>
  <si>
    <t>2000299706</t>
  </si>
  <si>
    <t>1900455439</t>
  </si>
  <si>
    <t>70001123583 ANA PADILLA RIVERA</t>
  </si>
  <si>
    <t>3121423378</t>
  </si>
  <si>
    <t>MPS SUC-1322</t>
  </si>
  <si>
    <t>2000282331</t>
  </si>
  <si>
    <t>MPS CUN-805</t>
  </si>
  <si>
    <t>2000317821</t>
  </si>
  <si>
    <t>2905100103</t>
  </si>
  <si>
    <t>HSCH1780824</t>
  </si>
  <si>
    <t>1904359580</t>
  </si>
  <si>
    <t>ABONO 25754139558 LEIDY BLANCO</t>
  </si>
  <si>
    <t>2081253808</t>
  </si>
  <si>
    <t>2000281813</t>
  </si>
  <si>
    <t>cundinamarca</t>
  </si>
  <si>
    <t>HSCH1779885</t>
  </si>
  <si>
    <t>2000320581</t>
  </si>
  <si>
    <t>2300000000</t>
  </si>
  <si>
    <t>HSCH1777843</t>
  </si>
  <si>
    <t>1904359567</t>
  </si>
  <si>
    <t>23001117762 ARACELIS SUAREZ</t>
  </si>
  <si>
    <t>2300120011</t>
  </si>
  <si>
    <t>1904359574</t>
  </si>
  <si>
    <t>23168159203 GABRIELA BANDA</t>
  </si>
  <si>
    <t>2316820011</t>
  </si>
  <si>
    <t>HSCH1764782</t>
  </si>
  <si>
    <t>1904359599</t>
  </si>
  <si>
    <t>23068173434 CARMEN MENDEZ</t>
  </si>
  <si>
    <t>2306817011</t>
  </si>
  <si>
    <t>2081255673</t>
  </si>
  <si>
    <t>MPS COR-757</t>
  </si>
  <si>
    <t>2000281765</t>
  </si>
  <si>
    <t>cordoba</t>
  </si>
  <si>
    <t>MPS BOL-478</t>
  </si>
  <si>
    <t>2000324303</t>
  </si>
  <si>
    <t>HSCH1783965</t>
  </si>
  <si>
    <t>1904359603</t>
  </si>
  <si>
    <t>2081250031</t>
  </si>
  <si>
    <t>SALDO FACTURA HSCH1779885</t>
  </si>
  <si>
    <t>2000281486</t>
  </si>
  <si>
    <t>HSCH1658765</t>
  </si>
  <si>
    <t>1901586647</t>
  </si>
  <si>
    <t>2000327494</t>
  </si>
  <si>
    <t>20400328600 NORAIMA  HERRERA NERIO</t>
  </si>
  <si>
    <t>2040017011</t>
  </si>
  <si>
    <t>10020933488</t>
  </si>
  <si>
    <t>HSCH1658934</t>
  </si>
  <si>
    <t>1901548940</t>
  </si>
  <si>
    <t>20001865285 MADISON ESTEBAN CAMPO GAMEZ</t>
  </si>
  <si>
    <t>2000117021</t>
  </si>
  <si>
    <t>10020939503</t>
  </si>
  <si>
    <t>HSCH1649712</t>
  </si>
  <si>
    <t>1901587190</t>
  </si>
  <si>
    <t>20228341297 MARTHA  MUNERA MARTINEZ</t>
  </si>
  <si>
    <t>2022817011</t>
  </si>
  <si>
    <t>10020945378</t>
  </si>
  <si>
    <t>HSCH1769778</t>
  </si>
  <si>
    <t>1903742016</t>
  </si>
  <si>
    <t>47001408925 JOSE ANDRES MONTERO GARCIA</t>
  </si>
  <si>
    <t>11181629002</t>
  </si>
  <si>
    <t>HSCH1771193</t>
  </si>
  <si>
    <t>1903742024</t>
  </si>
  <si>
    <t>HSCH1769538</t>
  </si>
  <si>
    <t>1903828205</t>
  </si>
  <si>
    <t>HSCH1693230</t>
  </si>
  <si>
    <t>1902208982</t>
  </si>
  <si>
    <t>13001048148 CINDY PAOLA ROMERO ROMERO</t>
  </si>
  <si>
    <t>1170852771</t>
  </si>
  <si>
    <t>HSCH1796152</t>
  </si>
  <si>
    <t>1904233478</t>
  </si>
  <si>
    <t>08638555979 CREYSI BERMEJO</t>
  </si>
  <si>
    <t>1171219299</t>
  </si>
  <si>
    <t>HSCH1784025</t>
  </si>
  <si>
    <t>1904206623</t>
  </si>
  <si>
    <t>05250319036 JAMS DE LA ROSA</t>
  </si>
  <si>
    <t>525020011</t>
  </si>
  <si>
    <t>1171556511</t>
  </si>
  <si>
    <t>HSCH1791284</t>
  </si>
  <si>
    <t>1904206626</t>
  </si>
  <si>
    <t>05495454549 JUAN REYES</t>
  </si>
  <si>
    <t>549520011</t>
  </si>
  <si>
    <t>HSCH1789100</t>
  </si>
  <si>
    <t>1904206620</t>
  </si>
  <si>
    <t>1171557023</t>
  </si>
  <si>
    <t>HSCH1773216</t>
  </si>
  <si>
    <t>1903955601</t>
  </si>
  <si>
    <t>68020254336 GLADYS VELASCO</t>
  </si>
  <si>
    <t>6802017011</t>
  </si>
  <si>
    <t>12020843272</t>
  </si>
  <si>
    <t>HSCH1778629</t>
  </si>
  <si>
    <t>1903948559</t>
  </si>
  <si>
    <t>68406404424 YOLEINY GUILLEN</t>
  </si>
  <si>
    <t>6840617011</t>
  </si>
  <si>
    <t>12020844035</t>
  </si>
  <si>
    <t>HSCH1778652</t>
  </si>
  <si>
    <t>1903948561</t>
  </si>
  <si>
    <t>68079405327 MARGARITA RUIZ</t>
  </si>
  <si>
    <t>HSCH1780589</t>
  </si>
  <si>
    <t>1903948565</t>
  </si>
  <si>
    <t>68250234181 BENILDA RUIZ</t>
  </si>
  <si>
    <t>HSCH1781301</t>
  </si>
  <si>
    <t>1903948575</t>
  </si>
  <si>
    <t>HSCH1782519</t>
  </si>
  <si>
    <t>1903948581</t>
  </si>
  <si>
    <t>HSCH1782556</t>
  </si>
  <si>
    <t>1903948586</t>
  </si>
  <si>
    <t>68020308957 MANUELA GUEVARA</t>
  </si>
  <si>
    <t>HSCH1771637</t>
  </si>
  <si>
    <t>1903864379</t>
  </si>
  <si>
    <t>47980206007 LUZ ARIAS</t>
  </si>
  <si>
    <t>4798017011</t>
  </si>
  <si>
    <t>12021223065</t>
  </si>
  <si>
    <t>HSCH1771559</t>
  </si>
  <si>
    <t>1903885587</t>
  </si>
  <si>
    <t>54405364194 KELLY VARGAS</t>
  </si>
  <si>
    <t>12021458199</t>
  </si>
  <si>
    <t>HSCH1777985</t>
  </si>
  <si>
    <t>1903885469</t>
  </si>
  <si>
    <t>54405289902 LORGIA MONTIEL</t>
  </si>
  <si>
    <t>12021500562</t>
  </si>
  <si>
    <t>HSCH1780686</t>
  </si>
  <si>
    <t>1903885486</t>
  </si>
  <si>
    <t>HSCH1783038</t>
  </si>
  <si>
    <t>1903885500</t>
  </si>
  <si>
    <t>HSCH1783329</t>
  </si>
  <si>
    <t>1903885507</t>
  </si>
  <si>
    <t>SALDO 15238091742 CAROLINA TORRES</t>
  </si>
  <si>
    <t>HSCH1771655</t>
  </si>
  <si>
    <t>1903820203</t>
  </si>
  <si>
    <t>15204086103 ANDRES GARAVITO</t>
  </si>
  <si>
    <t>1520417011</t>
  </si>
  <si>
    <t>12021838630</t>
  </si>
  <si>
    <t>HSCH1779146</t>
  </si>
  <si>
    <t>1904243331</t>
  </si>
  <si>
    <t>13001492973 GENESIS JIMENEZ</t>
  </si>
  <si>
    <t>12041031101</t>
  </si>
  <si>
    <t>1750924</t>
  </si>
  <si>
    <t>1904037456</t>
  </si>
  <si>
    <t>94001003423 HARLINTON MARTINEZ</t>
  </si>
  <si>
    <t>9400117011</t>
  </si>
  <si>
    <t>12130858798</t>
  </si>
  <si>
    <t>HSCH1773831</t>
  </si>
  <si>
    <t>1904112126</t>
  </si>
  <si>
    <t>25754129146 JHONSON CABRERA</t>
  </si>
  <si>
    <t>12130900932</t>
  </si>
  <si>
    <t>COTA396774</t>
  </si>
  <si>
    <t>1904112129</t>
  </si>
  <si>
    <t>25754129494 JAIME GONZALEZ</t>
  </si>
  <si>
    <t>12130902725</t>
  </si>
  <si>
    <t>HSCH1793582</t>
  </si>
  <si>
    <t>1904112134</t>
  </si>
  <si>
    <t>25175156344 BELTRAN OROBIO</t>
  </si>
  <si>
    <t>HSCH1795438</t>
  </si>
  <si>
    <t>1904112137</t>
  </si>
  <si>
    <t>25175156196 BIANCA ABDALA</t>
  </si>
  <si>
    <t>HSCH1799311</t>
  </si>
  <si>
    <t>1904112141</t>
  </si>
  <si>
    <t>25754141650 MIREYA VALENCIA</t>
  </si>
  <si>
    <t>HSCH1682608</t>
  </si>
  <si>
    <t>1902079956</t>
  </si>
  <si>
    <t>47720183688 YEIMIS DEL CARMEN RUIZ OROZCO</t>
  </si>
  <si>
    <t>4772017011</t>
  </si>
  <si>
    <t>2011102592</t>
  </si>
  <si>
    <t>54001269785 JOIDER JOSUE GOMEZ (SALDO/19)</t>
  </si>
  <si>
    <t>SALDO FACTURA HSCH1773824 HOSPITAL SAN ANTONIO DE</t>
  </si>
  <si>
    <t>20191201</t>
  </si>
  <si>
    <t>70497106 CUN-295</t>
  </si>
  <si>
    <t>HSCH1787191</t>
  </si>
  <si>
    <t>1904217681</t>
  </si>
  <si>
    <t>70001159032 BERNARDO GONZALEZ</t>
  </si>
  <si>
    <t>7000120011</t>
  </si>
  <si>
    <t>2030817299</t>
  </si>
  <si>
    <t>HSCH1783464</t>
  </si>
  <si>
    <t>1904402961</t>
  </si>
  <si>
    <t>15401000410 ALIED DIAZ</t>
  </si>
  <si>
    <t>1540120011</t>
  </si>
  <si>
    <t>2030936454</t>
  </si>
  <si>
    <t>HSCH1795749</t>
  </si>
  <si>
    <t>1904226390</t>
  </si>
  <si>
    <t>4728802682601 ROSALINA MONTERO</t>
  </si>
  <si>
    <t>4728817011</t>
  </si>
  <si>
    <t>2031013957</t>
  </si>
  <si>
    <t>HSCH1797030</t>
  </si>
  <si>
    <t>1904226398</t>
  </si>
  <si>
    <t>HSCH1783538</t>
  </si>
  <si>
    <t>1904220925</t>
  </si>
  <si>
    <t>6825020011</t>
  </si>
  <si>
    <t>2031134501</t>
  </si>
  <si>
    <t>HSCH1791164</t>
  </si>
  <si>
    <t>1904221021</t>
  </si>
  <si>
    <t>68190241692 DARIO ROMERO</t>
  </si>
  <si>
    <t>HSCH1794155</t>
  </si>
  <si>
    <t>1904221026</t>
  </si>
  <si>
    <t>68190232480 ROSMIRA GAMBOA</t>
  </si>
  <si>
    <t>HSCH1794747</t>
  </si>
  <si>
    <t>1904221033</t>
  </si>
  <si>
    <t>68001098174 YENIFER LOPEZ</t>
  </si>
  <si>
    <t>6800120011</t>
  </si>
  <si>
    <t>HSCH1799142</t>
  </si>
  <si>
    <t>1904221036</t>
  </si>
  <si>
    <t>HSCH1791819</t>
  </si>
  <si>
    <t>1904596150</t>
  </si>
  <si>
    <t>13001079150 MARIA MIRANDA</t>
  </si>
  <si>
    <t>2071443549</t>
  </si>
  <si>
    <t>HSCH1792833</t>
  </si>
  <si>
    <t>1904596159</t>
  </si>
  <si>
    <t>13001435162 MARLENE ARENAS</t>
  </si>
  <si>
    <t>HSCH1793748</t>
  </si>
  <si>
    <t>1904596169</t>
  </si>
  <si>
    <t>13673328747 WENDY FERIA</t>
  </si>
  <si>
    <t>1367320011</t>
  </si>
  <si>
    <t>SALDO PXP</t>
  </si>
  <si>
    <t>SALDO 25754139558 LEIDY BLANCO</t>
  </si>
  <si>
    <t>HSCH1782416</t>
  </si>
  <si>
    <t>1904359590</t>
  </si>
  <si>
    <t>25754132807 DALMISA ATENCIO</t>
  </si>
  <si>
    <t>SALDO PEND X PAGAR FACT HSCH0001600137 EVENTO</t>
  </si>
  <si>
    <t>1900627512</t>
  </si>
  <si>
    <t>20400874994 ESLITH SOFIA TABARES REYES</t>
  </si>
  <si>
    <t>4051703057</t>
  </si>
  <si>
    <t>1900729892</t>
  </si>
  <si>
    <t>4061542186</t>
  </si>
  <si>
    <t>1900729894</t>
  </si>
  <si>
    <t>1900729895</t>
  </si>
  <si>
    <t>1900788643</t>
  </si>
  <si>
    <t>76364612351 LUIS BUSTAMANTE GUAZAQUILLO</t>
  </si>
  <si>
    <t>7636417011</t>
  </si>
  <si>
    <t>4070833022</t>
  </si>
  <si>
    <t>1900729898</t>
  </si>
  <si>
    <t>1900729901</t>
  </si>
  <si>
    <t>4191149142</t>
  </si>
  <si>
    <t>1900729902</t>
  </si>
  <si>
    <t>1900729903</t>
  </si>
  <si>
    <t>1900729905</t>
  </si>
  <si>
    <t>HSCH1616065</t>
  </si>
  <si>
    <t>1900682496</t>
  </si>
  <si>
    <t>70001159032 BERNARDO GONZALEZ RIVERA</t>
  </si>
  <si>
    <t>5020837243</t>
  </si>
  <si>
    <t>1900745558</t>
  </si>
  <si>
    <t>20001351277 LUIYIS SANTIAGO REDONDO AGUILAR</t>
  </si>
  <si>
    <t>5020956299</t>
  </si>
  <si>
    <t>HSCH1629384</t>
  </si>
  <si>
    <t>1900815104</t>
  </si>
  <si>
    <t>47001398412 LEDIS PATRICIA MENDEZ FLOREZ</t>
  </si>
  <si>
    <t>4700117011</t>
  </si>
  <si>
    <t>5031154441</t>
  </si>
  <si>
    <t>SALDO FACT HSCH0001621788 4700105677204 MAIRESOL</t>
  </si>
  <si>
    <t>HSCH1634887</t>
  </si>
  <si>
    <t>1901051837</t>
  </si>
  <si>
    <t>6060928695</t>
  </si>
  <si>
    <t>HSCH1636869</t>
  </si>
  <si>
    <t>1900951035</t>
  </si>
  <si>
    <t>08001496511 CRISTIAN  CUELLO MORENO</t>
  </si>
  <si>
    <t>6120901241</t>
  </si>
  <si>
    <t>HSCH1640143</t>
  </si>
  <si>
    <t>1900962822</t>
  </si>
  <si>
    <t>6121233867</t>
  </si>
  <si>
    <t>HSCH1717058</t>
  </si>
  <si>
    <t>1903014204</t>
  </si>
  <si>
    <t>08001269838 DANIEL ANDRES MARANGUELLO SIMONS</t>
  </si>
  <si>
    <t>6181124940</t>
  </si>
  <si>
    <t>HSCH1735750</t>
  </si>
  <si>
    <t>1903014216</t>
  </si>
  <si>
    <t>08001089358 DALMIS  MENDOZA MATUTE</t>
  </si>
  <si>
    <t>HSCH1743207</t>
  </si>
  <si>
    <t>1903014224</t>
  </si>
  <si>
    <t>HSCH1744928</t>
  </si>
  <si>
    <t>1902888569</t>
  </si>
  <si>
    <t>23068159858 CARLOS ALBERTO DIAZ MADERA</t>
  </si>
  <si>
    <t>6190808059</t>
  </si>
  <si>
    <t>HSCH1741131</t>
  </si>
  <si>
    <t>1902938021</t>
  </si>
  <si>
    <t>13001278058 CATALINA  TOBAR DE AYOLA</t>
  </si>
  <si>
    <t>6201048452</t>
  </si>
  <si>
    <t>HSCH1711043</t>
  </si>
  <si>
    <t>1903072739</t>
  </si>
  <si>
    <t>HSCH1740064</t>
  </si>
  <si>
    <t>1903072794</t>
  </si>
  <si>
    <t>54001308350 ENRIQUE BARRIOS CASTELLANOS</t>
  </si>
  <si>
    <t>1903072833</t>
  </si>
  <si>
    <t>HSCH1746879</t>
  </si>
  <si>
    <t>1903382183</t>
  </si>
  <si>
    <t>4700105677204 MAIRESOL  CASTILLEJO GUERRA</t>
  </si>
  <si>
    <t>9020831720</t>
  </si>
  <si>
    <t>HSCH1763557</t>
  </si>
  <si>
    <t>1903382185</t>
  </si>
  <si>
    <t>47001197847 CARLOS ANDRES VIDAL BARRIOS</t>
  </si>
  <si>
    <t>SALDO COMP PAGO MAR 2020</t>
  </si>
  <si>
    <t>HSCH1746250</t>
  </si>
  <si>
    <t>1903414825</t>
  </si>
  <si>
    <t>1322217011</t>
  </si>
  <si>
    <t>9101156627</t>
  </si>
  <si>
    <t>HSCH1754080</t>
  </si>
  <si>
    <t>1903414838</t>
  </si>
  <si>
    <t>13001079150 MARIA FERNANDA MIRANDA BARRIOS</t>
  </si>
  <si>
    <t>HSCH1754395</t>
  </si>
  <si>
    <t>1903414850</t>
  </si>
  <si>
    <t>HSCH1758264</t>
  </si>
  <si>
    <t>1903414857</t>
  </si>
  <si>
    <t>HSCH1758623</t>
  </si>
  <si>
    <t>1903414864</t>
  </si>
  <si>
    <t>HSCH1762125</t>
  </si>
  <si>
    <t>1903414872</t>
  </si>
  <si>
    <t>HSCH1762130</t>
  </si>
  <si>
    <t>1903414891</t>
  </si>
  <si>
    <t>HSCH1755985</t>
  </si>
  <si>
    <t>1903374504</t>
  </si>
  <si>
    <t>25754139558 LEIDY LILIANA BLANCO GARCIA</t>
  </si>
  <si>
    <t>2575419021</t>
  </si>
  <si>
    <t>9101632487</t>
  </si>
  <si>
    <t>HSCH1656911</t>
  </si>
  <si>
    <t>1901383271</t>
  </si>
  <si>
    <t>15480042588 CARLOS ANDRES GAITAN BUSTOS</t>
  </si>
  <si>
    <t>1548017011</t>
  </si>
  <si>
    <t>9191236464</t>
  </si>
  <si>
    <t>HSCH1599851</t>
  </si>
  <si>
    <t>1901383241</t>
  </si>
  <si>
    <t>15204001013 JOSE EDGAR SAAVEDRA HIGUERA</t>
  </si>
  <si>
    <t>9191242452</t>
  </si>
  <si>
    <t>2000323139</t>
  </si>
  <si>
    <t>EVENTO - DESENCAJE RESERVAS TECNICAS</t>
  </si>
  <si>
    <t>VR SALDO FACTURA</t>
  </si>
  <si>
    <t>2000378375</t>
  </si>
  <si>
    <t>6827620011</t>
  </si>
  <si>
    <t>HSCH1800904</t>
  </si>
  <si>
    <t>1904879558</t>
  </si>
  <si>
    <t>68276407076 STEVEN ESCOBAR</t>
  </si>
  <si>
    <t>5040823565</t>
  </si>
  <si>
    <t>75969574 SAN-34</t>
  </si>
  <si>
    <t>2000362140</t>
  </si>
  <si>
    <t>EVENTO  CARTERA EN SAP 20.08.2020</t>
  </si>
  <si>
    <t>HSCH1841192</t>
  </si>
  <si>
    <t>1905621870</t>
  </si>
  <si>
    <t>2000445752</t>
  </si>
  <si>
    <t>05042000788 ANA BENITEZ</t>
  </si>
  <si>
    <t>504220011</t>
  </si>
  <si>
    <t>12041450558</t>
  </si>
  <si>
    <t>FECH49</t>
  </si>
  <si>
    <t>1905679719</t>
  </si>
  <si>
    <t>70001167819 LEIDYS PEREIRA</t>
  </si>
  <si>
    <t>12041523002</t>
  </si>
  <si>
    <t>HSCH1840569</t>
  </si>
  <si>
    <t>1905679725</t>
  </si>
  <si>
    <t>70001132448 ISAURA ROMERO</t>
  </si>
  <si>
    <t>FECH1559</t>
  </si>
  <si>
    <t>1905679757</t>
  </si>
  <si>
    <t>70708023026 MERCEDES SEGUANES</t>
  </si>
  <si>
    <t>7070820011</t>
  </si>
  <si>
    <t>12041610121</t>
  </si>
  <si>
    <t>FECH2537</t>
  </si>
  <si>
    <t>1905679762</t>
  </si>
  <si>
    <t>20210129</t>
  </si>
  <si>
    <t>MPS SUC-2681</t>
  </si>
  <si>
    <t>2000440246</t>
  </si>
  <si>
    <t>CARTERA EVENTO</t>
  </si>
  <si>
    <t>SUCRE</t>
  </si>
  <si>
    <t>FECH16</t>
  </si>
  <si>
    <t>1905871212</t>
  </si>
  <si>
    <t>2000451565</t>
  </si>
  <si>
    <t>76001678931 AMILCAR AGUILAR</t>
  </si>
  <si>
    <t>SALD PEND X PAGAR FACTHSCH1841192 EVENTO</t>
  </si>
  <si>
    <t>FECH88</t>
  </si>
  <si>
    <t>1905621836</t>
  </si>
  <si>
    <t>05495422081 ELKIN GUERRA</t>
  </si>
  <si>
    <t>515420011</t>
  </si>
  <si>
    <t>12041524586</t>
  </si>
  <si>
    <t>HSCH1844958</t>
  </si>
  <si>
    <t>1905621851</t>
  </si>
  <si>
    <t>HSCH1845789</t>
  </si>
  <si>
    <t>1905621857</t>
  </si>
  <si>
    <t>05030295246 KAREN ORTIZ</t>
  </si>
  <si>
    <t>503020011</t>
  </si>
  <si>
    <t>FECH1006</t>
  </si>
  <si>
    <t>2905100203</t>
  </si>
  <si>
    <t>1905872788</t>
  </si>
  <si>
    <t>25754141986 DEOGRACIAS PINZON</t>
  </si>
  <si>
    <t>FECH2088</t>
  </si>
  <si>
    <t>1905872810</t>
  </si>
  <si>
    <t>68245406660 JOSE PARDO</t>
  </si>
  <si>
    <t>FECH2913</t>
  </si>
  <si>
    <t>1905872841</t>
  </si>
  <si>
    <t>FECH3312</t>
  </si>
  <si>
    <t>1905872898</t>
  </si>
  <si>
    <t>15176104857 DIOMEDES ORTIZ</t>
  </si>
  <si>
    <t>1517620011</t>
  </si>
  <si>
    <t>FECH565</t>
  </si>
  <si>
    <t>1905872918</t>
  </si>
  <si>
    <t>08001600882 NAYELIS CEDEÑO</t>
  </si>
  <si>
    <t>FECH630</t>
  </si>
  <si>
    <t>1905872935</t>
  </si>
  <si>
    <t>FECH898</t>
  </si>
  <si>
    <t>1905872956</t>
  </si>
  <si>
    <t>FECH665</t>
  </si>
  <si>
    <t>1905671144</t>
  </si>
  <si>
    <t>13430096727 JOSEFINA CASTRO</t>
  </si>
  <si>
    <t>FECH1437</t>
  </si>
  <si>
    <t>1905808338</t>
  </si>
  <si>
    <t>47001121695 YESSICA CHARRI</t>
  </si>
  <si>
    <t>4754517011</t>
  </si>
  <si>
    <t>12041610864</t>
  </si>
  <si>
    <t>FECH3197</t>
  </si>
  <si>
    <t>1905808339</t>
  </si>
  <si>
    <t>47675343272 YEINIS TORRES</t>
  </si>
  <si>
    <t>FECH2740</t>
  </si>
  <si>
    <t>1905897818</t>
  </si>
  <si>
    <t>54405387091 JEISON CELIS</t>
  </si>
  <si>
    <t>12041611573</t>
  </si>
  <si>
    <t>FECH842</t>
  </si>
  <si>
    <t>1905971495</t>
  </si>
  <si>
    <t>ABONO FACTURA FECH842 HOSPITAL SAN ANTONIO DE CHIA</t>
  </si>
  <si>
    <t>2561220011</t>
  </si>
  <si>
    <t>20210130</t>
  </si>
  <si>
    <t>MPS ANT-2667</t>
  </si>
  <si>
    <t>2000440232</t>
  </si>
  <si>
    <t>ANTIOQUIA</t>
  </si>
  <si>
    <t>105332901</t>
  </si>
  <si>
    <t>EPS ACEPTA GLOSA 17/03/20 C FE HSCH0001600137</t>
  </si>
  <si>
    <t>GLOSA ACEPTA EPS</t>
  </si>
  <si>
    <t>105332904</t>
  </si>
  <si>
    <t>EPS ACEPTA GLOSA 17/03/20 C FE HSCH1717058</t>
  </si>
  <si>
    <t>HSCH1840198</t>
  </si>
  <si>
    <t>1905976399</t>
  </si>
  <si>
    <t>2000457533</t>
  </si>
  <si>
    <t>SALDO HSCH1840198 PAGO DIC 2020</t>
  </si>
  <si>
    <t>12041527465</t>
  </si>
  <si>
    <t>COMPENSACIÓN HSCH1840198 PAGO DIC 2020</t>
  </si>
  <si>
    <t>7600000000</t>
  </si>
  <si>
    <t>MPS VAL-2683</t>
  </si>
  <si>
    <t>2000440248</t>
  </si>
  <si>
    <t>VALLE</t>
  </si>
  <si>
    <t>HSCH1840016</t>
  </si>
  <si>
    <t>1905872202</t>
  </si>
  <si>
    <t>2000461517</t>
  </si>
  <si>
    <t>120415205020</t>
  </si>
  <si>
    <t>HSCH1840718</t>
  </si>
  <si>
    <t>1906062810</t>
  </si>
  <si>
    <t>ABONO FACT HSCH1840718 47001121695 YESSICA CHARRI</t>
  </si>
  <si>
    <t>4700120011</t>
  </si>
  <si>
    <t>MPS MAG-2675</t>
  </si>
  <si>
    <t>2000440240</t>
  </si>
  <si>
    <t>MAGDALENA</t>
  </si>
  <si>
    <t>HSCH1838939</t>
  </si>
  <si>
    <t>1905872136</t>
  </si>
  <si>
    <t>2000461520</t>
  </si>
  <si>
    <t>HSCH1840802</t>
  </si>
  <si>
    <t>1905872258</t>
  </si>
  <si>
    <t>SALDO FACT HSCH1840718 47001121695 YESSICA CHARRI</t>
  </si>
  <si>
    <t>HSCH1838095</t>
  </si>
  <si>
    <t>1905872711</t>
  </si>
  <si>
    <t>12041532045</t>
  </si>
  <si>
    <t>HSCH1844851</t>
  </si>
  <si>
    <t>1905872991</t>
  </si>
  <si>
    <t>MPS MAG-2676</t>
  </si>
  <si>
    <t>2000440241</t>
  </si>
  <si>
    <t>HSCH1841417</t>
  </si>
  <si>
    <t>1905871738</t>
  </si>
  <si>
    <t>2000463230</t>
  </si>
  <si>
    <t>HSCH1843364</t>
  </si>
  <si>
    <t>1905871767</t>
  </si>
  <si>
    <t>HSCH1844007</t>
  </si>
  <si>
    <t>1905871840</t>
  </si>
  <si>
    <t>MPS VAL-2682</t>
  </si>
  <si>
    <t>2000440247</t>
  </si>
  <si>
    <t>HSCH1843846</t>
  </si>
  <si>
    <t>1905872603</t>
  </si>
  <si>
    <t>2000469505</t>
  </si>
  <si>
    <t>12041520502</t>
  </si>
  <si>
    <t>HSCH1840012</t>
  </si>
  <si>
    <t>1905872176</t>
  </si>
  <si>
    <t>HSCH1842029</t>
  </si>
  <si>
    <t>1905872289</t>
  </si>
  <si>
    <t>HSCH1843107</t>
  </si>
  <si>
    <t>1905872320</t>
  </si>
  <si>
    <t>HSCH1844310</t>
  </si>
  <si>
    <t>1905872420</t>
  </si>
  <si>
    <t>68190232548 CAMPO GUIZA</t>
  </si>
  <si>
    <t>HSCH1845725</t>
  </si>
  <si>
    <t>1905872468</t>
  </si>
  <si>
    <t>68575403509 MAICOL MENDEZ</t>
  </si>
  <si>
    <t>6857520011</t>
  </si>
  <si>
    <t>HSCH1845727</t>
  </si>
  <si>
    <t>1905872485</t>
  </si>
  <si>
    <t>68575375129 LUISA PABUENA</t>
  </si>
  <si>
    <t>MPS SAN-2679</t>
  </si>
  <si>
    <t>2000440244</t>
  </si>
  <si>
    <t>SANTANDER</t>
  </si>
  <si>
    <t>HSCH1844286</t>
  </si>
  <si>
    <t>1905872625</t>
  </si>
  <si>
    <t>2000477904</t>
  </si>
  <si>
    <t>HSCH1838082</t>
  </si>
  <si>
    <t>1905872045</t>
  </si>
  <si>
    <t>15469168848 JOSE LOPEZ</t>
  </si>
  <si>
    <t>HSCH1839742</t>
  </si>
  <si>
    <t>1905872166</t>
  </si>
  <si>
    <t>HSCH1840936</t>
  </si>
  <si>
    <t>1905872276</t>
  </si>
  <si>
    <t>HSCH1844301</t>
  </si>
  <si>
    <t>1905872409</t>
  </si>
  <si>
    <t>HSCH1844766</t>
  </si>
  <si>
    <t>1905872435</t>
  </si>
  <si>
    <t>HSCH1838301</t>
  </si>
  <si>
    <t>1905922013</t>
  </si>
  <si>
    <t>12041527344</t>
  </si>
  <si>
    <t>HSCH1840549</t>
  </si>
  <si>
    <t>1905922043</t>
  </si>
  <si>
    <t>HSCH1841503</t>
  </si>
  <si>
    <t>1905872744</t>
  </si>
  <si>
    <t>MPS BOY-2671</t>
  </si>
  <si>
    <t>2000440236</t>
  </si>
  <si>
    <t>HSCH1838929</t>
  </si>
  <si>
    <t>1905872116</t>
  </si>
  <si>
    <t>2000477905</t>
  </si>
  <si>
    <t>HSCH1842995</t>
  </si>
  <si>
    <t>1905872302</t>
  </si>
  <si>
    <t>54001427575 ARIANI PARRA</t>
  </si>
  <si>
    <t>HSCH1843924</t>
  </si>
  <si>
    <t>1905872369</t>
  </si>
  <si>
    <t>HSCH1840251</t>
  </si>
  <si>
    <t>1905894428</t>
  </si>
  <si>
    <t>12041528414</t>
  </si>
  <si>
    <t>HSCH1842921</t>
  </si>
  <si>
    <t>1905894665</t>
  </si>
  <si>
    <t>54001519645 CARLOS VILLAMIZAR</t>
  </si>
  <si>
    <t>MPS NOR-2677</t>
  </si>
  <si>
    <t>2000440242</t>
  </si>
  <si>
    <t>NORTE DE SANTANDER</t>
  </si>
  <si>
    <t>MPS NOR-2678</t>
  </si>
  <si>
    <t>2000440243</t>
  </si>
  <si>
    <t>HSCH1838017</t>
  </si>
  <si>
    <t>1905871246</t>
  </si>
  <si>
    <t>2000477961</t>
  </si>
  <si>
    <t>25754135028 DANIELA BLANCO</t>
  </si>
  <si>
    <t>HSCH1838567</t>
  </si>
  <si>
    <t>1905871557</t>
  </si>
  <si>
    <t>HSCH1839935</t>
  </si>
  <si>
    <t>1905871614</t>
  </si>
  <si>
    <t>HSCH1840870</t>
  </si>
  <si>
    <t>1905871655</t>
  </si>
  <si>
    <t>HSCH1841207</t>
  </si>
  <si>
    <t>1905871677</t>
  </si>
  <si>
    <t>HSCH1841280</t>
  </si>
  <si>
    <t>1905871710</t>
  </si>
  <si>
    <t>HSCH1843758</t>
  </si>
  <si>
    <t>1905871803</t>
  </si>
  <si>
    <t>HSCH1844413</t>
  </si>
  <si>
    <t>1905871886</t>
  </si>
  <si>
    <t>HSCH1845278</t>
  </si>
  <si>
    <t>1905871927</t>
  </si>
  <si>
    <t>257546321 SALOME ORTEGA</t>
  </si>
  <si>
    <t>HSCH1845707</t>
  </si>
  <si>
    <t>1905871968</t>
  </si>
  <si>
    <t>HSCH1846006</t>
  </si>
  <si>
    <t>1905871995</t>
  </si>
  <si>
    <t>251755115 EMILIA PINZON</t>
  </si>
  <si>
    <t>HSCH1838547</t>
  </si>
  <si>
    <t>1905872535</t>
  </si>
  <si>
    <t>HSCH1838223</t>
  </si>
  <si>
    <t>1905872103</t>
  </si>
  <si>
    <t>HSCH1840331</t>
  </si>
  <si>
    <t>1905872217</t>
  </si>
  <si>
    <t>08758454026 MARICELA TAMARA</t>
  </si>
  <si>
    <t>HSCH1843340</t>
  </si>
  <si>
    <t>1905872336</t>
  </si>
  <si>
    <t>HSCH1843550</t>
  </si>
  <si>
    <t>1905872353</t>
  </si>
  <si>
    <t>HSCH1844219</t>
  </si>
  <si>
    <t>1905872392</t>
  </si>
  <si>
    <t>HSCH1845669</t>
  </si>
  <si>
    <t>1905872451</t>
  </si>
  <si>
    <t>SALDO 68190232548 CAMPO GUIZA</t>
  </si>
  <si>
    <t>HSCH1842657</t>
  </si>
  <si>
    <t>1905872563</t>
  </si>
  <si>
    <t>251754220 MARBELUZ VILORIA</t>
  </si>
  <si>
    <t>120415205021</t>
  </si>
  <si>
    <t>HSCH1844624</t>
  </si>
  <si>
    <t>1905872647</t>
  </si>
  <si>
    <t>25175156241 DANIEL ARENAS</t>
  </si>
  <si>
    <t>HSCH1845127</t>
  </si>
  <si>
    <t>1905872673</t>
  </si>
  <si>
    <t>25754143453 SOLANYI MORENO</t>
  </si>
  <si>
    <t>HSCH1837623</t>
  </si>
  <si>
    <t>1905685060</t>
  </si>
  <si>
    <t>12041525667</t>
  </si>
  <si>
    <t>HSCH1842138</t>
  </si>
  <si>
    <t>1905685090</t>
  </si>
  <si>
    <t>HSCH1844242</t>
  </si>
  <si>
    <t>1905685098</t>
  </si>
  <si>
    <t>HSCH1845706</t>
  </si>
  <si>
    <t>1905685106</t>
  </si>
  <si>
    <t>SALDO FACTURA FECH842 HOSPITAL SAN ANTONIO DE CHIA</t>
  </si>
  <si>
    <t>FECH1717.</t>
  </si>
  <si>
    <t>105413012</t>
  </si>
  <si>
    <t>68575375129 LUISA PABUENA ( ABONO ABRIL /2020)</t>
  </si>
  <si>
    <t>HSCH1845597</t>
  </si>
  <si>
    <t>1905873054</t>
  </si>
  <si>
    <t>900226715</t>
  </si>
  <si>
    <t>2000378297</t>
  </si>
  <si>
    <t>CESION CRED ESF PROPIO DIC 2019 - ABRIL 2020 CUNDI</t>
  </si>
  <si>
    <t>1100000000</t>
  </si>
  <si>
    <t>2000480422</t>
  </si>
  <si>
    <t>FECH7255</t>
  </si>
  <si>
    <t>1906213342</t>
  </si>
  <si>
    <t>47001386224 MORIS ANGEL</t>
  </si>
  <si>
    <t>2021159173</t>
  </si>
  <si>
    <t>SALDO CARTERA EVENTO</t>
  </si>
  <si>
    <t>1906246828</t>
  </si>
  <si>
    <t>2000481792</t>
  </si>
  <si>
    <t>2021203464</t>
  </si>
  <si>
    <t>1906246832</t>
  </si>
  <si>
    <t>1906246824</t>
  </si>
  <si>
    <t>2021208839</t>
  </si>
  <si>
    <t>MPS SUC-2561</t>
  </si>
  <si>
    <t>2000468342</t>
  </si>
  <si>
    <t>FECH8506</t>
  </si>
  <si>
    <t>2000485677</t>
  </si>
  <si>
    <t>1906257653</t>
  </si>
  <si>
    <t>15580078162 ASLEY ROJAS</t>
  </si>
  <si>
    <t>1558020011</t>
  </si>
  <si>
    <t>SALDO PENDIENTE POR LEGALIZAR ENERO 2021</t>
  </si>
  <si>
    <t>HSCH1839128</t>
  </si>
  <si>
    <t>1905872152</t>
  </si>
  <si>
    <t>2000500953</t>
  </si>
  <si>
    <t>FECT293</t>
  </si>
  <si>
    <t>1905872977</t>
  </si>
  <si>
    <t>13001509407 SAMANTHA DE LA OSSA</t>
  </si>
  <si>
    <t>FECH6634</t>
  </si>
  <si>
    <t>HSCH1844458</t>
  </si>
  <si>
    <t>1906405179</t>
  </si>
  <si>
    <t>2021157130</t>
  </si>
  <si>
    <t>HSCH1844686</t>
  </si>
  <si>
    <t>1906405185</t>
  </si>
  <si>
    <t>HSCH1845240</t>
  </si>
  <si>
    <t>1906405192</t>
  </si>
  <si>
    <t>HSCH1845685</t>
  </si>
  <si>
    <t>1906405202</t>
  </si>
  <si>
    <t>HSCH1845724</t>
  </si>
  <si>
    <t>1906405212</t>
  </si>
  <si>
    <t>HSCH1846084</t>
  </si>
  <si>
    <t>1906405251</t>
  </si>
  <si>
    <t>15135078495 ROSA CUBIDES</t>
  </si>
  <si>
    <t>SALDO 15580078162 ASLEY ROJAS</t>
  </si>
  <si>
    <t>1906343762</t>
  </si>
  <si>
    <t>68250431955 LIAM PEÑA</t>
  </si>
  <si>
    <t>2021207023</t>
  </si>
  <si>
    <t>MPS COR-2672</t>
  </si>
  <si>
    <t>2000440237</t>
  </si>
  <si>
    <t>CORDOBA</t>
  </si>
  <si>
    <t>2000500954</t>
  </si>
  <si>
    <t>6816720011</t>
  </si>
  <si>
    <t>SALDO 68250431955 LIAM PEÑA</t>
  </si>
  <si>
    <t>1906347548</t>
  </si>
  <si>
    <t>68167038813 JUAN ARDILA</t>
  </si>
  <si>
    <t>2021335067</t>
  </si>
  <si>
    <t>MPS COR-2548</t>
  </si>
  <si>
    <t>2000468329</t>
  </si>
  <si>
    <t>2000500955</t>
  </si>
  <si>
    <t>SALDO 68167038813 JUAN ARDILA</t>
  </si>
  <si>
    <t>MPS COR-2557</t>
  </si>
  <si>
    <t>2000468338</t>
  </si>
  <si>
    <t>FECH557</t>
  </si>
  <si>
    <t>2000504468</t>
  </si>
  <si>
    <t>1906404924</t>
  </si>
  <si>
    <t>FECH878</t>
  </si>
  <si>
    <t>1906404948</t>
  </si>
  <si>
    <t>FECH4286</t>
  </si>
  <si>
    <t>2000506008</t>
  </si>
  <si>
    <t>FECH2604</t>
  </si>
  <si>
    <t>1906404961</t>
  </si>
  <si>
    <t>15238094014 GLORIA CHAPARRO</t>
  </si>
  <si>
    <t>FECH3360</t>
  </si>
  <si>
    <t>1906405014</t>
  </si>
  <si>
    <t>1906405028</t>
  </si>
  <si>
    <t>FECH4609</t>
  </si>
  <si>
    <t>1906405043</t>
  </si>
  <si>
    <t>FECH4754</t>
  </si>
  <si>
    <t>1906405051</t>
  </si>
  <si>
    <t>FECH5808</t>
  </si>
  <si>
    <t>1906405070</t>
  </si>
  <si>
    <t>FECH5862</t>
  </si>
  <si>
    <t>1906405077</t>
  </si>
  <si>
    <t>FECH6129</t>
  </si>
  <si>
    <t>1906405081</t>
  </si>
  <si>
    <t>FECH7047</t>
  </si>
  <si>
    <t>1906405086</t>
  </si>
  <si>
    <t>FECH7681</t>
  </si>
  <si>
    <t>1906405093</t>
  </si>
  <si>
    <t>FECH7757</t>
  </si>
  <si>
    <t>1906405098</t>
  </si>
  <si>
    <t>FECT1263</t>
  </si>
  <si>
    <t>1906405117</t>
  </si>
  <si>
    <t>FECT1280</t>
  </si>
  <si>
    <t>1906405160</t>
  </si>
  <si>
    <t>FECH4669</t>
  </si>
  <si>
    <t>1906498904</t>
  </si>
  <si>
    <t>25175184532 ANTONIO MAYORGA</t>
  </si>
  <si>
    <t>2021201849</t>
  </si>
  <si>
    <t>FECH1008</t>
  </si>
  <si>
    <t>1906499376</t>
  </si>
  <si>
    <t>2021329498</t>
  </si>
  <si>
    <t>MPS BOY-2556</t>
  </si>
  <si>
    <t>2000468337</t>
  </si>
  <si>
    <t>MPS CUN-2674</t>
  </si>
  <si>
    <t>2000506010</t>
  </si>
  <si>
    <t>FECH32</t>
  </si>
  <si>
    <t>1906499387</t>
  </si>
  <si>
    <t>1906499400</t>
  </si>
  <si>
    <t>1906499405</t>
  </si>
  <si>
    <t>25175156434 LUZ HOYOS</t>
  </si>
  <si>
    <t>1906499446</t>
  </si>
  <si>
    <t>251753516 YASMIN BECERRA</t>
  </si>
  <si>
    <t>1906499467</t>
  </si>
  <si>
    <t>25473172724 LEIDY GUZMAN</t>
  </si>
  <si>
    <t>2547320011</t>
  </si>
  <si>
    <t>1906499480</t>
  </si>
  <si>
    <t>2000440239</t>
  </si>
  <si>
    <t>2000506011</t>
  </si>
  <si>
    <t>FECH5720</t>
  </si>
  <si>
    <t>1906499456</t>
  </si>
  <si>
    <t>76001682786 MARIA NARVAEZ</t>
  </si>
  <si>
    <t>MPS MAG-2559</t>
  </si>
  <si>
    <t>2000506013</t>
  </si>
  <si>
    <t>SALDO 47001121695 YESSICA CHARRI</t>
  </si>
  <si>
    <t>2000468340</t>
  </si>
  <si>
    <t>MPS BOL-2670</t>
  </si>
  <si>
    <t>2000506014</t>
  </si>
  <si>
    <t>FECH3985</t>
  </si>
  <si>
    <t>1906405023</t>
  </si>
  <si>
    <t>SALDO SALDO 68167038813 JUAN ARDILA</t>
  </si>
  <si>
    <t>2000440235</t>
  </si>
  <si>
    <t>BOLIVAR</t>
  </si>
  <si>
    <t>1906499471</t>
  </si>
  <si>
    <t>2000506016</t>
  </si>
  <si>
    <t>05495513581 ISLENIA REQUENA</t>
  </si>
  <si>
    <t>1906340673</t>
  </si>
  <si>
    <t>05854132944 ELIZABETH AGUIRRE</t>
  </si>
  <si>
    <t>2021332276</t>
  </si>
  <si>
    <t>1906340675</t>
  </si>
  <si>
    <t>1906340676</t>
  </si>
  <si>
    <t>1906340677</t>
  </si>
  <si>
    <t>1906340678</t>
  </si>
  <si>
    <t>MPS ANT-2553</t>
  </si>
  <si>
    <t>2000468334</t>
  </si>
  <si>
    <t>1906340679</t>
  </si>
  <si>
    <t>2000506017</t>
  </si>
  <si>
    <t>MPS ANT-2546</t>
  </si>
  <si>
    <t>2000468327</t>
  </si>
  <si>
    <t>1906331739</t>
  </si>
  <si>
    <t>2000506018</t>
  </si>
  <si>
    <t>08001243005 YOHAINER MARRIAGA</t>
  </si>
  <si>
    <t>2021334716</t>
  </si>
  <si>
    <t>MPS ATL-2554</t>
  </si>
  <si>
    <t>2000468335</t>
  </si>
  <si>
    <t>2000506020</t>
  </si>
  <si>
    <t>68575375129 LUISA PABUENA ( SALDO ABRIL /2020)</t>
  </si>
  <si>
    <t>MPS SAN-2680</t>
  </si>
  <si>
    <t>FECH2894</t>
  </si>
  <si>
    <t>1906405001</t>
  </si>
  <si>
    <t>FECH4861</t>
  </si>
  <si>
    <t>1906405057</t>
  </si>
  <si>
    <t>HSCH1843851</t>
  </si>
  <si>
    <t>1906405173</t>
  </si>
  <si>
    <t>FECH5139</t>
  </si>
  <si>
    <t>1906499412</t>
  </si>
  <si>
    <t>FECH7712</t>
  </si>
  <si>
    <t>1906347529</t>
  </si>
  <si>
    <t>2000440245</t>
  </si>
  <si>
    <t>1906405168</t>
  </si>
  <si>
    <t>2000506021</t>
  </si>
  <si>
    <t>MPS NOR-2550</t>
  </si>
  <si>
    <t>2000468331</t>
  </si>
  <si>
    <t>MPS CUN-2549</t>
  </si>
  <si>
    <t>2000506024</t>
  </si>
  <si>
    <t>FECH30</t>
  </si>
  <si>
    <t>1906498731</t>
  </si>
  <si>
    <t>FECH579</t>
  </si>
  <si>
    <t>1906498745</t>
  </si>
  <si>
    <t>HSCH1845816</t>
  </si>
  <si>
    <t>1906498764</t>
  </si>
  <si>
    <t>HSCH1845818</t>
  </si>
  <si>
    <t>1906498778</t>
  </si>
  <si>
    <t>2000468330</t>
  </si>
  <si>
    <t>2000551258</t>
  </si>
  <si>
    <t>SALDO 15135078495 ROSA CUBIDES</t>
  </si>
  <si>
    <t>1907010588</t>
  </si>
  <si>
    <t>70508021407 JULIA CAMPO</t>
  </si>
  <si>
    <t>7050820011</t>
  </si>
  <si>
    <t>5040845268</t>
  </si>
  <si>
    <t>MPS SUC-2895</t>
  </si>
  <si>
    <t>2000537861</t>
  </si>
  <si>
    <t>ESS024-EVENTO</t>
  </si>
  <si>
    <t>2000566403</t>
  </si>
  <si>
    <t>1906815079</t>
  </si>
  <si>
    <t>68001508143 DIEGO LOPEZ</t>
  </si>
  <si>
    <t>40511537850</t>
  </si>
  <si>
    <t>08758511597 LORENA VILLADIEGO</t>
  </si>
  <si>
    <t>1907032584</t>
  </si>
  <si>
    <t>4081210884</t>
  </si>
  <si>
    <t>1907032592</t>
  </si>
  <si>
    <t>1907092640</t>
  </si>
  <si>
    <t>5031523903</t>
  </si>
  <si>
    <t>1907256722</t>
  </si>
  <si>
    <t>5040844378</t>
  </si>
  <si>
    <t>1907256723</t>
  </si>
  <si>
    <t>1907256724</t>
  </si>
  <si>
    <t>1907055650</t>
  </si>
  <si>
    <t>5040845083</t>
  </si>
  <si>
    <t>2000593638</t>
  </si>
  <si>
    <t>1907010580</t>
  </si>
  <si>
    <t>76001636959 ELIAS VITOLA</t>
  </si>
  <si>
    <t>5031522171</t>
  </si>
  <si>
    <t>1906912874</t>
  </si>
  <si>
    <t>2000612358</t>
  </si>
  <si>
    <t>4081208748</t>
  </si>
  <si>
    <t>MPS ATL-2668</t>
  </si>
  <si>
    <t>2000440233</t>
  </si>
  <si>
    <t>2000612360</t>
  </si>
  <si>
    <t>1907147838</t>
  </si>
  <si>
    <t>08001266750 GERSON PINTO</t>
  </si>
  <si>
    <t>5031518270</t>
  </si>
  <si>
    <t>MPS ATL-2669</t>
  </si>
  <si>
    <t>2000440234</t>
  </si>
  <si>
    <t>2000612361</t>
  </si>
  <si>
    <t>SALDO 08001266750 GERSON PINTO</t>
  </si>
  <si>
    <t>08675452765 ROSNY MONTES</t>
  </si>
  <si>
    <t>MPS ATL-1531</t>
  </si>
  <si>
    <t>2000536496</t>
  </si>
  <si>
    <t>2000612957</t>
  </si>
  <si>
    <t>1907270262</t>
  </si>
  <si>
    <t>70508150152 LAURA SIERRA</t>
  </si>
  <si>
    <t>6011016732</t>
  </si>
  <si>
    <t>MPS SUC-2927</t>
  </si>
  <si>
    <t>2000590441</t>
  </si>
  <si>
    <t>2000613684</t>
  </si>
  <si>
    <t>1907065309</t>
  </si>
  <si>
    <t>4081208453</t>
  </si>
  <si>
    <t>SALDO 15469168848 JOSE LOPEZ</t>
  </si>
  <si>
    <t>1907754257</t>
  </si>
  <si>
    <t>6011010298</t>
  </si>
  <si>
    <t>MPS BOY-1906</t>
  </si>
  <si>
    <t>2000589417</t>
  </si>
  <si>
    <t>2000629889</t>
  </si>
  <si>
    <t>1907141070</t>
  </si>
  <si>
    <t>47703455901 JOSE PEREZ</t>
  </si>
  <si>
    <t>6011002737</t>
  </si>
  <si>
    <t>1907141077</t>
  </si>
  <si>
    <t>4700105607306 SILVIA JIMENEZ</t>
  </si>
  <si>
    <t>SALDO 08675452765 ROSNY MONTES</t>
  </si>
  <si>
    <t>2000632557</t>
  </si>
  <si>
    <t>1906937376</t>
  </si>
  <si>
    <t>54001427361 PAZ PARRA</t>
  </si>
  <si>
    <t>5031512623</t>
  </si>
  <si>
    <t>1906927347</t>
  </si>
  <si>
    <t>5040841511</t>
  </si>
  <si>
    <t>1906927350</t>
  </si>
  <si>
    <t>54001505362 ANDREA DUARTE</t>
  </si>
  <si>
    <t>MPS NOR-2547</t>
  </si>
  <si>
    <t>2000537513</t>
  </si>
  <si>
    <t>MPS NOR-2620</t>
  </si>
  <si>
    <t>2000632569</t>
  </si>
  <si>
    <t>5439820011</t>
  </si>
  <si>
    <t>1906937387</t>
  </si>
  <si>
    <t>54001093005 ANA JORDAN</t>
  </si>
  <si>
    <t>5031522118</t>
  </si>
  <si>
    <t>1907282749</t>
  </si>
  <si>
    <t>6011013101</t>
  </si>
  <si>
    <t>1907282750</t>
  </si>
  <si>
    <t>1907651130</t>
  </si>
  <si>
    <t>54398274067 MARTIN RAMIREZ</t>
  </si>
  <si>
    <t>7011320563</t>
  </si>
  <si>
    <t>2000590133</t>
  </si>
  <si>
    <t>2000632574</t>
  </si>
  <si>
    <t>1906937396</t>
  </si>
  <si>
    <t>SALDO 54001505362 ANDREA DUARTE</t>
  </si>
  <si>
    <t>2000641685</t>
  </si>
  <si>
    <t>1907035423</t>
  </si>
  <si>
    <t>4081207209</t>
  </si>
  <si>
    <t>1907035435</t>
  </si>
  <si>
    <t>1907035446</t>
  </si>
  <si>
    <t>1907035453</t>
  </si>
  <si>
    <t>1907610278</t>
  </si>
  <si>
    <t>6011001499</t>
  </si>
  <si>
    <t>1908097391</t>
  </si>
  <si>
    <t>8050746546</t>
  </si>
  <si>
    <t>MPS ANT-1275</t>
  </si>
  <si>
    <t>2000536240</t>
  </si>
  <si>
    <t>2000641686</t>
  </si>
  <si>
    <t>1907102986</t>
  </si>
  <si>
    <t>5040838234</t>
  </si>
  <si>
    <t>MPS ANT-1411</t>
  </si>
  <si>
    <t>2000588921</t>
  </si>
  <si>
    <t>2000645166</t>
  </si>
  <si>
    <t>1908028309</t>
  </si>
  <si>
    <t>76001658744 ANA SANCHEZ</t>
  </si>
  <si>
    <t>8041502381</t>
  </si>
  <si>
    <t>2000645168</t>
  </si>
  <si>
    <t>1908047628</t>
  </si>
  <si>
    <t>76001093928 DEINY AGUDELO</t>
  </si>
  <si>
    <t>7051423466</t>
  </si>
  <si>
    <t>MPS VAL-2552</t>
  </si>
  <si>
    <t>2000468333</t>
  </si>
  <si>
    <t>2000645169</t>
  </si>
  <si>
    <t>1908028315</t>
  </si>
  <si>
    <t>8041516288</t>
  </si>
  <si>
    <t>MPS VAL-2995</t>
  </si>
  <si>
    <t>2000537961</t>
  </si>
  <si>
    <t>2000702235</t>
  </si>
  <si>
    <t>SALDO 76001658744 ANA SANCHEZ</t>
  </si>
  <si>
    <t>MPS VAL-3103</t>
  </si>
  <si>
    <t>2000590617</t>
  </si>
  <si>
    <t>FECH10878</t>
  </si>
  <si>
    <t>2000721619</t>
  </si>
  <si>
    <t>FECH9829</t>
  </si>
  <si>
    <t>1907035461</t>
  </si>
  <si>
    <t>110018811 MONICA MORENO</t>
  </si>
  <si>
    <t>FECH10104</t>
  </si>
  <si>
    <t>1907032311</t>
  </si>
  <si>
    <t>FECH10105</t>
  </si>
  <si>
    <t>1907032329</t>
  </si>
  <si>
    <t>1907032447</t>
  </si>
  <si>
    <t>FECH10479</t>
  </si>
  <si>
    <t>1907032460</t>
  </si>
  <si>
    <t>FECH10604</t>
  </si>
  <si>
    <t>1907032470</t>
  </si>
  <si>
    <t>FECH10876</t>
  </si>
  <si>
    <t>1907032476</t>
  </si>
  <si>
    <t>1907032491</t>
  </si>
  <si>
    <t>MPS BOG-1650</t>
  </si>
  <si>
    <t>2000536616</t>
  </si>
  <si>
    <t>BOGOTA</t>
  </si>
  <si>
    <t>2000721623</t>
  </si>
  <si>
    <t>FECH11196</t>
  </si>
  <si>
    <t>1907032502</t>
  </si>
  <si>
    <t>1907102980</t>
  </si>
  <si>
    <t>1907102983</t>
  </si>
  <si>
    <t>1907103019</t>
  </si>
  <si>
    <t>MPS BOG-1647</t>
  </si>
  <si>
    <t>2000589158</t>
  </si>
  <si>
    <t>2000721625</t>
  </si>
  <si>
    <t>1908202817</t>
  </si>
  <si>
    <t>8050742382</t>
  </si>
  <si>
    <t>MPS BOY-1881</t>
  </si>
  <si>
    <t>2000536847</t>
  </si>
  <si>
    <t>2000721629</t>
  </si>
  <si>
    <t>FECH10244</t>
  </si>
  <si>
    <t>1907032342</t>
  </si>
  <si>
    <t>1907102925</t>
  </si>
  <si>
    <t>25175178933 DUVAN SCARPETTA</t>
  </si>
  <si>
    <t>5031513789</t>
  </si>
  <si>
    <t>1907102937</t>
  </si>
  <si>
    <t>251755081 SAMUEL MONTAÑO</t>
  </si>
  <si>
    <t>5031524796</t>
  </si>
  <si>
    <t>1907102948</t>
  </si>
  <si>
    <t>25175177965 JOHN VELASQUEZ</t>
  </si>
  <si>
    <t>1907752012</t>
  </si>
  <si>
    <t>251753781 ADRIANA COLORADO</t>
  </si>
  <si>
    <t>6011003432</t>
  </si>
  <si>
    <t>1907752022</t>
  </si>
  <si>
    <t>251754188 CIELO JIMENEZ</t>
  </si>
  <si>
    <t>1907754275</t>
  </si>
  <si>
    <t>2517520682 ALISSON GUTIERREZ</t>
  </si>
  <si>
    <t>1907651133</t>
  </si>
  <si>
    <t>251753864 ERIK SANDOVAL</t>
  </si>
  <si>
    <t>1908046090</t>
  </si>
  <si>
    <t>25175188140 NYDIA ALFONSO</t>
  </si>
  <si>
    <t>1908046247</t>
  </si>
  <si>
    <t>251751875 CONSUELO USMA</t>
  </si>
  <si>
    <t>1908047589</t>
  </si>
  <si>
    <t>25754146929 ANGELA BERMUDEZ</t>
  </si>
  <si>
    <t>1908047876</t>
  </si>
  <si>
    <t>1908202662</t>
  </si>
  <si>
    <t>25175188486 KATHERIN CARDENAS</t>
  </si>
  <si>
    <t>8041505515</t>
  </si>
  <si>
    <t>1908202695</t>
  </si>
  <si>
    <t>8041513465</t>
  </si>
  <si>
    <t>1908202705</t>
  </si>
  <si>
    <t>251754746 JORGE CANDANOSA</t>
  </si>
  <si>
    <t>MPS CUN-2673</t>
  </si>
  <si>
    <t>2000440238</t>
  </si>
  <si>
    <t>FECH28500</t>
  </si>
  <si>
    <t>1908763207</t>
  </si>
  <si>
    <t>2000721630</t>
  </si>
  <si>
    <t>251754299 JENNY COMESAQUIRA</t>
  </si>
  <si>
    <t>11041653273</t>
  </si>
  <si>
    <t>1908763213</t>
  </si>
  <si>
    <t>25175187702 ARACELLY OVALLE</t>
  </si>
  <si>
    <t>1908763228</t>
  </si>
  <si>
    <t>25175184314 ANDRES PACHON</t>
  </si>
  <si>
    <t>1908763234</t>
  </si>
  <si>
    <t>25175183621 SALVADOR PUCHIGAY</t>
  </si>
  <si>
    <t>1908763288</t>
  </si>
  <si>
    <t>25175176826 LAURA CAICA</t>
  </si>
  <si>
    <t>1908763308</t>
  </si>
  <si>
    <t>251755496 KARLA TRIANA</t>
  </si>
  <si>
    <t>1908763315</t>
  </si>
  <si>
    <t>25175184393 MARIA PEÑA</t>
  </si>
  <si>
    <t>1907103010</t>
  </si>
  <si>
    <t>1907545935</t>
  </si>
  <si>
    <t>6011011981</t>
  </si>
  <si>
    <t>1907545962</t>
  </si>
  <si>
    <t>1907545980</t>
  </si>
  <si>
    <t>1908046081</t>
  </si>
  <si>
    <t>1908046231</t>
  </si>
  <si>
    <t>1908046260</t>
  </si>
  <si>
    <t>1908046278</t>
  </si>
  <si>
    <t>1908046295</t>
  </si>
  <si>
    <t>MPS CUN-2558</t>
  </si>
  <si>
    <t>2000468339</t>
  </si>
  <si>
    <t>2000721632</t>
  </si>
  <si>
    <t>1907724348</t>
  </si>
  <si>
    <t>5040843480</t>
  </si>
  <si>
    <t>1907724360</t>
  </si>
  <si>
    <t>1908047566</t>
  </si>
  <si>
    <t>1908047620</t>
  </si>
  <si>
    <t>1908202836</t>
  </si>
  <si>
    <t>2000749451</t>
  </si>
  <si>
    <t>SALDO 110018811 MONICA MORENO</t>
  </si>
  <si>
    <t>SALDO 54001427361 PAZ PARRA</t>
  </si>
  <si>
    <t>SALDO 05495454549 JUAN REYES</t>
  </si>
  <si>
    <t>SALDO 70508021407 JULIA CAMPO</t>
  </si>
  <si>
    <t>SALDO 47703455901 JOSE PEREZ</t>
  </si>
  <si>
    <t>SALDO 70508150152 LAURA SIERRA</t>
  </si>
  <si>
    <t>SALDO 76001093928 DEINY AGUDELO</t>
  </si>
  <si>
    <t>1907877988</t>
  </si>
  <si>
    <t>70508162330 CRISTO RAMOS</t>
  </si>
  <si>
    <t>8041505349</t>
  </si>
  <si>
    <t>2000749452</t>
  </si>
  <si>
    <t>FECH9289</t>
  </si>
  <si>
    <t>1907032222</t>
  </si>
  <si>
    <t>FECH11538</t>
  </si>
  <si>
    <t>1907032515</t>
  </si>
  <si>
    <t>1907102957</t>
  </si>
  <si>
    <t>70001192850 ANDRES VITOLA</t>
  </si>
  <si>
    <t>5031525731</t>
  </si>
  <si>
    <t>1907724335</t>
  </si>
  <si>
    <t>MPS BOL-2547</t>
  </si>
  <si>
    <t>2000468328</t>
  </si>
  <si>
    <t>2000749455</t>
  </si>
  <si>
    <t>1907102973</t>
  </si>
  <si>
    <t>1907102991</t>
  </si>
  <si>
    <t>1907754265</t>
  </si>
  <si>
    <t>MPS BOL-2555</t>
  </si>
  <si>
    <t>2000468336</t>
  </si>
  <si>
    <t>MPS BOL-1735</t>
  </si>
  <si>
    <t>2000749456</t>
  </si>
  <si>
    <t>1907103027</t>
  </si>
  <si>
    <t>2000536701</t>
  </si>
  <si>
    <t>2000749457</t>
  </si>
  <si>
    <t>SALDO 13001435162 MARLENE ARENAS</t>
  </si>
  <si>
    <t>SALDO ESS024-EVENTO</t>
  </si>
  <si>
    <t>2000749461</t>
  </si>
  <si>
    <t>FECH10283</t>
  </si>
  <si>
    <t>1907032434</t>
  </si>
  <si>
    <t>1907425256</t>
  </si>
  <si>
    <t>68077467590 SARA RUIZ</t>
  </si>
  <si>
    <t>6807720011</t>
  </si>
  <si>
    <t>6011000752</t>
  </si>
  <si>
    <t>SALDO SALDO 13001435162 MARLENE ARENAS</t>
  </si>
  <si>
    <t>1907610262</t>
  </si>
  <si>
    <t>6011012077</t>
  </si>
  <si>
    <t>1907426951</t>
  </si>
  <si>
    <t>6011015496</t>
  </si>
  <si>
    <t>1907270224</t>
  </si>
  <si>
    <t>1908138205</t>
  </si>
  <si>
    <t>9010916990</t>
  </si>
  <si>
    <t>MPS BOL 84</t>
  </si>
  <si>
    <t>2000660168</t>
  </si>
  <si>
    <t>EPSS42 EVENTO  Cartera 21.09.2021</t>
  </si>
  <si>
    <t>FECH20445</t>
  </si>
  <si>
    <t>2000749624</t>
  </si>
  <si>
    <t>FECH16082</t>
  </si>
  <si>
    <t>1907425264</t>
  </si>
  <si>
    <t>68077467234 LAURA RUIZ</t>
  </si>
  <si>
    <t>1908047713</t>
  </si>
  <si>
    <t>FECH20969</t>
  </si>
  <si>
    <t>1908047744</t>
  </si>
  <si>
    <t>MPS SAN-2551</t>
  </si>
  <si>
    <t>2000468332</t>
  </si>
  <si>
    <t>2000749628</t>
  </si>
  <si>
    <t>FECH20112</t>
  </si>
  <si>
    <t>1908047573</t>
  </si>
  <si>
    <t>FECH20424</t>
  </si>
  <si>
    <t>1908047705</t>
  </si>
  <si>
    <t>SALDO 68575375129 LUISA PABUENA</t>
  </si>
  <si>
    <t>FECH24818</t>
  </si>
  <si>
    <t>1908048923</t>
  </si>
  <si>
    <t>8041517280</t>
  </si>
  <si>
    <t>FECH21634</t>
  </si>
  <si>
    <t>1908203180</t>
  </si>
  <si>
    <t>68307410488 IVETTE SANTOS</t>
  </si>
  <si>
    <t>6830720011</t>
  </si>
  <si>
    <t>8050745705</t>
  </si>
  <si>
    <t>FECH22386</t>
  </si>
  <si>
    <t>1908203187</t>
  </si>
  <si>
    <t>68572037677 JUAN VARGAS</t>
  </si>
  <si>
    <t>FECH22830</t>
  </si>
  <si>
    <t>1908203198</t>
  </si>
  <si>
    <t>1908203204</t>
  </si>
  <si>
    <t>FECH23494</t>
  </si>
  <si>
    <t>1908203208</t>
  </si>
  <si>
    <t>68190230306 ZOILA AYALA</t>
  </si>
  <si>
    <t>MPS SAN-2560</t>
  </si>
  <si>
    <t>2000468341</t>
  </si>
  <si>
    <t>FECH19343</t>
  </si>
  <si>
    <t>2000749637</t>
  </si>
  <si>
    <t>FECH13474</t>
  </si>
  <si>
    <t>1908046031</t>
  </si>
  <si>
    <t>FECH18705</t>
  </si>
  <si>
    <t>1908046109</t>
  </si>
  <si>
    <t>1908046116</t>
  </si>
  <si>
    <t>MPS SAN-2744</t>
  </si>
  <si>
    <t>2000537710</t>
  </si>
  <si>
    <t>2000749640</t>
  </si>
  <si>
    <t>FECH23597</t>
  </si>
  <si>
    <t>1908202853</t>
  </si>
  <si>
    <t>SALDO 68572037677 JUAN VARGAS</t>
  </si>
  <si>
    <t>MPS SAN-2837</t>
  </si>
  <si>
    <t>2000590351</t>
  </si>
  <si>
    <t>FECH20422</t>
  </si>
  <si>
    <t>2000749644</t>
  </si>
  <si>
    <t>FECH19519</t>
  </si>
  <si>
    <t>1908046241</t>
  </si>
  <si>
    <t>FECH19662</t>
  </si>
  <si>
    <t>1908046254</t>
  </si>
  <si>
    <t>FECH19902</t>
  </si>
  <si>
    <t>1908046284</t>
  </si>
  <si>
    <t>FECH20117</t>
  </si>
  <si>
    <t>1908047581</t>
  </si>
  <si>
    <t>70678203765 MARYURIS CASTILLO</t>
  </si>
  <si>
    <t>FECH20127</t>
  </si>
  <si>
    <t>1908047600</t>
  </si>
  <si>
    <t>1908047645</t>
  </si>
  <si>
    <t>MPS SAN-2435</t>
  </si>
  <si>
    <t>2000679084</t>
  </si>
  <si>
    <t>EVENTO</t>
  </si>
  <si>
    <t>2000749648</t>
  </si>
  <si>
    <t>4717017011</t>
  </si>
  <si>
    <t>FECH20923</t>
  </si>
  <si>
    <t>1908047726</t>
  </si>
  <si>
    <t>FECH15763</t>
  </si>
  <si>
    <t>1908444359</t>
  </si>
  <si>
    <t>1907994625</t>
  </si>
  <si>
    <t>47170171461 NATALIA TOBIAS</t>
  </si>
  <si>
    <t>8041514677</t>
  </si>
  <si>
    <t>MPS SAN-2460</t>
  </si>
  <si>
    <t>2000706936</t>
  </si>
  <si>
    <t>EVENTO-</t>
  </si>
  <si>
    <t>2000749758</t>
  </si>
  <si>
    <t>2000749946</t>
  </si>
  <si>
    <t>SALDO 68755126875 GERARDO CABALLERO</t>
  </si>
  <si>
    <t>11081650147</t>
  </si>
  <si>
    <t>2000750394</t>
  </si>
  <si>
    <t>MPS ANT-1171</t>
  </si>
  <si>
    <t>2000677824</t>
  </si>
  <si>
    <t>1908997127</t>
  </si>
  <si>
    <t>2000750405</t>
  </si>
  <si>
    <t>05250267994 YASELYS GUERRA</t>
  </si>
  <si>
    <t>11021538256</t>
  </si>
  <si>
    <t>1908993144</t>
  </si>
  <si>
    <t>11050848169</t>
  </si>
  <si>
    <t>1908993742</t>
  </si>
  <si>
    <t>1909178990</t>
  </si>
  <si>
    <t>05250209779 MARIA GOMEZ</t>
  </si>
  <si>
    <t>SALDO 05854132944 ELIZABETH AGUIRRE</t>
  </si>
  <si>
    <t>SALDO EVENTO</t>
  </si>
  <si>
    <t>1907877995</t>
  </si>
  <si>
    <t>2000767795</t>
  </si>
  <si>
    <t>13001278058 CATALINA TOBAR</t>
  </si>
  <si>
    <t>1322220011</t>
  </si>
  <si>
    <t>ART20 DEC538-82</t>
  </si>
  <si>
    <t>2000696260</t>
  </si>
  <si>
    <t>Covid-19 Canasta Prest Serv Y Tecnol AtenciÃ³n Art</t>
  </si>
  <si>
    <t>1908997040</t>
  </si>
  <si>
    <t>2000768617</t>
  </si>
  <si>
    <t>25175156326 YEYMI MORALES</t>
  </si>
  <si>
    <t>1909479038</t>
  </si>
  <si>
    <t>2000768620</t>
  </si>
  <si>
    <t>25175176055 REINA BERNAL</t>
  </si>
  <si>
    <t>MPS CUN-2189</t>
  </si>
  <si>
    <t>2000537155</t>
  </si>
  <si>
    <t>1908993120</t>
  </si>
  <si>
    <t>2000768623</t>
  </si>
  <si>
    <t>1908993401</t>
  </si>
  <si>
    <t>25175156302 JORGE BUENO</t>
  </si>
  <si>
    <t>1908993469</t>
  </si>
  <si>
    <t>25175188667 JUAN REYES</t>
  </si>
  <si>
    <t>1909171176</t>
  </si>
  <si>
    <t>11091416007</t>
  </si>
  <si>
    <t>MPS CUN-2190</t>
  </si>
  <si>
    <t>2000537156</t>
  </si>
  <si>
    <t>1909479196</t>
  </si>
  <si>
    <t>2000768624</t>
  </si>
  <si>
    <t>25175158370 JUAN ESPITIA</t>
  </si>
  <si>
    <t>11021535688</t>
  </si>
  <si>
    <t>1908997031</t>
  </si>
  <si>
    <t>SALDO 25175156326 YEYMI MORALES</t>
  </si>
  <si>
    <t>1908993506</t>
  </si>
  <si>
    <t>1908993514</t>
  </si>
  <si>
    <t>25175179922 DYLAN TELLEZ</t>
  </si>
  <si>
    <t>1908993554</t>
  </si>
  <si>
    <t>SALDO 251754746 JORGE CANDANOSA</t>
  </si>
  <si>
    <t>MPS CUN-2255</t>
  </si>
  <si>
    <t>2000589767</t>
  </si>
  <si>
    <t>2000768626</t>
  </si>
  <si>
    <t>54405350472 YARIN PEÑALOZA</t>
  </si>
  <si>
    <t>1909479049</t>
  </si>
  <si>
    <t>2000768627</t>
  </si>
  <si>
    <t>08436015541 YENIFER ALVAREZ</t>
  </si>
  <si>
    <t>843620011</t>
  </si>
  <si>
    <t>1909479066</t>
  </si>
  <si>
    <t>08433616390 YESICA CAMELO</t>
  </si>
  <si>
    <t>843320011</t>
  </si>
  <si>
    <t>1909479177</t>
  </si>
  <si>
    <t>1908763200</t>
  </si>
  <si>
    <t>05854629948 JUAN RISCANEVO</t>
  </si>
  <si>
    <t>1908993698</t>
  </si>
  <si>
    <t>08638162724 LUZ CASTILLO</t>
  </si>
  <si>
    <t>SALDO 05250209779 MARIA GOMEZ</t>
  </si>
  <si>
    <t>FECH33486</t>
  </si>
  <si>
    <t>1909503874</t>
  </si>
  <si>
    <t>12121326709</t>
  </si>
  <si>
    <t>1908201195</t>
  </si>
  <si>
    <t>08001244872 VIANIS JIMENEZ</t>
  </si>
  <si>
    <t>9010915475</t>
  </si>
  <si>
    <t>MPS ANT-1211</t>
  </si>
  <si>
    <t>2000705685</t>
  </si>
  <si>
    <t>1909479183</t>
  </si>
  <si>
    <t>2000768628</t>
  </si>
  <si>
    <t>1909479187</t>
  </si>
  <si>
    <t>1908992929</t>
  </si>
  <si>
    <t>1908993038</t>
  </si>
  <si>
    <t>1908993494</t>
  </si>
  <si>
    <t>MPS CUN-1976</t>
  </si>
  <si>
    <t>2000747928</t>
  </si>
  <si>
    <t>EVENTO CSBGT2021ES2T00019946</t>
  </si>
  <si>
    <t>1908997025</t>
  </si>
  <si>
    <t>2000768630</t>
  </si>
  <si>
    <t>1908997069</t>
  </si>
  <si>
    <t>1908997085</t>
  </si>
  <si>
    <t>1908763270</t>
  </si>
  <si>
    <t>54001521369 GUSTAVO CASASBUENAS</t>
  </si>
  <si>
    <t>1908993678</t>
  </si>
  <si>
    <t>FECH24863</t>
  </si>
  <si>
    <t>1909106563</t>
  </si>
  <si>
    <t>54001413555 ANA SEGURA</t>
  </si>
  <si>
    <t>MPS CUN-1978</t>
  </si>
  <si>
    <t>2000747930</t>
  </si>
  <si>
    <t>2000768633</t>
  </si>
  <si>
    <t>68377243891 KAROL FRANCO</t>
  </si>
  <si>
    <t>1909479181</t>
  </si>
  <si>
    <t>1909172818</t>
  </si>
  <si>
    <t>68755126875 GERARDO CABALLERO</t>
  </si>
  <si>
    <t>MPS SAN-1979</t>
  </si>
  <si>
    <t>2000747931</t>
  </si>
  <si>
    <t>EVENTO SSBGT2021ES2T00019830</t>
  </si>
  <si>
    <t>FECH25524</t>
  </si>
  <si>
    <t>1909479061</t>
  </si>
  <si>
    <t>2000768634</t>
  </si>
  <si>
    <t>251754155 SANDRA MORENO</t>
  </si>
  <si>
    <t>FECH25584</t>
  </si>
  <si>
    <t>1908997045</t>
  </si>
  <si>
    <t>25175156288 ALICE MUÑOZ</t>
  </si>
  <si>
    <t>FECH25185</t>
  </si>
  <si>
    <t>1908993581</t>
  </si>
  <si>
    <t>FECH25255</t>
  </si>
  <si>
    <t>1908993597</t>
  </si>
  <si>
    <t>25175185681 EMMA GUTIERREZ</t>
  </si>
  <si>
    <t>FECH25256</t>
  </si>
  <si>
    <t>1908993608</t>
  </si>
  <si>
    <t>25175187384 LUCIANA AYALA</t>
  </si>
  <si>
    <t>FECH25336</t>
  </si>
  <si>
    <t>1908993694</t>
  </si>
  <si>
    <t>FECH25411</t>
  </si>
  <si>
    <t>1908993709</t>
  </si>
  <si>
    <t>FECH25654</t>
  </si>
  <si>
    <t>1908993713</t>
  </si>
  <si>
    <t>25175156238 ANDRES LOPEZ</t>
  </si>
  <si>
    <t>FECH25658</t>
  </si>
  <si>
    <t>1908993718</t>
  </si>
  <si>
    <t>25754131755 ALEJANDRO BUSTOS</t>
  </si>
  <si>
    <t>FECH25829</t>
  </si>
  <si>
    <t>1908993747</t>
  </si>
  <si>
    <t>FECH26005</t>
  </si>
  <si>
    <t>1908993754</t>
  </si>
  <si>
    <t>25175182380 DORA SUESCA</t>
  </si>
  <si>
    <t>FECH26241</t>
  </si>
  <si>
    <t>1908993802</t>
  </si>
  <si>
    <t>25754130257 ALBA ARMERO</t>
  </si>
  <si>
    <t>1908993809</t>
  </si>
  <si>
    <t>25175182365 ROSA SUTA</t>
  </si>
  <si>
    <t>FECH26345</t>
  </si>
  <si>
    <t>1908993852</t>
  </si>
  <si>
    <t>25175185111 GLORIA JOTA</t>
  </si>
  <si>
    <t>MPS CUN-860</t>
  </si>
  <si>
    <t>2000756304</t>
  </si>
  <si>
    <t>EVENTO SSBGT2021ES2T00019830 Pago por servicio</t>
  </si>
  <si>
    <t>2000768636</t>
  </si>
  <si>
    <t>1908997087</t>
  </si>
  <si>
    <t>1908993029</t>
  </si>
  <si>
    <t>1908993350</t>
  </si>
  <si>
    <t>15500078106 YUDY AMEZQUITA</t>
  </si>
  <si>
    <t>1550020011</t>
  </si>
  <si>
    <t>1908993704</t>
  </si>
  <si>
    <t>1908993839</t>
  </si>
  <si>
    <t>1908993883</t>
  </si>
  <si>
    <t>25175186505 LUIS GALEANO</t>
  </si>
  <si>
    <t>1908993993</t>
  </si>
  <si>
    <t>25175156399 MIGUEL CORREA</t>
  </si>
  <si>
    <t>1908993997</t>
  </si>
  <si>
    <t>25175156169 DULCE CORREA</t>
  </si>
  <si>
    <t>1908994057</t>
  </si>
  <si>
    <t>25175186969 YEFERSON CABRILES</t>
  </si>
  <si>
    <t>1908994116</t>
  </si>
  <si>
    <t>25175186968 YONARVIS CABRILES</t>
  </si>
  <si>
    <t>1908994123</t>
  </si>
  <si>
    <t>1908994243</t>
  </si>
  <si>
    <t>1908994250</t>
  </si>
  <si>
    <t>1908994256</t>
  </si>
  <si>
    <t>15500088959 BRYANND MORA</t>
  </si>
  <si>
    <t>1909172797</t>
  </si>
  <si>
    <t>15204040870 CLAUDIA RIAÑO</t>
  </si>
  <si>
    <t>1520420011</t>
  </si>
  <si>
    <t>1909172834</t>
  </si>
  <si>
    <t>1909172849</t>
  </si>
  <si>
    <t>1909534586</t>
  </si>
  <si>
    <t>FECH35615</t>
  </si>
  <si>
    <t>1909554628</t>
  </si>
  <si>
    <t>12101033624</t>
  </si>
  <si>
    <t>MPS BOY-1977</t>
  </si>
  <si>
    <t>2000747929</t>
  </si>
  <si>
    <t>1908763325</t>
  </si>
  <si>
    <t>2000789551</t>
  </si>
  <si>
    <t>20001319693 JOSE ROMERO</t>
  </si>
  <si>
    <t>2000120011</t>
  </si>
  <si>
    <t>14748921-2129</t>
  </si>
  <si>
    <t>2000786983</t>
  </si>
  <si>
    <t>CESAR</t>
  </si>
  <si>
    <t>2000791092</t>
  </si>
  <si>
    <t>FECH33024</t>
  </si>
  <si>
    <t>1909534614</t>
  </si>
  <si>
    <t>FECH33095</t>
  </si>
  <si>
    <t>1909534630</t>
  </si>
  <si>
    <t>SALDO 54405350472 YARIN PEÑALOZA</t>
  </si>
  <si>
    <t>14748921-2135</t>
  </si>
  <si>
    <t>2000786989</t>
  </si>
  <si>
    <t>FECH31858</t>
  </si>
  <si>
    <t>1909172751</t>
  </si>
  <si>
    <t>2000791093</t>
  </si>
  <si>
    <t>54001527321 ALESSIA LINDARTE</t>
  </si>
  <si>
    <t>FECH32897</t>
  </si>
  <si>
    <t>1909534582</t>
  </si>
  <si>
    <t>FECH33165</t>
  </si>
  <si>
    <t>1909534704</t>
  </si>
  <si>
    <t>FECH34003</t>
  </si>
  <si>
    <t>1909554554</t>
  </si>
  <si>
    <t>12101032850</t>
  </si>
  <si>
    <t>14748921-2149</t>
  </si>
  <si>
    <t>2000787003</t>
  </si>
  <si>
    <t>1909666441</t>
  </si>
  <si>
    <t>2000791625</t>
  </si>
  <si>
    <t>23350213302 ORLANDO CAMAÑO</t>
  </si>
  <si>
    <t>2335020011</t>
  </si>
  <si>
    <t>2021204219</t>
  </si>
  <si>
    <t>14748921-2136</t>
  </si>
  <si>
    <t>2000786990</t>
  </si>
  <si>
    <t>1909479122</t>
  </si>
  <si>
    <t>2000791881</t>
  </si>
  <si>
    <t>13647423729 DORLIN GONZALEZ</t>
  </si>
  <si>
    <t>1364720011</t>
  </si>
  <si>
    <t>11021535652</t>
  </si>
  <si>
    <t>14748921-2141</t>
  </si>
  <si>
    <t>2000786995</t>
  </si>
  <si>
    <t>2000791882</t>
  </si>
  <si>
    <t>13001449489 FREDIS ALVAREZ</t>
  </si>
  <si>
    <t>1908997189</t>
  </si>
  <si>
    <t>13006202588 OMAIDA MERCHAN</t>
  </si>
  <si>
    <t>1300620011</t>
  </si>
  <si>
    <t>14748921-2131</t>
  </si>
  <si>
    <t>2000786985</t>
  </si>
  <si>
    <t>1907994617</t>
  </si>
  <si>
    <t>2000793805</t>
  </si>
  <si>
    <t>14748921-2132</t>
  </si>
  <si>
    <t>2000786986</t>
  </si>
  <si>
    <t>1908763187</t>
  </si>
  <si>
    <t>2000793808</t>
  </si>
  <si>
    <t>47692396286 KATRIN FUENTES</t>
  </si>
  <si>
    <t>SALDO 47170171461 NATALIA TOBIAS</t>
  </si>
  <si>
    <t>1908022784</t>
  </si>
  <si>
    <t>4774500308301 CARMEN HERNANDEZ</t>
  </si>
  <si>
    <t>4774517011</t>
  </si>
  <si>
    <t>8050743623</t>
  </si>
  <si>
    <t>1908022790</t>
  </si>
  <si>
    <t>47001480261 MANUEL VIVES</t>
  </si>
  <si>
    <t>1908022795</t>
  </si>
  <si>
    <t>1908022798</t>
  </si>
  <si>
    <t>14748921-2140</t>
  </si>
  <si>
    <t>2000786994</t>
  </si>
  <si>
    <t>FECH33230</t>
  </si>
  <si>
    <t>1909503861</t>
  </si>
  <si>
    <t>2000793888</t>
  </si>
  <si>
    <t>70265189890 ESTEFAN VILORIA</t>
  </si>
  <si>
    <t>FECH34136</t>
  </si>
  <si>
    <t>1909503900</t>
  </si>
  <si>
    <t>FECH34944</t>
  </si>
  <si>
    <t>1909503939</t>
  </si>
  <si>
    <t>FECH35435</t>
  </si>
  <si>
    <t>1909503959</t>
  </si>
  <si>
    <t>14748921-2138</t>
  </si>
  <si>
    <t>2000786992</t>
  </si>
  <si>
    <t>1908763194</t>
  </si>
  <si>
    <t>2000793889</t>
  </si>
  <si>
    <t>70001042613 KAROL SALCEDO</t>
  </si>
  <si>
    <t>14748921-2130</t>
  </si>
  <si>
    <t>2000786984</t>
  </si>
  <si>
    <t>1908763196</t>
  </si>
  <si>
    <t>2000794285</t>
  </si>
  <si>
    <t>76243789865 JAIR ORTIZ</t>
  </si>
  <si>
    <t>7624320011</t>
  </si>
  <si>
    <t>1908993570</t>
  </si>
  <si>
    <t>76001141088 OLGA MEDINA</t>
  </si>
  <si>
    <t>1908993630</t>
  </si>
  <si>
    <t>76109727772 ANA VIVEROS</t>
  </si>
  <si>
    <t>7610920011</t>
  </si>
  <si>
    <t>1908993773</t>
  </si>
  <si>
    <t>1908993779</t>
  </si>
  <si>
    <t>1908993887</t>
  </si>
  <si>
    <t>14748921-2142</t>
  </si>
  <si>
    <t>2000786996</t>
  </si>
  <si>
    <t>1909479055</t>
  </si>
  <si>
    <t>2000794289</t>
  </si>
  <si>
    <t>76001733910 NAHOMI MINA</t>
  </si>
  <si>
    <t>1908994231</t>
  </si>
  <si>
    <t>76001562162 SEBASTIAN PEREA</t>
  </si>
  <si>
    <t>SALDO 76109727772 ANA VIVEROS</t>
  </si>
  <si>
    <t>1909172764</t>
  </si>
  <si>
    <t>FECH35445</t>
  </si>
  <si>
    <t>1909503980</t>
  </si>
  <si>
    <t>76147791428 MARIA BEDOYA</t>
  </si>
  <si>
    <t>7614720011</t>
  </si>
  <si>
    <t>FECH35812</t>
  </si>
  <si>
    <t>1909503989</t>
  </si>
  <si>
    <t>FECH38875</t>
  </si>
  <si>
    <t>1909896268</t>
  </si>
  <si>
    <t>76403777734 LUISA ROJAS</t>
  </si>
  <si>
    <t>7640320011</t>
  </si>
  <si>
    <t>2040740790</t>
  </si>
  <si>
    <t>14748921-2139</t>
  </si>
  <si>
    <t>2000786993</t>
  </si>
  <si>
    <t>2000799411</t>
  </si>
  <si>
    <t>1908997055</t>
  </si>
  <si>
    <t>1908997071</t>
  </si>
  <si>
    <t>1908997075</t>
  </si>
  <si>
    <t>1908997161</t>
  </si>
  <si>
    <t>08001083285 YANIRIS DIAZ</t>
  </si>
  <si>
    <t>1908993894</t>
  </si>
  <si>
    <t>1908993904</t>
  </si>
  <si>
    <t>1909172778</t>
  </si>
  <si>
    <t>08436490591 GUERIL PERALES</t>
  </si>
  <si>
    <t>1909171385</t>
  </si>
  <si>
    <t>FECH33187</t>
  </si>
  <si>
    <t>1909503849</t>
  </si>
  <si>
    <t>FECH35525</t>
  </si>
  <si>
    <t>1909896757</t>
  </si>
  <si>
    <t>14748921-2143</t>
  </si>
  <si>
    <t>2000786997</t>
  </si>
  <si>
    <t>1909534584</t>
  </si>
  <si>
    <t>2000799412</t>
  </si>
  <si>
    <t>1909504147</t>
  </si>
  <si>
    <t>12100817480</t>
  </si>
  <si>
    <t>FECH33493</t>
  </si>
  <si>
    <t>1909503881</t>
  </si>
  <si>
    <t>14748921-2145</t>
  </si>
  <si>
    <t>2000786999</t>
  </si>
  <si>
    <t>2000842342</t>
  </si>
  <si>
    <t>SALDO 25175176055 REINA BERNAL</t>
  </si>
  <si>
    <t>SALDO 25175184393 MARIA PEÑA</t>
  </si>
  <si>
    <t>SALDO 25175188667 JUAN REYES</t>
  </si>
  <si>
    <t>SALDO 54001427575 ARIANI PARRA</t>
  </si>
  <si>
    <t>SALDO 25175182365 ROSA SUTA</t>
  </si>
  <si>
    <t>14748921-2128</t>
  </si>
  <si>
    <t>2000786982</t>
  </si>
  <si>
    <t>1908997059</t>
  </si>
  <si>
    <t>2000842346</t>
  </si>
  <si>
    <t>1908993860</t>
  </si>
  <si>
    <t>25175182495 ANDRES TIBAQUIRA</t>
  </si>
  <si>
    <t>1908993870</t>
  </si>
  <si>
    <t>25175182494 SANTIAGO TIBAQUIRA</t>
  </si>
  <si>
    <t>1908993961</t>
  </si>
  <si>
    <t>1908993979</t>
  </si>
  <si>
    <t>1908993986</t>
  </si>
  <si>
    <t>25175186059 MARIA CUSPOCA</t>
  </si>
  <si>
    <t>1908994126</t>
  </si>
  <si>
    <t>25175184046 YAMILE RATIVA</t>
  </si>
  <si>
    <t>14748921-2137</t>
  </si>
  <si>
    <t>2000786991</t>
  </si>
  <si>
    <t>1909171137</t>
  </si>
  <si>
    <t>2000842353</t>
  </si>
  <si>
    <t>SALDO 08001083285 YANIRIS DIAZ</t>
  </si>
  <si>
    <t>FECH35197</t>
  </si>
  <si>
    <t>1909897244</t>
  </si>
  <si>
    <t>2020732780</t>
  </si>
  <si>
    <t>SALDO 08638162724 LUZ CASTILLO</t>
  </si>
  <si>
    <t>SALDO 70508162330 CRISTO RAMOS</t>
  </si>
  <si>
    <t>SALDO 15176104857 DIOMEDES ORTIZ</t>
  </si>
  <si>
    <t>SALDO SALDO 68572037677 JUAN VARGAS</t>
  </si>
  <si>
    <t>14748921-2133</t>
  </si>
  <si>
    <t>2000786987</t>
  </si>
  <si>
    <t>FECH28542</t>
  </si>
  <si>
    <t>1908763221</t>
  </si>
  <si>
    <t>2000842355</t>
  </si>
  <si>
    <t>81001506475 JHON PIÑERO</t>
  </si>
  <si>
    <t>8100120011</t>
  </si>
  <si>
    <t>14748921-2134</t>
  </si>
  <si>
    <t>2000786988</t>
  </si>
  <si>
    <t>8100000000</t>
  </si>
  <si>
    <t>ARAUCA</t>
  </si>
  <si>
    <t>2000842360</t>
  </si>
  <si>
    <t>SALDO 68377243891 KAROL FRANCO</t>
  </si>
  <si>
    <t>1908997063</t>
  </si>
  <si>
    <t>1908997297</t>
  </si>
  <si>
    <t>1908763264</t>
  </si>
  <si>
    <t>110015921 ROGGER HERNANDEZ</t>
  </si>
  <si>
    <t>1908993007</t>
  </si>
  <si>
    <t>1908993057</t>
  </si>
  <si>
    <t>1908993158</t>
  </si>
  <si>
    <t>1908994118</t>
  </si>
  <si>
    <t>1909171253</t>
  </si>
  <si>
    <t>1909171263</t>
  </si>
  <si>
    <t>1909171271</t>
  </si>
  <si>
    <t>1908095333</t>
  </si>
  <si>
    <t>8050746107</t>
  </si>
  <si>
    <t>1908095388</t>
  </si>
  <si>
    <t>1908095445</t>
  </si>
  <si>
    <t>14748921-2147</t>
  </si>
  <si>
    <t>2000787001</t>
  </si>
  <si>
    <t>1908997077</t>
  </si>
  <si>
    <t>2000842362</t>
  </si>
  <si>
    <t>1908997081</t>
  </si>
  <si>
    <t>25175183145 MARIA RODRIGUEZ</t>
  </si>
  <si>
    <t>1908997084</t>
  </si>
  <si>
    <t>25175185939 EDUARDO HERNANDEZ</t>
  </si>
  <si>
    <t>1908997089</t>
  </si>
  <si>
    <t>1908997093</t>
  </si>
  <si>
    <t>1908997106</t>
  </si>
  <si>
    <t>1908997121</t>
  </si>
  <si>
    <t>1908994121</t>
  </si>
  <si>
    <t>1908994224</t>
  </si>
  <si>
    <t>1908994228</t>
  </si>
  <si>
    <t>1909171216</t>
  </si>
  <si>
    <t>1909171229</t>
  </si>
  <si>
    <t>1909171244</t>
  </si>
  <si>
    <t>1909171280</t>
  </si>
  <si>
    <t>14748921-2146</t>
  </si>
  <si>
    <t>2000787000</t>
  </si>
  <si>
    <t>1908997113</t>
  </si>
  <si>
    <t>2000842366</t>
  </si>
  <si>
    <t>1908997129</t>
  </si>
  <si>
    <t>25175156648 MIRYAM INFANTE</t>
  </si>
  <si>
    <t>1908997134</t>
  </si>
  <si>
    <t>25175156589 JORGE BUENO</t>
  </si>
  <si>
    <t>1908997143</t>
  </si>
  <si>
    <t>251753740 JOSE CASTELBLANCO</t>
  </si>
  <si>
    <t>1908997152</t>
  </si>
  <si>
    <t>1908997173</t>
  </si>
  <si>
    <t>1908997181</t>
  </si>
  <si>
    <t>1908997201</t>
  </si>
  <si>
    <t>25175186899 MANUEL CONTRERAS</t>
  </si>
  <si>
    <t>1908997210</t>
  </si>
  <si>
    <t>25175187170 SAMUEL CONTRERAS</t>
  </si>
  <si>
    <t>FECH30074</t>
  </si>
  <si>
    <t>1908997291</t>
  </si>
  <si>
    <t>1908997296</t>
  </si>
  <si>
    <t>1909172723</t>
  </si>
  <si>
    <t>25175156623 VALENTINA CARRASQUILLA</t>
  </si>
  <si>
    <t>1909171293</t>
  </si>
  <si>
    <t>25175186656 ANATILDE CAMPOS</t>
  </si>
  <si>
    <t>1909171309</t>
  </si>
  <si>
    <t>1909171319</t>
  </si>
  <si>
    <t>1909171339</t>
  </si>
  <si>
    <t>1909171370</t>
  </si>
  <si>
    <t>1909172533</t>
  </si>
  <si>
    <t>1909172543</t>
  </si>
  <si>
    <t>1909172571</t>
  </si>
  <si>
    <t>25175178027 MARTHA PEÑUELA</t>
  </si>
  <si>
    <t>1909172610</t>
  </si>
  <si>
    <t>251753970 ALEXANDRA GARCES</t>
  </si>
  <si>
    <t>1909172632</t>
  </si>
  <si>
    <t>25175156351 EVIDALIA RUIZ</t>
  </si>
  <si>
    <t>1909172643</t>
  </si>
  <si>
    <t>1909172656</t>
  </si>
  <si>
    <t>1909172669</t>
  </si>
  <si>
    <t>1909172735</t>
  </si>
  <si>
    <t>25175178758 ANA TENJO</t>
  </si>
  <si>
    <t>1909534550</t>
  </si>
  <si>
    <t>1909534574</t>
  </si>
  <si>
    <t>1909534580</t>
  </si>
  <si>
    <t>1909534590</t>
  </si>
  <si>
    <t>1909534640</t>
  </si>
  <si>
    <t>1909534656</t>
  </si>
  <si>
    <t>1909534661</t>
  </si>
  <si>
    <t>1909534668</t>
  </si>
  <si>
    <t>1909534730</t>
  </si>
  <si>
    <t>25754135911 JUAN MARTINEZ</t>
  </si>
  <si>
    <t>1909534735</t>
  </si>
  <si>
    <t>25754135912 DANNA MARTINEZ</t>
  </si>
  <si>
    <t>1909534747</t>
  </si>
  <si>
    <t>1909534756</t>
  </si>
  <si>
    <t>1909534776</t>
  </si>
  <si>
    <t>1909534786</t>
  </si>
  <si>
    <t>251755892 DANIEL RUIZ</t>
  </si>
  <si>
    <t>1909534791</t>
  </si>
  <si>
    <t>1909534798</t>
  </si>
  <si>
    <t>25175186598 JOHAN CARDONA</t>
  </si>
  <si>
    <t>1909534803</t>
  </si>
  <si>
    <t>25175156545 MARIA CASTILLO</t>
  </si>
  <si>
    <t>1909534805</t>
  </si>
  <si>
    <t>1909534980</t>
  </si>
  <si>
    <t>25175156467 FREDDY CARREÑO</t>
  </si>
  <si>
    <t>12070752457</t>
  </si>
  <si>
    <t>1909534986</t>
  </si>
  <si>
    <t>FECH32959</t>
  </si>
  <si>
    <t>1909503834</t>
  </si>
  <si>
    <t>FECH33852</t>
  </si>
  <si>
    <t>1909503885</t>
  </si>
  <si>
    <t>25175156313 DANIEL RODRIGUEZ</t>
  </si>
  <si>
    <t>FECH34124</t>
  </si>
  <si>
    <t>1909503891</t>
  </si>
  <si>
    <t>FECH35441</t>
  </si>
  <si>
    <t>1909503971</t>
  </si>
  <si>
    <t>FECH35945</t>
  </si>
  <si>
    <t>1909504013</t>
  </si>
  <si>
    <t>FECH36696</t>
  </si>
  <si>
    <t>1909504032</t>
  </si>
  <si>
    <t>FECH36888</t>
  </si>
  <si>
    <t>1909504081</t>
  </si>
  <si>
    <t>FECH36889</t>
  </si>
  <si>
    <t>1909504098</t>
  </si>
  <si>
    <t>FECH33477</t>
  </si>
  <si>
    <t>1909897233</t>
  </si>
  <si>
    <t>FECH34434</t>
  </si>
  <si>
    <t>1909897235</t>
  </si>
  <si>
    <t>FECH34529</t>
  </si>
  <si>
    <t>1909897236</t>
  </si>
  <si>
    <t>FECH34743</t>
  </si>
  <si>
    <t>1909897239</t>
  </si>
  <si>
    <t>FECH34748</t>
  </si>
  <si>
    <t>1909897240</t>
  </si>
  <si>
    <t>25175156173 JOSEFINA ORJUELA</t>
  </si>
  <si>
    <t>FECH34953</t>
  </si>
  <si>
    <t>1909897242</t>
  </si>
  <si>
    <t>FECH35261</t>
  </si>
  <si>
    <t>1909897245</t>
  </si>
  <si>
    <t>FECH36277</t>
  </si>
  <si>
    <t>1909897246</t>
  </si>
  <si>
    <t>FECH36370</t>
  </si>
  <si>
    <t>1909897248</t>
  </si>
  <si>
    <t>FECH36706</t>
  </si>
  <si>
    <t>1909897249</t>
  </si>
  <si>
    <t>FECH37065</t>
  </si>
  <si>
    <t>1909897250</t>
  </si>
  <si>
    <t>FECH37081</t>
  </si>
  <si>
    <t>1909897251</t>
  </si>
  <si>
    <t>FECH37331</t>
  </si>
  <si>
    <t>1909897252</t>
  </si>
  <si>
    <t>251753907 MARTHA LOAIZA</t>
  </si>
  <si>
    <t>FECH37647</t>
  </si>
  <si>
    <t>1909897254</t>
  </si>
  <si>
    <t>25175179427 MARIA FORERO</t>
  </si>
  <si>
    <t>FECH33345</t>
  </si>
  <si>
    <t>1909896588</t>
  </si>
  <si>
    <t>FECH33430</t>
  </si>
  <si>
    <t>1909896614</t>
  </si>
  <si>
    <t>FECH33445</t>
  </si>
  <si>
    <t>1909896618</t>
  </si>
  <si>
    <t>FECH33535</t>
  </si>
  <si>
    <t>1909896631</t>
  </si>
  <si>
    <t>FECH33735</t>
  </si>
  <si>
    <t>1909896639</t>
  </si>
  <si>
    <t>FECH33737</t>
  </si>
  <si>
    <t>1909896653</t>
  </si>
  <si>
    <t>FECH34232</t>
  </si>
  <si>
    <t>1909896669</t>
  </si>
  <si>
    <t>FECH34607</t>
  </si>
  <si>
    <t>1909896675</t>
  </si>
  <si>
    <t>FECH34879</t>
  </si>
  <si>
    <t>1909896684</t>
  </si>
  <si>
    <t>FECH34977</t>
  </si>
  <si>
    <t>1909896690</t>
  </si>
  <si>
    <t>FECH35046</t>
  </si>
  <si>
    <t>1909896696</t>
  </si>
  <si>
    <t>FECH35083</t>
  </si>
  <si>
    <t>1909896703</t>
  </si>
  <si>
    <t>FECH35250</t>
  </si>
  <si>
    <t>1909896710</t>
  </si>
  <si>
    <t>25175156359 LADY COLMENARES</t>
  </si>
  <si>
    <t>FECH35292</t>
  </si>
  <si>
    <t>1909896724</t>
  </si>
  <si>
    <t>FECH35381</t>
  </si>
  <si>
    <t>1909896729</t>
  </si>
  <si>
    <t>251754156 JEAMY MAYORGA</t>
  </si>
  <si>
    <t>FECH35399</t>
  </si>
  <si>
    <t>1909896736</t>
  </si>
  <si>
    <t>FECH35506</t>
  </si>
  <si>
    <t>1909896747</t>
  </si>
  <si>
    <t>FECH35509</t>
  </si>
  <si>
    <t>1909896751</t>
  </si>
  <si>
    <t>FECH35518</t>
  </si>
  <si>
    <t>1909896754</t>
  </si>
  <si>
    <t>FECH35588</t>
  </si>
  <si>
    <t>1909896761</t>
  </si>
  <si>
    <t>25175156369 ZHARIK RODRIGUEZ</t>
  </si>
  <si>
    <t>FECH36038</t>
  </si>
  <si>
    <t>1909896795</t>
  </si>
  <si>
    <t>FECH36082</t>
  </si>
  <si>
    <t>1909896799</t>
  </si>
  <si>
    <t>FECH36324</t>
  </si>
  <si>
    <t>1909897200</t>
  </si>
  <si>
    <t>FECH36333</t>
  </si>
  <si>
    <t>1909897201</t>
  </si>
  <si>
    <t>FECH36499</t>
  </si>
  <si>
    <t>1909897203</t>
  </si>
  <si>
    <t>FECH36508</t>
  </si>
  <si>
    <t>1909897204</t>
  </si>
  <si>
    <t>FECH36573</t>
  </si>
  <si>
    <t>1909897207</t>
  </si>
  <si>
    <t>FECH36671</t>
  </si>
  <si>
    <t>1909897209</t>
  </si>
  <si>
    <t>FECH36699</t>
  </si>
  <si>
    <t>1909897210</t>
  </si>
  <si>
    <t>FECH37567</t>
  </si>
  <si>
    <t>1909897213</t>
  </si>
  <si>
    <t>FECH37655</t>
  </si>
  <si>
    <t>1909897214</t>
  </si>
  <si>
    <t>FECH37678</t>
  </si>
  <si>
    <t>1909897215</t>
  </si>
  <si>
    <t>FECH35416</t>
  </si>
  <si>
    <t>1909896207</t>
  </si>
  <si>
    <t>FECH36575</t>
  </si>
  <si>
    <t>1909896215</t>
  </si>
  <si>
    <t>FECH37186</t>
  </si>
  <si>
    <t>1909896235</t>
  </si>
  <si>
    <t>FECH37757</t>
  </si>
  <si>
    <t>1909896155</t>
  </si>
  <si>
    <t>2040842626</t>
  </si>
  <si>
    <t>14748921-2150</t>
  </si>
  <si>
    <t>2000787004</t>
  </si>
  <si>
    <t>1909479052</t>
  </si>
  <si>
    <t>2000842417</t>
  </si>
  <si>
    <t>FECH25966</t>
  </si>
  <si>
    <t>1908997048</t>
  </si>
  <si>
    <t>FECH26106</t>
  </si>
  <si>
    <t>1908997053</t>
  </si>
  <si>
    <t>68720078437 ROSALIA TRASLAVIÑA</t>
  </si>
  <si>
    <t>6872020011</t>
  </si>
  <si>
    <t>FECH23005</t>
  </si>
  <si>
    <t>1908993068</t>
  </si>
  <si>
    <t>FECH23459</t>
  </si>
  <si>
    <t>1908993080</t>
  </si>
  <si>
    <t>FECH24926</t>
  </si>
  <si>
    <t>1908993533</t>
  </si>
  <si>
    <t>FECH24927</t>
  </si>
  <si>
    <t>1908993545</t>
  </si>
  <si>
    <t>FECH26078</t>
  </si>
  <si>
    <t>1908993766</t>
  </si>
  <si>
    <t>FECH26454</t>
  </si>
  <si>
    <t>1908993876</t>
  </si>
  <si>
    <t>1909171122</t>
  </si>
  <si>
    <t>1909171202</t>
  </si>
  <si>
    <t>1908202691</t>
  </si>
  <si>
    <t>14748921-2144</t>
  </si>
  <si>
    <t>2000786998</t>
  </si>
  <si>
    <t>2000842423</t>
  </si>
  <si>
    <t>68755012566 CARLOS SANTOS</t>
  </si>
  <si>
    <t>1908997091</t>
  </si>
  <si>
    <t>68250431956 JUAN PEÑA</t>
  </si>
  <si>
    <t>FECH28405</t>
  </si>
  <si>
    <t>1908997104</t>
  </si>
  <si>
    <t>FECH29540</t>
  </si>
  <si>
    <t>1908997168</t>
  </si>
  <si>
    <t>1908997193</t>
  </si>
  <si>
    <t>68250405381 FERNEY PEÑA</t>
  </si>
  <si>
    <t>1908997284</t>
  </si>
  <si>
    <t>FECH30026</t>
  </si>
  <si>
    <t>1908997289</t>
  </si>
  <si>
    <t>68001098254 NATHALY ORTEGA</t>
  </si>
  <si>
    <t>FECH30084</t>
  </si>
  <si>
    <t>1908997293</t>
  </si>
  <si>
    <t>68397062774 JUAN TAVERA</t>
  </si>
  <si>
    <t>1908763280</t>
  </si>
  <si>
    <t>68773250034 MARIA ARIZA</t>
  </si>
  <si>
    <t>6877320011</t>
  </si>
  <si>
    <t>FECH27081</t>
  </si>
  <si>
    <t>1908994002</t>
  </si>
  <si>
    <t>FECH27241</t>
  </si>
  <si>
    <t>1908994124</t>
  </si>
  <si>
    <t>FECH27653</t>
  </si>
  <si>
    <t>1908994218</t>
  </si>
  <si>
    <t>1909171356</t>
  </si>
  <si>
    <t>FECH33421</t>
  </si>
  <si>
    <t>1909503868</t>
  </si>
  <si>
    <t>1908202714</t>
  </si>
  <si>
    <t>68250435321 MARY CASTILLO</t>
  </si>
  <si>
    <t>14748921-2148</t>
  </si>
  <si>
    <t>2000787002</t>
  </si>
  <si>
    <t>1909479192</t>
  </si>
  <si>
    <t>13442533225 ELAN PINO</t>
  </si>
  <si>
    <t>1908997137</t>
  </si>
  <si>
    <t>SALDO 47692396286 KATRIN FUENTES</t>
  </si>
  <si>
    <t>SALDO 70001042613 KAROL SALCEDO</t>
  </si>
  <si>
    <t>1908992943</t>
  </si>
  <si>
    <t>1908993111</t>
  </si>
  <si>
    <t>1908993129</t>
  </si>
  <si>
    <t>1908993341</t>
  </si>
  <si>
    <t>13001490074 ELVIRA VILLALBA</t>
  </si>
  <si>
    <t>1908993484</t>
  </si>
  <si>
    <t>1908993889</t>
  </si>
  <si>
    <t>1908993971</t>
  </si>
  <si>
    <t>1908993999</t>
  </si>
  <si>
    <t>1908994193</t>
  </si>
  <si>
    <t>1908994199</t>
  </si>
  <si>
    <t>1908994201</t>
  </si>
  <si>
    <t>SALDO SALDO 25175188667 JUAN REYES</t>
  </si>
  <si>
    <t>SALDO 25175184046 YAMILE RATIVA</t>
  </si>
  <si>
    <t>1909172589</t>
  </si>
  <si>
    <t>08758592867 DEISSY HENRIQUEZ</t>
  </si>
  <si>
    <t>1909172516</t>
  </si>
  <si>
    <t>1909172689</t>
  </si>
  <si>
    <t>SALDO 25175185939 EDUARDO HERNANDEZ</t>
  </si>
  <si>
    <t>1909171150</t>
  </si>
  <si>
    <t>1909171165</t>
  </si>
  <si>
    <t>1909504137</t>
  </si>
  <si>
    <t>FECH34759</t>
  </si>
  <si>
    <t>1909503919</t>
  </si>
  <si>
    <t>FECH35129</t>
  </si>
  <si>
    <t>1909503950</t>
  </si>
  <si>
    <t>FECH36883</t>
  </si>
  <si>
    <t>1909504070</t>
  </si>
  <si>
    <t>FECH34097</t>
  </si>
  <si>
    <t>1909897234</t>
  </si>
  <si>
    <t>FECH34663</t>
  </si>
  <si>
    <t>1909897237</t>
  </si>
  <si>
    <t>FECH34721</t>
  </si>
  <si>
    <t>1909897238</t>
  </si>
  <si>
    <t>FECH34777</t>
  </si>
  <si>
    <t>1909897241</t>
  </si>
  <si>
    <t>13468607380 VIRGINIA MONROY</t>
  </si>
  <si>
    <t>1346820011</t>
  </si>
  <si>
    <t>FECH35006</t>
  </si>
  <si>
    <t>1909897243</t>
  </si>
  <si>
    <t>23419217755 ANDERSON VERGARA</t>
  </si>
  <si>
    <t>2341920011</t>
  </si>
  <si>
    <t>FECH37905</t>
  </si>
  <si>
    <t>1909897256</t>
  </si>
  <si>
    <t>23162281245 YADILIS JIMENEZ</t>
  </si>
  <si>
    <t>FECH38109</t>
  </si>
  <si>
    <t>1909897261</t>
  </si>
  <si>
    <t>FECH38321</t>
  </si>
  <si>
    <t>1909897268</t>
  </si>
  <si>
    <t>47001497073 ARMANDO PARRA</t>
  </si>
  <si>
    <t>FECH38409</t>
  </si>
  <si>
    <t>1909897274</t>
  </si>
  <si>
    <t>FECH38555</t>
  </si>
  <si>
    <t>1909897280</t>
  </si>
  <si>
    <t>251754595 NEREIDA HERNANDEZ</t>
  </si>
  <si>
    <t>FECH38694</t>
  </si>
  <si>
    <t>1909897285</t>
  </si>
  <si>
    <t>FECH38779</t>
  </si>
  <si>
    <t>1909897290</t>
  </si>
  <si>
    <t>25899172579 MARIA RODRIGUEZ</t>
  </si>
  <si>
    <t>2589920011</t>
  </si>
  <si>
    <t>FECH38791</t>
  </si>
  <si>
    <t>1909897292</t>
  </si>
  <si>
    <t>FECH33336</t>
  </si>
  <si>
    <t>1909896584</t>
  </si>
  <si>
    <t>FECH33351</t>
  </si>
  <si>
    <t>1909896599</t>
  </si>
  <si>
    <t>FECH33425</t>
  </si>
  <si>
    <t>1909896607</t>
  </si>
  <si>
    <t>FECH33524</t>
  </si>
  <si>
    <t>1909896624</t>
  </si>
  <si>
    <t>FECH33888</t>
  </si>
  <si>
    <t>1909896659</t>
  </si>
  <si>
    <t>FECH34050</t>
  </si>
  <si>
    <t>1909896664</t>
  </si>
  <si>
    <t>FECH34877</t>
  </si>
  <si>
    <t>1909896680</t>
  </si>
  <si>
    <t>08638551415 VILMA CASTRO</t>
  </si>
  <si>
    <t>FECH35264</t>
  </si>
  <si>
    <t>1909896715</t>
  </si>
  <si>
    <t>FECH35456</t>
  </si>
  <si>
    <t>1909896740</t>
  </si>
  <si>
    <t>FECH35461</t>
  </si>
  <si>
    <t>1909896744</t>
  </si>
  <si>
    <t>20001886323 JINARYS LANDAZURI</t>
  </si>
  <si>
    <t>FECH35579</t>
  </si>
  <si>
    <t>1909896760</t>
  </si>
  <si>
    <t>13894476877 VALENTINA DE LA CRUZ</t>
  </si>
  <si>
    <t>1389420011</t>
  </si>
  <si>
    <t>FECH35790</t>
  </si>
  <si>
    <t>1909896764</t>
  </si>
  <si>
    <t>FECH35857</t>
  </si>
  <si>
    <t>1909896767</t>
  </si>
  <si>
    <t>47053073242 IVANNA ACEVEDO</t>
  </si>
  <si>
    <t>FECH35933</t>
  </si>
  <si>
    <t>1909896771</t>
  </si>
  <si>
    <t>FECH36159</t>
  </si>
  <si>
    <t>1909896803</t>
  </si>
  <si>
    <t>FECH36271</t>
  </si>
  <si>
    <t>1909896806</t>
  </si>
  <si>
    <t>FECH36276</t>
  </si>
  <si>
    <t>1909896809</t>
  </si>
  <si>
    <t>08560627361 KAYLEN CAMAÑO</t>
  </si>
  <si>
    <t>856020011</t>
  </si>
  <si>
    <t>FECH36492</t>
  </si>
  <si>
    <t>1909897202</t>
  </si>
  <si>
    <t>FECH36531</t>
  </si>
  <si>
    <t>1909897205</t>
  </si>
  <si>
    <t>FECH36560</t>
  </si>
  <si>
    <t>1909897206</t>
  </si>
  <si>
    <t>68250239790 JEIMY BARRERA</t>
  </si>
  <si>
    <t>FECH36574</t>
  </si>
  <si>
    <t>1909897208</t>
  </si>
  <si>
    <t>FECH37254</t>
  </si>
  <si>
    <t>1909897211</t>
  </si>
  <si>
    <t>FECH37347</t>
  </si>
  <si>
    <t>1909897212</t>
  </si>
  <si>
    <t>FECH37729</t>
  </si>
  <si>
    <t>1909897216</t>
  </si>
  <si>
    <t>FECH37852</t>
  </si>
  <si>
    <t>1909897217</t>
  </si>
  <si>
    <t>FECH37859</t>
  </si>
  <si>
    <t>1909897218</t>
  </si>
  <si>
    <t>FECH37864</t>
  </si>
  <si>
    <t>1909897219</t>
  </si>
  <si>
    <t>FECH37866</t>
  </si>
  <si>
    <t>1909897220</t>
  </si>
  <si>
    <t>FECH37873</t>
  </si>
  <si>
    <t>1909897221</t>
  </si>
  <si>
    <t>FECH37936</t>
  </si>
  <si>
    <t>1909897222</t>
  </si>
  <si>
    <t>FECH38122</t>
  </si>
  <si>
    <t>1909897223</t>
  </si>
  <si>
    <t>2517528526 ISABELLA CANO</t>
  </si>
  <si>
    <t>FECH38128</t>
  </si>
  <si>
    <t>1909897224</t>
  </si>
  <si>
    <t>FECH38168</t>
  </si>
  <si>
    <t>1909897225</t>
  </si>
  <si>
    <t>FECH38279</t>
  </si>
  <si>
    <t>1909897226</t>
  </si>
  <si>
    <t>47001094839 JESUS OLIVARES</t>
  </si>
  <si>
    <t>FECH38377</t>
  </si>
  <si>
    <t>1909897227</t>
  </si>
  <si>
    <t>FECH38415</t>
  </si>
  <si>
    <t>1909897228</t>
  </si>
  <si>
    <t>FECH38447</t>
  </si>
  <si>
    <t>1909897229</t>
  </si>
  <si>
    <t>FECH38625</t>
  </si>
  <si>
    <t>1909897230</t>
  </si>
  <si>
    <t>20001863111 MARIA BEJARANO</t>
  </si>
  <si>
    <t>FECH38627</t>
  </si>
  <si>
    <t>1909897231</t>
  </si>
  <si>
    <t>47288401625 LUZ PEREZ</t>
  </si>
  <si>
    <t>FECH38669</t>
  </si>
  <si>
    <t>1909897232</t>
  </si>
  <si>
    <t>FECH36594</t>
  </si>
  <si>
    <t>1909896228</t>
  </si>
  <si>
    <t>68211271425 JUAN PINZON</t>
  </si>
  <si>
    <t>6821120011</t>
  </si>
  <si>
    <t>FECH37479</t>
  </si>
  <si>
    <t>1909896242</t>
  </si>
  <si>
    <t>FECH37853</t>
  </si>
  <si>
    <t>1909896246</t>
  </si>
  <si>
    <t>FECH38331</t>
  </si>
  <si>
    <t>1909896257</t>
  </si>
  <si>
    <t>FECH38845</t>
  </si>
  <si>
    <t>1909896262</t>
  </si>
  <si>
    <t>FECH39056</t>
  </si>
  <si>
    <t>1909896278</t>
  </si>
  <si>
    <t>54001577358 JOSE NAVAS</t>
  </si>
  <si>
    <t>FECH39229</t>
  </si>
  <si>
    <t>1909896295</t>
  </si>
  <si>
    <t>FECH39397</t>
  </si>
  <si>
    <t>1909896301</t>
  </si>
  <si>
    <t>FECH39398</t>
  </si>
  <si>
    <t>1909896305</t>
  </si>
  <si>
    <t>54003377126 OLGA CARRILLO</t>
  </si>
  <si>
    <t>5400320011</t>
  </si>
  <si>
    <t>FECH39410</t>
  </si>
  <si>
    <t>1909896308</t>
  </si>
  <si>
    <t>FECH39527</t>
  </si>
  <si>
    <t>1909896314</t>
  </si>
  <si>
    <t>FECH39571</t>
  </si>
  <si>
    <t>1909896319</t>
  </si>
  <si>
    <t>70713275534 ROBINSON BERRIO</t>
  </si>
  <si>
    <t>7071320011</t>
  </si>
  <si>
    <t>FECH39596</t>
  </si>
  <si>
    <t>1909896335</t>
  </si>
  <si>
    <t>FECH39598</t>
  </si>
  <si>
    <t>1909896348</t>
  </si>
  <si>
    <t>FECH39619</t>
  </si>
  <si>
    <t>1909896356</t>
  </si>
  <si>
    <t>FECH39625</t>
  </si>
  <si>
    <t>1909896360</t>
  </si>
  <si>
    <t>68720146940 MARIA SANCHEZ</t>
  </si>
  <si>
    <t>FECH39686</t>
  </si>
  <si>
    <t>1909896364</t>
  </si>
  <si>
    <t>FECH40074</t>
  </si>
  <si>
    <t>1909896371</t>
  </si>
  <si>
    <t>FECH40075</t>
  </si>
  <si>
    <t>1909896377</t>
  </si>
  <si>
    <t>FECH40076</t>
  </si>
  <si>
    <t>1909896383</t>
  </si>
  <si>
    <t>FECH40077</t>
  </si>
  <si>
    <t>1909896391</t>
  </si>
  <si>
    <t>FECH40078</t>
  </si>
  <si>
    <t>1909896395</t>
  </si>
  <si>
    <t>FECH40079</t>
  </si>
  <si>
    <t>1909896401</t>
  </si>
  <si>
    <t>FECH40080</t>
  </si>
  <si>
    <t>1909896410</t>
  </si>
  <si>
    <t>FECH40212</t>
  </si>
  <si>
    <t>1909896416</t>
  </si>
  <si>
    <t>2517528908 AXEL PABUENA</t>
  </si>
  <si>
    <t>FECH40284</t>
  </si>
  <si>
    <t>1909896423</t>
  </si>
  <si>
    <t>FECT4959</t>
  </si>
  <si>
    <t>1909896437</t>
  </si>
  <si>
    <t>FECT5336</t>
  </si>
  <si>
    <t>1909896444</t>
  </si>
  <si>
    <t>SALDO 76403777734 LUISA ROJAS</t>
  </si>
  <si>
    <t>SALDO 25175156545 MARIA CASTILLO</t>
  </si>
  <si>
    <t>FECH38070</t>
  </si>
  <si>
    <t>1909896161</t>
  </si>
  <si>
    <t>FECH39416</t>
  </si>
  <si>
    <t>1909896169</t>
  </si>
  <si>
    <t>FECH39671</t>
  </si>
  <si>
    <t>1909896178</t>
  </si>
  <si>
    <t>08001177803 SINDY TORO</t>
  </si>
  <si>
    <t>FECH40041</t>
  </si>
  <si>
    <t>1909896185</t>
  </si>
  <si>
    <t>2000774150</t>
  </si>
  <si>
    <t>Por pagar</t>
  </si>
  <si>
    <t>Cancelada</t>
  </si>
  <si>
    <t>Glosa Acepta IPS</t>
  </si>
  <si>
    <t>IPS verificar el saldo de la factura</t>
  </si>
  <si>
    <t>HSCH1609563</t>
  </si>
  <si>
    <t>HSCH1636720</t>
  </si>
  <si>
    <t>HSCH1620147</t>
  </si>
  <si>
    <t xml:space="preserve"> HSCH1621792</t>
  </si>
  <si>
    <t>HSCH1600137</t>
  </si>
  <si>
    <t>HSCH1608142</t>
  </si>
  <si>
    <t>HSCH1611648</t>
  </si>
  <si>
    <t>HSCH1615659</t>
  </si>
  <si>
    <t>HSCH1616463</t>
  </si>
  <si>
    <t>HSCH1613234</t>
  </si>
  <si>
    <t>HSCH1620148</t>
  </si>
  <si>
    <t>HSCH1628134</t>
  </si>
  <si>
    <t>HSCH1628664</t>
  </si>
  <si>
    <t>HSCH1629383</t>
  </si>
  <si>
    <t>HSCH1635607</t>
  </si>
  <si>
    <t>HSCH1623640</t>
  </si>
  <si>
    <t>FECH17</t>
  </si>
  <si>
    <t>FECH38</t>
  </si>
  <si>
    <t>1910773288</t>
  </si>
  <si>
    <t>15001097445 LIGIA GARAVITO</t>
  </si>
  <si>
    <t>1910773406</t>
  </si>
  <si>
    <t>MPS CUN -1032</t>
  </si>
  <si>
    <t>2000880181</t>
  </si>
  <si>
    <t>MPS CUN -1033</t>
  </si>
  <si>
    <t>2000880182</t>
  </si>
  <si>
    <t>1500120011</t>
  </si>
  <si>
    <t>FECH34199</t>
  </si>
  <si>
    <t>1910906658</t>
  </si>
  <si>
    <t>987380E9FCCD3980E053020213ACE968 YEYMI MORALES</t>
  </si>
  <si>
    <t>6100928393</t>
  </si>
  <si>
    <t>FECH34605</t>
  </si>
  <si>
    <t>1910906663</t>
  </si>
  <si>
    <t>FECH36029</t>
  </si>
  <si>
    <t>1910906669</t>
  </si>
  <si>
    <t>FECH38400</t>
  </si>
  <si>
    <t>1910906683</t>
  </si>
  <si>
    <t>FECH38802</t>
  </si>
  <si>
    <t>1910906690</t>
  </si>
  <si>
    <t>FECH38917</t>
  </si>
  <si>
    <t>1910906704</t>
  </si>
  <si>
    <t>FECH41130</t>
  </si>
  <si>
    <t>1910906725</t>
  </si>
  <si>
    <t>08638656308 KELLIS VITOLA</t>
  </si>
  <si>
    <t>FECH12998</t>
  </si>
  <si>
    <t>1910906108</t>
  </si>
  <si>
    <t>987380E9FF743980E053020213ACE968 DANIEL ARENAS</t>
  </si>
  <si>
    <t>6140813504</t>
  </si>
  <si>
    <t>FECH22059</t>
  </si>
  <si>
    <t>1910906128</t>
  </si>
  <si>
    <t>FECH30901</t>
  </si>
  <si>
    <t>1910906136</t>
  </si>
  <si>
    <t>FECH36039</t>
  </si>
  <si>
    <t>1910906179</t>
  </si>
  <si>
    <t>FECH36233</t>
  </si>
  <si>
    <t>1910906186</t>
  </si>
  <si>
    <t>25175156337 LADY RODRIGUEZ</t>
  </si>
  <si>
    <t>FECH37033</t>
  </si>
  <si>
    <t>1910906209</t>
  </si>
  <si>
    <t>9951529541F704C0E053020213AC9B4D YARIN PEÑALOZA</t>
  </si>
  <si>
    <t>FECH37831</t>
  </si>
  <si>
    <t>1910906221</t>
  </si>
  <si>
    <t>FECH37904</t>
  </si>
  <si>
    <t>1910906228</t>
  </si>
  <si>
    <t>FECH38027</t>
  </si>
  <si>
    <t>1910906232</t>
  </si>
  <si>
    <t>FECH38031</t>
  </si>
  <si>
    <t>1910906240</t>
  </si>
  <si>
    <t>FECH38079</t>
  </si>
  <si>
    <t>1910906252</t>
  </si>
  <si>
    <t>25175179385 NIDIA JURADO</t>
  </si>
  <si>
    <t>FECH38082</t>
  </si>
  <si>
    <t>1910906258</t>
  </si>
  <si>
    <t>25175177619 LUIS CARRION</t>
  </si>
  <si>
    <t>FECH38726</t>
  </si>
  <si>
    <t>1910906272</t>
  </si>
  <si>
    <t>68320138042 PAULA FRIAS</t>
  </si>
  <si>
    <t>FECH38841</t>
  </si>
  <si>
    <t>1910906281</t>
  </si>
  <si>
    <t>FECH38942</t>
  </si>
  <si>
    <t>1910906289</t>
  </si>
  <si>
    <t>FECH39469</t>
  </si>
  <si>
    <t>1910906295</t>
  </si>
  <si>
    <t>2905100201</t>
  </si>
  <si>
    <t>1910979807</t>
  </si>
  <si>
    <t>GL</t>
  </si>
  <si>
    <t>EPS ACEPTA RESPUESTA GLOSA 21/02/2022 FE FECH32835</t>
  </si>
  <si>
    <t>1910979859</t>
  </si>
  <si>
    <t>EPS ACEPTA RESPUESTA GLOSA 21/02/2022 FE FECH32836</t>
  </si>
  <si>
    <t>1910979936</t>
  </si>
  <si>
    <t>EPS ACEPTA RESPUESTA GLOSA 21/02/2022 FE FECH33081</t>
  </si>
  <si>
    <t>1910980006</t>
  </si>
  <si>
    <t>EPS ACEPTA RESPUESTA GLOSA 21/02/2022 FE FECH33326</t>
  </si>
  <si>
    <t>1910980167</t>
  </si>
  <si>
    <t>EPS ACEPTA RESPUESTA GLOSA 21/02/2022 FE FECH34311</t>
  </si>
  <si>
    <t>COD_DEVOLUCION</t>
  </si>
  <si>
    <t>FACTURA</t>
  </si>
  <si>
    <t>FECHA_DEVOLUCION</t>
  </si>
  <si>
    <t>FECHA_LLEGADA_APLISALUD</t>
  </si>
  <si>
    <t>IPS</t>
  </si>
  <si>
    <t>NOMBRE</t>
  </si>
  <si>
    <t>MOTIVO_ESPECIFICO</t>
  </si>
  <si>
    <t>DESCRIPCION</t>
  </si>
  <si>
    <t>OBSERVACIONES</t>
  </si>
  <si>
    <t>DF-13211532956</t>
  </si>
  <si>
    <t>HSCH0001609563</t>
  </si>
  <si>
    <t>6/03/2018 12:00:00 a.m.</t>
  </si>
  <si>
    <t>HOSPITAL SAN ANTONIO</t>
  </si>
  <si>
    <t>PEREZ MACIAS OSIRIS JOHANA</t>
  </si>
  <si>
    <t>Usuario o servicio correspondiente a otro plan responsable</t>
  </si>
  <si>
    <t>Falta de competencia para el pago  Se procede a devolver la factura ya que toda atención realizada desde el 1 de Noviembre de 2017 hacia adelante serán facturadas con el Nit nuevo de COOSALUD EPS que es 900226715-3 y las atenciones de Octubre hacia atrás con el Nit antiguo por motivo de cambio de razón social. Por favor corregir Nit.</t>
  </si>
  <si>
    <t>DF-239269732157</t>
  </si>
  <si>
    <t>15/01/2021 12:00:00 a.m.</t>
  </si>
  <si>
    <t>4/12/2020 12:00:00 a.m.</t>
  </si>
  <si>
    <t>Hernandez Pineda Yoiner Jose</t>
  </si>
  <si>
    <t>Se hace devolución de factura. ya que está cargada  como PORTABILIADAD y no como URGENCIA que es lo correspondiente al servicio que están facturando. recuerde que debe de escoger la opción que tiene habilitada para estos servicios. Siguiendo los lineamientos de la CIRCULAR INFORMATIVA - Cumplimiento de las obligaciones de confiabilidad seguridad y calidad de los datos sobre la prestación individual de servicios de salud del 11 de agosto de 2020 atendiendo los lineamientos consagrados en los artículos 9 y siguiente de la Resolución 3374 de 2000. los cuales delimitan la obligación para las instituciones prestadoras de servicios de salud (ips) y demás actores del sistema general de la seguridad social en la salud de garantizar la confiabilidad. seguridad y calidad de los datos sobre la prestación individual de servicios de salud. se ha establecido el procedimiento y los alineamientos que se deben cumplir y acatar de manera obligatoria por parte de los prestadores y proveedores de servicios de salud de coosalud eps así. El prestador al cargar el Rips en el portal debe seleccionar el contrato que tiene suscrito y vigente con la EPS Coosalud. en el evento de tener varios contratos es importante relacionar y escoger el contrato correcto. de presentarse error en la selección se realiza devolución.</t>
  </si>
  <si>
    <t>DF-2520893373</t>
  </si>
  <si>
    <t>3/10/2019 12:00:00 a.m.</t>
  </si>
  <si>
    <t>10/09/2019 12:00:00 a.m.</t>
  </si>
  <si>
    <t>HENAO BOTERO JENNY JOHANNA</t>
  </si>
  <si>
    <t>Se hace devolución de la factura del paciente  Yaidith Esteher Miranda Tafun no pertenece a la EPS Coosalud. motivo por el cual no se reconoce su cobro.</t>
  </si>
  <si>
    <t>DF-257654326731819</t>
  </si>
  <si>
    <t>FECH39925</t>
  </si>
  <si>
    <t>5/07/2022 12:00:00 a.m.</t>
  </si>
  <si>
    <t>14/06/2022 12:00:00 a.m.</t>
  </si>
  <si>
    <t xml:space="preserve">Montes Diaz Conguer  David </t>
  </si>
  <si>
    <t>Se realiza devolución de la factura. ya que se evidencia que el usuario nose encuentra activo en la base de datos de coosalud se solicita ala ips realizar tramites de afiliacion ala EPS  desde el dia de la atencion  para continuar con el respectivo proceso de auditoria Una vez subsanado el motivo de la devolución. se solicita a la IPS radicar nuevamente en el portal de aplistaff para continuar con su respectivo proceso.</t>
  </si>
  <si>
    <t>DF-6846836621</t>
  </si>
  <si>
    <t>28/09/2018 12:00:00 a.m.</t>
  </si>
  <si>
    <t>19/09/2018 12:00:00 a.m.</t>
  </si>
  <si>
    <t>Arenas Gomez Isabel Cristina</t>
  </si>
  <si>
    <t xml:space="preserve">Se hace devolución de la factura No. HSCH1673237 por valor de $ 52.987 correspondiente a la atención del día 06/08/2018 del paciente BENITO REYES PUENTES identificado (a) con CC 5709778 ya que el afiliado no se encuentra en la base de datos de COOSALUD EPS-S. Se evidencia que dicho usuario se encuentra afiliado a ECOOPSOS EPS S.A  desde el dia 06/08/2018. Favor facturar a dicha EPS-S quien es la responsable del pago de los servicios prestados. Anexo certificado del ADRES. Comprobador de Derechos ECOOPSOS EPS S.A y Certificado de Coosalud EPS S.A. Cabe aclarar que esta es una devolución lo cual se entiende como una no conformidad que afecta en forma total la factura por prestación de servicios de salud. encontrada por la entidad responsable del pago durante la revisión preliminar y que impide dar por presentada la factura según Resolución 3047 de 2008 Anexo técnico 6. </t>
  </si>
  <si>
    <t>DF-689233831474</t>
  </si>
  <si>
    <t>14/02/2019 12:00:00 a.m.</t>
  </si>
  <si>
    <t xml:space="preserve">Peña Barajas Doris </t>
  </si>
  <si>
    <t>SE REALIZA DEVOLUCION DE LAS FACTURAS NO SE EVIDENCIA ORDEN MEDICA ORIGINAL PARA LA PRESTACION DE LOS SERVICIOS. SE LES RECUERDA QUE POR NO TRAER LAS FACTURAS AUTORIZACION SE DEBE PRESENTAR LAS ORDENES MEDICAS ORIGINALES.</t>
  </si>
  <si>
    <t>DF-68924653794</t>
  </si>
  <si>
    <t>9/10/2018 12:00:00 a.m.</t>
  </si>
  <si>
    <t>1/10/2018 12:00:00 a.m.</t>
  </si>
  <si>
    <t>Barrera Prada Deisy Liliana</t>
  </si>
  <si>
    <t>SE HACE DEVOLUCION DE LA FACTURA. USUARIO CON FECHA DE AFILIACION (19/08/2018) MAYOR A LA FECHA DEL SERVICIO (25/05/2018) . FAVOR COMUNICARSE CON COOSALUD AREA DE ASEGURAMIENTO.</t>
  </si>
  <si>
    <t>DF-13211534251</t>
  </si>
  <si>
    <t>Autorización principal no existe o no corresponde al prestador del servicio de salud</t>
  </si>
  <si>
    <t>Sin autorización principal o servicio electivo no autorizado al prestador de servicios de salud  Los servicios posteriores a la urgencia fueron negado por la entidad. por favor facturar solo la urgencia.</t>
  </si>
  <si>
    <t>DF-479232035940</t>
  </si>
  <si>
    <t>24/08/2021 12:00:00 a.m.</t>
  </si>
  <si>
    <t>4/08/2021 12:00:00 a.m.</t>
  </si>
  <si>
    <t>Sanchez Jaraba Jose Vicente</t>
  </si>
  <si>
    <t>Se hace devolución de la factura según art 12 y 14 de la resolución 3047 (cód. 21) dado que el servicio no fue autorizado por la EPS para la prestación del servicio. Cabe resaltar que una vez subsanado este inconveniente la factura debe ser presentada nuevamente. en el tiempo de radicación que aplica del 01 al 10 de cada mes en la plataforma SAMI.</t>
  </si>
  <si>
    <t>DF-765555557132676</t>
  </si>
  <si>
    <t>11/08/2021 12:00:00 a.m.</t>
  </si>
  <si>
    <t>Gonzalez Narvaez Mayra Alejandra</t>
  </si>
  <si>
    <t xml:space="preserve">Se hace devolucion de la factura debido a que no se evidencia codigo de autorizacion en la plataforma dyanicoos para la atencion de Urgencias brindada al usuario identiticado con CC1004767273 Marin Ramirez Luisa Fernanda para el dia 14/05/2021 por este motivo la factura no puede continuar con el proceso de auditoria. </t>
  </si>
  <si>
    <t>DF-1392666326426</t>
  </si>
  <si>
    <t>FECH33833</t>
  </si>
  <si>
    <t>10/12/2021 12:00:00 a.m.</t>
  </si>
  <si>
    <t>muñoz dimas kleiner jose</t>
  </si>
  <si>
    <t>Faltan soportes de justificación para recobros (Comité Técnico Científico. (CTC). Accidente de trabajo o enfermedad profesional (ATEP). tutelas)</t>
  </si>
  <si>
    <t>No presenta los requisitos exigidos por el ADRES para el recobro y socializado por Coosalud en las circulares.   No presenta los requisitos exigidos por el ADRES para el recobro y socializado por Coosalud en las circulares pruebas COVID19 no anexan información excel circular 049 de la ADRES . el cual es un requisito que deben presentar (NO ESTA LA ESTRUCTURA PRUEBAS COVID19 EN EXCEL)</t>
  </si>
  <si>
    <t>DF-9493077314779</t>
  </si>
  <si>
    <t>5/04/2021 12:00:00 a.m.</t>
  </si>
  <si>
    <t>Mancera Estupiñan Manuel Ernesto</t>
  </si>
  <si>
    <t>Se realiza devolucion de la factura FECH8927 por una valor de $431.763 dado que la ips no realiza la separación de pruebas covid-19 y los servicios que estn cubiertosen el PBS lo cual se requiere para el proceso de auditoria.Una vez subsanado el motivo de devolución. se solicita a la IPS radicar en el portal aplistaff para continuar con la auditoria.</t>
  </si>
  <si>
    <t>DF-9493077316803</t>
  </si>
  <si>
    <t>FECH22220</t>
  </si>
  <si>
    <t>Se realiza devolución de la factura correspondiente a cobro SARS COV2 COVID 19 ANTIGENO. dado que la IPS no anexan los requisitos exigidos por el ADRES. se observa que no anexan el resultado de la toma del laboratorio. simuestra  y como el archivo en Excel según lo estipulado en la circular 049 y resolución 1463.Se aclara a la IPS que también debe estar reportado en el ID de dynamicoos de Coosalud. también deben de anexar el resultado del procedimiento de la muestra el cual debe contener fecha de toma. fecha de recepción de la muestra y fecha de reporte.Se adjunta la estructura el archivo en excel.</t>
  </si>
  <si>
    <t>DF-9493077316804</t>
  </si>
  <si>
    <t>FECH23814</t>
  </si>
  <si>
    <t>DF-9493077316805</t>
  </si>
  <si>
    <t>FECH24828</t>
  </si>
  <si>
    <t>DF-689233831475</t>
  </si>
  <si>
    <t>Informe atención inicial de urgencias</t>
  </si>
  <si>
    <t>SE REALIZA DEVOLUCION DE LA FACTURA. URGENCIA NO REPORTADA EN LOS TIEMPOS ESTABLECIDOS. SEGUN ANEXO ENVIADO EL CORREO NO FUE EXITOSO YA QUE EL SISTEMA ENVIO UNA NOTIFICACION DE ERROR INFORMANDO QUE EL CORREO NO SE ENVIO POR ERROR EN CORREO ELECTRONICO.</t>
  </si>
  <si>
    <t>DF-05222735840</t>
  </si>
  <si>
    <t>20/04/2021 12:00:00 a.m.</t>
  </si>
  <si>
    <t>PALACIOS CORDOBA REYES SOFIA</t>
  </si>
  <si>
    <t>Factura no cumple requisitos legales</t>
  </si>
  <si>
    <t>Se hace devolución de la cuenta. no utilizan la codificación de cups o y/o cums vigente para la fecha de prestación del servicio. recuerde que toda la información debe estar codificada en "CUPS" y "CUMS" en unidad mínima de dispensación. este código debe corresponder a la descripción y además debe garantizarse la coincidencia entre lo ordenado. lo aplicado. lo facturado y lo registrado en rips. facturan con códigos Soat.</t>
  </si>
  <si>
    <t>DF-05222735980</t>
  </si>
  <si>
    <t>22/04/2021 12:00:00 a.m.</t>
  </si>
  <si>
    <t>8/04/2021 12:00:00 a.m.</t>
  </si>
  <si>
    <t>SE HACE DEVOLUCION DE LA CUENTA DEBIDO  QUE LA IPS NO ADJUNTA CARTA DE PORTABILIDAD EN LOS SOPORTES SEGUN LA RESOLUCION.3047 DEL 2008</t>
  </si>
  <si>
    <t>DF-05222735981</t>
  </si>
  <si>
    <t>SE HACE DEVOLUCION DE LA CUENTA DEBIDO QUE LA IPS NO ADJUNTA CARTA DE PORTABILIDAD EN LOS SOPORTES SEGUN LA RESOLUCION.3047 DEL 2008</t>
  </si>
  <si>
    <t>DF-05222735982</t>
  </si>
  <si>
    <t>DF-05222735983</t>
  </si>
  <si>
    <t>DF-05222735984</t>
  </si>
  <si>
    <t>DF-0533731224</t>
  </si>
  <si>
    <t>19/04/2021 12:00:00 a.m.</t>
  </si>
  <si>
    <t>SILVA CORREA JUAN CARLOS</t>
  </si>
  <si>
    <t>Se hace devolución de la cuenta. no utilizan la codificación de CUPS  y/o CUMS vigente para la fecha de prestación del servicio. recuerde que toda la información debe estar codificada en "CUPS" y "CUMS" en unidad mínima de dispensación. este código debe corresponder a la descripción y además debe garantizarse la coincidencia entre lo ordenado. lo aplicado. lo facturado y lo registrado en rips. especificamente todos los medicamentos no posee codigo CUMS. ademas no se evidencia detalle de cargos donde tambien pueden ser soportados solo se anexa la factura y en esta no se evidencian codigos CUMS.</t>
  </si>
  <si>
    <t>DF-055555564734622</t>
  </si>
  <si>
    <t>6/01/2021 12:00:00 a.m.</t>
  </si>
  <si>
    <t xml:space="preserve">Villa  Mejia Maribel  </t>
  </si>
  <si>
    <t>Se realiza devolución de la factura N° HSCH1838265 correspondiente al paciente Solanyi Moreno Estupiñan con CC 1095947382 dado que se evidenció error en la factura. los códigos de los medicamentos se encuentran errados dado que estos no corresponden a los códigos CUMS vigentes según lo estipulado en el INVIMA.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 portal de SAMI . para continuar con el proceso de auditoria.Una vez subsanado el motivo de la devolución. se solicita a la IPS radicar la factura en el portal de SAMI . para continuar con el proceso de auditoria.</t>
  </si>
  <si>
    <t>DF-055555564734623</t>
  </si>
  <si>
    <t>Se realiza devolución de la factura N° HSCH1838352 correspondiente al paciente Giovana Fernanda Rodriguez Valdes con CC 1238340803 dado que se evidenció error en la factura. los códigos de los medicamentos se encuentran errados dado que estos no corresponden a los códigos CUMS vigentes según lo estipulado en el INVIMA. se recuerda a la IPS que tanto el RIPS como la factura debe coincidir con los servicios registrados. de no ser así. se considera una inconsistencia. esto atendiendo los lineamientos de la Resolución 3374 del 2000. el cual indica que la IPS debe garantizar la confiabilidad. seguridad y calidad de los datos sobre la prestación individual de servicios de salud portal de SAMI . para continuar con el proceso de auditoria.Una vez subsanado el motivo de la devolución. se solicita a la IPS radicar la factura en el portal de SAMI . para continuar con el proceso de auditoria.</t>
  </si>
  <si>
    <t>DF-057654327131830</t>
  </si>
  <si>
    <t>FECH38880</t>
  </si>
  <si>
    <t>4/02/2022 12:00:00 a.m.</t>
  </si>
  <si>
    <t xml:space="preserve">Posada  Betancur Juliana  </t>
  </si>
  <si>
    <t>La informacion de los registros individuales de prestacion de servicios presentados no coincide con lo facturado bien sea en valores. codificacion de servicios. fechas de atencion entre otros o no utilizan la codificacion de cups o y/o cums vigente.  Se realiza devolución de la cuenta ya que el valor neto de la factura de venta presenta un valor diferente al presentado en el RIPS. realizar las respectivas correcciones y volver a cargar en la plataforma.</t>
  </si>
  <si>
    <t>DF-057654327131831</t>
  </si>
  <si>
    <t>FECH39099</t>
  </si>
  <si>
    <t>La informacion de los registros individuales de prestacion de servicios presentados no coincide con lo facturado bien sea en valores. codificacion de servicios. fechas de atencion entre otros o no utilizan la codificacion de cups o y/o cums vigente.  Se realiza la respectiva devolucion de la factura FECH39099 ya que no cargan el valor total registrado a cobrar en la factura electronica de venta presentada. realizar las correcciones correspondientes y cargar nuevamente para continuar con proceso de auditoria.</t>
  </si>
  <si>
    <t>DF-057654327131832</t>
  </si>
  <si>
    <t>FECH39355</t>
  </si>
  <si>
    <t>DF-05765432823527</t>
  </si>
  <si>
    <t>FECH39077</t>
  </si>
  <si>
    <t>2/02/2022 12:00:00 a.m.</t>
  </si>
  <si>
    <t xml:space="preserve">Hoyos  Avila Nelcy  Luz </t>
  </si>
  <si>
    <t>La informacion de los registros individuales de prestacion de servicios presentados no coincide con lo facturado bien sea en valores. codificacion de servicios. fechas de atencion entre otros o no utilizan la codificacion de cups o y/o cums vigente.  se realiza La respectiva devolution de la factura ........ ya que no cargan el valor total registrado a cobrar en la factura electronica de venta presentada. realizar las correcciones correspondientes y cargar nuevamente para continuar con proceso de auditoria.</t>
  </si>
  <si>
    <t>DF-05923233217</t>
  </si>
  <si>
    <t>20/11/2019 12:00:00 a.m.</t>
  </si>
  <si>
    <t xml:space="preserve">SOTO CARDONA XIMENA </t>
  </si>
  <si>
    <t xml:space="preserve">Se hace devolucion de la cuenta ya que no anexan los respectivos RIPS . adicional a esto apartir del mes de Enero de 2019 se implemento un portal RIPS de validacion en el cual deben enviar el pre-radicado. favor comunicarse al correo soporte.sami@auditoriaeps.com o 4144448 ext 759 donde se dara capacitacion. usuario y contraseña para el debido programa. favor subsanar y enviar para continuar con el debido proceso de radicacion y auditoria. </t>
  </si>
  <si>
    <t>DF-059232339195</t>
  </si>
  <si>
    <t>6/09/2019 12:00:00 a.m.</t>
  </si>
  <si>
    <t>Se hace devolucion de la cuenta ya que la IPS no se encuentra incluida en la Red de Prestacion de Servicios de Coosalud EPS.</t>
  </si>
  <si>
    <t>DF-059232339196</t>
  </si>
  <si>
    <t>DF-0592495314277</t>
  </si>
  <si>
    <t xml:space="preserve">Guzman Cardenas Jefferson </t>
  </si>
  <si>
    <t>Soportes incompletos  según normatividad o ilegibles que no dan la informacion necesaria para validar la prestacion del servicio requerido.  Se hace devolucion de la cuenta ya que se evidencia la falta de soportes para la toma de pruebas covid. segun circular  de coosalud 07. y circular 049 del adres</t>
  </si>
  <si>
    <t>DF-0592495314278</t>
  </si>
  <si>
    <t>Se hace devolucion de la cuenta ya que se evidencia la falta de soportes para la toma de pruebas covid. segun circular  de coosalud 07. y circular 049 del adres</t>
  </si>
  <si>
    <t>DF-0592495314279</t>
  </si>
  <si>
    <t>DF-0592495314280</t>
  </si>
  <si>
    <t>DF-0592495314953</t>
  </si>
  <si>
    <t>FECH34570</t>
  </si>
  <si>
    <t>Soportes incompletos  según normatividad o ilegibles que no dan la informacion necesaria para validar la prestacion del servicio requerido.  Se hace devolucion de la cuenta ya que se evidencia que no cargaron al menos la cola de la factura. favor revisar y anexar la factura completa.</t>
  </si>
  <si>
    <t>DF-0592495314954</t>
  </si>
  <si>
    <t>FECH35813</t>
  </si>
  <si>
    <t>DF-0592495314955</t>
  </si>
  <si>
    <t>FECH36220</t>
  </si>
  <si>
    <t>DF-0592495314956</t>
  </si>
  <si>
    <t>FECH37289</t>
  </si>
  <si>
    <t>DF-0592495314957</t>
  </si>
  <si>
    <t>FECH38458</t>
  </si>
  <si>
    <t>DF-08208732922</t>
  </si>
  <si>
    <t>7/03/2018 12:00:00 a.m.</t>
  </si>
  <si>
    <t>Aguaslimpias Marchena Gregoria  Mercedes</t>
  </si>
  <si>
    <t xml:space="preserve">Se hace  devolución de la factura HSCH0001606022 con todos sus soportes .debido a que esta atención corresponde  al mes de noviembre y  debe ser facturada con la nueva razón social (COOSALUD PROMOTORA DE SALUD S.A NIT 900.226.715-3). Una vez subsanada esta devolución lo invitamos a radicar nuevamente esta factura del 1 al 10 de cada mes con sus RIPS  para cumplir con el debido proceso de auditoría y tramite contable se agradece solucionar el inconveniente antes  mencionado. </t>
  </si>
  <si>
    <t>DF-137654330231543</t>
  </si>
  <si>
    <t>1/03/2021 12:00:00 a.m.</t>
  </si>
  <si>
    <t>2/02/2021 12:00:00 a.m.</t>
  </si>
  <si>
    <t xml:space="preserve">Dominguez Batista Katia  Stella </t>
  </si>
  <si>
    <t>Se realiza devolucion de la factura ya que los datos de fecha de egreso inmerso en el RIPS no coinciden con la que aoarece en la factura ni con la de prestacion de servicio.</t>
  </si>
  <si>
    <t>DF-15765434553129</t>
  </si>
  <si>
    <t>30/11/2021 12:00:00 a.m.</t>
  </si>
  <si>
    <t>2/11/2021 12:00:00 a.m.</t>
  </si>
  <si>
    <t xml:space="preserve">Valencia  John  Alexander </t>
  </si>
  <si>
    <t>SE DEVUELVE FACTURA N- FECH27483 YA QUE EL USUARIO SE ENCUENTRA INACTIVO DESDE EL 2 DE JULIO DE 2021. FECHA ANTERIOR A LA PRESTACION DEL SERVICIO</t>
  </si>
  <si>
    <t>DF-15765434553472</t>
  </si>
  <si>
    <t>FECH39728</t>
  </si>
  <si>
    <t>23/06/2022 12:00:00 a.m.</t>
  </si>
  <si>
    <t>SE DEVUELVE FACTURA N. FECH39728 YA QUE LOS SOPORTES ANEXOS NO COINCIDE CON PACIENTE FACTURADO</t>
  </si>
  <si>
    <t>DF-15765434553473</t>
  </si>
  <si>
    <t>FECH39852</t>
  </si>
  <si>
    <t>SE DEVUELVE FACTURA N. FECH39852 YA QUE LOS SOPORTES ANEXOS DE LA PRESTACION DEL SERVICIO CORRESPONDE A OTRO USUARIO</t>
  </si>
  <si>
    <t>DF-159246732444</t>
  </si>
  <si>
    <t>hsch0001599851</t>
  </si>
  <si>
    <t>Bustamante Daza Angie Katherine</t>
  </si>
  <si>
    <t>Por cambio de nit de la eps . todos los servicios prestados apartir de 1 noviembre  deben ser facturados con el nuevo nit y racion social ( Coosalud EPS S.A. 900226715-3 Codigo EPSS43</t>
  </si>
  <si>
    <t>DF-159246732909</t>
  </si>
  <si>
    <t>24/05/2018 12:00:00 a.m.</t>
  </si>
  <si>
    <t xml:space="preserve">CC 1051210787 Jose Saavedra $ 174.996 (11/11/2017) Numero de factura en rips no coinciden con numero de  factura en fisico . </t>
  </si>
  <si>
    <t>DF-23443314854</t>
  </si>
  <si>
    <t>4/03/2021 12:00:00 a.m.</t>
  </si>
  <si>
    <t>Gonzalez Pantoja Roxana Yir</t>
  </si>
  <si>
    <t>Se realiza devolución de factura. ya que por ser un servicio de urgencias. la ips debe cargarlo en el portal SAMI con esta modalidad y no como portabilidad. Favor realizar correcciones y volver a radicar.</t>
  </si>
  <si>
    <t>DF-2552734614</t>
  </si>
  <si>
    <t>5/01/2021 12:00:00 a.m.</t>
  </si>
  <si>
    <t>LOPEZ ARANGO SANDRA CECILIA</t>
  </si>
  <si>
    <t xml:space="preserve">Se realiza devolución de la factura N° HSCH1838825 correspondiente a Tele consulta. se evidencia en la pagiana del REPS  que no ahi habilitacion para dicho servicio. según lo estipulado en la Resolución 2654 de 2019.  articulo 6. 9 y 13. requisitos necesario para su respectivo pago. </t>
  </si>
  <si>
    <t>DF-2552734615</t>
  </si>
  <si>
    <t xml:space="preserve">Se realiza devolución de la factura N° HSCH1838826 correspondiente a video consulta. se evidencia en la pagiana del REPS  que no ahi habilitacion para dicho servicio. según lo estipulado en la Resolución 2654 de 2019.  articulo 6. 9 y 13. requisitos necesario para su respectivo pago. </t>
  </si>
  <si>
    <t>DF-257654324536070</t>
  </si>
  <si>
    <t>31/07/2021 12:00:00 a.m.</t>
  </si>
  <si>
    <t>5/07/2021 12:00:00 a.m.</t>
  </si>
  <si>
    <t>Ospina Patiño Diana Isabel</t>
  </si>
  <si>
    <t>Se realiza devolución de la factura. correspondiente a cobro de SARS COV2 COVID 19 ANTIGENO . dado que la IPS no anexa los requisitos exigidos por el ADRES. se observa que no anexan el registro INVIMA para las pruebas de anticuerpos y de antígenos. el cual debe estar en la factura. tampoco adjuntan el pdf del resultado cargado en la plataforma SISMUESTRAS. ni el archivo en Excel según lo estipulado en la circular 049 expedida por el ADRES y resolución 1463. requisito necesario para continuar con el debido proceso.</t>
  </si>
  <si>
    <t>DF-257654324536071</t>
  </si>
  <si>
    <t xml:space="preserve">Se realiza devolución de la factura. correspondiente a cobro de SARS COV2 COVID 19 ANTIGENO . dado que la IPS no anexa los requisitos exigidos por el ADRES. se observa que no anexan el registro INVIMA para las pruebas de anticuerpos y de antígenos. el cual debe estar en la factura. tampoco adjuntan el pdf del resultado cargado en la plataforma SISMUESTRAS. ni el archivo en Excel según lo estipulado en la circular 049 expedida por el ADRES y resolución 1463. requisito necesario para continuar con el debido proceso. </t>
  </si>
  <si>
    <t>DF-25765433273262</t>
  </si>
  <si>
    <t>3/03/2021 12:00:00 a.m.</t>
  </si>
  <si>
    <t>Ramirez  Alvarez Blanca  Cecilia</t>
  </si>
  <si>
    <t>Se realiza devolución de cuenta ya que  evidenció error en la factura y en el RIPS. el código CUMS medicamentos . ya que que no se facturan  con los codigos CUMS. ya  que la atención es del año 2020 por lo tanto debe estar codificado de acuerdo a la Resolución 3495 de 2019. se recuerda a la IPS que tanto el RIPS como la factura debe coincidir con los servicios registrados. de no ser así. se considera una inconsistencia. esto atendiendo los lineamientos de la Resolución 3374 del 2000. el cual indica que la IPS debe garantizar la confiabilidad.seguridad y calidad de los datos sobre la prestación individual de servicios. para continuar con el proceso de auditoria.</t>
  </si>
  <si>
    <t>DF-257654341031675</t>
  </si>
  <si>
    <t>FECH40770</t>
  </si>
  <si>
    <t>22/06/2022 12:00:00 a.m.</t>
  </si>
  <si>
    <t>10/06/2022 12:00:00 a.m.</t>
  </si>
  <si>
    <t xml:space="preserve">Pinzon  Ascani Yudith  </t>
  </si>
  <si>
    <t xml:space="preserve"> Se realiza devolucion de factura. en el rips no se refleja el ingreso de copago /cuota moderadora la cual trae la factura. Por lo anteior no es posible continuar con procesos. una vez subsanado el motivo de la devolucion radicar nuevamente.</t>
  </si>
  <si>
    <t>DF-257654341031676</t>
  </si>
  <si>
    <t>FECH40754</t>
  </si>
  <si>
    <t>Se realiza devolución de factura. en el rips no se refleja el ingreso de copago /cuota moderadora la cual trae la factura. Por lo anterior no es posible continuar con procesos. una vez subsanado el motivo de la devolución radicar nuevamente.</t>
  </si>
  <si>
    <t>DF-257654341031677</t>
  </si>
  <si>
    <t>FECH40644</t>
  </si>
  <si>
    <t>DF-257654341031678</t>
  </si>
  <si>
    <t>FECH40636</t>
  </si>
  <si>
    <t>Se realiza devolución de factura. en el rips no se refleja el ingreso de copago /cuota moderadora la cual trae la factura. Por lo anterior no es posible continuar con proceso de auditoria. una vez subsanado el motivo de la devolución radicar nuevamente.</t>
  </si>
  <si>
    <t>DF-257654341031722</t>
  </si>
  <si>
    <t>FECH40073</t>
  </si>
  <si>
    <t>24/06/2022 12:00:00 a.m.</t>
  </si>
  <si>
    <t>DF-257654344031955</t>
  </si>
  <si>
    <t>FECH37974</t>
  </si>
  <si>
    <t>9/02/2022 12:00:00 a.m.</t>
  </si>
  <si>
    <t xml:space="preserve">Ortiz Caballero Sandra  Johanna </t>
  </si>
  <si>
    <t>se realiza devolucion de la factura por presentar diferncia entre factura fisica y RIPS. en factura fisica se envidencia copago la cual no fue ingresada en RIPS</t>
  </si>
  <si>
    <t>DF-259261132057</t>
  </si>
  <si>
    <t>10/05/2021 12:00:00 a.m.</t>
  </si>
  <si>
    <t>4/05/2021 12:00:00 a.m.</t>
  </si>
  <si>
    <t xml:space="preserve">perea cordoba veronica </t>
  </si>
  <si>
    <t>Se hace devolucion de la factura FECH12407 por valor de $36.225. dado que los soportes cargados en el portal de aplistaff se encuentran ilegibles. se solicita a la Ips cargar nuevamente los soportes legibles para continuar con el debido proceso de auditoria.Una vez subsanado el motivo de devolución. radicar la factura y los soportes nuevamente en el portal de Aplistaff para su respectivo proceso.</t>
  </si>
  <si>
    <t>DF-259261132217</t>
  </si>
  <si>
    <t>27/05/2021 12:00:00 a.m.</t>
  </si>
  <si>
    <t xml:space="preserve">Se hace devolucion de la factura FECH13801 correspondiente al paciente JACOBO FELIPE VITOLA SALAS con RC.1073488555. dado que los soportes anexos no coinciden con el tipo de la atencion prestada. se evidencia en los soportes que la historia clinica  que  anexan pertenece a la factura FECH1304. se solicita a la Ips cargar nuevamente los soportes correspondientes a la factura FECH13801.Una vez subsanado el motivo de devolución. radicar la factura y los soportes nuevamente en el portal de Aplistaff para su respectivo proceso. </t>
  </si>
  <si>
    <t>DF-259261132218</t>
  </si>
  <si>
    <t xml:space="preserve">Se hace devolucion de la factura FECH13804 correspondiente al paciente JACOBO FELIPE VITOLA SALAS con RC.1073488555. dado que los soportes anexos no coinciden con el tipo de la atencion prestada. se evidencia en los soportes que la historia clinica  que  anexan pertenece a la factura FECH1301. se solicita a la Ips cargar nuevamente los soportes correspondientes a la factura FECH13804.Una vez subsanado el motivo de devolución. radicar la factura y los soportes nuevamente en el portal de Aplistaff para su respectivo proceso. </t>
  </si>
  <si>
    <t>DF-259261132697</t>
  </si>
  <si>
    <t>20/08/2021 12:00:00 a.m.</t>
  </si>
  <si>
    <t>5/08/2021 12:00:00 a.m.</t>
  </si>
  <si>
    <t>Se hace devolucion de la factura FECH22673. dado que no hay contrato. ni tarifas establecidas entre las partes.</t>
  </si>
  <si>
    <t>DF-259261132698</t>
  </si>
  <si>
    <t>Se hace devolucion de la factura FECH23016. dado que no hay contrato. ni tarifas establecidas entre las partes.</t>
  </si>
  <si>
    <t>DF-259261132700</t>
  </si>
  <si>
    <t>Se hace devolucion de la factura FECH23582. dado que no hay contrato. ni tarifas establecidas entre las partes.</t>
  </si>
  <si>
    <t>DF-259261132701</t>
  </si>
  <si>
    <t>Se hace devolucion de la factura FECH23726. dado que no hay contrato. ni tarifas establecidas entre las partes.</t>
  </si>
  <si>
    <t>DF-259261132702</t>
  </si>
  <si>
    <t>Se hace devolucion de la factura FECH23802. dado que no hay contrato. ni tarifas establecidas entre las partes.</t>
  </si>
  <si>
    <t>DF-259261132703</t>
  </si>
  <si>
    <t>Se hace devolucion de la factura FECH24847. dado que no hay contrato. ni tarifas establecidas entre las partes.</t>
  </si>
  <si>
    <t>DF-479232031275</t>
  </si>
  <si>
    <t>20/03/2018 12:00:00 a.m.</t>
  </si>
  <si>
    <t>15/03/2018 12:00:00 a.m.</t>
  </si>
  <si>
    <t>Se hace devolución de la factura en mención debido a que son servicios prestados en DICIEMBRE por tal motivo deben venir factura a nombre de Coosalud Nit 900226715. Una vez solucionado este inconveniente puede radicar la factura nuevamente en los horarios establecidos Ips privadas de 01 al 12 de cada mes y Publicas del 01 de 15 de cada mes.NOTA: TODO SERVICIO PRESTADO HASTA EL 31 DE OCTUBRE DEL 2017 DEBE VENIR FACTURA A NOMBRE DE COOSALUD CON NIT 800249241-0</t>
  </si>
  <si>
    <t>DF-479232034042</t>
  </si>
  <si>
    <t>15/02/2021 12:00:00 a.m.</t>
  </si>
  <si>
    <t>No utilizan la codificacion de cups o y/o cums vigente para la fecha de prestacion del servicio. Factura no cumple requisitos legales. los registros individuales de prestación de servicios (RIPS).  no coinciden en uno o mas PROCEDIMIENTOS  cobrados en la facturas ( en la factura no se describe EL PROCEDIMIENTO QUIRURGICO que estan realizando ademas que no ultiliza el codigo cups). una vez solucionado este inconveniente la factura debe ser cargada en el portal SAMI nuevamente. en el tiempo de radicación habitual y con nuevo RIPS para su proceso de auditoria y debido tramite contable</t>
  </si>
  <si>
    <t>DF-549234934833</t>
  </si>
  <si>
    <t>Rivera Basto Nini Johanna</t>
  </si>
  <si>
    <t>se hace devolucion de factura segun revision deben separar los servicios a corte de 31/10/2017 con el nit 800249241-0  a nombre de COOSALUD EPS y los servicios prestados a partir del 01/11/2017 con el nit 900.226.715-3.a nombre de ENTIDAD PROMOTORA DE SALUD S.A.  se adjunta oficio de notificacion  y lineamientos por Coosalud para la radicacion de facturas a partir de 1 de noviembre de 2017.</t>
  </si>
  <si>
    <t>DF-549234934834</t>
  </si>
  <si>
    <t>DF-6804836833</t>
  </si>
  <si>
    <t>Camacho Velasco Silvia Johanna</t>
  </si>
  <si>
    <t>SE REALIZA DEVOLUCION DE LA FACTURA SEGUN LOS LINEAMIENTOS CONSAGRADOS EN LOS ARTICULOS 9 Y SIGUIENTES DE LA RESOLUCION 3374 DE 2000. TODAS LAS FACTURAS PRESENTADAS DEBEN ESTAR EN UN CIENTO POR CIENTO SUSTENTADAS CON LOS REGISTROS INDIVIDUALES DE PRESTACION DE SERVICIOS ( RIPS ). TODA LA INFORMACION DEBE ESTAR CODIFICADA EN CUPS Y CUMS EN UNIDAD MINIMA DE DISPENSACION. ACLARANDO QUE EL CODIGO DEBE CORRESPONDER A LA DESCRIPCION. LOS CUPS Y CUMS REPORTADOS EN LA FACTURA FISICA DEBE SER IGUAL A LA REPORTADA EN RIPS. SE DEBE CARGAR NUEVAMENTE LA INFORMACION EN LA PLATAFORMA LOS RIPS Y SURTIR UN NUEVO PROCESO DE RADICACION. LOS CUMS REPORTADOS EN RIPS NO CORRESPONDEN CON LOS REGISTADOS EN LA FACTURA FISICA.</t>
  </si>
  <si>
    <t>DF-6804837959</t>
  </si>
  <si>
    <t>FECH28400</t>
  </si>
  <si>
    <t>4/03/2022 12:00:00 a.m.</t>
  </si>
  <si>
    <t>SE REALIZA DEVOLUCION DE LA FACTURA LOS VALORES INGRESADOS EN LA FACTURA NO CORRESPONDEN CON LOS REGISTRADOS EN RIPS. POR LO ANTERIOR SE OBJETA EL COBRO.</t>
  </si>
  <si>
    <t>DF-68217338756</t>
  </si>
  <si>
    <t>27/02/2021 12:00:00 a.m.</t>
  </si>
  <si>
    <t>CEPEDA TEJEIRO DIANA CAROLINA</t>
  </si>
  <si>
    <t>SE HACE DEVOLUCIÓN DE FACTURA. SE REALIZA VALIDACIÓN DE LA INFORMACIÓN SUMINISTRADA Y SEGÚN REQUISITOS CONTEMPLADOS EN LA RESOLUCIÓN 3495 DEL 2019 EXPEDIDA POR EL MINISTERIO DE SALUD Y SEGURIDAD SOCIAL . EN SU ARTICULO 2. ARTICULO 2 PARÁGRAFO ÚNICO Y ARTICULO 5</t>
  </si>
  <si>
    <t>DF-68217338757</t>
  </si>
  <si>
    <t>DF-68221834270</t>
  </si>
  <si>
    <t>gomez Lizarazo Carmen Cecilia</t>
  </si>
  <si>
    <t>Se realiza devolucion de la factura no existe tarifa pactada para servio facturado. una vez se subsane se realizara auditoria.</t>
  </si>
  <si>
    <t>DF-68221835021</t>
  </si>
  <si>
    <t>Se hace devolución de la factura. se realiza validación de la información suministrada y según requisitos contemplados en la resolución 3374de 2000 y res 3495 del 2019 expedida por el ministerio de salud y seguridad social al igual que circular informativa expedida por aplisalud para las ips atendiendo el lineamiento y dando cumplimiento a las obligaciones de confiabilidad seguridad y calidad de los datos sobre la prestación de servicios de salud.. "toda información debe ser codificada en cups y cum (los medicamentos deben estar registrados correctamente y vigentes)." No es posible dar tramite a la cuenta medica. una vez resueltos los motivos de la devolución. factura sujeta a nueva auditoria.</t>
  </si>
  <si>
    <t>DF-68221835022</t>
  </si>
  <si>
    <t>DF-6846836622</t>
  </si>
  <si>
    <t xml:space="preserve">Se hace devolución de la factura N°  HSCH1671815 por valor de $ 51.999 correspondiente a la atención del día 22/08/2018 del paciente RONAL ANDRES JIMENEZ RIAÑO ya que no viene relacionada en los Registros Individuales de Prestación de Servicios ( RIPS ) enviado por su entidad al momento de radicar la facturación.Es de notar que una vez subsanado este inconveniente la factura debe ser presentada en el tiempo de radicación que aplica del 01 al 10 de cada mes </t>
  </si>
  <si>
    <t>DF-687654334431009</t>
  </si>
  <si>
    <t>16/07/2021 12:00:00 a.m.</t>
  </si>
  <si>
    <t>1/07/2021 12:00:00 a.m.</t>
  </si>
  <si>
    <t xml:space="preserve">Orduz  Jaimes Jaime  Enrique </t>
  </si>
  <si>
    <t>SE HACE DEVOLUCIÓN DE LA FACTURA. SE REALIZA VALIDACIÓN DE LA INFORMACIÓN SUMINISTRADA Y SEGÚN REQUISITOS CONTEMPLADOS EN LA RESOLUCIÓN 3495 DEL 2019 EXPEDIDA POR EL MINISTERIO DE SALUD Y SEGURIDAD SOCIAL. EN SU ARTICULO 2. ARTICULO 2 PARÁGRAFO ÚNICO Y ARTICULO 5</t>
  </si>
  <si>
    <t>DF-687654334431010</t>
  </si>
  <si>
    <t>DF-687654334431011</t>
  </si>
  <si>
    <t>DF-687654334431012</t>
  </si>
  <si>
    <t>DF-687654334431013</t>
  </si>
  <si>
    <t>DF-687654334431014</t>
  </si>
  <si>
    <t>DF-687654334431015</t>
  </si>
  <si>
    <t>DF-687654334431016</t>
  </si>
  <si>
    <t>DF-68765433443762</t>
  </si>
  <si>
    <t>3/05/2021 12:00:00 a.m.</t>
  </si>
  <si>
    <t xml:space="preserve">Se realiza devolucion de la factura por cobro de laboratorio ( sars cov2 covid19 ) el cual es NO POS y debe ir en otra referencia de factura con su respectivo tramite . </t>
  </si>
  <si>
    <t>DF-689233831473</t>
  </si>
  <si>
    <t>DF-68925163971</t>
  </si>
  <si>
    <t>18/04/2021 12:00:00 a.m.</t>
  </si>
  <si>
    <t>Ruiz Sanmiguel Gloria Ines</t>
  </si>
  <si>
    <t xml:space="preserve">SE DEVUELVE COBRO DE SERVICIOS BRINDADOS A GERARDO CABALLERO AGUDELO ENTRE EL 18 Y 21/01/2021 POR LOS SIGUIENTES MOTIVOS: 1. EN LA FACTURA LA IPS NO DA CUMPLIMIENTO A LO ORDENADO EN LA NORMA VIGENTE RESPECTO DE FACTURACIÓN DE SERVICIOS DE SALUD ÚNICAMENTE EN CÓDIGOS CUPS Y LOS MEDICAMENTOS EN CÓDIGOS CUM VIGENTES (MEDICAMENTOS CON CÓDIGO ATC).  2. EN LOS RIPS LA IPS REGISTRA ERROR. EL OXIGENO LO CARGA AL CENTRO DE COSTOS MATERIALES SIN EL RESPECTIVO CUM EN FACTURA FISICA Y RIPS. NO COINCIDIENDO LA INFORMACIÓN ENTRE FACTURA FÍSICA Y RIPS.  UNA VEZ SE SOLUCIONEN LOS MOTIVOS DE LA DEVOLUCIÓN Y SE RADIQUE NUEVAMENTE LA CUENTA MÉDICA APLICA LA AUDITORIA TÉCNICA Y MÉDICA A QUE HAYA LUGAR. </t>
  </si>
  <si>
    <t>DF-68925163991</t>
  </si>
  <si>
    <t>15/05/2021 12:00:00 a.m.</t>
  </si>
  <si>
    <t>6/05/2021 12:00:00 a.m.</t>
  </si>
  <si>
    <t>SE DEVUELVE COBRO DE SERVICIOS BRINDADOS A GERARDO CABALLERO AGUDELO ENTRE EL 18 Y 21/01/2021 POR CUANTO LA IPS NO DA CUMPLIMIENTO A LO ORDENADO EN LA NORMA VIGENTE RESPECTO DE FACTURACIÓN DE MEDICAMENTOS CON CÓDIGOS CUM.  SE EVIDENCIA QUE EN LA FACTURA FÍSICA LA IPS REGISTRA LOS MEDICAMENTOS CON CODIFICACIÓN ATC Y EN LOS RIPS LOS REGISTRA CON CÓDIGOS CUM</t>
  </si>
  <si>
    <t>DF-9493077310263</t>
  </si>
  <si>
    <t>HSCHI1750924</t>
  </si>
  <si>
    <t>2/09/2019 12:00:00 a.m.</t>
  </si>
  <si>
    <t xml:space="preserve">SE HACE DEVOLUCIÓN DE LA CUENTA YA QUE LOS ARCHIVOS INTERNOS DEL RIPS NO CONTIENEN EL PREFIJO DEL NUMERO DE FACTURA.POR FAVOR REALIZAR LAS RESPECTIVAS CORRECCIONES Y UNA VEZ SUBSANE ENVIAR  PARA CONTINUAR CON EL PROCESO DE RADICACIÓN.    </t>
  </si>
  <si>
    <t>DF-05765434553115</t>
  </si>
  <si>
    <t>9/11/2021 12:00:00 a.m.</t>
  </si>
  <si>
    <t>Factura ya cancelada</t>
  </si>
  <si>
    <t>SE DEVUELVE FACTURA N. FECH28220 YA QUE LA ATENCION YA FUE PAGA EN LA FACTURA FECH28219</t>
  </si>
  <si>
    <t>hsch1599851</t>
  </si>
  <si>
    <t>Devolucion</t>
  </si>
  <si>
    <t>Sin Evidencia de Radicacion</t>
  </si>
  <si>
    <t>Diferencia</t>
  </si>
  <si>
    <t>Observaciones</t>
  </si>
  <si>
    <t>COOSALUD EPS SA</t>
  </si>
  <si>
    <t>Estado de cartera HOSPITAL SAN ANTONIO DE CHIA NIT : 899.999.156</t>
  </si>
  <si>
    <t>DETALLE DE CARTERA IPS</t>
  </si>
  <si>
    <t>Cartera presentada  IPS</t>
  </si>
  <si>
    <t>Facturas sin evidencia de radicación</t>
  </si>
  <si>
    <t>Devoluciones</t>
  </si>
  <si>
    <t>Facturas Pagadas y No descargadas por la IPS</t>
  </si>
  <si>
    <t>Glosas Aceptadas por la IPS</t>
  </si>
  <si>
    <t>Glosas por  Conciliar</t>
  </si>
  <si>
    <t>Diferencias a revisar por el Proveedor</t>
  </si>
  <si>
    <t>Facturas en proceso de auditoria Aplistaff</t>
  </si>
  <si>
    <t>Saldo Final</t>
  </si>
  <si>
    <t>Fecha</t>
  </si>
  <si>
    <t>COOSALUD  NIT 900.226.715</t>
  </si>
  <si>
    <t>Giros de la EPS por legalizar marzo y julio/2022</t>
  </si>
  <si>
    <t>Saldo Disponible COOSALUD  Corte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</si>
</sst>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2" x14ac:knownFonts="1">
    <font>
      <sz val="11"/>
      <color theme="1"/>
      <name val="Calibri"/>
      <family val="2"/>
      <scheme val="minor"/>
    </font>
    <font>
      <sz val="11"/>
      <color theme="1"/>
      <name val="Calibri"/>
      <family val="2"/>
      <scheme val="minor"/>
    </font>
    <font>
      <b/>
      <sz val="10"/>
      <color theme="1"/>
      <name val="Calibri"/>
      <family val="2"/>
      <scheme val="minor"/>
    </font>
    <font>
      <b/>
      <sz val="11"/>
      <color theme="1"/>
      <name val="Calibri"/>
      <family val="2"/>
      <scheme val="minor"/>
    </font>
    <font>
      <sz val="10"/>
      <name val="Arial"/>
      <family val="2"/>
    </font>
    <font>
      <b/>
      <sz val="10"/>
      <name val="Arial"/>
      <family val="2"/>
    </font>
    <font>
      <sz val="11"/>
      <color rgb="FF000000"/>
      <name val="Calibri"/>
      <family val="2"/>
      <scheme val="minor"/>
    </font>
    <font>
      <b/>
      <sz val="12"/>
      <color rgb="FF000000"/>
      <name val="Calibri"/>
      <family val="2"/>
      <scheme val="minor"/>
    </font>
    <font>
      <b/>
      <sz val="10"/>
      <color rgb="FF000000"/>
      <name val="Calibri"/>
      <family val="2"/>
      <scheme val="minor"/>
    </font>
    <font>
      <b/>
      <sz val="11"/>
      <color rgb="FF000000"/>
      <name val="Calibri"/>
      <family val="2"/>
      <scheme val="minor"/>
    </font>
    <font>
      <b/>
      <sz val="14"/>
      <color rgb="FF000000"/>
      <name val="Calibri"/>
      <family val="2"/>
      <scheme val="minor"/>
    </font>
    <font>
      <sz val="11"/>
      <name val="Calibri"/>
      <family val="2"/>
      <scheme val="minor"/>
    </font>
  </fonts>
  <fills count="7">
    <fill>
      <patternFill patternType="none"/>
    </fill>
    <fill>
      <patternFill patternType="gray125"/>
    </fill>
    <fill>
      <patternFill patternType="solid">
        <fgColor rgb="FFDDDDDD"/>
        <bgColor indexed="64"/>
      </patternFill>
    </fill>
    <fill>
      <patternFill patternType="solid">
        <fgColor theme="9" tint="0.59999389629810485"/>
        <bgColor indexed="64"/>
      </patternFill>
    </fill>
    <fill>
      <patternFill patternType="solid">
        <fgColor rgb="FFDDEBF7"/>
        <bgColor rgb="FF000000"/>
      </patternFill>
    </fill>
    <fill>
      <patternFill patternType="solid">
        <fgColor rgb="FFFFFF00"/>
        <bgColor rgb="FF000000"/>
      </patternFill>
    </fill>
    <fill>
      <patternFill patternType="solid">
        <fgColor rgb="FFE2EFDA"/>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5">
    <xf numFmtId="0" fontId="0" fillId="0" borderId="0" xfId="0"/>
    <xf numFmtId="14" fontId="0" fillId="0" borderId="0" xfId="0" applyNumberFormat="1"/>
    <xf numFmtId="164" fontId="0" fillId="0" borderId="0" xfId="0" applyNumberFormat="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64" fontId="2" fillId="0" borderId="1" xfId="1" applyNumberFormat="1" applyFont="1" applyBorder="1" applyAlignment="1">
      <alignment horizontal="center" vertical="center"/>
    </xf>
    <xf numFmtId="164" fontId="0" fillId="0" borderId="1" xfId="1" applyNumberFormat="1" applyFont="1" applyBorder="1"/>
    <xf numFmtId="14" fontId="0" fillId="0" borderId="1" xfId="0" applyNumberFormat="1" applyBorder="1"/>
    <xf numFmtId="0" fontId="0" fillId="0" borderId="1" xfId="0" applyBorder="1"/>
    <xf numFmtId="0" fontId="4" fillId="2" borderId="1" xfId="0" applyFont="1" applyFill="1" applyBorder="1"/>
    <xf numFmtId="0" fontId="4" fillId="0" borderId="0" xfId="0" applyFont="1"/>
    <xf numFmtId="3" fontId="4" fillId="0" borderId="0" xfId="0" applyNumberFormat="1" applyFont="1" applyAlignment="1">
      <alignment horizontal="right"/>
    </xf>
    <xf numFmtId="14" fontId="4" fillId="0" borderId="0" xfId="0" applyNumberFormat="1" applyFont="1" applyAlignment="1">
      <alignment horizontal="right"/>
    </xf>
    <xf numFmtId="164" fontId="0" fillId="0" borderId="0" xfId="1" applyNumberFormat="1" applyFont="1"/>
    <xf numFmtId="0" fontId="5" fillId="3" borderId="0" xfId="0" applyFont="1" applyFill="1"/>
    <xf numFmtId="3" fontId="5" fillId="3" borderId="0" xfId="0" applyNumberFormat="1" applyFont="1" applyFill="1" applyAlignment="1">
      <alignment horizontal="right"/>
    </xf>
    <xf numFmtId="14" fontId="5" fillId="3" borderId="0" xfId="0" applyNumberFormat="1" applyFont="1" applyFill="1" applyAlignment="1">
      <alignment horizontal="right"/>
    </xf>
    <xf numFmtId="0" fontId="3" fillId="0" borderId="1" xfId="0" applyFont="1" applyBorder="1" applyAlignment="1">
      <alignment horizontal="center" vertical="center"/>
    </xf>
    <xf numFmtId="164" fontId="3" fillId="0" borderId="1" xfId="1" applyNumberFormat="1" applyFont="1" applyBorder="1" applyAlignment="1">
      <alignment horizontal="center" vertical="center"/>
    </xf>
    <xf numFmtId="164" fontId="3" fillId="0" borderId="1" xfId="1" applyNumberFormat="1" applyFont="1" applyBorder="1" applyAlignment="1">
      <alignment horizontal="center" vertical="center" wrapText="1"/>
    </xf>
    <xf numFmtId="0" fontId="6" fillId="0" borderId="0" xfId="0" applyFont="1"/>
    <xf numFmtId="0" fontId="7" fillId="0" borderId="0" xfId="0" applyFont="1"/>
    <xf numFmtId="0" fontId="8" fillId="0" borderId="0" xfId="0" applyFont="1"/>
    <xf numFmtId="0" fontId="9" fillId="4" borderId="0" xfId="0" applyFont="1" applyFill="1" applyAlignment="1">
      <alignment vertical="center"/>
    </xf>
    <xf numFmtId="0" fontId="9" fillId="5" borderId="0" xfId="0" applyFont="1" applyFill="1" applyAlignment="1">
      <alignment vertical="center"/>
    </xf>
    <xf numFmtId="0" fontId="10" fillId="4" borderId="0" xfId="0" applyFont="1" applyFill="1"/>
    <xf numFmtId="3" fontId="10" fillId="4" borderId="0" xfId="0" applyNumberFormat="1" applyFont="1" applyFill="1"/>
    <xf numFmtId="0" fontId="11" fillId="0" borderId="0" xfId="0" applyFont="1"/>
    <xf numFmtId="3" fontId="11" fillId="0" borderId="0" xfId="0" applyNumberFormat="1" applyFont="1"/>
    <xf numFmtId="0" fontId="9" fillId="4" borderId="0" xfId="0" applyFont="1" applyFill="1"/>
    <xf numFmtId="3" fontId="10" fillId="6" borderId="0" xfId="0" applyNumberFormat="1" applyFont="1" applyFill="1"/>
    <xf numFmtId="1" fontId="3" fillId="0" borderId="1" xfId="0" applyNumberFormat="1" applyFont="1" applyBorder="1" applyAlignment="1">
      <alignment horizontal="center" vertical="center"/>
    </xf>
    <xf numFmtId="1" fontId="0" fillId="0" borderId="1" xfId="0" applyNumberFormat="1" applyBorder="1"/>
    <xf numFmtId="1" fontId="0" fillId="0" borderId="0" xfId="0" applyNumberFormat="1"/>
    <xf numFmtId="3" fontId="0" fillId="0" borderId="0" xfId="0" applyNumberForma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2943225</xdr:colOff>
      <xdr:row>3</xdr:row>
      <xdr:rowOff>38100</xdr:rowOff>
    </xdr:to>
    <xdr:pic>
      <xdr:nvPicPr>
        <xdr:cNvPr id="2" name="Imagen 1">
          <a:extLst>
            <a:ext uri="{FF2B5EF4-FFF2-40B4-BE49-F238E27FC236}">
              <a16:creationId xmlns:a16="http://schemas.microsoft.com/office/drawing/2014/main" id="{D5463A05-03D2-41E3-B3FD-B18CFF3685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943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0</xdr:row>
      <xdr:rowOff>19050</xdr:rowOff>
    </xdr:from>
    <xdr:ext cx="2943225" cy="590550"/>
    <xdr:pic>
      <xdr:nvPicPr>
        <xdr:cNvPr id="3" name="Imagen 2">
          <a:extLst>
            <a:ext uri="{FF2B5EF4-FFF2-40B4-BE49-F238E27FC236}">
              <a16:creationId xmlns:a16="http://schemas.microsoft.com/office/drawing/2014/main" id="{D6140AE2-B532-4E16-AEA9-5D1B3C0C0F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943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56"/>
  <sheetViews>
    <sheetView topLeftCell="A508" workbookViewId="0">
      <selection activeCell="A546" sqref="A546"/>
    </sheetView>
  </sheetViews>
  <sheetFormatPr baseColWidth="10" defaultRowHeight="15" x14ac:dyDescent="0.25"/>
  <cols>
    <col min="1" max="1" width="47.140625" bestFit="1" customWidth="1"/>
    <col min="2" max="2" width="13.85546875" style="1" bestFit="1" customWidth="1"/>
    <col min="3" max="3" width="17.85546875" bestFit="1" customWidth="1"/>
    <col min="4" max="4" width="14" style="1" customWidth="1"/>
    <col min="5" max="6" width="14.140625" bestFit="1" customWidth="1"/>
  </cols>
  <sheetData>
    <row r="1" spans="1:6" x14ac:dyDescent="0.25">
      <c r="A1" s="3" t="s">
        <v>0</v>
      </c>
      <c r="B1" s="4" t="s">
        <v>1</v>
      </c>
      <c r="C1" s="3" t="s">
        <v>2</v>
      </c>
      <c r="D1" s="4" t="s">
        <v>3</v>
      </c>
      <c r="E1" s="5" t="s">
        <v>4</v>
      </c>
      <c r="F1" s="5" t="s">
        <v>5</v>
      </c>
    </row>
    <row r="2" spans="1:6" x14ac:dyDescent="0.25">
      <c r="A2" s="6" t="s">
        <v>550</v>
      </c>
      <c r="B2" s="7">
        <v>41744</v>
      </c>
      <c r="C2" s="8" t="s">
        <v>6</v>
      </c>
      <c r="D2" s="7">
        <v>41705.15</v>
      </c>
      <c r="E2" s="6">
        <v>85500</v>
      </c>
      <c r="F2" s="6">
        <v>45100</v>
      </c>
    </row>
    <row r="3" spans="1:6" x14ac:dyDescent="0.25">
      <c r="A3" s="6" t="s">
        <v>550</v>
      </c>
      <c r="B3" s="7">
        <v>41934</v>
      </c>
      <c r="C3" s="8" t="s">
        <v>7</v>
      </c>
      <c r="D3" s="7">
        <v>41898.32916666667</v>
      </c>
      <c r="E3" s="6">
        <v>325596</v>
      </c>
      <c r="F3" s="6">
        <v>48519</v>
      </c>
    </row>
    <row r="4" spans="1:6" x14ac:dyDescent="0.25">
      <c r="A4" s="6" t="s">
        <v>550</v>
      </c>
      <c r="B4" s="7">
        <v>42146</v>
      </c>
      <c r="C4" s="8" t="s">
        <v>8</v>
      </c>
      <c r="D4" s="7">
        <v>42102.601388888892</v>
      </c>
      <c r="E4" s="6">
        <v>150743</v>
      </c>
      <c r="F4" s="6">
        <v>5602</v>
      </c>
    </row>
    <row r="5" spans="1:6" x14ac:dyDescent="0.25">
      <c r="A5" s="6" t="s">
        <v>550</v>
      </c>
      <c r="B5" s="7">
        <v>42146</v>
      </c>
      <c r="C5" s="8" t="s">
        <v>9</v>
      </c>
      <c r="D5" s="7">
        <v>42124.734722222223</v>
      </c>
      <c r="E5" s="6">
        <v>292044</v>
      </c>
      <c r="F5" s="6">
        <v>46737</v>
      </c>
    </row>
    <row r="6" spans="1:6" x14ac:dyDescent="0.25">
      <c r="A6" s="6" t="s">
        <v>550</v>
      </c>
      <c r="B6" s="7">
        <v>42662.458333333336</v>
      </c>
      <c r="C6" s="8" t="s">
        <v>10</v>
      </c>
      <c r="D6" s="7">
        <v>42557.010416666664</v>
      </c>
      <c r="E6" s="6">
        <v>411907</v>
      </c>
      <c r="F6" s="6">
        <v>22800</v>
      </c>
    </row>
    <row r="7" spans="1:6" x14ac:dyDescent="0.25">
      <c r="A7" s="6" t="s">
        <v>550</v>
      </c>
      <c r="B7" s="7">
        <v>42662.416666666664</v>
      </c>
      <c r="C7" s="8" t="s">
        <v>11</v>
      </c>
      <c r="D7" s="7">
        <v>42598.548611111109</v>
      </c>
      <c r="E7" s="6">
        <v>510345</v>
      </c>
      <c r="F7" s="6">
        <v>459345</v>
      </c>
    </row>
    <row r="8" spans="1:6" x14ac:dyDescent="0.25">
      <c r="A8" s="6" t="s">
        <v>550</v>
      </c>
      <c r="B8" s="7">
        <v>42692.416666666664</v>
      </c>
      <c r="C8" s="8" t="s">
        <v>12</v>
      </c>
      <c r="D8" s="7">
        <v>42674.666666666664</v>
      </c>
      <c r="E8" s="6">
        <v>97234</v>
      </c>
      <c r="F8" s="6">
        <v>45600</v>
      </c>
    </row>
    <row r="9" spans="1:6" x14ac:dyDescent="0.25">
      <c r="A9" s="6" t="s">
        <v>550</v>
      </c>
      <c r="B9" s="7">
        <v>42836.625</v>
      </c>
      <c r="C9" s="8" t="s">
        <v>13</v>
      </c>
      <c r="D9" s="7">
        <v>42775.40625</v>
      </c>
      <c r="E9" s="6">
        <v>661806</v>
      </c>
      <c r="F9" s="6">
        <v>661806</v>
      </c>
    </row>
    <row r="10" spans="1:6" x14ac:dyDescent="0.25">
      <c r="A10" s="6" t="s">
        <v>550</v>
      </c>
      <c r="B10" s="7">
        <v>42836.625</v>
      </c>
      <c r="C10" s="8" t="s">
        <v>14</v>
      </c>
      <c r="D10" s="7">
        <v>42793.727777777778</v>
      </c>
      <c r="E10" s="6">
        <v>729177</v>
      </c>
      <c r="F10" s="6">
        <v>729177</v>
      </c>
    </row>
    <row r="11" spans="1:6" x14ac:dyDescent="0.25">
      <c r="A11" s="6" t="s">
        <v>550</v>
      </c>
      <c r="B11" s="7">
        <v>42873.416666666664</v>
      </c>
      <c r="C11" s="8" t="s">
        <v>15</v>
      </c>
      <c r="D11" s="7">
        <v>42851.454861111109</v>
      </c>
      <c r="E11" s="6">
        <v>907923</v>
      </c>
      <c r="F11" s="6">
        <v>189100</v>
      </c>
    </row>
    <row r="12" spans="1:6" x14ac:dyDescent="0.25">
      <c r="A12" s="6" t="s">
        <v>550</v>
      </c>
      <c r="B12" s="7">
        <v>42997.458333333336</v>
      </c>
      <c r="C12" s="8" t="s">
        <v>16</v>
      </c>
      <c r="D12" s="7">
        <v>42923.393750000003</v>
      </c>
      <c r="E12" s="6">
        <v>298358</v>
      </c>
      <c r="F12" s="6">
        <v>298358</v>
      </c>
    </row>
    <row r="13" spans="1:6" x14ac:dyDescent="0.25">
      <c r="A13" s="6" t="s">
        <v>550</v>
      </c>
      <c r="B13" s="7">
        <v>42965.416666666664</v>
      </c>
      <c r="C13" s="8" t="s">
        <v>17</v>
      </c>
      <c r="D13" s="7">
        <v>42934.590277777781</v>
      </c>
      <c r="E13" s="6">
        <v>227348</v>
      </c>
      <c r="F13" s="6">
        <v>48500</v>
      </c>
    </row>
    <row r="14" spans="1:6" x14ac:dyDescent="0.25">
      <c r="A14" s="6" t="s">
        <v>550</v>
      </c>
      <c r="B14" s="7">
        <v>42965.416666666664</v>
      </c>
      <c r="C14" s="8" t="s">
        <v>18</v>
      </c>
      <c r="D14" s="7">
        <v>42942.677083333336</v>
      </c>
      <c r="E14" s="6">
        <v>133800</v>
      </c>
      <c r="F14" s="6">
        <v>111500</v>
      </c>
    </row>
    <row r="15" spans="1:6" x14ac:dyDescent="0.25">
      <c r="A15" s="6" t="s">
        <v>550</v>
      </c>
      <c r="B15" s="7">
        <v>42997.541666666664</v>
      </c>
      <c r="C15" s="8" t="s">
        <v>19</v>
      </c>
      <c r="D15" s="7">
        <v>42978.36041666667</v>
      </c>
      <c r="E15" s="6">
        <v>29400</v>
      </c>
      <c r="F15" s="6">
        <v>29400</v>
      </c>
    </row>
    <row r="16" spans="1:6" x14ac:dyDescent="0.25">
      <c r="A16" s="6" t="s">
        <v>550</v>
      </c>
      <c r="B16" s="7">
        <v>43027.416666666664</v>
      </c>
      <c r="C16" s="8" t="s">
        <v>20</v>
      </c>
      <c r="D16" s="7">
        <v>42994.756249999999</v>
      </c>
      <c r="E16" s="6">
        <v>182493</v>
      </c>
      <c r="F16" s="6">
        <v>182493</v>
      </c>
    </row>
    <row r="17" spans="1:6" x14ac:dyDescent="0.25">
      <c r="A17" s="6" t="s">
        <v>550</v>
      </c>
      <c r="B17" s="7">
        <v>43199.416666666664</v>
      </c>
      <c r="C17" s="8" t="s">
        <v>21</v>
      </c>
      <c r="D17" s="7">
        <v>43069.570138888892</v>
      </c>
      <c r="E17" s="6">
        <v>225605</v>
      </c>
      <c r="F17" s="6">
        <v>225605</v>
      </c>
    </row>
    <row r="18" spans="1:6" x14ac:dyDescent="0.25">
      <c r="A18" s="6" t="s">
        <v>550</v>
      </c>
      <c r="B18" s="7">
        <v>43207.416666666664</v>
      </c>
      <c r="C18" s="8" t="s">
        <v>22</v>
      </c>
      <c r="D18" s="7">
        <v>43089.119444444441</v>
      </c>
      <c r="E18" s="6">
        <v>50662</v>
      </c>
      <c r="F18" s="6">
        <v>50662</v>
      </c>
    </row>
    <row r="19" spans="1:6" x14ac:dyDescent="0.25">
      <c r="A19" s="6" t="s">
        <v>550</v>
      </c>
      <c r="B19" s="7">
        <v>43199.416666666664</v>
      </c>
      <c r="C19" s="8" t="s">
        <v>23</v>
      </c>
      <c r="D19" s="7">
        <v>43090.647222222222</v>
      </c>
      <c r="E19" s="6">
        <v>133156</v>
      </c>
      <c r="F19" s="6">
        <v>133156</v>
      </c>
    </row>
    <row r="20" spans="1:6" x14ac:dyDescent="0.25">
      <c r="A20" s="6" t="s">
        <v>550</v>
      </c>
      <c r="B20" s="7">
        <v>43199.416666666664</v>
      </c>
      <c r="C20" s="8" t="s">
        <v>24</v>
      </c>
      <c r="D20" s="7">
        <v>43095.212500000001</v>
      </c>
      <c r="E20" s="6">
        <v>50035</v>
      </c>
      <c r="F20" s="6">
        <v>50035</v>
      </c>
    </row>
    <row r="21" spans="1:6" x14ac:dyDescent="0.25">
      <c r="A21" s="6" t="s">
        <v>550</v>
      </c>
      <c r="B21" s="7">
        <v>43199.416666666664</v>
      </c>
      <c r="C21" s="8" t="s">
        <v>25</v>
      </c>
      <c r="D21" s="7">
        <v>43102.44027777778</v>
      </c>
      <c r="E21" s="6">
        <v>51400</v>
      </c>
      <c r="F21" s="6">
        <v>51400</v>
      </c>
    </row>
    <row r="22" spans="1:6" x14ac:dyDescent="0.25">
      <c r="A22" s="6" t="s">
        <v>550</v>
      </c>
      <c r="B22" s="7">
        <v>43199.416666666664</v>
      </c>
      <c r="C22" s="8" t="s">
        <v>26</v>
      </c>
      <c r="D22" s="7">
        <v>43112.563888888886</v>
      </c>
      <c r="E22" s="6">
        <v>53212</v>
      </c>
      <c r="F22" s="6">
        <v>53212</v>
      </c>
    </row>
    <row r="23" spans="1:6" x14ac:dyDescent="0.25">
      <c r="A23" s="6" t="s">
        <v>550</v>
      </c>
      <c r="B23" s="7">
        <v>43199.416666666664</v>
      </c>
      <c r="C23" s="8" t="s">
        <v>27</v>
      </c>
      <c r="D23" s="7">
        <v>43123.191666666666</v>
      </c>
      <c r="E23" s="6">
        <v>143500</v>
      </c>
      <c r="F23" s="6">
        <v>143500</v>
      </c>
    </row>
    <row r="24" spans="1:6" x14ac:dyDescent="0.25">
      <c r="A24" s="6" t="s">
        <v>550</v>
      </c>
      <c r="B24" s="7">
        <v>43207.416666666664</v>
      </c>
      <c r="C24" s="8" t="s">
        <v>28</v>
      </c>
      <c r="D24" s="7">
        <v>43150.011805555558</v>
      </c>
      <c r="E24" s="6">
        <v>98982</v>
      </c>
      <c r="F24" s="6">
        <v>9833</v>
      </c>
    </row>
    <row r="25" spans="1:6" x14ac:dyDescent="0.25">
      <c r="A25" s="6" t="s">
        <v>550</v>
      </c>
      <c r="B25" s="7">
        <v>43206.416666666664</v>
      </c>
      <c r="C25" s="8" t="s">
        <v>29</v>
      </c>
      <c r="D25" s="7">
        <v>43150.034722222219</v>
      </c>
      <c r="E25" s="6">
        <v>165473</v>
      </c>
      <c r="F25" s="6">
        <v>96190</v>
      </c>
    </row>
    <row r="26" spans="1:6" x14ac:dyDescent="0.25">
      <c r="A26" s="6" t="s">
        <v>550</v>
      </c>
      <c r="B26" s="7">
        <v>43199.416666666664</v>
      </c>
      <c r="C26" s="8" t="s">
        <v>30</v>
      </c>
      <c r="D26" s="7">
        <v>43152.259027777778</v>
      </c>
      <c r="E26" s="6">
        <v>87882</v>
      </c>
      <c r="F26" s="6">
        <v>87882</v>
      </c>
    </row>
    <row r="27" spans="1:6" x14ac:dyDescent="0.25">
      <c r="A27" s="6" t="s">
        <v>550</v>
      </c>
      <c r="B27" s="7">
        <v>43207.416666666664</v>
      </c>
      <c r="C27" s="8" t="s">
        <v>31</v>
      </c>
      <c r="D27" s="7">
        <v>43152.559027777781</v>
      </c>
      <c r="E27" s="6">
        <v>53102</v>
      </c>
      <c r="F27" s="6">
        <v>53102</v>
      </c>
    </row>
    <row r="28" spans="1:6" x14ac:dyDescent="0.25">
      <c r="A28" s="6" t="s">
        <v>550</v>
      </c>
      <c r="B28" s="7">
        <v>43207.416666666664</v>
      </c>
      <c r="C28" s="8" t="s">
        <v>32</v>
      </c>
      <c r="D28" s="7">
        <v>43156.431944444441</v>
      </c>
      <c r="E28" s="6">
        <v>53125</v>
      </c>
      <c r="F28" s="6">
        <v>53125</v>
      </c>
    </row>
    <row r="29" spans="1:6" x14ac:dyDescent="0.25">
      <c r="A29" s="6" t="s">
        <v>550</v>
      </c>
      <c r="B29" s="7">
        <v>43361</v>
      </c>
      <c r="C29" s="8" t="s">
        <v>33</v>
      </c>
      <c r="D29" s="7">
        <v>43251.455555555556</v>
      </c>
      <c r="E29" s="6">
        <v>102925</v>
      </c>
      <c r="F29" s="6">
        <v>102925</v>
      </c>
    </row>
    <row r="30" spans="1:6" x14ac:dyDescent="0.25">
      <c r="A30" s="6" t="s">
        <v>550</v>
      </c>
      <c r="B30" s="7">
        <v>43361</v>
      </c>
      <c r="C30" s="8" t="s">
        <v>34</v>
      </c>
      <c r="D30" s="7">
        <v>43335.784722222219</v>
      </c>
      <c r="E30" s="6">
        <v>129767</v>
      </c>
      <c r="F30" s="6">
        <v>129767</v>
      </c>
    </row>
    <row r="31" spans="1:6" x14ac:dyDescent="0.25">
      <c r="A31" s="6" t="s">
        <v>550</v>
      </c>
      <c r="B31" s="7">
        <v>43361</v>
      </c>
      <c r="C31" s="8" t="s">
        <v>35</v>
      </c>
      <c r="D31" s="7">
        <v>43341.1</v>
      </c>
      <c r="E31" s="6">
        <v>52987</v>
      </c>
      <c r="F31" s="6">
        <v>52987</v>
      </c>
    </row>
    <row r="32" spans="1:6" x14ac:dyDescent="0.25">
      <c r="A32" s="6" t="s">
        <v>550</v>
      </c>
      <c r="B32" s="7">
        <v>43480.416666666664</v>
      </c>
      <c r="C32" s="8" t="s">
        <v>36</v>
      </c>
      <c r="D32" s="7">
        <v>43410.341666666667</v>
      </c>
      <c r="E32" s="6">
        <v>55000</v>
      </c>
      <c r="F32" s="6">
        <v>55000</v>
      </c>
    </row>
    <row r="33" spans="1:6" x14ac:dyDescent="0.25">
      <c r="A33" s="6" t="s">
        <v>550</v>
      </c>
      <c r="B33" s="7">
        <v>43480.416666666664</v>
      </c>
      <c r="C33" s="8" t="s">
        <v>37</v>
      </c>
      <c r="D33" s="7">
        <v>43413.484722222223</v>
      </c>
      <c r="E33" s="6">
        <v>55000</v>
      </c>
      <c r="F33" s="6">
        <v>55000</v>
      </c>
    </row>
    <row r="34" spans="1:6" x14ac:dyDescent="0.25">
      <c r="A34" s="6" t="s">
        <v>550</v>
      </c>
      <c r="B34" s="7">
        <v>43480.416666666664</v>
      </c>
      <c r="C34" s="8" t="s">
        <v>38</v>
      </c>
      <c r="D34" s="7">
        <v>43414.48541666667</v>
      </c>
      <c r="E34" s="6">
        <v>140982</v>
      </c>
      <c r="F34" s="6">
        <v>140982</v>
      </c>
    </row>
    <row r="35" spans="1:6" x14ac:dyDescent="0.25">
      <c r="A35" s="6" t="s">
        <v>550</v>
      </c>
      <c r="B35" s="7">
        <v>43633.416666666664</v>
      </c>
      <c r="C35" s="8" t="s">
        <v>39</v>
      </c>
      <c r="D35" s="7">
        <v>43598.477777777778</v>
      </c>
      <c r="E35" s="6">
        <v>161277</v>
      </c>
      <c r="F35" s="6">
        <v>22800</v>
      </c>
    </row>
    <row r="36" spans="1:6" x14ac:dyDescent="0.25">
      <c r="A36" s="6" t="s">
        <v>550</v>
      </c>
      <c r="B36" s="7">
        <v>43784.416666666664</v>
      </c>
      <c r="C36" s="8" t="s">
        <v>40</v>
      </c>
      <c r="D36" s="7">
        <v>43608.524305555555</v>
      </c>
      <c r="E36" s="6">
        <v>54500</v>
      </c>
      <c r="F36" s="6">
        <v>54500</v>
      </c>
    </row>
    <row r="37" spans="1:6" x14ac:dyDescent="0.25">
      <c r="A37" s="6" t="s">
        <v>550</v>
      </c>
      <c r="B37" s="7">
        <v>43691.416666666664</v>
      </c>
      <c r="C37" s="8" t="s">
        <v>41</v>
      </c>
      <c r="D37" s="7">
        <v>43635.727777777778</v>
      </c>
      <c r="E37" s="6">
        <v>55329</v>
      </c>
      <c r="F37" s="6">
        <v>55329</v>
      </c>
    </row>
    <row r="38" spans="1:6" x14ac:dyDescent="0.25">
      <c r="A38" s="6" t="s">
        <v>550</v>
      </c>
      <c r="B38" s="7">
        <v>43691.416666666664</v>
      </c>
      <c r="C38" s="8" t="s">
        <v>42</v>
      </c>
      <c r="D38" s="7">
        <v>43646.852083333331</v>
      </c>
      <c r="E38" s="6">
        <v>1271205</v>
      </c>
      <c r="F38" s="6">
        <v>1271205</v>
      </c>
    </row>
    <row r="39" spans="1:6" x14ac:dyDescent="0.25">
      <c r="A39" s="6" t="s">
        <v>550</v>
      </c>
      <c r="B39" s="7">
        <v>43691.416666666664</v>
      </c>
      <c r="C39" s="8" t="s">
        <v>43</v>
      </c>
      <c r="D39" s="7">
        <v>43672.874305555553</v>
      </c>
      <c r="E39" s="6">
        <v>296690</v>
      </c>
      <c r="F39" s="6">
        <v>296690</v>
      </c>
    </row>
    <row r="40" spans="1:6" x14ac:dyDescent="0.25">
      <c r="A40" s="6" t="s">
        <v>550</v>
      </c>
      <c r="B40" s="7">
        <v>43691.416666666664</v>
      </c>
      <c r="C40" s="8" t="s">
        <v>44</v>
      </c>
      <c r="D40" s="7">
        <v>43675.65</v>
      </c>
      <c r="E40" s="6">
        <v>241153</v>
      </c>
      <c r="F40" s="6">
        <v>241153</v>
      </c>
    </row>
    <row r="41" spans="1:6" x14ac:dyDescent="0.25">
      <c r="A41" s="6" t="s">
        <v>550</v>
      </c>
      <c r="B41" s="7">
        <v>43784.416666666664</v>
      </c>
      <c r="C41" s="8" t="s">
        <v>45</v>
      </c>
      <c r="D41" s="7">
        <v>43698.468055555553</v>
      </c>
      <c r="E41" s="6">
        <v>33000</v>
      </c>
      <c r="F41" s="6">
        <v>33000</v>
      </c>
    </row>
    <row r="42" spans="1:6" x14ac:dyDescent="0.25">
      <c r="A42" s="6" t="s">
        <v>550</v>
      </c>
      <c r="B42" s="7">
        <v>43784.416666666664</v>
      </c>
      <c r="C42" s="8" t="s">
        <v>46</v>
      </c>
      <c r="D42" s="7">
        <v>43698.527083333334</v>
      </c>
      <c r="E42" s="6">
        <v>44500</v>
      </c>
      <c r="F42" s="6">
        <v>44500</v>
      </c>
    </row>
    <row r="43" spans="1:6" x14ac:dyDescent="0.25">
      <c r="A43" s="6" t="s">
        <v>550</v>
      </c>
      <c r="B43" s="7">
        <v>43784.416666666664</v>
      </c>
      <c r="C43" s="8" t="s">
        <v>47</v>
      </c>
      <c r="D43" s="7">
        <v>43703.726388888892</v>
      </c>
      <c r="E43" s="6">
        <v>91451</v>
      </c>
      <c r="F43" s="6">
        <v>91451</v>
      </c>
    </row>
    <row r="44" spans="1:6" x14ac:dyDescent="0.25">
      <c r="A44" s="6" t="s">
        <v>550</v>
      </c>
      <c r="B44" s="7">
        <v>43784.416666666664</v>
      </c>
      <c r="C44" s="8" t="s">
        <v>48</v>
      </c>
      <c r="D44" s="7">
        <v>43708.643750000003</v>
      </c>
      <c r="E44" s="6">
        <v>1067300</v>
      </c>
      <c r="F44" s="6">
        <v>1067300</v>
      </c>
    </row>
    <row r="45" spans="1:6" x14ac:dyDescent="0.25">
      <c r="A45" s="6" t="s">
        <v>550</v>
      </c>
      <c r="B45" s="7">
        <v>43784.416666666664</v>
      </c>
      <c r="C45" s="8" t="s">
        <v>49</v>
      </c>
      <c r="D45" s="7">
        <v>43732.477083333331</v>
      </c>
      <c r="E45" s="6">
        <v>33000</v>
      </c>
      <c r="F45" s="6">
        <v>33000</v>
      </c>
    </row>
    <row r="46" spans="1:6" x14ac:dyDescent="0.25">
      <c r="A46" s="6" t="s">
        <v>550</v>
      </c>
      <c r="B46" s="7">
        <v>43901.416666666664</v>
      </c>
      <c r="C46" s="8" t="s">
        <v>50</v>
      </c>
      <c r="D46" s="7">
        <v>43745.381249999999</v>
      </c>
      <c r="E46" s="6">
        <v>56480</v>
      </c>
      <c r="F46" s="6">
        <v>56480</v>
      </c>
    </row>
    <row r="47" spans="1:6" x14ac:dyDescent="0.25">
      <c r="A47" s="6" t="s">
        <v>550</v>
      </c>
      <c r="B47" s="7">
        <v>43901.416666666664</v>
      </c>
      <c r="C47" s="8" t="s">
        <v>51</v>
      </c>
      <c r="D47" s="7">
        <v>43746.446527777778</v>
      </c>
      <c r="E47" s="6">
        <v>56480</v>
      </c>
      <c r="F47" s="6">
        <v>56480</v>
      </c>
    </row>
    <row r="48" spans="1:6" x14ac:dyDescent="0.25">
      <c r="A48" s="6" t="s">
        <v>550</v>
      </c>
      <c r="B48" s="7">
        <v>43901.416666666664</v>
      </c>
      <c r="C48" s="8" t="s">
        <v>52</v>
      </c>
      <c r="D48" s="7">
        <v>43748.644444444442</v>
      </c>
      <c r="E48" s="6">
        <v>57680</v>
      </c>
      <c r="F48" s="6">
        <v>57680</v>
      </c>
    </row>
    <row r="49" spans="1:6" x14ac:dyDescent="0.25">
      <c r="A49" s="6" t="s">
        <v>550</v>
      </c>
      <c r="B49" s="7">
        <v>43901.416666666664</v>
      </c>
      <c r="C49" s="8" t="s">
        <v>53</v>
      </c>
      <c r="D49" s="7">
        <v>43756.477777777778</v>
      </c>
      <c r="E49" s="6">
        <v>56202</v>
      </c>
      <c r="F49" s="6">
        <v>56202</v>
      </c>
    </row>
    <row r="50" spans="1:6" x14ac:dyDescent="0.25">
      <c r="A50" s="6" t="s">
        <v>550</v>
      </c>
      <c r="B50" s="7">
        <v>43901.416666666664</v>
      </c>
      <c r="C50" s="8" t="s">
        <v>54</v>
      </c>
      <c r="D50" s="7">
        <v>43758.972222222219</v>
      </c>
      <c r="E50" s="6">
        <v>65754</v>
      </c>
      <c r="F50" s="6">
        <v>65754</v>
      </c>
    </row>
    <row r="51" spans="1:6" x14ac:dyDescent="0.25">
      <c r="A51" s="6" t="s">
        <v>550</v>
      </c>
      <c r="B51" s="7">
        <v>43901.416666666664</v>
      </c>
      <c r="C51" s="8" t="s">
        <v>55</v>
      </c>
      <c r="D51" s="7">
        <v>43766.396527777775</v>
      </c>
      <c r="E51" s="6">
        <v>55025</v>
      </c>
      <c r="F51" s="6">
        <v>55025</v>
      </c>
    </row>
    <row r="52" spans="1:6" x14ac:dyDescent="0.25">
      <c r="A52" s="6" t="s">
        <v>550</v>
      </c>
      <c r="B52" s="7">
        <v>43901.416666666664</v>
      </c>
      <c r="C52" s="8" t="s">
        <v>56</v>
      </c>
      <c r="D52" s="7">
        <v>43769.622916666667</v>
      </c>
      <c r="E52" s="6">
        <v>69664</v>
      </c>
      <c r="F52" s="6">
        <v>69664</v>
      </c>
    </row>
    <row r="53" spans="1:6" x14ac:dyDescent="0.25">
      <c r="A53" s="6" t="s">
        <v>550</v>
      </c>
      <c r="B53" s="7">
        <v>43901.416666666664</v>
      </c>
      <c r="C53" s="8" t="s">
        <v>57</v>
      </c>
      <c r="D53" s="7">
        <v>43771.943749999999</v>
      </c>
      <c r="E53" s="6">
        <v>54500</v>
      </c>
      <c r="F53" s="6">
        <v>54500</v>
      </c>
    </row>
    <row r="54" spans="1:6" x14ac:dyDescent="0.25">
      <c r="A54" s="6" t="s">
        <v>550</v>
      </c>
      <c r="B54" s="7">
        <v>43901.416666666664</v>
      </c>
      <c r="C54" s="8" t="s">
        <v>58</v>
      </c>
      <c r="D54" s="7">
        <v>43775.64166666667</v>
      </c>
      <c r="E54" s="6">
        <v>33000</v>
      </c>
      <c r="F54" s="6">
        <v>33000</v>
      </c>
    </row>
    <row r="55" spans="1:6" x14ac:dyDescent="0.25">
      <c r="A55" s="6" t="s">
        <v>550</v>
      </c>
      <c r="B55" s="7">
        <v>43942.416666666664</v>
      </c>
      <c r="C55" s="8" t="s">
        <v>59</v>
      </c>
      <c r="D55" s="7">
        <v>43798.204861111109</v>
      </c>
      <c r="E55" s="6">
        <v>117117</v>
      </c>
      <c r="F55" s="6">
        <v>117117</v>
      </c>
    </row>
    <row r="56" spans="1:6" x14ac:dyDescent="0.25">
      <c r="A56" s="6" t="s">
        <v>550</v>
      </c>
      <c r="B56" s="7">
        <v>43901.416666666664</v>
      </c>
      <c r="C56" s="8" t="s">
        <v>60</v>
      </c>
      <c r="D56" s="7">
        <v>43803.408333333333</v>
      </c>
      <c r="E56" s="6">
        <v>33000</v>
      </c>
      <c r="F56" s="6">
        <v>33000</v>
      </c>
    </row>
    <row r="57" spans="1:6" x14ac:dyDescent="0.25">
      <c r="A57" s="6" t="s">
        <v>550</v>
      </c>
      <c r="B57" s="7">
        <v>43901.416666666664</v>
      </c>
      <c r="C57" s="8" t="s">
        <v>61</v>
      </c>
      <c r="D57" s="7">
        <v>43805.643055555556</v>
      </c>
      <c r="E57" s="6">
        <v>103200</v>
      </c>
      <c r="F57" s="6">
        <v>103200</v>
      </c>
    </row>
    <row r="58" spans="1:6" x14ac:dyDescent="0.25">
      <c r="A58" s="6" t="s">
        <v>550</v>
      </c>
      <c r="B58" s="7">
        <v>43901.416666666664</v>
      </c>
      <c r="C58" s="8" t="s">
        <v>62</v>
      </c>
      <c r="D58" s="7">
        <v>43808.605555555558</v>
      </c>
      <c r="E58" s="6">
        <v>66300</v>
      </c>
      <c r="F58" s="6">
        <v>63100</v>
      </c>
    </row>
    <row r="59" spans="1:6" x14ac:dyDescent="0.25">
      <c r="A59" s="6" t="s">
        <v>550</v>
      </c>
      <c r="B59" s="7">
        <v>43901.416666666664</v>
      </c>
      <c r="C59" s="8" t="s">
        <v>63</v>
      </c>
      <c r="D59" s="7">
        <v>43809.568055555559</v>
      </c>
      <c r="E59" s="6">
        <v>33000</v>
      </c>
      <c r="F59" s="6">
        <v>33000</v>
      </c>
    </row>
    <row r="60" spans="1:6" x14ac:dyDescent="0.25">
      <c r="A60" s="6" t="s">
        <v>550</v>
      </c>
      <c r="B60" s="7">
        <v>43901.416666666664</v>
      </c>
      <c r="C60" s="8" t="s">
        <v>64</v>
      </c>
      <c r="D60" s="7">
        <v>43810.222222222219</v>
      </c>
      <c r="E60" s="6">
        <v>94181</v>
      </c>
      <c r="F60" s="6">
        <v>94181</v>
      </c>
    </row>
    <row r="61" spans="1:6" x14ac:dyDescent="0.25">
      <c r="A61" s="6" t="s">
        <v>550</v>
      </c>
      <c r="B61" s="7">
        <v>43901.416666666664</v>
      </c>
      <c r="C61" s="8" t="s">
        <v>65</v>
      </c>
      <c r="D61" s="7">
        <v>43812.490972222222</v>
      </c>
      <c r="E61" s="6">
        <v>163737</v>
      </c>
      <c r="F61" s="6">
        <v>163737</v>
      </c>
    </row>
    <row r="62" spans="1:6" x14ac:dyDescent="0.25">
      <c r="A62" s="6" t="s">
        <v>550</v>
      </c>
      <c r="B62" s="7">
        <v>43901.416666666664</v>
      </c>
      <c r="C62" s="8" t="s">
        <v>66</v>
      </c>
      <c r="D62" s="7">
        <v>43815.637499999997</v>
      </c>
      <c r="E62" s="6">
        <v>54500</v>
      </c>
      <c r="F62" s="6">
        <v>54500</v>
      </c>
    </row>
    <row r="63" spans="1:6" x14ac:dyDescent="0.25">
      <c r="A63" s="6" t="s">
        <v>550</v>
      </c>
      <c r="B63" s="7">
        <v>43901.416666666664</v>
      </c>
      <c r="C63" s="8" t="s">
        <v>67</v>
      </c>
      <c r="D63" s="7">
        <v>43816.595833333333</v>
      </c>
      <c r="E63" s="6">
        <v>33000</v>
      </c>
      <c r="F63" s="6">
        <v>33000</v>
      </c>
    </row>
    <row r="64" spans="1:6" x14ac:dyDescent="0.25">
      <c r="A64" s="6" t="s">
        <v>550</v>
      </c>
      <c r="B64" s="7">
        <v>43901.416666666664</v>
      </c>
      <c r="C64" s="8" t="s">
        <v>68</v>
      </c>
      <c r="D64" s="7">
        <v>43818.352083333331</v>
      </c>
      <c r="E64" s="6">
        <v>33000</v>
      </c>
      <c r="F64" s="6">
        <v>33000</v>
      </c>
    </row>
    <row r="65" spans="1:6" x14ac:dyDescent="0.25">
      <c r="A65" s="6" t="s">
        <v>550</v>
      </c>
      <c r="B65" s="7">
        <v>43901.416666666664</v>
      </c>
      <c r="C65" s="8" t="s">
        <v>69</v>
      </c>
      <c r="D65" s="7">
        <v>43818.369444444441</v>
      </c>
      <c r="E65" s="6">
        <v>47800</v>
      </c>
      <c r="F65" s="6">
        <v>47800</v>
      </c>
    </row>
    <row r="66" spans="1:6" x14ac:dyDescent="0.25">
      <c r="A66" s="6" t="s">
        <v>550</v>
      </c>
      <c r="B66" s="7">
        <v>43901.416666666664</v>
      </c>
      <c r="C66" s="8" t="s">
        <v>70</v>
      </c>
      <c r="D66" s="7">
        <v>43818.379861111112</v>
      </c>
      <c r="E66" s="6">
        <v>54500</v>
      </c>
      <c r="F66" s="6">
        <v>54500</v>
      </c>
    </row>
    <row r="67" spans="1:6" x14ac:dyDescent="0.25">
      <c r="A67" s="6" t="s">
        <v>550</v>
      </c>
      <c r="B67" s="7">
        <v>43901.416666666664</v>
      </c>
      <c r="C67" s="8" t="s">
        <v>71</v>
      </c>
      <c r="D67" s="7">
        <v>43818.704861111109</v>
      </c>
      <c r="E67" s="6">
        <v>65094</v>
      </c>
      <c r="F67" s="6">
        <v>65094</v>
      </c>
    </row>
    <row r="68" spans="1:6" x14ac:dyDescent="0.25">
      <c r="A68" s="6" t="s">
        <v>550</v>
      </c>
      <c r="B68" s="7">
        <v>43901.416666666664</v>
      </c>
      <c r="C68" s="8" t="s">
        <v>72</v>
      </c>
      <c r="D68" s="7">
        <v>43822.272916666669</v>
      </c>
      <c r="E68" s="6">
        <v>67049</v>
      </c>
      <c r="F68" s="6">
        <v>67049</v>
      </c>
    </row>
    <row r="69" spans="1:6" x14ac:dyDescent="0.25">
      <c r="A69" s="6" t="s">
        <v>550</v>
      </c>
      <c r="B69" s="7">
        <v>43901.416666666664</v>
      </c>
      <c r="C69" s="8" t="s">
        <v>73</v>
      </c>
      <c r="D69" s="7">
        <v>43827.236805555556</v>
      </c>
      <c r="E69" s="6">
        <v>167782</v>
      </c>
      <c r="F69" s="6">
        <v>167782</v>
      </c>
    </row>
    <row r="70" spans="1:6" x14ac:dyDescent="0.25">
      <c r="A70" s="6" t="s">
        <v>550</v>
      </c>
      <c r="B70" s="7">
        <v>43901.416666666664</v>
      </c>
      <c r="C70" s="8" t="s">
        <v>74</v>
      </c>
      <c r="D70" s="7">
        <v>43829.661805555559</v>
      </c>
      <c r="E70" s="6">
        <v>70902</v>
      </c>
      <c r="F70" s="6">
        <v>70902</v>
      </c>
    </row>
    <row r="71" spans="1:6" x14ac:dyDescent="0.25">
      <c r="A71" s="6" t="s">
        <v>550</v>
      </c>
      <c r="B71" s="7">
        <v>43901.416666666664</v>
      </c>
      <c r="C71" s="8" t="s">
        <v>75</v>
      </c>
      <c r="D71" s="7">
        <v>43829.935416666667</v>
      </c>
      <c r="E71" s="6">
        <v>54964</v>
      </c>
      <c r="F71" s="6">
        <v>54964</v>
      </c>
    </row>
    <row r="72" spans="1:6" x14ac:dyDescent="0.25">
      <c r="A72" s="6" t="s">
        <v>550</v>
      </c>
      <c r="B72" s="7">
        <v>44136.416666666664</v>
      </c>
      <c r="C72" s="8" t="s">
        <v>76</v>
      </c>
      <c r="D72" s="7">
        <v>43937.325694444444</v>
      </c>
      <c r="E72" s="6">
        <v>135000</v>
      </c>
      <c r="F72" s="6">
        <v>135000</v>
      </c>
    </row>
    <row r="73" spans="1:6" x14ac:dyDescent="0.25">
      <c r="A73" s="6" t="s">
        <v>550</v>
      </c>
      <c r="B73" s="7">
        <v>44136.416666666664</v>
      </c>
      <c r="C73" s="8" t="s">
        <v>77</v>
      </c>
      <c r="D73" s="7">
        <v>43949.431250000001</v>
      </c>
      <c r="E73" s="6">
        <v>35000</v>
      </c>
      <c r="F73" s="6">
        <v>35000</v>
      </c>
    </row>
    <row r="74" spans="1:6" x14ac:dyDescent="0.25">
      <c r="A74" s="6" t="s">
        <v>550</v>
      </c>
      <c r="B74" s="7">
        <v>44136.416666666664</v>
      </c>
      <c r="C74" s="8" t="s">
        <v>78</v>
      </c>
      <c r="D74" s="7">
        <v>43958.322222222225</v>
      </c>
      <c r="E74" s="6">
        <v>794700</v>
      </c>
      <c r="F74" s="6">
        <v>794700</v>
      </c>
    </row>
    <row r="75" spans="1:6" x14ac:dyDescent="0.25">
      <c r="A75" s="6" t="s">
        <v>550</v>
      </c>
      <c r="B75" s="7">
        <v>44136.416666666664</v>
      </c>
      <c r="C75" s="8" t="s">
        <v>79</v>
      </c>
      <c r="D75" s="7">
        <v>43971.461111111108</v>
      </c>
      <c r="E75" s="6">
        <v>77000</v>
      </c>
      <c r="F75" s="6">
        <v>77000</v>
      </c>
    </row>
    <row r="76" spans="1:6" x14ac:dyDescent="0.25">
      <c r="A76" s="6" t="s">
        <v>550</v>
      </c>
      <c r="B76" s="7">
        <v>44136.416666666664</v>
      </c>
      <c r="C76" s="8" t="s">
        <v>80</v>
      </c>
      <c r="D76" s="7">
        <v>43979.354861111111</v>
      </c>
      <c r="E76" s="6">
        <v>64000</v>
      </c>
      <c r="F76" s="6">
        <v>64000</v>
      </c>
    </row>
    <row r="77" spans="1:6" x14ac:dyDescent="0.25">
      <c r="A77" s="6" t="s">
        <v>550</v>
      </c>
      <c r="B77" s="7">
        <v>44020.708333333336</v>
      </c>
      <c r="C77" s="8" t="s">
        <v>81</v>
      </c>
      <c r="D77" s="7">
        <v>43979.51458333333</v>
      </c>
      <c r="E77" s="6">
        <v>105906</v>
      </c>
      <c r="F77" s="6">
        <v>105906</v>
      </c>
    </row>
    <row r="78" spans="1:6" x14ac:dyDescent="0.25">
      <c r="A78" s="6" t="s">
        <v>550</v>
      </c>
      <c r="B78" s="7">
        <v>44136.416666666664</v>
      </c>
      <c r="C78" s="8" t="s">
        <v>82</v>
      </c>
      <c r="D78" s="7">
        <v>43980.302777777775</v>
      </c>
      <c r="E78" s="6">
        <v>625300</v>
      </c>
      <c r="F78" s="6">
        <v>625300</v>
      </c>
    </row>
    <row r="79" spans="1:6" x14ac:dyDescent="0.25">
      <c r="A79" s="6" t="s">
        <v>550</v>
      </c>
      <c r="B79" s="7">
        <v>44020.708333333336</v>
      </c>
      <c r="C79" s="8" t="s">
        <v>83</v>
      </c>
      <c r="D79" s="7">
        <v>43983.302777777775</v>
      </c>
      <c r="E79" s="6">
        <v>33700</v>
      </c>
      <c r="F79" s="6">
        <v>33700</v>
      </c>
    </row>
    <row r="80" spans="1:6" x14ac:dyDescent="0.25">
      <c r="A80" s="6" t="s">
        <v>550</v>
      </c>
      <c r="B80" s="7">
        <v>44020.708333333336</v>
      </c>
      <c r="C80" s="8" t="s">
        <v>84</v>
      </c>
      <c r="D80" s="7">
        <v>43983.31527777778</v>
      </c>
      <c r="E80" s="6">
        <v>50700</v>
      </c>
      <c r="F80" s="6">
        <v>50700</v>
      </c>
    </row>
    <row r="81" spans="1:6" x14ac:dyDescent="0.25">
      <c r="A81" s="6" t="s">
        <v>550</v>
      </c>
      <c r="B81" s="7">
        <v>44136.416666666664</v>
      </c>
      <c r="C81" s="8" t="s">
        <v>85</v>
      </c>
      <c r="D81" s="7">
        <v>43983.321527777778</v>
      </c>
      <c r="E81" s="6">
        <v>35000</v>
      </c>
      <c r="F81" s="6">
        <v>35000</v>
      </c>
    </row>
    <row r="82" spans="1:6" x14ac:dyDescent="0.25">
      <c r="A82" s="6" t="s">
        <v>550</v>
      </c>
      <c r="B82" s="7">
        <v>44020.708333333336</v>
      </c>
      <c r="C82" s="8" t="s">
        <v>86</v>
      </c>
      <c r="D82" s="7">
        <v>43983.614583333336</v>
      </c>
      <c r="E82" s="6">
        <v>77000</v>
      </c>
      <c r="F82" s="6">
        <v>77000</v>
      </c>
    </row>
    <row r="83" spans="1:6" x14ac:dyDescent="0.25">
      <c r="A83" s="6" t="s">
        <v>550</v>
      </c>
      <c r="B83" s="7">
        <v>44020.708333333336</v>
      </c>
      <c r="C83" s="8" t="s">
        <v>87</v>
      </c>
      <c r="D83" s="7">
        <v>43984.469444444447</v>
      </c>
      <c r="E83" s="6">
        <v>50700</v>
      </c>
      <c r="F83" s="6">
        <v>50700</v>
      </c>
    </row>
    <row r="84" spans="1:6" x14ac:dyDescent="0.25">
      <c r="A84" s="6" t="s">
        <v>550</v>
      </c>
      <c r="B84" s="7">
        <v>44020.708333333336</v>
      </c>
      <c r="C84" s="8" t="s">
        <v>88</v>
      </c>
      <c r="D84" s="7">
        <v>43984.474305555559</v>
      </c>
      <c r="E84" s="6">
        <v>28600</v>
      </c>
      <c r="F84" s="6">
        <v>28600</v>
      </c>
    </row>
    <row r="85" spans="1:6" x14ac:dyDescent="0.25">
      <c r="A85" s="6" t="s">
        <v>550</v>
      </c>
      <c r="B85" s="7">
        <v>44136.416666666664</v>
      </c>
      <c r="C85" s="8" t="s">
        <v>89</v>
      </c>
      <c r="D85" s="7">
        <v>43984.701388888891</v>
      </c>
      <c r="E85" s="6">
        <v>35000</v>
      </c>
      <c r="F85" s="6">
        <v>35000</v>
      </c>
    </row>
    <row r="86" spans="1:6" x14ac:dyDescent="0.25">
      <c r="A86" s="6" t="s">
        <v>550</v>
      </c>
      <c r="B86" s="7">
        <v>44136.416666666664</v>
      </c>
      <c r="C86" s="8" t="s">
        <v>90</v>
      </c>
      <c r="D86" s="7">
        <v>43985.301388888889</v>
      </c>
      <c r="E86" s="6">
        <v>573100</v>
      </c>
      <c r="F86" s="6">
        <v>573100</v>
      </c>
    </row>
    <row r="87" spans="1:6" x14ac:dyDescent="0.25">
      <c r="A87" s="6" t="s">
        <v>550</v>
      </c>
      <c r="B87" s="7">
        <v>44136.416666666664</v>
      </c>
      <c r="C87" s="8" t="s">
        <v>91</v>
      </c>
      <c r="D87" s="7">
        <v>43985.324999999997</v>
      </c>
      <c r="E87" s="6">
        <v>47331</v>
      </c>
      <c r="F87" s="6">
        <v>47331</v>
      </c>
    </row>
    <row r="88" spans="1:6" x14ac:dyDescent="0.25">
      <c r="A88" s="6" t="s">
        <v>550</v>
      </c>
      <c r="B88" s="7">
        <v>44020.708333333336</v>
      </c>
      <c r="C88" s="8" t="s">
        <v>92</v>
      </c>
      <c r="D88" s="7">
        <v>43986.302083333336</v>
      </c>
      <c r="E88" s="6">
        <v>35000</v>
      </c>
      <c r="F88" s="6">
        <v>35000</v>
      </c>
    </row>
    <row r="89" spans="1:6" x14ac:dyDescent="0.25">
      <c r="A89" s="6" t="s">
        <v>550</v>
      </c>
      <c r="B89" s="7">
        <v>44136.416666666664</v>
      </c>
      <c r="C89" s="8" t="s">
        <v>93</v>
      </c>
      <c r="D89" s="7">
        <v>43986.305555555555</v>
      </c>
      <c r="E89" s="6">
        <v>612100</v>
      </c>
      <c r="F89" s="6">
        <v>612100</v>
      </c>
    </row>
    <row r="90" spans="1:6" x14ac:dyDescent="0.25">
      <c r="A90" s="6" t="s">
        <v>550</v>
      </c>
      <c r="B90" s="7">
        <v>44020.708333333336</v>
      </c>
      <c r="C90" s="8" t="s">
        <v>94</v>
      </c>
      <c r="D90" s="7">
        <v>43986.640972222223</v>
      </c>
      <c r="E90" s="6">
        <v>77000</v>
      </c>
      <c r="F90" s="6">
        <v>77000</v>
      </c>
    </row>
    <row r="91" spans="1:6" x14ac:dyDescent="0.25">
      <c r="A91" s="6" t="s">
        <v>550</v>
      </c>
      <c r="B91" s="7">
        <v>44020.708333333336</v>
      </c>
      <c r="C91" s="8" t="s">
        <v>95</v>
      </c>
      <c r="D91" s="7">
        <v>43987.374305555553</v>
      </c>
      <c r="E91" s="6">
        <v>944800</v>
      </c>
      <c r="F91" s="6">
        <v>944800</v>
      </c>
    </row>
    <row r="92" spans="1:6" x14ac:dyDescent="0.25">
      <c r="A92" s="6" t="s">
        <v>550</v>
      </c>
      <c r="B92" s="7">
        <v>44020.708333333336</v>
      </c>
      <c r="C92" s="8" t="s">
        <v>96</v>
      </c>
      <c r="D92" s="7">
        <v>43990.335416666669</v>
      </c>
      <c r="E92" s="6">
        <v>190500</v>
      </c>
      <c r="F92" s="6">
        <v>190500</v>
      </c>
    </row>
    <row r="93" spans="1:6" x14ac:dyDescent="0.25">
      <c r="A93" s="6" t="s">
        <v>550</v>
      </c>
      <c r="B93" s="7">
        <v>44020.708333333336</v>
      </c>
      <c r="C93" s="8" t="s">
        <v>97</v>
      </c>
      <c r="D93" s="7">
        <v>43991.584027777775</v>
      </c>
      <c r="E93" s="6">
        <v>35000</v>
      </c>
      <c r="F93" s="6">
        <v>35000</v>
      </c>
    </row>
    <row r="94" spans="1:6" x14ac:dyDescent="0.25">
      <c r="A94" s="6" t="s">
        <v>550</v>
      </c>
      <c r="B94" s="7">
        <v>44020.708333333336</v>
      </c>
      <c r="C94" s="8" t="s">
        <v>98</v>
      </c>
      <c r="D94" s="7">
        <v>43992.440972222219</v>
      </c>
      <c r="E94" s="6">
        <v>77000</v>
      </c>
      <c r="F94" s="6">
        <v>77000</v>
      </c>
    </row>
    <row r="95" spans="1:6" x14ac:dyDescent="0.25">
      <c r="A95" s="6" t="s">
        <v>550</v>
      </c>
      <c r="B95" s="7">
        <v>44020.708333333336</v>
      </c>
      <c r="C95" s="8" t="s">
        <v>99</v>
      </c>
      <c r="D95" s="7">
        <v>43998.307638888888</v>
      </c>
      <c r="E95" s="6">
        <v>35000</v>
      </c>
      <c r="F95" s="6">
        <v>35000</v>
      </c>
    </row>
    <row r="96" spans="1:6" x14ac:dyDescent="0.25">
      <c r="A96" s="6" t="s">
        <v>550</v>
      </c>
      <c r="B96" s="7">
        <v>44020.708333333336</v>
      </c>
      <c r="C96" s="8" t="s">
        <v>100</v>
      </c>
      <c r="D96" s="7">
        <v>43998.318055555559</v>
      </c>
      <c r="E96" s="6">
        <v>20000</v>
      </c>
      <c r="F96" s="6">
        <v>20000</v>
      </c>
    </row>
    <row r="97" spans="1:6" x14ac:dyDescent="0.25">
      <c r="A97" s="6" t="s">
        <v>550</v>
      </c>
      <c r="B97" s="7">
        <v>44020.708333333336</v>
      </c>
      <c r="C97" s="8" t="s">
        <v>101</v>
      </c>
      <c r="D97" s="7">
        <v>43998.506944444445</v>
      </c>
      <c r="E97" s="6">
        <v>155143</v>
      </c>
      <c r="F97" s="6">
        <v>155143</v>
      </c>
    </row>
    <row r="98" spans="1:6" x14ac:dyDescent="0.25">
      <c r="A98" s="6" t="s">
        <v>550</v>
      </c>
      <c r="B98" s="7">
        <v>44020.708333333336</v>
      </c>
      <c r="C98" s="8" t="s">
        <v>102</v>
      </c>
      <c r="D98" s="7">
        <v>43998.589583333334</v>
      </c>
      <c r="E98" s="6">
        <v>35000</v>
      </c>
      <c r="F98" s="6">
        <v>35000</v>
      </c>
    </row>
    <row r="99" spans="1:6" x14ac:dyDescent="0.25">
      <c r="A99" s="6" t="s">
        <v>550</v>
      </c>
      <c r="B99" s="7">
        <v>44020.708333333336</v>
      </c>
      <c r="C99" s="8" t="s">
        <v>103</v>
      </c>
      <c r="D99" s="7">
        <v>43999.351388888892</v>
      </c>
      <c r="E99" s="6">
        <v>77000</v>
      </c>
      <c r="F99" s="6">
        <v>77000</v>
      </c>
    </row>
    <row r="100" spans="1:6" x14ac:dyDescent="0.25">
      <c r="A100" s="6" t="s">
        <v>550</v>
      </c>
      <c r="B100" s="7">
        <v>44136.416666666664</v>
      </c>
      <c r="C100" s="8" t="s">
        <v>104</v>
      </c>
      <c r="D100" s="7">
        <v>43999.424305555556</v>
      </c>
      <c r="E100" s="6">
        <v>188800</v>
      </c>
      <c r="F100" s="6">
        <v>188800</v>
      </c>
    </row>
    <row r="101" spans="1:6" x14ac:dyDescent="0.25">
      <c r="A101" s="6" t="s">
        <v>550</v>
      </c>
      <c r="B101" s="7">
        <v>44020.708333333336</v>
      </c>
      <c r="C101" s="8" t="s">
        <v>105</v>
      </c>
      <c r="D101" s="7">
        <v>43999.509027777778</v>
      </c>
      <c r="E101" s="6">
        <v>944800</v>
      </c>
      <c r="F101" s="6">
        <v>944800</v>
      </c>
    </row>
    <row r="102" spans="1:6" x14ac:dyDescent="0.25">
      <c r="A102" s="6" t="s">
        <v>550</v>
      </c>
      <c r="B102" s="7">
        <v>44020.708333333336</v>
      </c>
      <c r="C102" s="8" t="s">
        <v>106</v>
      </c>
      <c r="D102" s="7">
        <v>44000.394444444442</v>
      </c>
      <c r="E102" s="6">
        <v>50700</v>
      </c>
      <c r="F102" s="6">
        <v>50700</v>
      </c>
    </row>
    <row r="103" spans="1:6" x14ac:dyDescent="0.25">
      <c r="A103" s="6" t="s">
        <v>550</v>
      </c>
      <c r="B103" s="7">
        <v>44020.708333333336</v>
      </c>
      <c r="C103" s="8" t="s">
        <v>107</v>
      </c>
      <c r="D103" s="7">
        <v>44001.652083333334</v>
      </c>
      <c r="E103" s="6">
        <v>105700</v>
      </c>
      <c r="F103" s="6">
        <v>105700</v>
      </c>
    </row>
    <row r="104" spans="1:6" x14ac:dyDescent="0.25">
      <c r="A104" s="6" t="s">
        <v>550</v>
      </c>
      <c r="B104" s="7">
        <v>44020.708333333336</v>
      </c>
      <c r="C104" s="8" t="s">
        <v>108</v>
      </c>
      <c r="D104" s="7">
        <v>44001.818749999999</v>
      </c>
      <c r="E104" s="6">
        <v>125700</v>
      </c>
      <c r="F104" s="6">
        <v>125700</v>
      </c>
    </row>
    <row r="105" spans="1:6" x14ac:dyDescent="0.25">
      <c r="A105" s="6" t="s">
        <v>550</v>
      </c>
      <c r="B105" s="7">
        <v>44020.708333333336</v>
      </c>
      <c r="C105" s="8" t="s">
        <v>109</v>
      </c>
      <c r="D105" s="7">
        <v>44004.1</v>
      </c>
      <c r="E105" s="6">
        <v>584525</v>
      </c>
      <c r="F105" s="6">
        <v>584525</v>
      </c>
    </row>
    <row r="106" spans="1:6" x14ac:dyDescent="0.25">
      <c r="A106" s="6" t="s">
        <v>550</v>
      </c>
      <c r="B106" s="7">
        <v>44020.708333333336</v>
      </c>
      <c r="C106" s="8" t="s">
        <v>110</v>
      </c>
      <c r="D106" s="7">
        <v>44005.371527777781</v>
      </c>
      <c r="E106" s="6">
        <v>50700</v>
      </c>
      <c r="F106" s="6">
        <v>50700</v>
      </c>
    </row>
    <row r="107" spans="1:6" x14ac:dyDescent="0.25">
      <c r="A107" s="6" t="s">
        <v>550</v>
      </c>
      <c r="B107" s="7">
        <v>44020.708333333336</v>
      </c>
      <c r="C107" s="8" t="s">
        <v>111</v>
      </c>
      <c r="D107" s="7">
        <v>44005.76458333333</v>
      </c>
      <c r="E107" s="6">
        <v>154162</v>
      </c>
      <c r="F107" s="6">
        <v>154162</v>
      </c>
    </row>
    <row r="108" spans="1:6" x14ac:dyDescent="0.25">
      <c r="A108" s="6" t="s">
        <v>550</v>
      </c>
      <c r="B108" s="7">
        <v>44136.416666666664</v>
      </c>
      <c r="C108" s="8" t="s">
        <v>112</v>
      </c>
      <c r="D108" s="7">
        <v>44006.297222222223</v>
      </c>
      <c r="E108" s="6">
        <v>270800</v>
      </c>
      <c r="F108" s="6">
        <v>270800</v>
      </c>
    </row>
    <row r="109" spans="1:6" x14ac:dyDescent="0.25">
      <c r="A109" s="6" t="s">
        <v>550</v>
      </c>
      <c r="B109" s="7">
        <v>44020.708333333336</v>
      </c>
      <c r="C109" s="8" t="s">
        <v>113</v>
      </c>
      <c r="D109" s="7">
        <v>44007.339583333334</v>
      </c>
      <c r="E109" s="6">
        <v>50700</v>
      </c>
      <c r="F109" s="6">
        <v>50700</v>
      </c>
    </row>
    <row r="110" spans="1:6" x14ac:dyDescent="0.25">
      <c r="A110" s="6" t="s">
        <v>550</v>
      </c>
      <c r="B110" s="7">
        <v>44020.708333333336</v>
      </c>
      <c r="C110" s="8" t="s">
        <v>114</v>
      </c>
      <c r="D110" s="7">
        <v>44007.439583333333</v>
      </c>
      <c r="E110" s="6">
        <v>50700</v>
      </c>
      <c r="F110" s="6">
        <v>50700</v>
      </c>
    </row>
    <row r="111" spans="1:6" x14ac:dyDescent="0.25">
      <c r="A111" s="6" t="s">
        <v>550</v>
      </c>
      <c r="B111" s="7">
        <v>44020.708333333336</v>
      </c>
      <c r="C111" s="8" t="s">
        <v>115</v>
      </c>
      <c r="D111" s="7">
        <v>44007.486111111109</v>
      </c>
      <c r="E111" s="6">
        <v>50700</v>
      </c>
      <c r="F111" s="6">
        <v>50700</v>
      </c>
    </row>
    <row r="112" spans="1:6" x14ac:dyDescent="0.25">
      <c r="A112" s="6" t="s">
        <v>550</v>
      </c>
      <c r="B112" s="7">
        <v>44136.416666666664</v>
      </c>
      <c r="C112" s="8" t="s">
        <v>116</v>
      </c>
      <c r="D112" s="7">
        <v>44007.623611111114</v>
      </c>
      <c r="E112" s="6">
        <v>26500</v>
      </c>
      <c r="F112" s="6">
        <v>26500</v>
      </c>
    </row>
    <row r="113" spans="1:6" x14ac:dyDescent="0.25">
      <c r="A113" s="6" t="s">
        <v>550</v>
      </c>
      <c r="B113" s="7">
        <v>44136.416666666664</v>
      </c>
      <c r="C113" s="8" t="s">
        <v>117</v>
      </c>
      <c r="D113" s="7">
        <v>44008.324305555558</v>
      </c>
      <c r="E113" s="6">
        <v>262300</v>
      </c>
      <c r="F113" s="6">
        <v>262300</v>
      </c>
    </row>
    <row r="114" spans="1:6" x14ac:dyDescent="0.25">
      <c r="A114" s="6" t="s">
        <v>550</v>
      </c>
      <c r="B114" s="7">
        <v>44020.708333333336</v>
      </c>
      <c r="C114" s="8" t="s">
        <v>118</v>
      </c>
      <c r="D114" s="7">
        <v>44012.54791666667</v>
      </c>
      <c r="E114" s="6">
        <v>35000</v>
      </c>
      <c r="F114" s="6">
        <v>35000</v>
      </c>
    </row>
    <row r="115" spans="1:6" x14ac:dyDescent="0.25">
      <c r="A115" s="6" t="s">
        <v>550</v>
      </c>
      <c r="B115" s="7">
        <v>44136.416666666664</v>
      </c>
      <c r="C115" s="8" t="s">
        <v>119</v>
      </c>
      <c r="D115" s="7">
        <v>44013.45</v>
      </c>
      <c r="E115" s="6">
        <v>70900</v>
      </c>
      <c r="F115" s="6">
        <v>70900</v>
      </c>
    </row>
    <row r="116" spans="1:6" x14ac:dyDescent="0.25">
      <c r="A116" s="6" t="s">
        <v>550</v>
      </c>
      <c r="B116" s="7">
        <v>44136.416666666664</v>
      </c>
      <c r="C116" s="8" t="s">
        <v>120</v>
      </c>
      <c r="D116" s="7">
        <v>44014.324999999997</v>
      </c>
      <c r="E116" s="6">
        <v>24000</v>
      </c>
      <c r="F116" s="6">
        <v>24000</v>
      </c>
    </row>
    <row r="117" spans="1:6" x14ac:dyDescent="0.25">
      <c r="A117" s="6" t="s">
        <v>550</v>
      </c>
      <c r="B117" s="7">
        <v>44136.416666666664</v>
      </c>
      <c r="C117" s="8" t="s">
        <v>121</v>
      </c>
      <c r="D117" s="7">
        <v>44014.419444444444</v>
      </c>
      <c r="E117" s="6">
        <v>50700</v>
      </c>
      <c r="F117" s="6">
        <v>50700</v>
      </c>
    </row>
    <row r="118" spans="1:6" x14ac:dyDescent="0.25">
      <c r="A118" s="6" t="s">
        <v>550</v>
      </c>
      <c r="B118" s="7">
        <v>44136.416666666664</v>
      </c>
      <c r="C118" s="8" t="s">
        <v>122</v>
      </c>
      <c r="D118" s="7">
        <v>44014.65</v>
      </c>
      <c r="E118" s="6">
        <v>35000</v>
      </c>
      <c r="F118" s="6">
        <v>35000</v>
      </c>
    </row>
    <row r="119" spans="1:6" x14ac:dyDescent="0.25">
      <c r="A119" s="6" t="s">
        <v>550</v>
      </c>
      <c r="B119" s="7">
        <v>44136.416666666664</v>
      </c>
      <c r="C119" s="8" t="s">
        <v>123</v>
      </c>
      <c r="D119" s="7">
        <v>44014.688194444447</v>
      </c>
      <c r="E119" s="6">
        <v>120300</v>
      </c>
      <c r="F119" s="6">
        <v>120300</v>
      </c>
    </row>
    <row r="120" spans="1:6" x14ac:dyDescent="0.25">
      <c r="A120" s="6" t="s">
        <v>550</v>
      </c>
      <c r="B120" s="7">
        <v>44136.416666666664</v>
      </c>
      <c r="C120" s="8" t="s">
        <v>124</v>
      </c>
      <c r="D120" s="7">
        <v>44016.661111111112</v>
      </c>
      <c r="E120" s="6">
        <v>210500</v>
      </c>
      <c r="F120" s="6">
        <v>210500</v>
      </c>
    </row>
    <row r="121" spans="1:6" x14ac:dyDescent="0.25">
      <c r="A121" s="6" t="s">
        <v>550</v>
      </c>
      <c r="B121" s="7">
        <v>44136.416666666664</v>
      </c>
      <c r="C121" s="8" t="s">
        <v>125</v>
      </c>
      <c r="D121" s="7">
        <v>44018.70208333333</v>
      </c>
      <c r="E121" s="6">
        <v>178227</v>
      </c>
      <c r="F121" s="6">
        <v>178227</v>
      </c>
    </row>
    <row r="122" spans="1:6" x14ac:dyDescent="0.25">
      <c r="A122" s="6" t="s">
        <v>550</v>
      </c>
      <c r="B122" s="7">
        <v>44136.416666666664</v>
      </c>
      <c r="C122" s="8" t="s">
        <v>126</v>
      </c>
      <c r="D122" s="7">
        <v>44019.335416666669</v>
      </c>
      <c r="E122" s="6">
        <v>84200</v>
      </c>
      <c r="F122" s="6">
        <v>84200</v>
      </c>
    </row>
    <row r="123" spans="1:6" x14ac:dyDescent="0.25">
      <c r="A123" s="6" t="s">
        <v>550</v>
      </c>
      <c r="B123" s="7">
        <v>44136.416666666664</v>
      </c>
      <c r="C123" s="8" t="s">
        <v>127</v>
      </c>
      <c r="D123" s="7">
        <v>44019.336805555555</v>
      </c>
      <c r="E123" s="6">
        <v>236600</v>
      </c>
      <c r="F123" s="6">
        <v>236600</v>
      </c>
    </row>
    <row r="124" spans="1:6" x14ac:dyDescent="0.25">
      <c r="A124" s="6" t="s">
        <v>550</v>
      </c>
      <c r="B124" s="7">
        <v>44136.416666666664</v>
      </c>
      <c r="C124" s="8" t="s">
        <v>128</v>
      </c>
      <c r="D124" s="7">
        <v>44020.322222222225</v>
      </c>
      <c r="E124" s="6">
        <v>47400</v>
      </c>
      <c r="F124" s="6">
        <v>47400</v>
      </c>
    </row>
    <row r="125" spans="1:6" x14ac:dyDescent="0.25">
      <c r="A125" s="6" t="s">
        <v>550</v>
      </c>
      <c r="B125" s="7">
        <v>44136.416666666664</v>
      </c>
      <c r="C125" s="8" t="s">
        <v>129</v>
      </c>
      <c r="D125" s="7">
        <v>44020.383333333331</v>
      </c>
      <c r="E125" s="6">
        <v>145767</v>
      </c>
      <c r="F125" s="6">
        <v>145767</v>
      </c>
    </row>
    <row r="126" spans="1:6" x14ac:dyDescent="0.25">
      <c r="A126" s="6" t="s">
        <v>550</v>
      </c>
      <c r="B126" s="7">
        <v>44136.416666666664</v>
      </c>
      <c r="C126" s="8" t="s">
        <v>130</v>
      </c>
      <c r="D126" s="7">
        <v>44020.597222222219</v>
      </c>
      <c r="E126" s="6">
        <v>50700</v>
      </c>
      <c r="F126" s="6">
        <v>50700</v>
      </c>
    </row>
    <row r="127" spans="1:6" x14ac:dyDescent="0.25">
      <c r="A127" s="6" t="s">
        <v>550</v>
      </c>
      <c r="B127" s="7">
        <v>44136.416666666664</v>
      </c>
      <c r="C127" s="8" t="s">
        <v>131</v>
      </c>
      <c r="D127" s="7">
        <v>44021.450694444444</v>
      </c>
      <c r="E127" s="6">
        <v>24000</v>
      </c>
      <c r="F127" s="6">
        <v>21100</v>
      </c>
    </row>
    <row r="128" spans="1:6" x14ac:dyDescent="0.25">
      <c r="A128" s="6" t="s">
        <v>550</v>
      </c>
      <c r="B128" s="7">
        <v>44136.416666666664</v>
      </c>
      <c r="C128" s="8" t="s">
        <v>132</v>
      </c>
      <c r="D128" s="7">
        <v>44021.541666666664</v>
      </c>
      <c r="E128" s="6">
        <v>24000</v>
      </c>
      <c r="F128" s="6">
        <v>24000</v>
      </c>
    </row>
    <row r="129" spans="1:6" x14ac:dyDescent="0.25">
      <c r="A129" s="6" t="s">
        <v>550</v>
      </c>
      <c r="B129" s="7">
        <v>44136.416666666664</v>
      </c>
      <c r="C129" s="8" t="s">
        <v>133</v>
      </c>
      <c r="D129" s="7">
        <v>44021.548611111109</v>
      </c>
      <c r="E129" s="6">
        <v>220298</v>
      </c>
      <c r="F129" s="6">
        <v>220298</v>
      </c>
    </row>
    <row r="130" spans="1:6" x14ac:dyDescent="0.25">
      <c r="A130" s="6" t="s">
        <v>550</v>
      </c>
      <c r="B130" s="7">
        <v>44136.416666666664</v>
      </c>
      <c r="C130" s="8" t="s">
        <v>134</v>
      </c>
      <c r="D130" s="7">
        <v>44022.328472222223</v>
      </c>
      <c r="E130" s="6">
        <v>604100</v>
      </c>
      <c r="F130" s="6">
        <v>604100</v>
      </c>
    </row>
    <row r="131" spans="1:6" x14ac:dyDescent="0.25">
      <c r="A131" s="6" t="s">
        <v>550</v>
      </c>
      <c r="B131" s="7">
        <v>44136.416666666664</v>
      </c>
      <c r="C131" s="8" t="s">
        <v>135</v>
      </c>
      <c r="D131" s="7">
        <v>44022.505555555559</v>
      </c>
      <c r="E131" s="6">
        <v>50700</v>
      </c>
      <c r="F131" s="6">
        <v>50700</v>
      </c>
    </row>
    <row r="132" spans="1:6" x14ac:dyDescent="0.25">
      <c r="A132" s="6" t="s">
        <v>550</v>
      </c>
      <c r="B132" s="7">
        <v>44136.416666666664</v>
      </c>
      <c r="C132" s="8" t="s">
        <v>136</v>
      </c>
      <c r="D132" s="7">
        <v>44025.296527777777</v>
      </c>
      <c r="E132" s="6">
        <v>69900</v>
      </c>
      <c r="F132" s="6">
        <v>69900</v>
      </c>
    </row>
    <row r="133" spans="1:6" x14ac:dyDescent="0.25">
      <c r="A133" s="6" t="s">
        <v>550</v>
      </c>
      <c r="B133" s="7">
        <v>44136.416666666664</v>
      </c>
      <c r="C133" s="8" t="s">
        <v>137</v>
      </c>
      <c r="D133" s="7">
        <v>44026.311111111114</v>
      </c>
      <c r="E133" s="6">
        <v>43200</v>
      </c>
      <c r="F133" s="6">
        <v>43200</v>
      </c>
    </row>
    <row r="134" spans="1:6" x14ac:dyDescent="0.25">
      <c r="A134" s="6" t="s">
        <v>550</v>
      </c>
      <c r="B134" s="7">
        <v>44136.416666666664</v>
      </c>
      <c r="C134" s="8" t="s">
        <v>138</v>
      </c>
      <c r="D134" s="7">
        <v>44027.54791666667</v>
      </c>
      <c r="E134" s="6">
        <v>113700</v>
      </c>
      <c r="F134" s="6">
        <v>113700</v>
      </c>
    </row>
    <row r="135" spans="1:6" x14ac:dyDescent="0.25">
      <c r="A135" s="6" t="s">
        <v>550</v>
      </c>
      <c r="B135" s="7">
        <v>44136.416666666664</v>
      </c>
      <c r="C135" s="8" t="s">
        <v>139</v>
      </c>
      <c r="D135" s="7">
        <v>44027.548611111109</v>
      </c>
      <c r="E135" s="6">
        <v>137800</v>
      </c>
      <c r="F135" s="6">
        <v>137800</v>
      </c>
    </row>
    <row r="136" spans="1:6" x14ac:dyDescent="0.25">
      <c r="A136" s="6" t="s">
        <v>550</v>
      </c>
      <c r="B136" s="7">
        <v>44136.416666666664</v>
      </c>
      <c r="C136" s="8" t="s">
        <v>140</v>
      </c>
      <c r="D136" s="7">
        <v>44028.629166666666</v>
      </c>
      <c r="E136" s="6">
        <v>70900</v>
      </c>
      <c r="F136" s="6">
        <v>70900</v>
      </c>
    </row>
    <row r="137" spans="1:6" x14ac:dyDescent="0.25">
      <c r="A137" s="6" t="s">
        <v>550</v>
      </c>
      <c r="B137" s="7">
        <v>44136.416666666664</v>
      </c>
      <c r="C137" s="8" t="s">
        <v>141</v>
      </c>
      <c r="D137" s="7">
        <v>44028.667361111111</v>
      </c>
      <c r="E137" s="6">
        <v>166800</v>
      </c>
      <c r="F137" s="6">
        <v>166800</v>
      </c>
    </row>
    <row r="138" spans="1:6" x14ac:dyDescent="0.25">
      <c r="A138" s="6" t="s">
        <v>550</v>
      </c>
      <c r="B138" s="7">
        <v>44136.416666666664</v>
      </c>
      <c r="C138" s="8" t="s">
        <v>142</v>
      </c>
      <c r="D138" s="7">
        <v>44029.304166666669</v>
      </c>
      <c r="E138" s="6">
        <v>47900</v>
      </c>
      <c r="F138" s="6">
        <v>47900</v>
      </c>
    </row>
    <row r="139" spans="1:6" x14ac:dyDescent="0.25">
      <c r="A139" s="6" t="s">
        <v>550</v>
      </c>
      <c r="B139" s="7">
        <v>44136.416666666664</v>
      </c>
      <c r="C139" s="8" t="s">
        <v>143</v>
      </c>
      <c r="D139" s="7">
        <v>44029.356944444444</v>
      </c>
      <c r="E139" s="6">
        <v>70300</v>
      </c>
      <c r="F139" s="6">
        <v>70300</v>
      </c>
    </row>
    <row r="140" spans="1:6" x14ac:dyDescent="0.25">
      <c r="A140" s="6" t="s">
        <v>550</v>
      </c>
      <c r="B140" s="7">
        <v>44136.416666666664</v>
      </c>
      <c r="C140" s="8" t="s">
        <v>144</v>
      </c>
      <c r="D140" s="7">
        <v>44033.32708333333</v>
      </c>
      <c r="E140" s="6">
        <v>35100</v>
      </c>
      <c r="F140" s="6">
        <v>35100</v>
      </c>
    </row>
    <row r="141" spans="1:6" x14ac:dyDescent="0.25">
      <c r="A141" s="6" t="s">
        <v>550</v>
      </c>
      <c r="B141" s="7">
        <v>44136.416666666664</v>
      </c>
      <c r="C141" s="8" t="s">
        <v>145</v>
      </c>
      <c r="D141" s="7">
        <v>44033.416666666664</v>
      </c>
      <c r="E141" s="6">
        <v>35000</v>
      </c>
      <c r="F141" s="6">
        <v>35000</v>
      </c>
    </row>
    <row r="142" spans="1:6" x14ac:dyDescent="0.25">
      <c r="A142" s="6" t="s">
        <v>550</v>
      </c>
      <c r="B142" s="7">
        <v>44136.416666666664</v>
      </c>
      <c r="C142" s="8" t="s">
        <v>146</v>
      </c>
      <c r="D142" s="7">
        <v>44033.468055555553</v>
      </c>
      <c r="E142" s="6">
        <v>98125</v>
      </c>
      <c r="F142" s="6">
        <v>98125</v>
      </c>
    </row>
    <row r="143" spans="1:6" x14ac:dyDescent="0.25">
      <c r="A143" s="6" t="s">
        <v>550</v>
      </c>
      <c r="B143" s="7">
        <v>44136.416666666664</v>
      </c>
      <c r="C143" s="8" t="s">
        <v>147</v>
      </c>
      <c r="D143" s="7">
        <v>44034.595833333333</v>
      </c>
      <c r="E143" s="6">
        <v>105000</v>
      </c>
      <c r="F143" s="6">
        <v>105000</v>
      </c>
    </row>
    <row r="144" spans="1:6" x14ac:dyDescent="0.25">
      <c r="A144" s="6" t="s">
        <v>550</v>
      </c>
      <c r="B144" s="7">
        <v>44136.416666666664</v>
      </c>
      <c r="C144" s="8" t="s">
        <v>148</v>
      </c>
      <c r="D144" s="7">
        <v>44034.690972222219</v>
      </c>
      <c r="E144" s="6">
        <v>25500</v>
      </c>
      <c r="F144" s="6">
        <v>25500</v>
      </c>
    </row>
    <row r="145" spans="1:6" x14ac:dyDescent="0.25">
      <c r="A145" s="6" t="s">
        <v>550</v>
      </c>
      <c r="B145" s="7">
        <v>44136.416666666664</v>
      </c>
      <c r="C145" s="8" t="s">
        <v>149</v>
      </c>
      <c r="D145" s="7">
        <v>44035.440972222219</v>
      </c>
      <c r="E145" s="6">
        <v>50700</v>
      </c>
      <c r="F145" s="6">
        <v>50700</v>
      </c>
    </row>
    <row r="146" spans="1:6" x14ac:dyDescent="0.25">
      <c r="A146" s="6" t="s">
        <v>550</v>
      </c>
      <c r="B146" s="7">
        <v>44136.416666666664</v>
      </c>
      <c r="C146" s="8" t="s">
        <v>150</v>
      </c>
      <c r="D146" s="7">
        <v>44036.345138888886</v>
      </c>
      <c r="E146" s="6">
        <v>421100</v>
      </c>
      <c r="F146" s="6">
        <v>421100</v>
      </c>
    </row>
    <row r="147" spans="1:6" x14ac:dyDescent="0.25">
      <c r="A147" s="6" t="s">
        <v>550</v>
      </c>
      <c r="B147" s="7">
        <v>44136.416666666664</v>
      </c>
      <c r="C147" s="8" t="s">
        <v>151</v>
      </c>
      <c r="D147" s="7">
        <v>44039.34652777778</v>
      </c>
      <c r="E147" s="6">
        <v>326100</v>
      </c>
      <c r="F147" s="6">
        <v>326100</v>
      </c>
    </row>
    <row r="148" spans="1:6" x14ac:dyDescent="0.25">
      <c r="A148" s="6" t="s">
        <v>550</v>
      </c>
      <c r="B148" s="7">
        <v>44136.416666666664</v>
      </c>
      <c r="C148" s="8" t="s">
        <v>152</v>
      </c>
      <c r="D148" s="7">
        <v>44039.349305555559</v>
      </c>
      <c r="E148" s="6">
        <v>541300</v>
      </c>
      <c r="F148" s="6">
        <v>541300</v>
      </c>
    </row>
    <row r="149" spans="1:6" x14ac:dyDescent="0.25">
      <c r="A149" s="6" t="s">
        <v>550</v>
      </c>
      <c r="B149" s="7">
        <v>44136.416666666664</v>
      </c>
      <c r="C149" s="8" t="s">
        <v>153</v>
      </c>
      <c r="D149" s="7">
        <v>44039.507638888892</v>
      </c>
      <c r="E149" s="6">
        <v>35000</v>
      </c>
      <c r="F149" s="6">
        <v>35000</v>
      </c>
    </row>
    <row r="150" spans="1:6" x14ac:dyDescent="0.25">
      <c r="A150" s="6" t="s">
        <v>550</v>
      </c>
      <c r="B150" s="7">
        <v>44136.416666666664</v>
      </c>
      <c r="C150" s="8" t="s">
        <v>154</v>
      </c>
      <c r="D150" s="7">
        <v>44039.560416666667</v>
      </c>
      <c r="E150" s="6">
        <v>24000</v>
      </c>
      <c r="F150" s="6">
        <v>24000</v>
      </c>
    </row>
    <row r="151" spans="1:6" x14ac:dyDescent="0.25">
      <c r="A151" s="6" t="s">
        <v>550</v>
      </c>
      <c r="B151" s="7">
        <v>44136.416666666664</v>
      </c>
      <c r="C151" s="8" t="s">
        <v>155</v>
      </c>
      <c r="D151" s="7">
        <v>44040.40625</v>
      </c>
      <c r="E151" s="6">
        <v>50700</v>
      </c>
      <c r="F151" s="6">
        <v>50700</v>
      </c>
    </row>
    <row r="152" spans="1:6" x14ac:dyDescent="0.25">
      <c r="A152" s="6" t="s">
        <v>550</v>
      </c>
      <c r="B152" s="7">
        <v>44136.416666666664</v>
      </c>
      <c r="C152" s="8" t="s">
        <v>156</v>
      </c>
      <c r="D152" s="7">
        <v>44040.4375</v>
      </c>
      <c r="E152" s="6">
        <v>24000</v>
      </c>
      <c r="F152" s="6">
        <v>24000</v>
      </c>
    </row>
    <row r="153" spans="1:6" x14ac:dyDescent="0.25">
      <c r="A153" s="6" t="s">
        <v>550</v>
      </c>
      <c r="B153" s="7">
        <v>44136.416666666664</v>
      </c>
      <c r="C153" s="8" t="s">
        <v>157</v>
      </c>
      <c r="D153" s="7">
        <v>44040.444444444445</v>
      </c>
      <c r="E153" s="6">
        <v>190600</v>
      </c>
      <c r="F153" s="6">
        <v>190600</v>
      </c>
    </row>
    <row r="154" spans="1:6" x14ac:dyDescent="0.25">
      <c r="A154" s="6" t="s">
        <v>550</v>
      </c>
      <c r="B154" s="7">
        <v>44136.416666666664</v>
      </c>
      <c r="C154" s="8" t="s">
        <v>158</v>
      </c>
      <c r="D154" s="7">
        <v>44041.413888888892</v>
      </c>
      <c r="E154" s="6">
        <v>70900</v>
      </c>
      <c r="F154" s="6">
        <v>70900</v>
      </c>
    </row>
    <row r="155" spans="1:6" x14ac:dyDescent="0.25">
      <c r="A155" s="6" t="s">
        <v>550</v>
      </c>
      <c r="B155" s="7">
        <v>44136.416666666664</v>
      </c>
      <c r="C155" s="8" t="s">
        <v>159</v>
      </c>
      <c r="D155" s="7">
        <v>44041.652777777781</v>
      </c>
      <c r="E155" s="6">
        <v>25500</v>
      </c>
      <c r="F155" s="6">
        <v>25500</v>
      </c>
    </row>
    <row r="156" spans="1:6" x14ac:dyDescent="0.25">
      <c r="A156" s="6" t="s">
        <v>550</v>
      </c>
      <c r="B156" s="7">
        <v>44136.416666666664</v>
      </c>
      <c r="C156" s="8" t="s">
        <v>160</v>
      </c>
      <c r="D156" s="7">
        <v>44042.086111111108</v>
      </c>
      <c r="E156" s="6">
        <v>290529</v>
      </c>
      <c r="F156" s="6">
        <v>290529</v>
      </c>
    </row>
    <row r="157" spans="1:6" x14ac:dyDescent="0.25">
      <c r="A157" s="6" t="s">
        <v>550</v>
      </c>
      <c r="B157" s="7">
        <v>44212.416666666664</v>
      </c>
      <c r="C157" s="8" t="s">
        <v>161</v>
      </c>
      <c r="D157" s="7">
        <v>44042.402777777781</v>
      </c>
      <c r="E157" s="6">
        <v>485600</v>
      </c>
      <c r="F157" s="6">
        <v>289934</v>
      </c>
    </row>
    <row r="158" spans="1:6" x14ac:dyDescent="0.25">
      <c r="A158" s="6" t="s">
        <v>550</v>
      </c>
      <c r="B158" s="7">
        <v>44136.416666666664</v>
      </c>
      <c r="C158" s="8" t="s">
        <v>162</v>
      </c>
      <c r="D158" s="7">
        <v>44042.659722222219</v>
      </c>
      <c r="E158" s="6">
        <v>24000</v>
      </c>
      <c r="F158" s="6">
        <v>24000</v>
      </c>
    </row>
    <row r="159" spans="1:6" x14ac:dyDescent="0.25">
      <c r="A159" s="6" t="s">
        <v>550</v>
      </c>
      <c r="B159" s="7">
        <v>44136.416666666664</v>
      </c>
      <c r="C159" s="8" t="s">
        <v>163</v>
      </c>
      <c r="D159" s="7">
        <v>44043.328472222223</v>
      </c>
      <c r="E159" s="6">
        <v>190300</v>
      </c>
      <c r="F159" s="6">
        <v>190300</v>
      </c>
    </row>
    <row r="160" spans="1:6" x14ac:dyDescent="0.25">
      <c r="A160" s="6" t="s">
        <v>550</v>
      </c>
      <c r="B160" s="7">
        <v>44136.416666666664</v>
      </c>
      <c r="C160" s="8" t="s">
        <v>164</v>
      </c>
      <c r="D160" s="7">
        <v>44043.351388888892</v>
      </c>
      <c r="E160" s="6">
        <v>52300</v>
      </c>
      <c r="F160" s="6">
        <v>52300</v>
      </c>
    </row>
    <row r="161" spans="1:6" x14ac:dyDescent="0.25">
      <c r="A161" s="6" t="s">
        <v>550</v>
      </c>
      <c r="B161" s="7">
        <v>44136.416666666664</v>
      </c>
      <c r="C161" s="8" t="s">
        <v>165</v>
      </c>
      <c r="D161" s="7">
        <v>44043.436805555553</v>
      </c>
      <c r="E161" s="6">
        <v>35000</v>
      </c>
      <c r="F161" s="6">
        <v>35000</v>
      </c>
    </row>
    <row r="162" spans="1:6" x14ac:dyDescent="0.25">
      <c r="A162" s="6" t="s">
        <v>550</v>
      </c>
      <c r="B162" s="7">
        <v>44136.416666666664</v>
      </c>
      <c r="C162" s="8" t="s">
        <v>166</v>
      </c>
      <c r="D162" s="7">
        <v>44043.54791666667</v>
      </c>
      <c r="E162" s="6">
        <v>35000</v>
      </c>
      <c r="F162" s="6">
        <v>35000</v>
      </c>
    </row>
    <row r="163" spans="1:6" x14ac:dyDescent="0.25">
      <c r="A163" s="6" t="s">
        <v>550</v>
      </c>
      <c r="B163" s="7">
        <v>44136.416666666664</v>
      </c>
      <c r="C163" s="8" t="s">
        <v>167</v>
      </c>
      <c r="D163" s="7">
        <v>44043.834722222222</v>
      </c>
      <c r="E163" s="6">
        <v>355200</v>
      </c>
      <c r="F163" s="6">
        <v>355200</v>
      </c>
    </row>
    <row r="164" spans="1:6" x14ac:dyDescent="0.25">
      <c r="A164" s="6" t="s">
        <v>550</v>
      </c>
      <c r="B164" s="7">
        <v>44136.416666666664</v>
      </c>
      <c r="C164" s="8" t="s">
        <v>168</v>
      </c>
      <c r="D164" s="7">
        <v>44043.914583333331</v>
      </c>
      <c r="E164" s="6">
        <v>137896</v>
      </c>
      <c r="F164" s="6">
        <v>137896</v>
      </c>
    </row>
    <row r="165" spans="1:6" x14ac:dyDescent="0.25">
      <c r="A165" s="6" t="s">
        <v>550</v>
      </c>
      <c r="B165" s="7">
        <v>44191.416666666664</v>
      </c>
      <c r="C165" s="8" t="s">
        <v>169</v>
      </c>
      <c r="D165" s="7">
        <v>44049.446527777778</v>
      </c>
      <c r="E165" s="6">
        <v>1512998</v>
      </c>
      <c r="F165" s="6">
        <v>1512998</v>
      </c>
    </row>
    <row r="166" spans="1:6" x14ac:dyDescent="0.25">
      <c r="A166" s="6" t="s">
        <v>550</v>
      </c>
      <c r="B166" s="7">
        <v>44191.416666666664</v>
      </c>
      <c r="C166" s="8" t="s">
        <v>170</v>
      </c>
      <c r="D166" s="7">
        <v>44049.806944444441</v>
      </c>
      <c r="E166" s="6">
        <v>944800</v>
      </c>
      <c r="F166" s="6">
        <v>944800</v>
      </c>
    </row>
    <row r="167" spans="1:6" x14ac:dyDescent="0.25">
      <c r="A167" s="6" t="s">
        <v>550</v>
      </c>
      <c r="B167" s="7">
        <v>44168.416666666664</v>
      </c>
      <c r="C167" s="8" t="s">
        <v>171</v>
      </c>
      <c r="D167" s="7">
        <v>44050.327777777777</v>
      </c>
      <c r="E167" s="6">
        <v>738269</v>
      </c>
      <c r="F167" s="6">
        <v>738269</v>
      </c>
    </row>
    <row r="168" spans="1:6" x14ac:dyDescent="0.25">
      <c r="A168" s="6" t="s">
        <v>550</v>
      </c>
      <c r="B168" s="7">
        <v>44191.416666666664</v>
      </c>
      <c r="C168" s="8" t="s">
        <v>172</v>
      </c>
      <c r="D168" s="7">
        <v>44055.285416666666</v>
      </c>
      <c r="E168" s="6">
        <v>35000</v>
      </c>
      <c r="F168" s="6">
        <v>35000</v>
      </c>
    </row>
    <row r="169" spans="1:6" x14ac:dyDescent="0.25">
      <c r="A169" s="6" t="s">
        <v>550</v>
      </c>
      <c r="B169" s="7">
        <v>44191.416666666664</v>
      </c>
      <c r="C169" s="8" t="s">
        <v>173</v>
      </c>
      <c r="D169" s="7">
        <v>44055.286805555559</v>
      </c>
      <c r="E169" s="6">
        <v>35000</v>
      </c>
      <c r="F169" s="6">
        <v>35000</v>
      </c>
    </row>
    <row r="170" spans="1:6" x14ac:dyDescent="0.25">
      <c r="A170" s="6" t="s">
        <v>550</v>
      </c>
      <c r="B170" s="7">
        <v>44212.416666666664</v>
      </c>
      <c r="C170" s="8" t="s">
        <v>174</v>
      </c>
      <c r="D170" s="7">
        <v>44055.461111111108</v>
      </c>
      <c r="E170" s="6">
        <v>77000</v>
      </c>
      <c r="F170" s="6">
        <v>77000</v>
      </c>
    </row>
    <row r="171" spans="1:6" x14ac:dyDescent="0.25">
      <c r="A171" s="6" t="s">
        <v>550</v>
      </c>
      <c r="B171" s="7">
        <v>44212.416666666664</v>
      </c>
      <c r="C171" s="8" t="s">
        <v>175</v>
      </c>
      <c r="D171" s="7">
        <v>44068.504166666666</v>
      </c>
      <c r="E171" s="6">
        <v>343200</v>
      </c>
      <c r="F171" s="6">
        <v>343200</v>
      </c>
    </row>
    <row r="172" spans="1:6" x14ac:dyDescent="0.25">
      <c r="A172" s="6" t="s">
        <v>550</v>
      </c>
      <c r="B172" s="7">
        <v>44168.416666666664</v>
      </c>
      <c r="C172" s="8" t="s">
        <v>176</v>
      </c>
      <c r="D172" s="7">
        <v>44082.373611111114</v>
      </c>
      <c r="E172" s="6">
        <v>26000</v>
      </c>
      <c r="F172" s="6">
        <v>26000</v>
      </c>
    </row>
    <row r="173" spans="1:6" x14ac:dyDescent="0.25">
      <c r="A173" s="6" t="s">
        <v>550</v>
      </c>
      <c r="B173" s="7">
        <v>44168.416666666664</v>
      </c>
      <c r="C173" s="8" t="s">
        <v>177</v>
      </c>
      <c r="D173" s="7">
        <v>44090.906944444447</v>
      </c>
      <c r="E173" s="6">
        <v>1181664</v>
      </c>
      <c r="F173" s="6">
        <v>1181664</v>
      </c>
    </row>
    <row r="174" spans="1:6" x14ac:dyDescent="0.25">
      <c r="A174" s="6" t="s">
        <v>550</v>
      </c>
      <c r="B174" s="7">
        <v>44212.416666666664</v>
      </c>
      <c r="C174" s="8" t="s">
        <v>178</v>
      </c>
      <c r="D174" s="7">
        <v>44103.314583333333</v>
      </c>
      <c r="E174" s="6">
        <v>94100</v>
      </c>
      <c r="F174" s="6">
        <v>94100</v>
      </c>
    </row>
    <row r="175" spans="1:6" x14ac:dyDescent="0.25">
      <c r="A175" s="6" t="s">
        <v>550</v>
      </c>
      <c r="B175" s="7">
        <v>44212.416666666664</v>
      </c>
      <c r="C175" s="8" t="s">
        <v>179</v>
      </c>
      <c r="D175" s="7">
        <v>44109.644444444442</v>
      </c>
      <c r="E175" s="6">
        <v>57800</v>
      </c>
      <c r="F175" s="6">
        <v>57800</v>
      </c>
    </row>
    <row r="176" spans="1:6" x14ac:dyDescent="0.25">
      <c r="A176" s="6" t="s">
        <v>550</v>
      </c>
      <c r="B176" s="7">
        <v>44212.416666666664</v>
      </c>
      <c r="C176" s="8" t="s">
        <v>180</v>
      </c>
      <c r="D176" s="7">
        <v>44110.291666666664</v>
      </c>
      <c r="E176" s="6">
        <v>94100</v>
      </c>
      <c r="F176" s="6">
        <v>94100</v>
      </c>
    </row>
    <row r="177" spans="1:6" x14ac:dyDescent="0.25">
      <c r="A177" s="6" t="s">
        <v>550</v>
      </c>
      <c r="B177" s="7">
        <v>44212.416666666664</v>
      </c>
      <c r="C177" s="8" t="s">
        <v>181</v>
      </c>
      <c r="D177" s="7">
        <v>44112.311111111114</v>
      </c>
      <c r="E177" s="6">
        <v>26500</v>
      </c>
      <c r="F177" s="6">
        <v>26500</v>
      </c>
    </row>
    <row r="178" spans="1:6" x14ac:dyDescent="0.25">
      <c r="A178" s="6" t="s">
        <v>550</v>
      </c>
      <c r="B178" s="7">
        <v>44191.416666666664</v>
      </c>
      <c r="C178" s="8" t="s">
        <v>182</v>
      </c>
      <c r="D178" s="7">
        <v>44120.352083333331</v>
      </c>
      <c r="E178" s="6">
        <v>35000</v>
      </c>
      <c r="F178" s="6">
        <v>35000</v>
      </c>
    </row>
    <row r="179" spans="1:6" x14ac:dyDescent="0.25">
      <c r="A179" s="6" t="s">
        <v>550</v>
      </c>
      <c r="B179" s="7">
        <v>44212.416666666664</v>
      </c>
      <c r="C179" s="8" t="s">
        <v>183</v>
      </c>
      <c r="D179" s="7">
        <v>44124.667361111111</v>
      </c>
      <c r="E179" s="6">
        <v>2298796</v>
      </c>
      <c r="F179" s="6">
        <v>2298796</v>
      </c>
    </row>
    <row r="180" spans="1:6" x14ac:dyDescent="0.25">
      <c r="A180" s="6" t="s">
        <v>550</v>
      </c>
      <c r="B180" s="7">
        <v>44212.416666666664</v>
      </c>
      <c r="C180" s="8" t="s">
        <v>184</v>
      </c>
      <c r="D180" s="7">
        <v>44141.904166666667</v>
      </c>
      <c r="E180" s="6">
        <v>333463</v>
      </c>
      <c r="F180" s="6">
        <v>333463</v>
      </c>
    </row>
    <row r="181" spans="1:6" x14ac:dyDescent="0.25">
      <c r="A181" s="6" t="s">
        <v>550</v>
      </c>
      <c r="B181" s="7">
        <v>44212.416666666664</v>
      </c>
      <c r="C181" s="8" t="s">
        <v>185</v>
      </c>
      <c r="D181" s="7">
        <v>44146.024305555555</v>
      </c>
      <c r="E181" s="6">
        <v>135807</v>
      </c>
      <c r="F181" s="6">
        <v>135807</v>
      </c>
    </row>
    <row r="182" spans="1:6" x14ac:dyDescent="0.25">
      <c r="A182" s="6" t="s">
        <v>550</v>
      </c>
      <c r="B182" s="7">
        <v>44212.416666666664</v>
      </c>
      <c r="C182" s="8" t="s">
        <v>186</v>
      </c>
      <c r="D182" s="7">
        <v>44146.02847222222</v>
      </c>
      <c r="E182" s="6">
        <v>61604</v>
      </c>
      <c r="F182" s="6">
        <v>61604</v>
      </c>
    </row>
    <row r="183" spans="1:6" x14ac:dyDescent="0.25">
      <c r="A183" s="6" t="s">
        <v>550</v>
      </c>
      <c r="B183" s="7">
        <v>44212.416666666664</v>
      </c>
      <c r="C183" s="8" t="s">
        <v>187</v>
      </c>
      <c r="D183" s="7">
        <v>44153.372916666667</v>
      </c>
      <c r="E183" s="6">
        <v>65800</v>
      </c>
      <c r="F183" s="6">
        <v>65800</v>
      </c>
    </row>
    <row r="184" spans="1:6" x14ac:dyDescent="0.25">
      <c r="A184" s="6" t="s">
        <v>550</v>
      </c>
      <c r="B184" s="7">
        <v>44212.416666666664</v>
      </c>
      <c r="C184" s="8" t="s">
        <v>188</v>
      </c>
      <c r="D184" s="7">
        <v>44153.474999999999</v>
      </c>
      <c r="E184" s="6">
        <v>35000</v>
      </c>
      <c r="F184" s="6">
        <v>35000</v>
      </c>
    </row>
    <row r="185" spans="1:6" x14ac:dyDescent="0.25">
      <c r="A185" s="6" t="s">
        <v>550</v>
      </c>
      <c r="B185" s="7">
        <v>44212.416666666664</v>
      </c>
      <c r="C185" s="8" t="s">
        <v>189</v>
      </c>
      <c r="D185" s="7">
        <v>44154.284722222219</v>
      </c>
      <c r="E185" s="6">
        <v>581500</v>
      </c>
      <c r="F185" s="6">
        <v>581500</v>
      </c>
    </row>
    <row r="186" spans="1:6" x14ac:dyDescent="0.25">
      <c r="A186" s="6" t="s">
        <v>550</v>
      </c>
      <c r="B186" s="7">
        <v>44212.416666666664</v>
      </c>
      <c r="C186" s="8" t="s">
        <v>190</v>
      </c>
      <c r="D186" s="7">
        <v>44155.30972222222</v>
      </c>
      <c r="E186" s="6">
        <v>24000</v>
      </c>
      <c r="F186" s="6">
        <v>24000</v>
      </c>
    </row>
    <row r="187" spans="1:6" x14ac:dyDescent="0.25">
      <c r="A187" s="6" t="s">
        <v>550</v>
      </c>
      <c r="B187" s="7">
        <v>44212.416666666664</v>
      </c>
      <c r="C187" s="8" t="s">
        <v>191</v>
      </c>
      <c r="D187" s="7">
        <v>44157.032638888886</v>
      </c>
      <c r="E187" s="6">
        <v>105525</v>
      </c>
      <c r="F187" s="6">
        <v>105525</v>
      </c>
    </row>
    <row r="188" spans="1:6" x14ac:dyDescent="0.25">
      <c r="A188" s="6" t="s">
        <v>550</v>
      </c>
      <c r="B188" s="7">
        <v>44212.416666666664</v>
      </c>
      <c r="C188" s="8" t="s">
        <v>192</v>
      </c>
      <c r="D188" s="7">
        <v>44158.463194444441</v>
      </c>
      <c r="E188" s="6">
        <v>233630</v>
      </c>
      <c r="F188" s="6">
        <v>233630</v>
      </c>
    </row>
    <row r="189" spans="1:6" x14ac:dyDescent="0.25">
      <c r="A189" s="6" t="s">
        <v>550</v>
      </c>
      <c r="B189" s="7">
        <v>44212.416666666664</v>
      </c>
      <c r="C189" s="8" t="s">
        <v>193</v>
      </c>
      <c r="D189" s="7">
        <v>44159.327777777777</v>
      </c>
      <c r="E189" s="6">
        <v>77000</v>
      </c>
      <c r="F189" s="6">
        <v>77000</v>
      </c>
    </row>
    <row r="190" spans="1:6" x14ac:dyDescent="0.25">
      <c r="A190" s="6" t="s">
        <v>550</v>
      </c>
      <c r="B190" s="7">
        <v>44212.416666666664</v>
      </c>
      <c r="C190" s="8" t="s">
        <v>194</v>
      </c>
      <c r="D190" s="7">
        <v>44159.380555555559</v>
      </c>
      <c r="E190" s="6">
        <v>120300</v>
      </c>
      <c r="F190" s="6">
        <v>120300</v>
      </c>
    </row>
    <row r="191" spans="1:6" x14ac:dyDescent="0.25">
      <c r="A191" s="6" t="s">
        <v>550</v>
      </c>
      <c r="B191" s="7">
        <v>44212.416666666664</v>
      </c>
      <c r="C191" s="8" t="s">
        <v>195</v>
      </c>
      <c r="D191" s="7">
        <v>44160.411805555559</v>
      </c>
      <c r="E191" s="6">
        <v>50700</v>
      </c>
      <c r="F191" s="6">
        <v>50700</v>
      </c>
    </row>
    <row r="192" spans="1:6" x14ac:dyDescent="0.25">
      <c r="A192" s="6" t="s">
        <v>550</v>
      </c>
      <c r="B192" s="7">
        <v>44212.416666666664</v>
      </c>
      <c r="C192" s="8" t="s">
        <v>196</v>
      </c>
      <c r="D192" s="7">
        <v>44165.305555555555</v>
      </c>
      <c r="E192" s="6">
        <v>59780</v>
      </c>
      <c r="F192" s="6">
        <v>59780</v>
      </c>
    </row>
    <row r="193" spans="1:6" x14ac:dyDescent="0.25">
      <c r="A193" s="6" t="s">
        <v>550</v>
      </c>
      <c r="B193" s="7">
        <v>44212.416666666664</v>
      </c>
      <c r="C193" s="8" t="s">
        <v>197</v>
      </c>
      <c r="D193" s="7">
        <v>44165.932638888888</v>
      </c>
      <c r="E193" s="6">
        <v>110625</v>
      </c>
      <c r="F193" s="6">
        <v>110625</v>
      </c>
    </row>
    <row r="194" spans="1:6" x14ac:dyDescent="0.25">
      <c r="A194" s="6" t="s">
        <v>550</v>
      </c>
      <c r="B194" s="7">
        <v>44212.416666666664</v>
      </c>
      <c r="C194" s="8" t="s">
        <v>198</v>
      </c>
      <c r="D194" s="7">
        <v>44166.445138888892</v>
      </c>
      <c r="E194" s="6">
        <v>50700</v>
      </c>
      <c r="F194" s="6">
        <v>50700</v>
      </c>
    </row>
    <row r="195" spans="1:6" x14ac:dyDescent="0.25">
      <c r="A195" s="6" t="s">
        <v>550</v>
      </c>
      <c r="B195" s="7">
        <v>44212.416666666664</v>
      </c>
      <c r="C195" s="8" t="s">
        <v>199</v>
      </c>
      <c r="D195" s="7">
        <v>44170.936805555553</v>
      </c>
      <c r="E195" s="6">
        <v>126852</v>
      </c>
      <c r="F195" s="6">
        <v>126852</v>
      </c>
    </row>
    <row r="196" spans="1:6" x14ac:dyDescent="0.25">
      <c r="A196" s="6" t="s">
        <v>550</v>
      </c>
      <c r="B196" s="7">
        <v>44212.416666666664</v>
      </c>
      <c r="C196" s="8" t="s">
        <v>200</v>
      </c>
      <c r="D196" s="7">
        <v>44180.381249999999</v>
      </c>
      <c r="E196" s="6">
        <v>50700</v>
      </c>
      <c r="F196" s="6">
        <v>50700</v>
      </c>
    </row>
    <row r="197" spans="1:6" x14ac:dyDescent="0.25">
      <c r="A197" s="6" t="s">
        <v>550</v>
      </c>
      <c r="B197" s="7">
        <v>44212.416666666664</v>
      </c>
      <c r="C197" s="8" t="s">
        <v>201</v>
      </c>
      <c r="D197" s="7">
        <v>44182.817361111112</v>
      </c>
      <c r="E197" s="6">
        <v>336078</v>
      </c>
      <c r="F197" s="6">
        <v>336078</v>
      </c>
    </row>
    <row r="198" spans="1:6" x14ac:dyDescent="0.25">
      <c r="A198" s="6" t="s">
        <v>550</v>
      </c>
      <c r="B198" s="7">
        <v>44212.416666666664</v>
      </c>
      <c r="C198" s="8" t="s">
        <v>202</v>
      </c>
      <c r="D198" s="7">
        <v>44185.216666666667</v>
      </c>
      <c r="E198" s="6">
        <v>187080</v>
      </c>
      <c r="F198" s="6">
        <v>187080</v>
      </c>
    </row>
    <row r="199" spans="1:6" x14ac:dyDescent="0.25">
      <c r="A199" s="6" t="s">
        <v>550</v>
      </c>
      <c r="B199" s="7">
        <v>44212.416666666664</v>
      </c>
      <c r="C199" s="8" t="s">
        <v>203</v>
      </c>
      <c r="D199" s="7">
        <v>44196.849305555559</v>
      </c>
      <c r="E199" s="6">
        <v>235621</v>
      </c>
      <c r="F199" s="6">
        <v>235621</v>
      </c>
    </row>
    <row r="200" spans="1:6" x14ac:dyDescent="0.25">
      <c r="A200" s="6" t="s">
        <v>550</v>
      </c>
      <c r="B200" s="7">
        <v>44212.416666666664</v>
      </c>
      <c r="C200" s="8" t="s">
        <v>204</v>
      </c>
      <c r="D200" s="7">
        <v>44196.870833333334</v>
      </c>
      <c r="E200" s="6">
        <v>1419003</v>
      </c>
      <c r="F200" s="6">
        <v>1419003</v>
      </c>
    </row>
    <row r="201" spans="1:6" x14ac:dyDescent="0.25">
      <c r="A201" s="6" t="s">
        <v>550</v>
      </c>
      <c r="B201" s="7">
        <v>44294.416666666664</v>
      </c>
      <c r="C201" s="8" t="s">
        <v>205</v>
      </c>
      <c r="D201" s="7">
        <v>44201.322916666664</v>
      </c>
      <c r="E201" s="6">
        <v>24840</v>
      </c>
      <c r="F201" s="6">
        <v>24840</v>
      </c>
    </row>
    <row r="202" spans="1:6" x14ac:dyDescent="0.25">
      <c r="A202" s="6" t="s">
        <v>550</v>
      </c>
      <c r="B202" s="7">
        <v>44294.416666666664</v>
      </c>
      <c r="C202" s="8" t="s">
        <v>206</v>
      </c>
      <c r="D202" s="7">
        <v>44202.724305555559</v>
      </c>
      <c r="E202" s="6">
        <v>66447</v>
      </c>
      <c r="F202" s="6">
        <v>66447</v>
      </c>
    </row>
    <row r="203" spans="1:6" x14ac:dyDescent="0.25">
      <c r="A203" s="6" t="s">
        <v>550</v>
      </c>
      <c r="B203" s="7">
        <v>44291.416666666664</v>
      </c>
      <c r="C203" s="8" t="s">
        <v>207</v>
      </c>
      <c r="D203" s="7">
        <v>44203.331250000003</v>
      </c>
      <c r="E203" s="6">
        <v>59616</v>
      </c>
      <c r="F203" s="6">
        <v>59616</v>
      </c>
    </row>
    <row r="204" spans="1:6" x14ac:dyDescent="0.25">
      <c r="A204" s="6" t="s">
        <v>550</v>
      </c>
      <c r="B204" s="7">
        <v>44294.416666666664</v>
      </c>
      <c r="C204" s="8" t="s">
        <v>208</v>
      </c>
      <c r="D204" s="7">
        <v>44204.713888888888</v>
      </c>
      <c r="E204" s="6">
        <v>35000</v>
      </c>
      <c r="F204" s="6">
        <v>35000</v>
      </c>
    </row>
    <row r="205" spans="1:6" x14ac:dyDescent="0.25">
      <c r="A205" s="6" t="s">
        <v>550</v>
      </c>
      <c r="B205" s="7">
        <v>44291.416666666664</v>
      </c>
      <c r="C205" s="8" t="s">
        <v>209</v>
      </c>
      <c r="D205" s="7">
        <v>44207.439583333333</v>
      </c>
      <c r="E205" s="6">
        <v>436430</v>
      </c>
      <c r="F205" s="6">
        <v>436430</v>
      </c>
    </row>
    <row r="206" spans="1:6" x14ac:dyDescent="0.25">
      <c r="A206" s="6" t="s">
        <v>550</v>
      </c>
      <c r="B206" s="7">
        <v>44294.416666666664</v>
      </c>
      <c r="C206" s="8" t="s">
        <v>210</v>
      </c>
      <c r="D206" s="7">
        <v>44208.372916666667</v>
      </c>
      <c r="E206" s="6">
        <v>52475</v>
      </c>
      <c r="F206" s="6">
        <v>52475</v>
      </c>
    </row>
    <row r="207" spans="1:6" x14ac:dyDescent="0.25">
      <c r="A207" s="6" t="s">
        <v>550</v>
      </c>
      <c r="B207" s="7">
        <v>44396.416666666664</v>
      </c>
      <c r="C207" s="8" t="s">
        <v>211</v>
      </c>
      <c r="D207" s="7">
        <v>44211.384027777778</v>
      </c>
      <c r="E207" s="6">
        <v>179102</v>
      </c>
      <c r="F207" s="6">
        <v>179102</v>
      </c>
    </row>
    <row r="208" spans="1:6" x14ac:dyDescent="0.25">
      <c r="A208" s="6" t="s">
        <v>550</v>
      </c>
      <c r="B208" s="7">
        <v>44291.416666666664</v>
      </c>
      <c r="C208" s="8" t="s">
        <v>212</v>
      </c>
      <c r="D208" s="7">
        <v>44214.558333333334</v>
      </c>
      <c r="E208" s="6">
        <v>710014</v>
      </c>
      <c r="F208" s="6">
        <v>710014</v>
      </c>
    </row>
    <row r="209" spans="1:6" x14ac:dyDescent="0.25">
      <c r="A209" s="6" t="s">
        <v>550</v>
      </c>
      <c r="B209" s="7">
        <v>44396.416666666664</v>
      </c>
      <c r="C209" s="8" t="s">
        <v>213</v>
      </c>
      <c r="D209" s="7">
        <v>44214.760416666664</v>
      </c>
      <c r="E209" s="6">
        <v>1098507</v>
      </c>
      <c r="F209" s="6">
        <v>1098507</v>
      </c>
    </row>
    <row r="210" spans="1:6" x14ac:dyDescent="0.25">
      <c r="A210" s="6" t="s">
        <v>550</v>
      </c>
      <c r="B210" s="7">
        <v>44291.416666666664</v>
      </c>
      <c r="C210" s="8" t="s">
        <v>214</v>
      </c>
      <c r="D210" s="7">
        <v>44217.550694444442</v>
      </c>
      <c r="E210" s="6">
        <v>1177856</v>
      </c>
      <c r="F210" s="6">
        <v>791118</v>
      </c>
    </row>
    <row r="211" spans="1:6" x14ac:dyDescent="0.25">
      <c r="A211" s="6" t="s">
        <v>550</v>
      </c>
      <c r="B211" s="7">
        <v>44294.416666666664</v>
      </c>
      <c r="C211" s="8" t="s">
        <v>215</v>
      </c>
      <c r="D211" s="7">
        <v>44223.620833333334</v>
      </c>
      <c r="E211" s="6">
        <v>36225</v>
      </c>
      <c r="F211" s="6">
        <v>36225</v>
      </c>
    </row>
    <row r="212" spans="1:6" x14ac:dyDescent="0.25">
      <c r="A212" s="6" t="s">
        <v>550</v>
      </c>
      <c r="B212" s="7">
        <v>44291.416666666664</v>
      </c>
      <c r="C212" s="8" t="s">
        <v>216</v>
      </c>
      <c r="D212" s="7">
        <v>44225.753472222219</v>
      </c>
      <c r="E212" s="6">
        <v>61596</v>
      </c>
      <c r="F212" s="6">
        <v>61596</v>
      </c>
    </row>
    <row r="213" spans="1:6" x14ac:dyDescent="0.25">
      <c r="A213" s="6" t="s">
        <v>550</v>
      </c>
      <c r="B213" s="7">
        <v>44294.416666666664</v>
      </c>
      <c r="C213" s="8" t="s">
        <v>217</v>
      </c>
      <c r="D213" s="7">
        <v>44231.500694444447</v>
      </c>
      <c r="E213" s="6">
        <v>36225</v>
      </c>
      <c r="F213" s="6">
        <v>36225</v>
      </c>
    </row>
    <row r="214" spans="1:6" x14ac:dyDescent="0.25">
      <c r="A214" s="6" t="s">
        <v>550</v>
      </c>
      <c r="B214" s="7">
        <v>44294.416666666664</v>
      </c>
      <c r="C214" s="8" t="s">
        <v>218</v>
      </c>
      <c r="D214" s="7">
        <v>44232.323611111111</v>
      </c>
      <c r="E214" s="6">
        <v>116438</v>
      </c>
      <c r="F214" s="6">
        <v>116438</v>
      </c>
    </row>
    <row r="215" spans="1:6" x14ac:dyDescent="0.25">
      <c r="A215" s="6" t="s">
        <v>550</v>
      </c>
      <c r="B215" s="7">
        <v>44294.416666666664</v>
      </c>
      <c r="C215" s="8" t="s">
        <v>219</v>
      </c>
      <c r="D215" s="7">
        <v>44232.333333333336</v>
      </c>
      <c r="E215" s="6">
        <v>79695</v>
      </c>
      <c r="F215" s="6">
        <v>79695</v>
      </c>
    </row>
    <row r="216" spans="1:6" x14ac:dyDescent="0.25">
      <c r="A216" s="6" t="s">
        <v>550</v>
      </c>
      <c r="B216" s="7">
        <v>44294.416666666664</v>
      </c>
      <c r="C216" s="8" t="s">
        <v>220</v>
      </c>
      <c r="D216" s="7">
        <v>44232.413194444445</v>
      </c>
      <c r="E216" s="6">
        <v>24840</v>
      </c>
      <c r="F216" s="6">
        <v>24840</v>
      </c>
    </row>
    <row r="217" spans="1:6" x14ac:dyDescent="0.25">
      <c r="A217" s="6" t="s">
        <v>550</v>
      </c>
      <c r="B217" s="7">
        <v>44294.416666666664</v>
      </c>
      <c r="C217" s="8" t="s">
        <v>221</v>
      </c>
      <c r="D217" s="7">
        <v>44236.412499999999</v>
      </c>
      <c r="E217" s="6">
        <v>29601</v>
      </c>
      <c r="F217" s="6">
        <v>29601</v>
      </c>
    </row>
    <row r="218" spans="1:6" x14ac:dyDescent="0.25">
      <c r="A218" s="6" t="s">
        <v>550</v>
      </c>
      <c r="B218" s="7">
        <v>44291.416666666664</v>
      </c>
      <c r="C218" s="8" t="s">
        <v>222</v>
      </c>
      <c r="D218" s="7">
        <v>44237.685416666667</v>
      </c>
      <c r="E218" s="6">
        <v>61088</v>
      </c>
      <c r="F218" s="6">
        <v>61088</v>
      </c>
    </row>
    <row r="219" spans="1:6" x14ac:dyDescent="0.25">
      <c r="A219" s="6" t="s">
        <v>550</v>
      </c>
      <c r="B219" s="7">
        <v>44323.416666666664</v>
      </c>
      <c r="C219" s="8" t="s">
        <v>223</v>
      </c>
      <c r="D219" s="7">
        <v>44243.296527777777</v>
      </c>
      <c r="E219" s="6">
        <v>235359</v>
      </c>
      <c r="F219" s="6">
        <v>235359</v>
      </c>
    </row>
    <row r="220" spans="1:6" x14ac:dyDescent="0.25">
      <c r="A220" s="6" t="s">
        <v>550</v>
      </c>
      <c r="B220" s="7">
        <v>44294.416666666664</v>
      </c>
      <c r="C220" s="8" t="s">
        <v>224</v>
      </c>
      <c r="D220" s="7">
        <v>44243.570833333331</v>
      </c>
      <c r="E220" s="6">
        <v>36225</v>
      </c>
      <c r="F220" s="6">
        <v>36225</v>
      </c>
    </row>
    <row r="221" spans="1:6" x14ac:dyDescent="0.25">
      <c r="A221" s="6" t="s">
        <v>550</v>
      </c>
      <c r="B221" s="7">
        <v>44294.416666666664</v>
      </c>
      <c r="C221" s="8" t="s">
        <v>225</v>
      </c>
      <c r="D221" s="7">
        <v>44245.32916666667</v>
      </c>
      <c r="E221" s="6">
        <v>14594</v>
      </c>
      <c r="F221" s="6">
        <v>14594</v>
      </c>
    </row>
    <row r="222" spans="1:6" x14ac:dyDescent="0.25">
      <c r="A222" s="6" t="s">
        <v>550</v>
      </c>
      <c r="B222" s="7">
        <v>44294.416666666664</v>
      </c>
      <c r="C222" s="8" t="s">
        <v>226</v>
      </c>
      <c r="D222" s="7">
        <v>44249.604861111111</v>
      </c>
      <c r="E222" s="6">
        <v>52475</v>
      </c>
      <c r="F222" s="6">
        <v>52475</v>
      </c>
    </row>
    <row r="223" spans="1:6" x14ac:dyDescent="0.25">
      <c r="A223" s="6" t="s">
        <v>550</v>
      </c>
      <c r="B223" s="7">
        <v>44294.416666666664</v>
      </c>
      <c r="C223" s="8" t="s">
        <v>227</v>
      </c>
      <c r="D223" s="7">
        <v>44250.288194444445</v>
      </c>
      <c r="E223" s="6">
        <v>384195</v>
      </c>
      <c r="F223" s="6">
        <v>384195</v>
      </c>
    </row>
    <row r="224" spans="1:6" x14ac:dyDescent="0.25">
      <c r="A224" s="6" t="s">
        <v>550</v>
      </c>
      <c r="B224" s="7">
        <v>44323.416666666664</v>
      </c>
      <c r="C224" s="8" t="s">
        <v>228</v>
      </c>
      <c r="D224" s="7">
        <v>44250.291666666664</v>
      </c>
      <c r="E224" s="6">
        <v>72657</v>
      </c>
      <c r="F224" s="6">
        <v>72657</v>
      </c>
    </row>
    <row r="225" spans="1:6" x14ac:dyDescent="0.25">
      <c r="A225" s="6" t="s">
        <v>550</v>
      </c>
      <c r="B225" s="7">
        <v>44323.416666666664</v>
      </c>
      <c r="C225" s="8" t="s">
        <v>229</v>
      </c>
      <c r="D225" s="7">
        <v>44250.293749999997</v>
      </c>
      <c r="E225" s="6">
        <v>49577</v>
      </c>
      <c r="F225" s="6">
        <v>49577</v>
      </c>
    </row>
    <row r="226" spans="1:6" x14ac:dyDescent="0.25">
      <c r="A226" s="6" t="s">
        <v>550</v>
      </c>
      <c r="B226" s="7">
        <v>44291.416666666664</v>
      </c>
      <c r="C226" s="8" t="s">
        <v>230</v>
      </c>
      <c r="D226" s="7">
        <v>44253.052777777775</v>
      </c>
      <c r="E226" s="6">
        <v>171583</v>
      </c>
      <c r="F226" s="6">
        <v>171583</v>
      </c>
    </row>
    <row r="227" spans="1:6" x14ac:dyDescent="0.25">
      <c r="A227" s="6" t="s">
        <v>550</v>
      </c>
      <c r="B227" s="7">
        <v>44470.458333333336</v>
      </c>
      <c r="C227" s="8" t="s">
        <v>231</v>
      </c>
      <c r="D227" s="7">
        <v>44255.916666666664</v>
      </c>
      <c r="E227" s="6">
        <v>59616</v>
      </c>
      <c r="F227" s="6">
        <v>59616</v>
      </c>
    </row>
    <row r="228" spans="1:6" x14ac:dyDescent="0.25">
      <c r="A228" s="6" t="s">
        <v>550</v>
      </c>
      <c r="B228" s="7">
        <v>44323.416666666664</v>
      </c>
      <c r="C228" s="8" t="s">
        <v>232</v>
      </c>
      <c r="D228" s="7">
        <v>44256.337500000001</v>
      </c>
      <c r="E228" s="6">
        <v>24840</v>
      </c>
      <c r="F228" s="6">
        <v>24840</v>
      </c>
    </row>
    <row r="229" spans="1:6" x14ac:dyDescent="0.25">
      <c r="A229" s="6" t="s">
        <v>550</v>
      </c>
      <c r="B229" s="7">
        <v>44323.416666666664</v>
      </c>
      <c r="C229" s="8" t="s">
        <v>233</v>
      </c>
      <c r="D229" s="7">
        <v>44256.40625</v>
      </c>
      <c r="E229" s="6">
        <v>24840</v>
      </c>
      <c r="F229" s="6">
        <v>24840</v>
      </c>
    </row>
    <row r="230" spans="1:6" x14ac:dyDescent="0.25">
      <c r="A230" s="6" t="s">
        <v>550</v>
      </c>
      <c r="B230" s="7">
        <v>44323.548611111109</v>
      </c>
      <c r="C230" s="8" t="s">
        <v>234</v>
      </c>
      <c r="D230" s="7">
        <v>44256.981944444444</v>
      </c>
      <c r="E230" s="6">
        <v>190325</v>
      </c>
      <c r="F230" s="6">
        <v>190325</v>
      </c>
    </row>
    <row r="231" spans="1:6" x14ac:dyDescent="0.25">
      <c r="A231" s="6" t="s">
        <v>550</v>
      </c>
      <c r="B231" s="7">
        <v>44323.416666666664</v>
      </c>
      <c r="C231" s="8" t="s">
        <v>235</v>
      </c>
      <c r="D231" s="7">
        <v>44257.518055555556</v>
      </c>
      <c r="E231" s="6">
        <v>36225</v>
      </c>
      <c r="F231" s="6">
        <v>36225</v>
      </c>
    </row>
    <row r="232" spans="1:6" x14ac:dyDescent="0.25">
      <c r="A232" s="6" t="s">
        <v>550</v>
      </c>
      <c r="B232" s="7">
        <v>44323.548611111109</v>
      </c>
      <c r="C232" s="8" t="s">
        <v>236</v>
      </c>
      <c r="D232" s="7">
        <v>44258.301388888889</v>
      </c>
      <c r="E232" s="6">
        <v>143763</v>
      </c>
      <c r="F232" s="6">
        <v>143763</v>
      </c>
    </row>
    <row r="233" spans="1:6" x14ac:dyDescent="0.25">
      <c r="A233" s="6" t="s">
        <v>550</v>
      </c>
      <c r="B233" s="7">
        <v>44323.416666666664</v>
      </c>
      <c r="C233" s="8" t="s">
        <v>237</v>
      </c>
      <c r="D233" s="7">
        <v>44258.554861111108</v>
      </c>
      <c r="E233" s="6">
        <v>52475</v>
      </c>
      <c r="F233" s="6">
        <v>52475</v>
      </c>
    </row>
    <row r="234" spans="1:6" x14ac:dyDescent="0.25">
      <c r="A234" s="6" t="s">
        <v>550</v>
      </c>
      <c r="B234" s="7">
        <v>44323.416666666664</v>
      </c>
      <c r="C234" s="8" t="s">
        <v>238</v>
      </c>
      <c r="D234" s="7">
        <v>44259.324305555558</v>
      </c>
      <c r="E234" s="6">
        <v>52475</v>
      </c>
      <c r="F234" s="6">
        <v>52475</v>
      </c>
    </row>
    <row r="235" spans="1:6" x14ac:dyDescent="0.25">
      <c r="A235" s="6" t="s">
        <v>550</v>
      </c>
      <c r="B235" s="7">
        <v>44323.416666666664</v>
      </c>
      <c r="C235" s="8" t="s">
        <v>239</v>
      </c>
      <c r="D235" s="7">
        <v>44259.404166666667</v>
      </c>
      <c r="E235" s="6">
        <v>36225</v>
      </c>
      <c r="F235" s="6">
        <v>36225</v>
      </c>
    </row>
    <row r="236" spans="1:6" x14ac:dyDescent="0.25">
      <c r="A236" s="6" t="s">
        <v>550</v>
      </c>
      <c r="B236" s="7">
        <v>44323.416666666664</v>
      </c>
      <c r="C236" s="8" t="s">
        <v>240</v>
      </c>
      <c r="D236" s="7">
        <v>44260.296527777777</v>
      </c>
      <c r="E236" s="6">
        <v>369601</v>
      </c>
      <c r="F236" s="6">
        <v>369601</v>
      </c>
    </row>
    <row r="237" spans="1:6" x14ac:dyDescent="0.25">
      <c r="A237" s="6" t="s">
        <v>550</v>
      </c>
      <c r="B237" s="7">
        <v>44323.416666666664</v>
      </c>
      <c r="C237" s="8" t="s">
        <v>241</v>
      </c>
      <c r="D237" s="7">
        <v>44260.302777777775</v>
      </c>
      <c r="E237" s="6">
        <v>66240</v>
      </c>
      <c r="F237" s="6">
        <v>66240</v>
      </c>
    </row>
    <row r="238" spans="1:6" x14ac:dyDescent="0.25">
      <c r="A238" s="6" t="s">
        <v>550</v>
      </c>
      <c r="B238" s="7">
        <v>44323.416666666664</v>
      </c>
      <c r="C238" s="8" t="s">
        <v>242</v>
      </c>
      <c r="D238" s="7">
        <v>44260.331944444442</v>
      </c>
      <c r="E238" s="6">
        <v>124511</v>
      </c>
      <c r="F238" s="6">
        <v>124511</v>
      </c>
    </row>
    <row r="239" spans="1:6" x14ac:dyDescent="0.25">
      <c r="A239" s="6" t="s">
        <v>550</v>
      </c>
      <c r="B239" s="7">
        <v>44323.416666666664</v>
      </c>
      <c r="C239" s="8" t="s">
        <v>243</v>
      </c>
      <c r="D239" s="7">
        <v>44260.416666666664</v>
      </c>
      <c r="E239" s="6">
        <v>29601</v>
      </c>
      <c r="F239" s="6">
        <v>29601</v>
      </c>
    </row>
    <row r="240" spans="1:6" x14ac:dyDescent="0.25">
      <c r="A240" s="6" t="s">
        <v>550</v>
      </c>
      <c r="B240" s="7">
        <v>44323.548611111109</v>
      </c>
      <c r="C240" s="8" t="s">
        <v>244</v>
      </c>
      <c r="D240" s="7">
        <v>44261.742361111108</v>
      </c>
      <c r="E240" s="6">
        <v>59752</v>
      </c>
      <c r="F240" s="6">
        <v>59752</v>
      </c>
    </row>
    <row r="241" spans="1:6" x14ac:dyDescent="0.25">
      <c r="A241" s="6" t="s">
        <v>550</v>
      </c>
      <c r="B241" s="7">
        <v>44323.548611111109</v>
      </c>
      <c r="C241" s="8" t="s">
        <v>245</v>
      </c>
      <c r="D241" s="7">
        <v>44262.818055555559</v>
      </c>
      <c r="E241" s="6">
        <v>113965</v>
      </c>
      <c r="F241" s="6">
        <v>113965</v>
      </c>
    </row>
    <row r="242" spans="1:6" x14ac:dyDescent="0.25">
      <c r="A242" s="6" t="s">
        <v>550</v>
      </c>
      <c r="B242" s="7">
        <v>44357.416666666664</v>
      </c>
      <c r="C242" s="8" t="s">
        <v>246</v>
      </c>
      <c r="D242" s="7">
        <v>44266.684027777781</v>
      </c>
      <c r="E242" s="6">
        <v>36225</v>
      </c>
      <c r="F242" s="6">
        <v>36225</v>
      </c>
    </row>
    <row r="243" spans="1:6" x14ac:dyDescent="0.25">
      <c r="A243" s="6" t="s">
        <v>550</v>
      </c>
      <c r="B243" s="7">
        <v>44323.416666666664</v>
      </c>
      <c r="C243" s="8" t="s">
        <v>247</v>
      </c>
      <c r="D243" s="7">
        <v>44270.583333333336</v>
      </c>
      <c r="E243" s="6">
        <v>36225</v>
      </c>
      <c r="F243" s="6">
        <v>36225</v>
      </c>
    </row>
    <row r="244" spans="1:6" x14ac:dyDescent="0.25">
      <c r="A244" s="6" t="s">
        <v>550</v>
      </c>
      <c r="B244" s="7">
        <v>44396.416666666664</v>
      </c>
      <c r="C244" s="8" t="s">
        <v>248</v>
      </c>
      <c r="D244" s="7">
        <v>44271.270138888889</v>
      </c>
      <c r="E244" s="6">
        <v>355593</v>
      </c>
      <c r="F244" s="6">
        <v>355593</v>
      </c>
    </row>
    <row r="245" spans="1:6" x14ac:dyDescent="0.25">
      <c r="A245" s="6" t="s">
        <v>550</v>
      </c>
      <c r="B245" s="7">
        <v>44323.416666666664</v>
      </c>
      <c r="C245" s="8" t="s">
        <v>249</v>
      </c>
      <c r="D245" s="7">
        <v>44272.620138888888</v>
      </c>
      <c r="E245" s="6">
        <v>52475</v>
      </c>
      <c r="F245" s="6">
        <v>52475</v>
      </c>
    </row>
    <row r="246" spans="1:6" x14ac:dyDescent="0.25">
      <c r="A246" s="6" t="s">
        <v>550</v>
      </c>
      <c r="B246" s="7">
        <v>44323.416666666664</v>
      </c>
      <c r="C246" s="8" t="s">
        <v>250</v>
      </c>
      <c r="D246" s="7">
        <v>44273.310416666667</v>
      </c>
      <c r="E246" s="6">
        <v>52475</v>
      </c>
      <c r="F246" s="6">
        <v>52475</v>
      </c>
    </row>
    <row r="247" spans="1:6" x14ac:dyDescent="0.25">
      <c r="A247" s="6" t="s">
        <v>550</v>
      </c>
      <c r="B247" s="7">
        <v>44323.416666666664</v>
      </c>
      <c r="C247" s="8" t="s">
        <v>251</v>
      </c>
      <c r="D247" s="7">
        <v>44273.3125</v>
      </c>
      <c r="E247" s="6">
        <v>52475</v>
      </c>
      <c r="F247" s="6">
        <v>52475</v>
      </c>
    </row>
    <row r="248" spans="1:6" x14ac:dyDescent="0.25">
      <c r="A248" s="6" t="s">
        <v>550</v>
      </c>
      <c r="B248" s="7">
        <v>44323.416666666664</v>
      </c>
      <c r="C248" s="8" t="s">
        <v>252</v>
      </c>
      <c r="D248" s="7">
        <v>44274.315972222219</v>
      </c>
      <c r="E248" s="6">
        <v>36225</v>
      </c>
      <c r="F248" s="6">
        <v>36225</v>
      </c>
    </row>
    <row r="249" spans="1:6" x14ac:dyDescent="0.25">
      <c r="A249" s="6" t="s">
        <v>550</v>
      </c>
      <c r="B249" s="7">
        <v>44323.548611111109</v>
      </c>
      <c r="C249" s="8" t="s">
        <v>253</v>
      </c>
      <c r="D249" s="7">
        <v>44275.622916666667</v>
      </c>
      <c r="E249" s="6">
        <v>59616</v>
      </c>
      <c r="F249" s="6">
        <v>59616</v>
      </c>
    </row>
    <row r="250" spans="1:6" x14ac:dyDescent="0.25">
      <c r="A250" s="6" t="s">
        <v>550</v>
      </c>
      <c r="B250" s="7">
        <v>44323.548611111109</v>
      </c>
      <c r="C250" s="8" t="s">
        <v>254</v>
      </c>
      <c r="D250" s="7">
        <v>44276.493750000001</v>
      </c>
      <c r="E250" s="6">
        <v>142728</v>
      </c>
      <c r="F250" s="6">
        <v>142728</v>
      </c>
    </row>
    <row r="251" spans="1:6" x14ac:dyDescent="0.25">
      <c r="A251" s="6" t="s">
        <v>550</v>
      </c>
      <c r="B251" s="7">
        <v>44323.416666666664</v>
      </c>
      <c r="C251" s="8" t="s">
        <v>255</v>
      </c>
      <c r="D251" s="7">
        <v>44278.306944444441</v>
      </c>
      <c r="E251" s="6">
        <v>190855</v>
      </c>
      <c r="F251" s="6">
        <v>190855</v>
      </c>
    </row>
    <row r="252" spans="1:6" x14ac:dyDescent="0.25">
      <c r="A252" s="6" t="s">
        <v>550</v>
      </c>
      <c r="B252" s="7">
        <v>44323.416666666664</v>
      </c>
      <c r="C252" s="8" t="s">
        <v>256</v>
      </c>
      <c r="D252" s="7">
        <v>44278.345138888886</v>
      </c>
      <c r="E252" s="6">
        <v>172432</v>
      </c>
      <c r="F252" s="6">
        <v>172432</v>
      </c>
    </row>
    <row r="253" spans="1:6" x14ac:dyDescent="0.25">
      <c r="A253" s="6" t="s">
        <v>550</v>
      </c>
      <c r="B253" s="7">
        <v>44323.416666666664</v>
      </c>
      <c r="C253" s="8" t="s">
        <v>257</v>
      </c>
      <c r="D253" s="7">
        <v>44281.332638888889</v>
      </c>
      <c r="E253" s="6">
        <v>155561</v>
      </c>
      <c r="F253" s="6">
        <v>155561</v>
      </c>
    </row>
    <row r="254" spans="1:6" x14ac:dyDescent="0.25">
      <c r="A254" s="6" t="s">
        <v>550</v>
      </c>
      <c r="B254" s="7">
        <v>44323.548611111109</v>
      </c>
      <c r="C254" s="8" t="s">
        <v>258</v>
      </c>
      <c r="D254" s="7">
        <v>44286.399305555555</v>
      </c>
      <c r="E254" s="6">
        <v>26910</v>
      </c>
      <c r="F254" s="6">
        <v>23410</v>
      </c>
    </row>
    <row r="255" spans="1:6" x14ac:dyDescent="0.25">
      <c r="A255" s="6" t="s">
        <v>550</v>
      </c>
      <c r="B255" s="7">
        <v>44323.548611111109</v>
      </c>
      <c r="C255" s="8" t="s">
        <v>259</v>
      </c>
      <c r="D255" s="7">
        <v>44293.127083333333</v>
      </c>
      <c r="E255" s="6">
        <v>120373</v>
      </c>
      <c r="F255" s="6">
        <v>120373</v>
      </c>
    </row>
    <row r="256" spans="1:6" x14ac:dyDescent="0.25">
      <c r="A256" s="6" t="s">
        <v>550</v>
      </c>
      <c r="B256" s="7">
        <v>44357.416666666664</v>
      </c>
      <c r="C256" s="8" t="s">
        <v>260</v>
      </c>
      <c r="D256" s="7">
        <v>44294.363194444442</v>
      </c>
      <c r="E256" s="6">
        <v>36225</v>
      </c>
      <c r="F256" s="6">
        <v>36225</v>
      </c>
    </row>
    <row r="257" spans="1:6" x14ac:dyDescent="0.25">
      <c r="A257" s="6" t="s">
        <v>550</v>
      </c>
      <c r="B257" s="7">
        <v>44357.416666666664</v>
      </c>
      <c r="C257" s="8" t="s">
        <v>261</v>
      </c>
      <c r="D257" s="7">
        <v>44294.675694444442</v>
      </c>
      <c r="E257" s="6">
        <v>52475</v>
      </c>
      <c r="F257" s="6">
        <v>52475</v>
      </c>
    </row>
    <row r="258" spans="1:6" x14ac:dyDescent="0.25">
      <c r="A258" s="6" t="s">
        <v>550</v>
      </c>
      <c r="B258" s="7">
        <v>44357.416666666664</v>
      </c>
      <c r="C258" s="8" t="s">
        <v>262</v>
      </c>
      <c r="D258" s="7">
        <v>44298.913194444445</v>
      </c>
      <c r="E258" s="6">
        <v>553209</v>
      </c>
      <c r="F258" s="6">
        <v>553209</v>
      </c>
    </row>
    <row r="259" spans="1:6" x14ac:dyDescent="0.25">
      <c r="A259" s="6" t="s">
        <v>550</v>
      </c>
      <c r="B259" s="7">
        <v>44357.416666666664</v>
      </c>
      <c r="C259" s="8" t="s">
        <v>263</v>
      </c>
      <c r="D259" s="7">
        <v>44299.35</v>
      </c>
      <c r="E259" s="6">
        <v>79695</v>
      </c>
      <c r="F259" s="6">
        <v>79695</v>
      </c>
    </row>
    <row r="260" spans="1:6" x14ac:dyDescent="0.25">
      <c r="A260" s="6" t="s">
        <v>550</v>
      </c>
      <c r="B260" s="7">
        <v>44357.416666666664</v>
      </c>
      <c r="C260" s="8" t="s">
        <v>264</v>
      </c>
      <c r="D260" s="7">
        <v>44299.460416666669</v>
      </c>
      <c r="E260" s="6">
        <v>124511</v>
      </c>
      <c r="F260" s="6">
        <v>124511</v>
      </c>
    </row>
    <row r="261" spans="1:6" x14ac:dyDescent="0.25">
      <c r="A261" s="6" t="s">
        <v>550</v>
      </c>
      <c r="B261" s="7">
        <v>44441.416666666664</v>
      </c>
      <c r="C261" s="8" t="s">
        <v>265</v>
      </c>
      <c r="D261" s="7">
        <v>44300.373611111114</v>
      </c>
      <c r="E261" s="6">
        <v>154837</v>
      </c>
      <c r="F261" s="6">
        <v>154837</v>
      </c>
    </row>
    <row r="262" spans="1:6" x14ac:dyDescent="0.25">
      <c r="A262" s="6" t="s">
        <v>550</v>
      </c>
      <c r="B262" s="7">
        <v>44357.416666666664</v>
      </c>
      <c r="C262" s="8" t="s">
        <v>266</v>
      </c>
      <c r="D262" s="7">
        <v>44301.279166666667</v>
      </c>
      <c r="E262" s="6">
        <v>79695</v>
      </c>
      <c r="F262" s="6">
        <v>79695</v>
      </c>
    </row>
    <row r="263" spans="1:6" x14ac:dyDescent="0.25">
      <c r="A263" s="6" t="s">
        <v>550</v>
      </c>
      <c r="B263" s="7">
        <v>44509.416666666664</v>
      </c>
      <c r="C263" s="8" t="s">
        <v>267</v>
      </c>
      <c r="D263" s="7">
        <v>44302.318055555559</v>
      </c>
      <c r="E263" s="6">
        <v>694281</v>
      </c>
      <c r="F263" s="6">
        <v>694281</v>
      </c>
    </row>
    <row r="264" spans="1:6" x14ac:dyDescent="0.25">
      <c r="A264" s="6" t="s">
        <v>550</v>
      </c>
      <c r="B264" s="7">
        <v>44357.416666666664</v>
      </c>
      <c r="C264" s="8" t="s">
        <v>268</v>
      </c>
      <c r="D264" s="7">
        <v>44302.328472222223</v>
      </c>
      <c r="E264" s="6">
        <v>36225</v>
      </c>
      <c r="F264" s="6">
        <v>36225</v>
      </c>
    </row>
    <row r="265" spans="1:6" x14ac:dyDescent="0.25">
      <c r="A265" s="6" t="s">
        <v>550</v>
      </c>
      <c r="B265" s="7">
        <v>44357.416666666664</v>
      </c>
      <c r="C265" s="8" t="s">
        <v>269</v>
      </c>
      <c r="D265" s="7">
        <v>44303.26666666667</v>
      </c>
      <c r="E265" s="6">
        <v>182886</v>
      </c>
      <c r="F265" s="6">
        <v>182886</v>
      </c>
    </row>
    <row r="266" spans="1:6" x14ac:dyDescent="0.25">
      <c r="A266" s="6" t="s">
        <v>550</v>
      </c>
      <c r="B266" s="7">
        <v>44357.416666666664</v>
      </c>
      <c r="C266" s="8" t="s">
        <v>270</v>
      </c>
      <c r="D266" s="7">
        <v>44304.886111111111</v>
      </c>
      <c r="E266" s="6">
        <v>221879</v>
      </c>
      <c r="F266" s="6">
        <v>221879</v>
      </c>
    </row>
    <row r="267" spans="1:6" x14ac:dyDescent="0.25">
      <c r="A267" s="6" t="s">
        <v>550</v>
      </c>
      <c r="B267" s="7">
        <v>44496.458333333336</v>
      </c>
      <c r="C267" s="8" t="s">
        <v>271</v>
      </c>
      <c r="D267" s="7">
        <v>44305.873611111114</v>
      </c>
      <c r="E267" s="6">
        <v>1218166</v>
      </c>
      <c r="F267" s="6">
        <v>1218166</v>
      </c>
    </row>
    <row r="268" spans="1:6" x14ac:dyDescent="0.25">
      <c r="A268" s="6" t="s">
        <v>550</v>
      </c>
      <c r="B268" s="7">
        <v>44357.416666666664</v>
      </c>
      <c r="C268" s="8" t="s">
        <v>272</v>
      </c>
      <c r="D268" s="7">
        <v>44306.46875</v>
      </c>
      <c r="E268" s="6">
        <v>212281</v>
      </c>
      <c r="F268" s="6">
        <v>212281</v>
      </c>
    </row>
    <row r="269" spans="1:6" x14ac:dyDescent="0.25">
      <c r="A269" s="6" t="s">
        <v>550</v>
      </c>
      <c r="B269" s="7">
        <v>44357.416666666664</v>
      </c>
      <c r="C269" s="8" t="s">
        <v>273</v>
      </c>
      <c r="D269" s="7">
        <v>44307.284722222219</v>
      </c>
      <c r="E269" s="6">
        <v>124511</v>
      </c>
      <c r="F269" s="6">
        <v>124511</v>
      </c>
    </row>
    <row r="270" spans="1:6" x14ac:dyDescent="0.25">
      <c r="A270" s="6" t="s">
        <v>550</v>
      </c>
      <c r="B270" s="7">
        <v>44509.416666666664</v>
      </c>
      <c r="C270" s="8" t="s">
        <v>274</v>
      </c>
      <c r="D270" s="7">
        <v>44307.318055555559</v>
      </c>
      <c r="E270" s="6">
        <v>140243</v>
      </c>
      <c r="F270" s="6">
        <v>140243</v>
      </c>
    </row>
    <row r="271" spans="1:6" x14ac:dyDescent="0.25">
      <c r="A271" s="6" t="s">
        <v>550</v>
      </c>
      <c r="B271" s="7">
        <v>44357.416666666664</v>
      </c>
      <c r="C271" s="8" t="s">
        <v>275</v>
      </c>
      <c r="D271" s="7">
        <v>44307.449305555558</v>
      </c>
      <c r="E271" s="6">
        <v>36225</v>
      </c>
      <c r="F271" s="6">
        <v>36225</v>
      </c>
    </row>
    <row r="272" spans="1:6" x14ac:dyDescent="0.25">
      <c r="A272" s="6" t="s">
        <v>550</v>
      </c>
      <c r="B272" s="7">
        <v>44357.416666666664</v>
      </c>
      <c r="C272" s="8" t="s">
        <v>276</v>
      </c>
      <c r="D272" s="7">
        <v>44307.497916666667</v>
      </c>
      <c r="E272" s="6">
        <v>36225</v>
      </c>
      <c r="F272" s="6">
        <v>36225</v>
      </c>
    </row>
    <row r="273" spans="1:6" x14ac:dyDescent="0.25">
      <c r="A273" s="6" t="s">
        <v>550</v>
      </c>
      <c r="B273" s="7">
        <v>44357.416666666664</v>
      </c>
      <c r="C273" s="8" t="s">
        <v>277</v>
      </c>
      <c r="D273" s="7">
        <v>44313.106249999997</v>
      </c>
      <c r="E273" s="6">
        <v>59616</v>
      </c>
      <c r="F273" s="6">
        <v>59616</v>
      </c>
    </row>
    <row r="274" spans="1:6" x14ac:dyDescent="0.25">
      <c r="A274" s="6" t="s">
        <v>550</v>
      </c>
      <c r="B274" s="7">
        <v>44357.416666666664</v>
      </c>
      <c r="C274" s="8" t="s">
        <v>278</v>
      </c>
      <c r="D274" s="7">
        <v>44313.173611111109</v>
      </c>
      <c r="E274" s="6">
        <v>138077</v>
      </c>
      <c r="F274" s="6">
        <v>138077</v>
      </c>
    </row>
    <row r="275" spans="1:6" x14ac:dyDescent="0.25">
      <c r="A275" s="6" t="s">
        <v>550</v>
      </c>
      <c r="B275" s="7">
        <v>44509.416666666664</v>
      </c>
      <c r="C275" s="8" t="s">
        <v>279</v>
      </c>
      <c r="D275" s="7">
        <v>44313.299305555556</v>
      </c>
      <c r="E275" s="6">
        <v>203482</v>
      </c>
      <c r="F275" s="6">
        <v>203482</v>
      </c>
    </row>
    <row r="276" spans="1:6" x14ac:dyDescent="0.25">
      <c r="A276" s="6" t="s">
        <v>550</v>
      </c>
      <c r="B276" s="7">
        <v>44357.416666666664</v>
      </c>
      <c r="C276" s="8" t="s">
        <v>280</v>
      </c>
      <c r="D276" s="7">
        <v>44313.602083333331</v>
      </c>
      <c r="E276" s="6">
        <v>52475</v>
      </c>
      <c r="F276" s="6">
        <v>52475</v>
      </c>
    </row>
    <row r="277" spans="1:6" x14ac:dyDescent="0.25">
      <c r="A277" s="6" t="s">
        <v>550</v>
      </c>
      <c r="B277" s="7">
        <v>44470.458333333336</v>
      </c>
      <c r="C277" s="8" t="s">
        <v>281</v>
      </c>
      <c r="D277" s="7">
        <v>44314.175000000003</v>
      </c>
      <c r="E277" s="6">
        <v>62425</v>
      </c>
      <c r="F277" s="6">
        <v>62425</v>
      </c>
    </row>
    <row r="278" spans="1:6" x14ac:dyDescent="0.25">
      <c r="A278" s="6" t="s">
        <v>550</v>
      </c>
      <c r="B278" s="7">
        <v>44470.458333333336</v>
      </c>
      <c r="C278" s="8" t="s">
        <v>282</v>
      </c>
      <c r="D278" s="7">
        <v>44315.343055555553</v>
      </c>
      <c r="E278" s="6">
        <v>184127</v>
      </c>
      <c r="F278" s="6">
        <v>184127</v>
      </c>
    </row>
    <row r="279" spans="1:6" x14ac:dyDescent="0.25">
      <c r="A279" s="6" t="s">
        <v>550</v>
      </c>
      <c r="B279" s="7">
        <v>44357.416666666664</v>
      </c>
      <c r="C279" s="8" t="s">
        <v>283</v>
      </c>
      <c r="D279" s="7">
        <v>44315.458333333336</v>
      </c>
      <c r="E279" s="6">
        <v>52475</v>
      </c>
      <c r="F279" s="6">
        <v>52475</v>
      </c>
    </row>
    <row r="280" spans="1:6" x14ac:dyDescent="0.25">
      <c r="A280" s="6" t="s">
        <v>550</v>
      </c>
      <c r="B280" s="7">
        <v>44357.416666666664</v>
      </c>
      <c r="C280" s="8" t="s">
        <v>284</v>
      </c>
      <c r="D280" s="7">
        <v>44315.768750000003</v>
      </c>
      <c r="E280" s="6">
        <v>127926</v>
      </c>
      <c r="F280" s="6">
        <v>127926</v>
      </c>
    </row>
    <row r="281" spans="1:6" x14ac:dyDescent="0.25">
      <c r="A281" s="6" t="s">
        <v>550</v>
      </c>
      <c r="B281" s="7">
        <v>44470.458333333336</v>
      </c>
      <c r="C281" s="8" t="s">
        <v>285</v>
      </c>
      <c r="D281" s="7">
        <v>44315.973611111112</v>
      </c>
      <c r="E281" s="6">
        <v>308949</v>
      </c>
      <c r="F281" s="6">
        <v>198924</v>
      </c>
    </row>
    <row r="282" spans="1:6" x14ac:dyDescent="0.25">
      <c r="A282" s="6" t="s">
        <v>550</v>
      </c>
      <c r="B282" s="7">
        <v>44441.416666666664</v>
      </c>
      <c r="C282" s="8" t="s">
        <v>286</v>
      </c>
      <c r="D282" s="7">
        <v>44322.369444444441</v>
      </c>
      <c r="E282" s="6">
        <v>127305</v>
      </c>
      <c r="F282" s="6">
        <v>127305</v>
      </c>
    </row>
    <row r="283" spans="1:6" x14ac:dyDescent="0.25">
      <c r="A283" s="6" t="s">
        <v>550</v>
      </c>
      <c r="B283" s="7">
        <v>44530.458333333336</v>
      </c>
      <c r="C283" s="8" t="s">
        <v>287</v>
      </c>
      <c r="D283" s="7">
        <v>44323.390972222223</v>
      </c>
      <c r="E283" s="6">
        <v>363364</v>
      </c>
      <c r="F283" s="6">
        <v>363364</v>
      </c>
    </row>
    <row r="284" spans="1:6" x14ac:dyDescent="0.25">
      <c r="A284" s="6" t="s">
        <v>550</v>
      </c>
      <c r="B284" s="7">
        <v>44530.458333333336</v>
      </c>
      <c r="C284" s="8" t="s">
        <v>288</v>
      </c>
      <c r="D284" s="7">
        <v>44326.003472222219</v>
      </c>
      <c r="E284" s="6">
        <v>84559</v>
      </c>
      <c r="F284" s="6">
        <v>84559</v>
      </c>
    </row>
    <row r="285" spans="1:6" x14ac:dyDescent="0.25">
      <c r="A285" s="6" t="s">
        <v>550</v>
      </c>
      <c r="B285" s="7">
        <v>44530.458333333336</v>
      </c>
      <c r="C285" s="8" t="s">
        <v>289</v>
      </c>
      <c r="D285" s="7">
        <v>44327.25</v>
      </c>
      <c r="E285" s="6">
        <v>150085</v>
      </c>
      <c r="F285" s="6">
        <v>150085</v>
      </c>
    </row>
    <row r="286" spans="1:6" x14ac:dyDescent="0.25">
      <c r="A286" s="6" t="s">
        <v>550</v>
      </c>
      <c r="B286" s="7">
        <v>44530.458333333336</v>
      </c>
      <c r="C286" s="8" t="s">
        <v>290</v>
      </c>
      <c r="D286" s="7">
        <v>44329.170138888891</v>
      </c>
      <c r="E286" s="6">
        <v>233927</v>
      </c>
      <c r="F286" s="6">
        <v>233927</v>
      </c>
    </row>
    <row r="287" spans="1:6" x14ac:dyDescent="0.25">
      <c r="A287" s="6" t="s">
        <v>550</v>
      </c>
      <c r="B287" s="7">
        <v>44509.458333333336</v>
      </c>
      <c r="C287" s="8" t="s">
        <v>291</v>
      </c>
      <c r="D287" s="7">
        <v>44329.24722222222</v>
      </c>
      <c r="E287" s="6">
        <v>142623</v>
      </c>
      <c r="F287" s="6">
        <v>142623</v>
      </c>
    </row>
    <row r="288" spans="1:6" x14ac:dyDescent="0.25">
      <c r="A288" s="6" t="s">
        <v>550</v>
      </c>
      <c r="B288" s="7">
        <v>44509.416666666664</v>
      </c>
      <c r="C288" s="8" t="s">
        <v>292</v>
      </c>
      <c r="D288" s="7">
        <v>44329.302777777775</v>
      </c>
      <c r="E288" s="6">
        <v>222733</v>
      </c>
      <c r="F288" s="6">
        <v>222733</v>
      </c>
    </row>
    <row r="289" spans="1:6" x14ac:dyDescent="0.25">
      <c r="A289" s="6" t="s">
        <v>550</v>
      </c>
      <c r="B289" s="7">
        <v>44496.458333333336</v>
      </c>
      <c r="C289" s="8" t="s">
        <v>293</v>
      </c>
      <c r="D289" s="7">
        <v>44332.160416666666</v>
      </c>
      <c r="E289" s="6">
        <v>414608</v>
      </c>
      <c r="F289" s="6">
        <v>35062</v>
      </c>
    </row>
    <row r="290" spans="1:6" x14ac:dyDescent="0.25">
      <c r="A290" s="6" t="s">
        <v>550</v>
      </c>
      <c r="B290" s="7">
        <v>44441.416666666664</v>
      </c>
      <c r="C290" s="8" t="s">
        <v>294</v>
      </c>
      <c r="D290" s="7">
        <v>44334.6</v>
      </c>
      <c r="E290" s="6">
        <v>52475</v>
      </c>
      <c r="F290" s="6">
        <v>52475</v>
      </c>
    </row>
    <row r="291" spans="1:6" x14ac:dyDescent="0.25">
      <c r="A291" s="6" t="s">
        <v>550</v>
      </c>
      <c r="B291" s="7">
        <v>44441.416666666664</v>
      </c>
      <c r="C291" s="8" t="s">
        <v>295</v>
      </c>
      <c r="D291" s="7">
        <v>44336.422222222223</v>
      </c>
      <c r="E291" s="6">
        <v>24840</v>
      </c>
      <c r="F291" s="6">
        <v>24840</v>
      </c>
    </row>
    <row r="292" spans="1:6" x14ac:dyDescent="0.25">
      <c r="A292" s="6" t="s">
        <v>550</v>
      </c>
      <c r="B292" s="7">
        <v>44441.416666666664</v>
      </c>
      <c r="C292" s="8" t="s">
        <v>296</v>
      </c>
      <c r="D292" s="7">
        <v>44337.643055555556</v>
      </c>
      <c r="E292" s="6">
        <v>36225</v>
      </c>
      <c r="F292" s="6">
        <v>36225</v>
      </c>
    </row>
    <row r="293" spans="1:6" x14ac:dyDescent="0.25">
      <c r="A293" s="6" t="s">
        <v>550</v>
      </c>
      <c r="B293" s="7">
        <v>44530.458333333336</v>
      </c>
      <c r="C293" s="8" t="s">
        <v>297</v>
      </c>
      <c r="D293" s="7">
        <v>44337.643055555556</v>
      </c>
      <c r="E293" s="6">
        <v>109193</v>
      </c>
      <c r="F293" s="6">
        <v>109193</v>
      </c>
    </row>
    <row r="294" spans="1:6" x14ac:dyDescent="0.25">
      <c r="A294" s="6" t="s">
        <v>550</v>
      </c>
      <c r="B294" s="7">
        <v>44530.458333333336</v>
      </c>
      <c r="C294" s="8" t="s">
        <v>298</v>
      </c>
      <c r="D294" s="7">
        <v>44338.038888888892</v>
      </c>
      <c r="E294" s="6">
        <v>427783</v>
      </c>
      <c r="F294" s="6">
        <v>427783</v>
      </c>
    </row>
    <row r="295" spans="1:6" x14ac:dyDescent="0.25">
      <c r="A295" s="6" t="s">
        <v>550</v>
      </c>
      <c r="B295" s="7">
        <v>44441.416666666664</v>
      </c>
      <c r="C295" s="8" t="s">
        <v>299</v>
      </c>
      <c r="D295" s="7">
        <v>44340.31527777778</v>
      </c>
      <c r="E295" s="6">
        <v>145418</v>
      </c>
      <c r="F295" s="6">
        <v>145418</v>
      </c>
    </row>
    <row r="296" spans="1:6" x14ac:dyDescent="0.25">
      <c r="A296" s="6" t="s">
        <v>550</v>
      </c>
      <c r="B296" s="7">
        <v>44509.416666666664</v>
      </c>
      <c r="C296" s="8" t="s">
        <v>300</v>
      </c>
      <c r="D296" s="7">
        <v>44340.324999999997</v>
      </c>
      <c r="E296" s="6">
        <v>70484</v>
      </c>
      <c r="F296" s="6">
        <v>70484</v>
      </c>
    </row>
    <row r="297" spans="1:6" x14ac:dyDescent="0.25">
      <c r="A297" s="6" t="s">
        <v>550</v>
      </c>
      <c r="B297" s="7">
        <v>44441.416666666664</v>
      </c>
      <c r="C297" s="8" t="s">
        <v>301</v>
      </c>
      <c r="D297" s="7">
        <v>44340.329861111109</v>
      </c>
      <c r="E297" s="6">
        <v>79695</v>
      </c>
      <c r="F297" s="6">
        <v>79695</v>
      </c>
    </row>
    <row r="298" spans="1:6" x14ac:dyDescent="0.25">
      <c r="A298" s="6" t="s">
        <v>550</v>
      </c>
      <c r="B298" s="7">
        <v>44441.416666666664</v>
      </c>
      <c r="C298" s="8" t="s">
        <v>302</v>
      </c>
      <c r="D298" s="7">
        <v>44340.433333333334</v>
      </c>
      <c r="E298" s="6">
        <v>52475</v>
      </c>
      <c r="F298" s="6">
        <v>52475</v>
      </c>
    </row>
    <row r="299" spans="1:6" x14ac:dyDescent="0.25">
      <c r="A299" s="6" t="s">
        <v>550</v>
      </c>
      <c r="B299" s="7">
        <v>44441.416666666664</v>
      </c>
      <c r="C299" s="8" t="s">
        <v>303</v>
      </c>
      <c r="D299" s="7">
        <v>44341.665972222225</v>
      </c>
      <c r="E299" s="6">
        <v>36225</v>
      </c>
      <c r="F299" s="6">
        <v>36225</v>
      </c>
    </row>
    <row r="300" spans="1:6" x14ac:dyDescent="0.25">
      <c r="A300" s="6" t="s">
        <v>550</v>
      </c>
      <c r="B300" s="7">
        <v>44441.416666666664</v>
      </c>
      <c r="C300" s="8" t="s">
        <v>304</v>
      </c>
      <c r="D300" s="7">
        <v>44342.349305555559</v>
      </c>
      <c r="E300" s="6">
        <v>355524</v>
      </c>
      <c r="F300" s="6">
        <v>355524</v>
      </c>
    </row>
    <row r="301" spans="1:6" x14ac:dyDescent="0.25">
      <c r="A301" s="6" t="s">
        <v>550</v>
      </c>
      <c r="B301" s="7">
        <v>44441.416666666664</v>
      </c>
      <c r="C301" s="8" t="s">
        <v>305</v>
      </c>
      <c r="D301" s="7">
        <v>44342.390972222223</v>
      </c>
      <c r="E301" s="6">
        <v>36225</v>
      </c>
      <c r="F301" s="6">
        <v>36225</v>
      </c>
    </row>
    <row r="302" spans="1:6" x14ac:dyDescent="0.25">
      <c r="A302" s="6" t="s">
        <v>550</v>
      </c>
      <c r="B302" s="7">
        <v>44530.458333333336</v>
      </c>
      <c r="C302" s="8" t="s">
        <v>306</v>
      </c>
      <c r="D302" s="7">
        <v>44344.95416666667</v>
      </c>
      <c r="E302" s="6">
        <v>159683</v>
      </c>
      <c r="F302" s="6">
        <v>159683</v>
      </c>
    </row>
    <row r="303" spans="1:6" x14ac:dyDescent="0.25">
      <c r="A303" s="6" t="s">
        <v>550</v>
      </c>
      <c r="B303" s="7">
        <v>44441.416666666664</v>
      </c>
      <c r="C303" s="8" t="s">
        <v>307</v>
      </c>
      <c r="D303" s="7">
        <v>44344.956250000003</v>
      </c>
      <c r="E303" s="6">
        <v>83628</v>
      </c>
      <c r="F303" s="6">
        <v>83628</v>
      </c>
    </row>
    <row r="304" spans="1:6" x14ac:dyDescent="0.25">
      <c r="A304" s="6" t="s">
        <v>550</v>
      </c>
      <c r="B304" s="7">
        <v>44530.458333333336</v>
      </c>
      <c r="C304" s="8" t="s">
        <v>308</v>
      </c>
      <c r="D304" s="7">
        <v>44349.635416666664</v>
      </c>
      <c r="E304" s="6">
        <v>188963</v>
      </c>
      <c r="F304" s="6">
        <v>188963</v>
      </c>
    </row>
    <row r="305" spans="1:6" x14ac:dyDescent="0.25">
      <c r="A305" s="6" t="s">
        <v>550</v>
      </c>
      <c r="B305" s="7">
        <v>44441.416666666664</v>
      </c>
      <c r="C305" s="8" t="s">
        <v>309</v>
      </c>
      <c r="D305" s="7">
        <v>44349.640972222223</v>
      </c>
      <c r="E305" s="6">
        <v>83628</v>
      </c>
      <c r="F305" s="6">
        <v>83628</v>
      </c>
    </row>
    <row r="306" spans="1:6" x14ac:dyDescent="0.25">
      <c r="A306" s="6" t="s">
        <v>550</v>
      </c>
      <c r="B306" s="7">
        <v>44509.458333333336</v>
      </c>
      <c r="C306" s="8" t="s">
        <v>310</v>
      </c>
      <c r="D306" s="7">
        <v>44351.423611111109</v>
      </c>
      <c r="E306" s="6">
        <v>36225</v>
      </c>
      <c r="F306" s="6">
        <v>36225</v>
      </c>
    </row>
    <row r="307" spans="1:6" x14ac:dyDescent="0.25">
      <c r="A307" s="6" t="s">
        <v>550</v>
      </c>
      <c r="B307" s="7">
        <v>44470</v>
      </c>
      <c r="C307" s="8" t="s">
        <v>311</v>
      </c>
      <c r="D307" s="7">
        <v>44352.03125</v>
      </c>
      <c r="E307" s="6">
        <v>735284</v>
      </c>
      <c r="F307" s="6">
        <v>708115</v>
      </c>
    </row>
    <row r="308" spans="1:6" x14ac:dyDescent="0.25">
      <c r="A308" s="6" t="s">
        <v>550</v>
      </c>
      <c r="B308" s="7">
        <v>44509.458333333336</v>
      </c>
      <c r="C308" s="8" t="s">
        <v>312</v>
      </c>
      <c r="D308" s="7">
        <v>44355.461111111108</v>
      </c>
      <c r="E308" s="6">
        <v>52475</v>
      </c>
      <c r="F308" s="6">
        <v>52475</v>
      </c>
    </row>
    <row r="309" spans="1:6" x14ac:dyDescent="0.25">
      <c r="A309" s="6" t="s">
        <v>550</v>
      </c>
      <c r="B309" s="7">
        <v>44470.458333333336</v>
      </c>
      <c r="C309" s="8" t="s">
        <v>313</v>
      </c>
      <c r="D309" s="7">
        <v>44356.466666666667</v>
      </c>
      <c r="E309" s="6">
        <v>146981</v>
      </c>
      <c r="F309" s="6">
        <v>146981</v>
      </c>
    </row>
    <row r="310" spans="1:6" x14ac:dyDescent="0.25">
      <c r="A310" s="6" t="s">
        <v>550</v>
      </c>
      <c r="B310" s="7">
        <v>44509.458333333336</v>
      </c>
      <c r="C310" s="8" t="s">
        <v>314</v>
      </c>
      <c r="D310" s="7">
        <v>44356.577777777777</v>
      </c>
      <c r="E310" s="6">
        <v>36225</v>
      </c>
      <c r="F310" s="6">
        <v>36225</v>
      </c>
    </row>
    <row r="311" spans="1:6" x14ac:dyDescent="0.25">
      <c r="A311" s="6" t="s">
        <v>550</v>
      </c>
      <c r="B311" s="7">
        <v>44509.458333333336</v>
      </c>
      <c r="C311" s="8" t="s">
        <v>315</v>
      </c>
      <c r="D311" s="7">
        <v>44357.27847222222</v>
      </c>
      <c r="E311" s="6">
        <v>52475</v>
      </c>
      <c r="F311" s="6">
        <v>52475</v>
      </c>
    </row>
    <row r="312" spans="1:6" x14ac:dyDescent="0.25">
      <c r="A312" s="6" t="s">
        <v>550</v>
      </c>
      <c r="B312" s="7">
        <v>44509.416666666664</v>
      </c>
      <c r="C312" s="8" t="s">
        <v>316</v>
      </c>
      <c r="D312" s="7">
        <v>44357.472916666666</v>
      </c>
      <c r="E312" s="6">
        <v>36225</v>
      </c>
      <c r="F312" s="6">
        <v>36225</v>
      </c>
    </row>
    <row r="313" spans="1:6" x14ac:dyDescent="0.25">
      <c r="A313" s="6" t="s">
        <v>550</v>
      </c>
      <c r="B313" s="7">
        <v>44441.416666666664</v>
      </c>
      <c r="C313" s="8" t="s">
        <v>317</v>
      </c>
      <c r="D313" s="7">
        <v>44358.155555555553</v>
      </c>
      <c r="E313" s="6">
        <v>52475</v>
      </c>
      <c r="F313" s="6">
        <v>52475</v>
      </c>
    </row>
    <row r="314" spans="1:6" x14ac:dyDescent="0.25">
      <c r="A314" s="6" t="s">
        <v>550</v>
      </c>
      <c r="B314" s="7">
        <v>44470</v>
      </c>
      <c r="C314" s="8" t="s">
        <v>318</v>
      </c>
      <c r="D314" s="7">
        <v>44359.936805555553</v>
      </c>
      <c r="E314" s="6">
        <v>212183</v>
      </c>
      <c r="F314" s="6">
        <v>212183</v>
      </c>
    </row>
    <row r="315" spans="1:6" x14ac:dyDescent="0.25">
      <c r="A315" s="6" t="s">
        <v>550</v>
      </c>
      <c r="B315" s="7">
        <v>44509.458333333336</v>
      </c>
      <c r="C315" s="8" t="s">
        <v>319</v>
      </c>
      <c r="D315" s="7">
        <v>44363.271527777775</v>
      </c>
      <c r="E315" s="6">
        <v>79695</v>
      </c>
      <c r="F315" s="6">
        <v>79695</v>
      </c>
    </row>
    <row r="316" spans="1:6" x14ac:dyDescent="0.25">
      <c r="A316" s="6" t="s">
        <v>550</v>
      </c>
      <c r="B316" s="7">
        <v>44509.416666666664</v>
      </c>
      <c r="C316" s="8" t="s">
        <v>320</v>
      </c>
      <c r="D316" s="7">
        <v>44363.508333333331</v>
      </c>
      <c r="E316" s="6">
        <v>36225</v>
      </c>
      <c r="F316" s="6">
        <v>36225</v>
      </c>
    </row>
    <row r="317" spans="1:6" x14ac:dyDescent="0.25">
      <c r="A317" s="6" t="s">
        <v>550</v>
      </c>
      <c r="B317" s="7">
        <v>44509.458333333336</v>
      </c>
      <c r="C317" s="8" t="s">
        <v>321</v>
      </c>
      <c r="D317" s="7">
        <v>44368.302083333336</v>
      </c>
      <c r="E317" s="6">
        <v>36225</v>
      </c>
      <c r="F317" s="6">
        <v>36225</v>
      </c>
    </row>
    <row r="318" spans="1:6" x14ac:dyDescent="0.25">
      <c r="A318" s="6" t="s">
        <v>550</v>
      </c>
      <c r="B318" s="7">
        <v>44509.458333333336</v>
      </c>
      <c r="C318" s="8" t="s">
        <v>322</v>
      </c>
      <c r="D318" s="7">
        <v>44369.286805555559</v>
      </c>
      <c r="E318" s="6">
        <v>82386</v>
      </c>
      <c r="F318" s="6">
        <v>82386</v>
      </c>
    </row>
    <row r="319" spans="1:6" x14ac:dyDescent="0.25">
      <c r="A319" s="6" t="s">
        <v>550</v>
      </c>
      <c r="B319" s="7">
        <v>44509.458333333336</v>
      </c>
      <c r="C319" s="8" t="s">
        <v>323</v>
      </c>
      <c r="D319" s="7">
        <v>44369.556944444441</v>
      </c>
      <c r="E319" s="6">
        <v>741574</v>
      </c>
      <c r="F319" s="6">
        <v>31711</v>
      </c>
    </row>
    <row r="320" spans="1:6" x14ac:dyDescent="0.25">
      <c r="A320" s="6" t="s">
        <v>550</v>
      </c>
      <c r="B320" s="7">
        <v>44470</v>
      </c>
      <c r="C320" s="8" t="s">
        <v>324</v>
      </c>
      <c r="D320" s="7">
        <v>44370.138194444444</v>
      </c>
      <c r="E320" s="6">
        <v>405852</v>
      </c>
      <c r="F320" s="6">
        <v>405852</v>
      </c>
    </row>
    <row r="321" spans="1:6" x14ac:dyDescent="0.25">
      <c r="A321" s="6" t="s">
        <v>550</v>
      </c>
      <c r="B321" s="7">
        <v>44509.458333333336</v>
      </c>
      <c r="C321" s="8" t="s">
        <v>325</v>
      </c>
      <c r="D321" s="7">
        <v>44370.29583333333</v>
      </c>
      <c r="E321" s="6">
        <v>36225</v>
      </c>
      <c r="F321" s="6">
        <v>36225</v>
      </c>
    </row>
    <row r="322" spans="1:6" x14ac:dyDescent="0.25">
      <c r="A322" s="6" t="s">
        <v>550</v>
      </c>
      <c r="B322" s="7">
        <v>44509.458333333336</v>
      </c>
      <c r="C322" s="8" t="s">
        <v>326</v>
      </c>
      <c r="D322" s="7">
        <v>44370.361805555556</v>
      </c>
      <c r="E322" s="6">
        <v>36225</v>
      </c>
      <c r="F322" s="6">
        <v>36225</v>
      </c>
    </row>
    <row r="323" spans="1:6" x14ac:dyDescent="0.25">
      <c r="A323" s="6" t="s">
        <v>550</v>
      </c>
      <c r="B323" s="7">
        <v>44509.458333333336</v>
      </c>
      <c r="C323" s="8" t="s">
        <v>327</v>
      </c>
      <c r="D323" s="7">
        <v>44370.362500000003</v>
      </c>
      <c r="E323" s="6">
        <v>36225</v>
      </c>
      <c r="F323" s="6">
        <v>36225</v>
      </c>
    </row>
    <row r="324" spans="1:6" x14ac:dyDescent="0.25">
      <c r="A324" s="6" t="s">
        <v>550</v>
      </c>
      <c r="B324" s="7">
        <v>44509.458333333336</v>
      </c>
      <c r="C324" s="8" t="s">
        <v>328</v>
      </c>
      <c r="D324" s="7">
        <v>44370.636111111111</v>
      </c>
      <c r="E324" s="6">
        <v>52475</v>
      </c>
      <c r="F324" s="6">
        <v>52475</v>
      </c>
    </row>
    <row r="325" spans="1:6" x14ac:dyDescent="0.25">
      <c r="A325" s="6" t="s">
        <v>550</v>
      </c>
      <c r="B325" s="7">
        <v>44512.416666666664</v>
      </c>
      <c r="C325" s="8" t="s">
        <v>329</v>
      </c>
      <c r="D325" s="7">
        <v>44370.763888888891</v>
      </c>
      <c r="E325" s="6">
        <v>470202</v>
      </c>
      <c r="F325" s="6">
        <v>470202</v>
      </c>
    </row>
    <row r="326" spans="1:6" x14ac:dyDescent="0.25">
      <c r="A326" s="6" t="s">
        <v>550</v>
      </c>
      <c r="B326" s="7">
        <v>44470.458333333336</v>
      </c>
      <c r="C326" s="8" t="s">
        <v>330</v>
      </c>
      <c r="D326" s="7">
        <v>44371.378472222219</v>
      </c>
      <c r="E326" s="6">
        <v>278842</v>
      </c>
      <c r="F326" s="6">
        <v>278842</v>
      </c>
    </row>
    <row r="327" spans="1:6" x14ac:dyDescent="0.25">
      <c r="A327" s="6" t="s">
        <v>550</v>
      </c>
      <c r="B327" s="7">
        <v>44470.458333333336</v>
      </c>
      <c r="C327" s="8" t="s">
        <v>331</v>
      </c>
      <c r="D327" s="7">
        <v>44374.795138888891</v>
      </c>
      <c r="E327" s="6">
        <v>332338</v>
      </c>
      <c r="F327" s="6">
        <v>332338</v>
      </c>
    </row>
    <row r="328" spans="1:6" x14ac:dyDescent="0.25">
      <c r="A328" s="6" t="s">
        <v>550</v>
      </c>
      <c r="B328" s="7">
        <v>44509.458333333336</v>
      </c>
      <c r="C328" s="8" t="s">
        <v>332</v>
      </c>
      <c r="D328" s="7">
        <v>44376.323611111111</v>
      </c>
      <c r="E328" s="6">
        <v>51026</v>
      </c>
      <c r="F328" s="6">
        <v>51026</v>
      </c>
    </row>
    <row r="329" spans="1:6" x14ac:dyDescent="0.25">
      <c r="A329" s="6" t="s">
        <v>550</v>
      </c>
      <c r="B329" s="7">
        <v>44509.458333333336</v>
      </c>
      <c r="C329" s="8" t="s">
        <v>333</v>
      </c>
      <c r="D329" s="7">
        <v>44376.677083333336</v>
      </c>
      <c r="E329" s="6">
        <v>26393</v>
      </c>
      <c r="F329" s="6">
        <v>26393</v>
      </c>
    </row>
    <row r="330" spans="1:6" x14ac:dyDescent="0.25">
      <c r="A330" s="6" t="s">
        <v>550</v>
      </c>
      <c r="B330" s="7">
        <v>44509.416666666664</v>
      </c>
      <c r="C330" s="8" t="s">
        <v>334</v>
      </c>
      <c r="D330" s="7">
        <v>44377.45208333333</v>
      </c>
      <c r="E330" s="6">
        <v>129168</v>
      </c>
      <c r="F330" s="6">
        <v>129168</v>
      </c>
    </row>
    <row r="331" spans="1:6" x14ac:dyDescent="0.25">
      <c r="A331" s="6" t="s">
        <v>550</v>
      </c>
      <c r="B331" s="7">
        <v>44509.458333333336</v>
      </c>
      <c r="C331" s="8" t="s">
        <v>335</v>
      </c>
      <c r="D331" s="7">
        <v>44377.469444444447</v>
      </c>
      <c r="E331" s="6">
        <v>36225</v>
      </c>
      <c r="F331" s="6">
        <v>36225</v>
      </c>
    </row>
    <row r="332" spans="1:6" x14ac:dyDescent="0.25">
      <c r="A332" s="6" t="s">
        <v>550</v>
      </c>
      <c r="B332" s="7">
        <v>44470</v>
      </c>
      <c r="C332" s="8" t="s">
        <v>336</v>
      </c>
      <c r="D332" s="7">
        <v>44377.497916666667</v>
      </c>
      <c r="E332" s="6">
        <v>4075595</v>
      </c>
      <c r="F332" s="6">
        <v>2289719</v>
      </c>
    </row>
    <row r="333" spans="1:6" x14ac:dyDescent="0.25">
      <c r="A333" s="6" t="s">
        <v>550</v>
      </c>
      <c r="B333" s="7">
        <v>44509.416666666664</v>
      </c>
      <c r="C333" s="8" t="s">
        <v>337</v>
      </c>
      <c r="D333" s="7">
        <v>44378.373611111114</v>
      </c>
      <c r="E333" s="6">
        <v>24840</v>
      </c>
      <c r="F333" s="6">
        <v>24840</v>
      </c>
    </row>
    <row r="334" spans="1:6" x14ac:dyDescent="0.25">
      <c r="A334" s="6" t="s">
        <v>550</v>
      </c>
      <c r="B334" s="7">
        <v>44509.416666666664</v>
      </c>
      <c r="C334" s="8" t="s">
        <v>338</v>
      </c>
      <c r="D334" s="7">
        <v>44378.429861111108</v>
      </c>
      <c r="E334" s="6">
        <v>349320</v>
      </c>
      <c r="F334" s="6">
        <v>349320</v>
      </c>
    </row>
    <row r="335" spans="1:6" x14ac:dyDescent="0.25">
      <c r="A335" s="6" t="s">
        <v>550</v>
      </c>
      <c r="B335" s="7">
        <v>44470.458333333336</v>
      </c>
      <c r="C335" s="8" t="s">
        <v>339</v>
      </c>
      <c r="D335" s="7">
        <v>44379.195138888892</v>
      </c>
      <c r="E335" s="6">
        <v>173514</v>
      </c>
      <c r="F335" s="6">
        <v>173514</v>
      </c>
    </row>
    <row r="336" spans="1:6" x14ac:dyDescent="0.25">
      <c r="A336" s="6" t="s">
        <v>550</v>
      </c>
      <c r="B336" s="7">
        <v>44509.416666666664</v>
      </c>
      <c r="C336" s="8" t="s">
        <v>340</v>
      </c>
      <c r="D336" s="7">
        <v>44383.327777777777</v>
      </c>
      <c r="E336" s="6">
        <v>251403</v>
      </c>
      <c r="F336" s="6">
        <v>247903</v>
      </c>
    </row>
    <row r="337" spans="1:6" x14ac:dyDescent="0.25">
      <c r="A337" s="6" t="s">
        <v>550</v>
      </c>
      <c r="B337" s="7">
        <v>44509.416666666664</v>
      </c>
      <c r="C337" s="8" t="s">
        <v>341</v>
      </c>
      <c r="D337" s="7">
        <v>44383.32916666667</v>
      </c>
      <c r="E337" s="6">
        <v>188371</v>
      </c>
      <c r="F337" s="6">
        <v>188371</v>
      </c>
    </row>
    <row r="338" spans="1:6" x14ac:dyDescent="0.25">
      <c r="A338" s="6" t="s">
        <v>550</v>
      </c>
      <c r="B338" s="7">
        <v>44509.416666666664</v>
      </c>
      <c r="C338" s="8" t="s">
        <v>342</v>
      </c>
      <c r="D338" s="7">
        <v>44383.369444444441</v>
      </c>
      <c r="E338" s="6">
        <v>36225</v>
      </c>
      <c r="F338" s="6">
        <v>36225</v>
      </c>
    </row>
    <row r="339" spans="1:6" x14ac:dyDescent="0.25">
      <c r="A339" s="6" t="s">
        <v>550</v>
      </c>
      <c r="B339" s="7">
        <v>44509.416666666664</v>
      </c>
      <c r="C339" s="8" t="s">
        <v>343</v>
      </c>
      <c r="D339" s="7">
        <v>44383.620833333334</v>
      </c>
      <c r="E339" s="6">
        <v>36225</v>
      </c>
      <c r="F339" s="6">
        <v>36225</v>
      </c>
    </row>
    <row r="340" spans="1:6" x14ac:dyDescent="0.25">
      <c r="A340" s="6" t="s">
        <v>550</v>
      </c>
      <c r="B340" s="7">
        <v>44509.416666666664</v>
      </c>
      <c r="C340" s="8" t="s">
        <v>344</v>
      </c>
      <c r="D340" s="7">
        <v>44384.324305555558</v>
      </c>
      <c r="E340" s="6">
        <v>24840</v>
      </c>
      <c r="F340" s="6">
        <v>24840</v>
      </c>
    </row>
    <row r="341" spans="1:6" x14ac:dyDescent="0.25">
      <c r="A341" s="6" t="s">
        <v>550</v>
      </c>
      <c r="B341" s="7">
        <v>44509.416666666664</v>
      </c>
      <c r="C341" s="8" t="s">
        <v>345</v>
      </c>
      <c r="D341" s="7">
        <v>44384.443749999999</v>
      </c>
      <c r="E341" s="6">
        <v>36225</v>
      </c>
      <c r="F341" s="6">
        <v>36225</v>
      </c>
    </row>
    <row r="342" spans="1:6" x14ac:dyDescent="0.25">
      <c r="A342" s="6" t="s">
        <v>550</v>
      </c>
      <c r="B342" s="7">
        <v>44470.458333333336</v>
      </c>
      <c r="C342" s="8" t="s">
        <v>346</v>
      </c>
      <c r="D342" s="7">
        <v>44385.254861111112</v>
      </c>
      <c r="E342" s="6">
        <v>62223</v>
      </c>
      <c r="F342" s="6">
        <v>62223</v>
      </c>
    </row>
    <row r="343" spans="1:6" x14ac:dyDescent="0.25">
      <c r="A343" s="6" t="s">
        <v>550</v>
      </c>
      <c r="B343" s="7">
        <v>44509.416666666664</v>
      </c>
      <c r="C343" s="8" t="s">
        <v>347</v>
      </c>
      <c r="D343" s="7">
        <v>44385.56527777778</v>
      </c>
      <c r="E343" s="6">
        <v>36225</v>
      </c>
      <c r="F343" s="6">
        <v>36225</v>
      </c>
    </row>
    <row r="344" spans="1:6" x14ac:dyDescent="0.25">
      <c r="A344" s="6" t="s">
        <v>550</v>
      </c>
      <c r="B344" s="7">
        <v>44440.416666666664</v>
      </c>
      <c r="C344" s="8" t="s">
        <v>348</v>
      </c>
      <c r="D344" s="7">
        <v>44385.620833333334</v>
      </c>
      <c r="E344" s="6">
        <v>360434</v>
      </c>
      <c r="F344" s="6">
        <v>360434</v>
      </c>
    </row>
    <row r="345" spans="1:6" x14ac:dyDescent="0.25">
      <c r="A345" s="6" t="s">
        <v>550</v>
      </c>
      <c r="B345" s="7">
        <v>44509.458333333336</v>
      </c>
      <c r="C345" s="8" t="s">
        <v>349</v>
      </c>
      <c r="D345" s="7">
        <v>44385.649305555555</v>
      </c>
      <c r="E345" s="6">
        <v>26400</v>
      </c>
      <c r="F345" s="6">
        <v>26400</v>
      </c>
    </row>
    <row r="346" spans="1:6" x14ac:dyDescent="0.25">
      <c r="A346" s="6" t="s">
        <v>550</v>
      </c>
      <c r="B346" s="7">
        <v>44509.416666666664</v>
      </c>
      <c r="C346" s="8" t="s">
        <v>350</v>
      </c>
      <c r="D346" s="7">
        <v>44385.691666666666</v>
      </c>
      <c r="E346" s="6">
        <v>52475</v>
      </c>
      <c r="F346" s="6">
        <v>52475</v>
      </c>
    </row>
    <row r="347" spans="1:6" x14ac:dyDescent="0.25">
      <c r="A347" s="6" t="s">
        <v>550</v>
      </c>
      <c r="B347" s="7">
        <v>44509.416666666664</v>
      </c>
      <c r="C347" s="8" t="s">
        <v>351</v>
      </c>
      <c r="D347" s="7">
        <v>44386.295138888891</v>
      </c>
      <c r="E347" s="6">
        <v>58064</v>
      </c>
      <c r="F347" s="6">
        <v>58064</v>
      </c>
    </row>
    <row r="348" spans="1:6" x14ac:dyDescent="0.25">
      <c r="A348" s="6" t="s">
        <v>550</v>
      </c>
      <c r="B348" s="7">
        <v>44509.416666666664</v>
      </c>
      <c r="C348" s="8" t="s">
        <v>352</v>
      </c>
      <c r="D348" s="7">
        <v>44386.325694444444</v>
      </c>
      <c r="E348" s="6">
        <v>158874</v>
      </c>
      <c r="F348" s="6">
        <v>158874</v>
      </c>
    </row>
    <row r="349" spans="1:6" x14ac:dyDescent="0.25">
      <c r="A349" s="6" t="s">
        <v>550</v>
      </c>
      <c r="B349" s="7">
        <v>44509.416666666664</v>
      </c>
      <c r="C349" s="8" t="s">
        <v>353</v>
      </c>
      <c r="D349" s="7">
        <v>44386.336805555555</v>
      </c>
      <c r="E349" s="6">
        <v>694281</v>
      </c>
      <c r="F349" s="6">
        <v>694281</v>
      </c>
    </row>
    <row r="350" spans="1:6" x14ac:dyDescent="0.25">
      <c r="A350" s="6" t="s">
        <v>550</v>
      </c>
      <c r="B350" s="7">
        <v>44509.416666666664</v>
      </c>
      <c r="C350" s="8" t="s">
        <v>354</v>
      </c>
      <c r="D350" s="7">
        <v>44386.337500000001</v>
      </c>
      <c r="E350" s="6">
        <v>84767</v>
      </c>
      <c r="F350" s="6">
        <v>84767</v>
      </c>
    </row>
    <row r="351" spans="1:6" x14ac:dyDescent="0.25">
      <c r="A351" s="6" t="s">
        <v>550</v>
      </c>
      <c r="B351" s="7">
        <v>44509.416666666664</v>
      </c>
      <c r="C351" s="8" t="s">
        <v>355</v>
      </c>
      <c r="D351" s="7">
        <v>44386.386805555558</v>
      </c>
      <c r="E351" s="6">
        <v>24840</v>
      </c>
      <c r="F351" s="6">
        <v>24840</v>
      </c>
    </row>
    <row r="352" spans="1:6" x14ac:dyDescent="0.25">
      <c r="A352" s="6" t="s">
        <v>550</v>
      </c>
      <c r="B352" s="7">
        <v>44509.416666666664</v>
      </c>
      <c r="C352" s="8" t="s">
        <v>356</v>
      </c>
      <c r="D352" s="7">
        <v>44386.432638888888</v>
      </c>
      <c r="E352" s="6">
        <v>24840</v>
      </c>
      <c r="F352" s="6">
        <v>24840</v>
      </c>
    </row>
    <row r="353" spans="1:6" x14ac:dyDescent="0.25">
      <c r="A353" s="6" t="s">
        <v>550</v>
      </c>
      <c r="B353" s="7">
        <v>44440.416666666664</v>
      </c>
      <c r="C353" s="8" t="s">
        <v>357</v>
      </c>
      <c r="D353" s="7">
        <v>44388.265277777777</v>
      </c>
      <c r="E353" s="6">
        <v>2496924</v>
      </c>
      <c r="F353" s="6">
        <v>2496924</v>
      </c>
    </row>
    <row r="354" spans="1:6" x14ac:dyDescent="0.25">
      <c r="A354" s="6" t="s">
        <v>550</v>
      </c>
      <c r="B354" s="7">
        <v>44509.416666666664</v>
      </c>
      <c r="C354" s="8" t="s">
        <v>358</v>
      </c>
      <c r="D354" s="7">
        <v>44389.352083333331</v>
      </c>
      <c r="E354" s="6">
        <v>349320</v>
      </c>
      <c r="F354" s="6">
        <v>349320</v>
      </c>
    </row>
    <row r="355" spans="1:6" x14ac:dyDescent="0.25">
      <c r="A355" s="6" t="s">
        <v>550</v>
      </c>
      <c r="B355" s="7">
        <v>44512.416666666664</v>
      </c>
      <c r="C355" s="8" t="s">
        <v>359</v>
      </c>
      <c r="D355" s="7">
        <v>44389.486805555556</v>
      </c>
      <c r="E355" s="6">
        <v>308902</v>
      </c>
      <c r="F355" s="6">
        <v>308902</v>
      </c>
    </row>
    <row r="356" spans="1:6" x14ac:dyDescent="0.25">
      <c r="A356" s="6" t="s">
        <v>550</v>
      </c>
      <c r="B356" s="7">
        <v>44512.416666666664</v>
      </c>
      <c r="C356" s="8" t="s">
        <v>360</v>
      </c>
      <c r="D356" s="7">
        <v>44389.501388888886</v>
      </c>
      <c r="E356" s="6">
        <v>116384</v>
      </c>
      <c r="F356" s="6">
        <v>116384</v>
      </c>
    </row>
    <row r="357" spans="1:6" x14ac:dyDescent="0.25">
      <c r="A357" s="6" t="s">
        <v>550</v>
      </c>
      <c r="B357" s="7">
        <v>44512.416666666664</v>
      </c>
      <c r="C357" s="8" t="s">
        <v>361</v>
      </c>
      <c r="D357" s="7">
        <v>44389.615972222222</v>
      </c>
      <c r="E357" s="6">
        <v>108011</v>
      </c>
      <c r="F357" s="6">
        <v>108011</v>
      </c>
    </row>
    <row r="358" spans="1:6" x14ac:dyDescent="0.25">
      <c r="A358" s="6" t="s">
        <v>550</v>
      </c>
      <c r="B358" s="7">
        <v>44509.416666666664</v>
      </c>
      <c r="C358" s="8" t="s">
        <v>362</v>
      </c>
      <c r="D358" s="7">
        <v>44390.519444444442</v>
      </c>
      <c r="E358" s="6">
        <v>36225</v>
      </c>
      <c r="F358" s="6">
        <v>36225</v>
      </c>
    </row>
    <row r="359" spans="1:6" x14ac:dyDescent="0.25">
      <c r="A359" s="6" t="s">
        <v>550</v>
      </c>
      <c r="B359" s="7">
        <v>44509.416666666664</v>
      </c>
      <c r="C359" s="8" t="s">
        <v>363</v>
      </c>
      <c r="D359" s="7">
        <v>44390.589583333334</v>
      </c>
      <c r="E359" s="6">
        <v>52475</v>
      </c>
      <c r="F359" s="6">
        <v>52475</v>
      </c>
    </row>
    <row r="360" spans="1:6" x14ac:dyDescent="0.25">
      <c r="A360" s="6" t="s">
        <v>550</v>
      </c>
      <c r="B360" s="7">
        <v>44509.416666666664</v>
      </c>
      <c r="C360" s="8" t="s">
        <v>364</v>
      </c>
      <c r="D360" s="7">
        <v>44391.276388888888</v>
      </c>
      <c r="E360" s="6">
        <v>36225</v>
      </c>
      <c r="F360" s="6">
        <v>36225</v>
      </c>
    </row>
    <row r="361" spans="1:6" x14ac:dyDescent="0.25">
      <c r="A361" s="6" t="s">
        <v>550</v>
      </c>
      <c r="B361" s="7">
        <v>44509.416666666664</v>
      </c>
      <c r="C361" s="8" t="s">
        <v>365</v>
      </c>
      <c r="D361" s="7">
        <v>44391.308333333334</v>
      </c>
      <c r="E361" s="6">
        <v>124511</v>
      </c>
      <c r="F361" s="6">
        <v>124511</v>
      </c>
    </row>
    <row r="362" spans="1:6" x14ac:dyDescent="0.25">
      <c r="A362" s="6" t="s">
        <v>550</v>
      </c>
      <c r="B362" s="7">
        <v>44512.416666666664</v>
      </c>
      <c r="C362" s="8" t="s">
        <v>366</v>
      </c>
      <c r="D362" s="7">
        <v>44391.506249999999</v>
      </c>
      <c r="E362" s="6">
        <v>59616</v>
      </c>
      <c r="F362" s="6">
        <v>59616</v>
      </c>
    </row>
    <row r="363" spans="1:6" x14ac:dyDescent="0.25">
      <c r="A363" s="6" t="s">
        <v>550</v>
      </c>
      <c r="B363" s="7">
        <v>44509.416666666664</v>
      </c>
      <c r="C363" s="8" t="s">
        <v>367</v>
      </c>
      <c r="D363" s="7">
        <v>44392.347222222219</v>
      </c>
      <c r="E363" s="6">
        <v>95324</v>
      </c>
      <c r="F363" s="6">
        <v>95324</v>
      </c>
    </row>
    <row r="364" spans="1:6" x14ac:dyDescent="0.25">
      <c r="A364" s="6" t="s">
        <v>550</v>
      </c>
      <c r="B364" s="7">
        <v>44509.416666666664</v>
      </c>
      <c r="C364" s="8" t="s">
        <v>368</v>
      </c>
      <c r="D364" s="7">
        <v>44392.384722222225</v>
      </c>
      <c r="E364" s="6">
        <v>29601</v>
      </c>
      <c r="F364" s="6">
        <v>29601</v>
      </c>
    </row>
    <row r="365" spans="1:6" x14ac:dyDescent="0.25">
      <c r="A365" s="6" t="s">
        <v>550</v>
      </c>
      <c r="B365" s="7">
        <v>44509.416666666664</v>
      </c>
      <c r="C365" s="8" t="s">
        <v>369</v>
      </c>
      <c r="D365" s="7">
        <v>44392.629861111112</v>
      </c>
      <c r="E365" s="6">
        <v>36225</v>
      </c>
      <c r="F365" s="6">
        <v>36225</v>
      </c>
    </row>
    <row r="366" spans="1:6" x14ac:dyDescent="0.25">
      <c r="A366" s="6" t="s">
        <v>550</v>
      </c>
      <c r="B366" s="7">
        <v>44509.416666666664</v>
      </c>
      <c r="C366" s="8" t="s">
        <v>370</v>
      </c>
      <c r="D366" s="7">
        <v>44393.433333333334</v>
      </c>
      <c r="E366" s="6">
        <v>32292</v>
      </c>
      <c r="F366" s="6">
        <v>32292</v>
      </c>
    </row>
    <row r="367" spans="1:6" x14ac:dyDescent="0.25">
      <c r="A367" s="6" t="s">
        <v>550</v>
      </c>
      <c r="B367" s="7">
        <v>44512.416666666664</v>
      </c>
      <c r="C367" s="8" t="s">
        <v>371</v>
      </c>
      <c r="D367" s="7">
        <v>44397.061805555553</v>
      </c>
      <c r="E367" s="6">
        <v>182823</v>
      </c>
      <c r="F367" s="6">
        <v>182823</v>
      </c>
    </row>
    <row r="368" spans="1:6" x14ac:dyDescent="0.25">
      <c r="A368" s="6" t="s">
        <v>550</v>
      </c>
      <c r="B368" s="7">
        <v>44440.416666666664</v>
      </c>
      <c r="C368" s="8" t="s">
        <v>372</v>
      </c>
      <c r="D368" s="7">
        <v>44398.23541666667</v>
      </c>
      <c r="E368" s="6">
        <v>511056</v>
      </c>
      <c r="F368" s="6">
        <v>511056</v>
      </c>
    </row>
    <row r="369" spans="1:6" x14ac:dyDescent="0.25">
      <c r="A369" s="6" t="s">
        <v>550</v>
      </c>
      <c r="B369" s="7">
        <v>44509.416666666664</v>
      </c>
      <c r="C369" s="8" t="s">
        <v>373</v>
      </c>
      <c r="D369" s="7">
        <v>44399.279166666667</v>
      </c>
      <c r="E369" s="6">
        <v>49577</v>
      </c>
      <c r="F369" s="6">
        <v>49577</v>
      </c>
    </row>
    <row r="370" spans="1:6" x14ac:dyDescent="0.25">
      <c r="A370" s="6" t="s">
        <v>550</v>
      </c>
      <c r="B370" s="7">
        <v>44509.416666666664</v>
      </c>
      <c r="C370" s="8" t="s">
        <v>374</v>
      </c>
      <c r="D370" s="7">
        <v>44399.280555555553</v>
      </c>
      <c r="E370" s="6">
        <v>124511</v>
      </c>
      <c r="F370" s="6">
        <v>124511</v>
      </c>
    </row>
    <row r="371" spans="1:6" x14ac:dyDescent="0.25">
      <c r="A371" s="6" t="s">
        <v>550</v>
      </c>
      <c r="B371" s="7">
        <v>44509.416666666664</v>
      </c>
      <c r="C371" s="8" t="s">
        <v>375</v>
      </c>
      <c r="D371" s="7">
        <v>44399.384722222225</v>
      </c>
      <c r="E371" s="6">
        <v>36225</v>
      </c>
      <c r="F371" s="6">
        <v>3114</v>
      </c>
    </row>
    <row r="372" spans="1:6" x14ac:dyDescent="0.25">
      <c r="A372" s="6" t="s">
        <v>550</v>
      </c>
      <c r="B372" s="7">
        <v>44509.416666666664</v>
      </c>
      <c r="C372" s="8" t="s">
        <v>376</v>
      </c>
      <c r="D372" s="7">
        <v>44399.484027777777</v>
      </c>
      <c r="E372" s="6">
        <v>52475</v>
      </c>
      <c r="F372" s="6">
        <v>52475</v>
      </c>
    </row>
    <row r="373" spans="1:6" x14ac:dyDescent="0.25">
      <c r="A373" s="6" t="s">
        <v>550</v>
      </c>
      <c r="B373" s="7">
        <v>44509.416666666664</v>
      </c>
      <c r="C373" s="8" t="s">
        <v>377</v>
      </c>
      <c r="D373" s="7">
        <v>44399.6</v>
      </c>
      <c r="E373" s="6">
        <v>36225</v>
      </c>
      <c r="F373" s="6">
        <v>36225</v>
      </c>
    </row>
    <row r="374" spans="1:6" x14ac:dyDescent="0.25">
      <c r="A374" s="6" t="s">
        <v>550</v>
      </c>
      <c r="B374" s="7">
        <v>44509.416666666664</v>
      </c>
      <c r="C374" s="8" t="s">
        <v>378</v>
      </c>
      <c r="D374" s="7">
        <v>44399.601388888892</v>
      </c>
      <c r="E374" s="6">
        <v>36225</v>
      </c>
      <c r="F374" s="6">
        <v>36225</v>
      </c>
    </row>
    <row r="375" spans="1:6" x14ac:dyDescent="0.25">
      <c r="A375" s="6" t="s">
        <v>550</v>
      </c>
      <c r="B375" s="7">
        <v>44512.416666666664</v>
      </c>
      <c r="C375" s="8" t="s">
        <v>379</v>
      </c>
      <c r="D375" s="7">
        <v>44399.995833333334</v>
      </c>
      <c r="E375" s="6">
        <v>61738</v>
      </c>
      <c r="F375" s="6">
        <v>10662</v>
      </c>
    </row>
    <row r="376" spans="1:6" x14ac:dyDescent="0.25">
      <c r="A376" s="6" t="s">
        <v>550</v>
      </c>
      <c r="B376" s="7">
        <v>44509.416666666664</v>
      </c>
      <c r="C376" s="8" t="s">
        <v>380</v>
      </c>
      <c r="D376" s="7">
        <v>44400.62222222222</v>
      </c>
      <c r="E376" s="6">
        <v>36225</v>
      </c>
      <c r="F376" s="6">
        <v>36225</v>
      </c>
    </row>
    <row r="377" spans="1:6" x14ac:dyDescent="0.25">
      <c r="A377" s="6" t="s">
        <v>550</v>
      </c>
      <c r="B377" s="7">
        <v>44512.416666666664</v>
      </c>
      <c r="C377" s="8" t="s">
        <v>381</v>
      </c>
      <c r="D377" s="7">
        <v>44402.421527777777</v>
      </c>
      <c r="E377" s="6">
        <v>165687</v>
      </c>
      <c r="F377" s="6">
        <v>165687</v>
      </c>
    </row>
    <row r="378" spans="1:6" x14ac:dyDescent="0.25">
      <c r="A378" s="6" t="s">
        <v>550</v>
      </c>
      <c r="B378" s="7">
        <v>44512.416666666664</v>
      </c>
      <c r="C378" s="8" t="s">
        <v>382</v>
      </c>
      <c r="D378" s="7">
        <v>44402.569444444445</v>
      </c>
      <c r="E378" s="6">
        <v>60141</v>
      </c>
      <c r="F378" s="6">
        <v>60141</v>
      </c>
    </row>
    <row r="379" spans="1:6" x14ac:dyDescent="0.25">
      <c r="A379" s="6" t="s">
        <v>550</v>
      </c>
      <c r="B379" s="7">
        <v>44509.416666666664</v>
      </c>
      <c r="C379" s="8" t="s">
        <v>383</v>
      </c>
      <c r="D379" s="7">
        <v>44404.333333333336</v>
      </c>
      <c r="E379" s="6">
        <v>120992</v>
      </c>
      <c r="F379" s="6">
        <v>120992</v>
      </c>
    </row>
    <row r="380" spans="1:6" x14ac:dyDescent="0.25">
      <c r="A380" s="6" t="s">
        <v>550</v>
      </c>
      <c r="B380" s="7">
        <v>44509.416666666664</v>
      </c>
      <c r="C380" s="8" t="s">
        <v>384</v>
      </c>
      <c r="D380" s="7">
        <v>44404.443749999999</v>
      </c>
      <c r="E380" s="6">
        <v>52475</v>
      </c>
      <c r="F380" s="6">
        <v>52475</v>
      </c>
    </row>
    <row r="381" spans="1:6" x14ac:dyDescent="0.25">
      <c r="A381" s="6" t="s">
        <v>550</v>
      </c>
      <c r="B381" s="7">
        <v>44512.416666666664</v>
      </c>
      <c r="C381" s="8" t="s">
        <v>385</v>
      </c>
      <c r="D381" s="7">
        <v>44405.112500000003</v>
      </c>
      <c r="E381" s="6">
        <v>178261</v>
      </c>
      <c r="F381" s="6">
        <v>178261</v>
      </c>
    </row>
    <row r="382" spans="1:6" x14ac:dyDescent="0.25">
      <c r="A382" s="6" t="s">
        <v>550</v>
      </c>
      <c r="B382" s="7">
        <v>44509.416666666664</v>
      </c>
      <c r="C382" s="8" t="s">
        <v>386</v>
      </c>
      <c r="D382" s="7">
        <v>44405.279861111114</v>
      </c>
      <c r="E382" s="6">
        <v>51026</v>
      </c>
      <c r="F382" s="6">
        <v>51026</v>
      </c>
    </row>
    <row r="383" spans="1:6" x14ac:dyDescent="0.25">
      <c r="A383" s="6" t="s">
        <v>550</v>
      </c>
      <c r="B383" s="7">
        <v>44509.416666666664</v>
      </c>
      <c r="C383" s="8" t="s">
        <v>387</v>
      </c>
      <c r="D383" s="7">
        <v>44405.300694444442</v>
      </c>
      <c r="E383" s="6">
        <v>16146</v>
      </c>
      <c r="F383" s="6">
        <v>16146</v>
      </c>
    </row>
    <row r="384" spans="1:6" x14ac:dyDescent="0.25">
      <c r="A384" s="6" t="s">
        <v>550</v>
      </c>
      <c r="B384" s="7">
        <v>44509.416666666664</v>
      </c>
      <c r="C384" s="8" t="s">
        <v>388</v>
      </c>
      <c r="D384" s="7">
        <v>44405.322222222225</v>
      </c>
      <c r="E384" s="6">
        <v>29601</v>
      </c>
      <c r="F384" s="6">
        <v>29601</v>
      </c>
    </row>
    <row r="385" spans="1:6" x14ac:dyDescent="0.25">
      <c r="A385" s="6" t="s">
        <v>550</v>
      </c>
      <c r="B385" s="7">
        <v>44509.416666666664</v>
      </c>
      <c r="C385" s="8" t="s">
        <v>389</v>
      </c>
      <c r="D385" s="7">
        <v>44405.339583333334</v>
      </c>
      <c r="E385" s="6">
        <v>24840</v>
      </c>
      <c r="F385" s="6">
        <v>24840</v>
      </c>
    </row>
    <row r="386" spans="1:6" x14ac:dyDescent="0.25">
      <c r="A386" s="6" t="s">
        <v>550</v>
      </c>
      <c r="B386" s="7">
        <v>44509.416666666664</v>
      </c>
      <c r="C386" s="8" t="s">
        <v>390</v>
      </c>
      <c r="D386" s="7">
        <v>44405.34097222222</v>
      </c>
      <c r="E386" s="6">
        <v>24840</v>
      </c>
      <c r="F386" s="6">
        <v>24840</v>
      </c>
    </row>
    <row r="387" spans="1:6" x14ac:dyDescent="0.25">
      <c r="A387" s="6" t="s">
        <v>550</v>
      </c>
      <c r="B387" s="7">
        <v>44509.416666666664</v>
      </c>
      <c r="C387" s="8" t="s">
        <v>391</v>
      </c>
      <c r="D387" s="7">
        <v>44405.438888888886</v>
      </c>
      <c r="E387" s="6">
        <v>36225</v>
      </c>
      <c r="F387" s="6">
        <v>36225</v>
      </c>
    </row>
    <row r="388" spans="1:6" x14ac:dyDescent="0.25">
      <c r="A388" s="6" t="s">
        <v>550</v>
      </c>
      <c r="B388" s="7">
        <v>44509.416666666664</v>
      </c>
      <c r="C388" s="8" t="s">
        <v>392</v>
      </c>
      <c r="D388" s="7">
        <v>44405.553472222222</v>
      </c>
      <c r="E388" s="6">
        <v>36225</v>
      </c>
      <c r="F388" s="6">
        <v>36225</v>
      </c>
    </row>
    <row r="389" spans="1:6" x14ac:dyDescent="0.25">
      <c r="A389" s="6" t="s">
        <v>550</v>
      </c>
      <c r="B389" s="7">
        <v>44509.416666666664</v>
      </c>
      <c r="C389" s="8" t="s">
        <v>393</v>
      </c>
      <c r="D389" s="7">
        <v>44405.655555555553</v>
      </c>
      <c r="E389" s="6">
        <v>36225</v>
      </c>
      <c r="F389" s="6">
        <v>36225</v>
      </c>
    </row>
    <row r="390" spans="1:6" x14ac:dyDescent="0.25">
      <c r="A390" s="6" t="s">
        <v>550</v>
      </c>
      <c r="B390" s="7">
        <v>44509.416666666664</v>
      </c>
      <c r="C390" s="8" t="s">
        <v>394</v>
      </c>
      <c r="D390" s="7">
        <v>44405.657638888886</v>
      </c>
      <c r="E390" s="6">
        <v>36225</v>
      </c>
      <c r="F390" s="6">
        <v>36225</v>
      </c>
    </row>
    <row r="391" spans="1:6" x14ac:dyDescent="0.25">
      <c r="A391" s="6" t="s">
        <v>550</v>
      </c>
      <c r="B391" s="7">
        <v>44509.416666666664</v>
      </c>
      <c r="C391" s="8" t="s">
        <v>395</v>
      </c>
      <c r="D391" s="7">
        <v>44406.340277777781</v>
      </c>
      <c r="E391" s="6">
        <v>124511</v>
      </c>
      <c r="F391" s="6">
        <v>124511</v>
      </c>
    </row>
    <row r="392" spans="1:6" x14ac:dyDescent="0.25">
      <c r="A392" s="6" t="s">
        <v>550</v>
      </c>
      <c r="B392" s="7">
        <v>44509.416666666664</v>
      </c>
      <c r="C392" s="8" t="s">
        <v>396</v>
      </c>
      <c r="D392" s="7">
        <v>44406.57708333333</v>
      </c>
      <c r="E392" s="6">
        <v>36225</v>
      </c>
      <c r="F392" s="6">
        <v>36225</v>
      </c>
    </row>
    <row r="393" spans="1:6" x14ac:dyDescent="0.25">
      <c r="A393" s="6" t="s">
        <v>550</v>
      </c>
      <c r="B393" s="7">
        <v>44509.416666666664</v>
      </c>
      <c r="C393" s="8" t="s">
        <v>397</v>
      </c>
      <c r="D393" s="7">
        <v>44406.578472222223</v>
      </c>
      <c r="E393" s="6">
        <v>36225</v>
      </c>
      <c r="F393" s="6">
        <v>36225</v>
      </c>
    </row>
    <row r="394" spans="1:6" x14ac:dyDescent="0.25">
      <c r="A394" s="6" t="s">
        <v>550</v>
      </c>
      <c r="B394" s="7">
        <v>44509.416666666664</v>
      </c>
      <c r="C394" s="8" t="s">
        <v>398</v>
      </c>
      <c r="D394" s="7">
        <v>44406.640277777777</v>
      </c>
      <c r="E394" s="6">
        <v>52475</v>
      </c>
      <c r="F394" s="6">
        <v>52475</v>
      </c>
    </row>
    <row r="395" spans="1:6" x14ac:dyDescent="0.25">
      <c r="A395" s="6" t="s">
        <v>550</v>
      </c>
      <c r="B395" s="7">
        <v>44512.416666666664</v>
      </c>
      <c r="C395" s="8" t="s">
        <v>399</v>
      </c>
      <c r="D395" s="7">
        <v>44407.204861111109</v>
      </c>
      <c r="E395" s="6">
        <v>267134</v>
      </c>
      <c r="F395" s="6">
        <v>267134</v>
      </c>
    </row>
    <row r="396" spans="1:6" x14ac:dyDescent="0.25">
      <c r="A396" s="6" t="s">
        <v>550</v>
      </c>
      <c r="B396" s="7">
        <v>44509.416666666664</v>
      </c>
      <c r="C396" s="8" t="s">
        <v>400</v>
      </c>
      <c r="D396" s="7">
        <v>44407.296527777777</v>
      </c>
      <c r="E396" s="6">
        <v>72657</v>
      </c>
      <c r="F396" s="6">
        <v>72657</v>
      </c>
    </row>
    <row r="397" spans="1:6" x14ac:dyDescent="0.25">
      <c r="A397" s="6" t="s">
        <v>550</v>
      </c>
      <c r="B397" s="7">
        <v>44509.416666666664</v>
      </c>
      <c r="C397" s="8" t="s">
        <v>401</v>
      </c>
      <c r="D397" s="7">
        <v>44407.298611111109</v>
      </c>
      <c r="E397" s="6">
        <v>49577</v>
      </c>
      <c r="F397" s="6">
        <v>49577</v>
      </c>
    </row>
    <row r="398" spans="1:6" x14ac:dyDescent="0.25">
      <c r="A398" s="6" t="s">
        <v>550</v>
      </c>
      <c r="B398" s="7">
        <v>44509.416666666664</v>
      </c>
      <c r="C398" s="8" t="s">
        <v>402</v>
      </c>
      <c r="D398" s="7">
        <v>44407.357638888891</v>
      </c>
      <c r="E398" s="6">
        <v>56512</v>
      </c>
      <c r="F398" s="6">
        <v>56512</v>
      </c>
    </row>
    <row r="399" spans="1:6" x14ac:dyDescent="0.25">
      <c r="A399" s="6" t="s">
        <v>550</v>
      </c>
      <c r="B399" s="7">
        <v>44509.416666666664</v>
      </c>
      <c r="C399" s="8" t="s">
        <v>403</v>
      </c>
      <c r="D399" s="7">
        <v>44407.520833333336</v>
      </c>
      <c r="E399" s="6">
        <v>36225</v>
      </c>
      <c r="F399" s="6">
        <v>36225</v>
      </c>
    </row>
    <row r="400" spans="1:6" x14ac:dyDescent="0.25">
      <c r="A400" s="6" t="s">
        <v>550</v>
      </c>
      <c r="B400" s="7">
        <v>44509.416666666664</v>
      </c>
      <c r="C400" s="8" t="s">
        <v>404</v>
      </c>
      <c r="D400" s="7">
        <v>44407.612500000003</v>
      </c>
      <c r="E400" s="6">
        <v>36225</v>
      </c>
      <c r="F400" s="6">
        <v>36225</v>
      </c>
    </row>
    <row r="401" spans="1:6" x14ac:dyDescent="0.25">
      <c r="A401" s="6" t="s">
        <v>550</v>
      </c>
      <c r="B401" s="7">
        <v>44509.416666666664</v>
      </c>
      <c r="C401" s="8" t="s">
        <v>405</v>
      </c>
      <c r="D401" s="7">
        <v>44407.615972222222</v>
      </c>
      <c r="E401" s="6">
        <v>36225</v>
      </c>
      <c r="F401" s="6">
        <v>36225</v>
      </c>
    </row>
    <row r="402" spans="1:6" x14ac:dyDescent="0.25">
      <c r="A402" s="6" t="s">
        <v>550</v>
      </c>
      <c r="B402" s="7">
        <v>44509.416666666664</v>
      </c>
      <c r="C402" s="8" t="s">
        <v>406</v>
      </c>
      <c r="D402" s="7">
        <v>44407.617361111108</v>
      </c>
      <c r="E402" s="6">
        <v>36225</v>
      </c>
      <c r="F402" s="6">
        <v>36225</v>
      </c>
    </row>
    <row r="403" spans="1:6" x14ac:dyDescent="0.25">
      <c r="A403" s="6" t="s">
        <v>550</v>
      </c>
      <c r="B403" s="7">
        <v>44509.416666666664</v>
      </c>
      <c r="C403" s="8" t="s">
        <v>407</v>
      </c>
      <c r="D403" s="7">
        <v>44410.347916666666</v>
      </c>
      <c r="E403" s="6">
        <v>36225</v>
      </c>
      <c r="F403" s="6">
        <v>36225</v>
      </c>
    </row>
    <row r="404" spans="1:6" x14ac:dyDescent="0.25">
      <c r="A404" s="6" t="s">
        <v>550</v>
      </c>
      <c r="B404" s="7">
        <v>44509.416666666664</v>
      </c>
      <c r="C404" s="8" t="s">
        <v>408</v>
      </c>
      <c r="D404" s="7">
        <v>44410.57708333333</v>
      </c>
      <c r="E404" s="6">
        <v>36225</v>
      </c>
      <c r="F404" s="6">
        <v>36225</v>
      </c>
    </row>
    <row r="405" spans="1:6" x14ac:dyDescent="0.25">
      <c r="A405" s="6" t="s">
        <v>550</v>
      </c>
      <c r="B405" s="7">
        <v>44512.416666666664</v>
      </c>
      <c r="C405" s="8" t="s">
        <v>409</v>
      </c>
      <c r="D405" s="7">
        <v>44411.302083333336</v>
      </c>
      <c r="E405" s="6">
        <v>48852</v>
      </c>
      <c r="F405" s="6">
        <v>48852</v>
      </c>
    </row>
    <row r="406" spans="1:6" x14ac:dyDescent="0.25">
      <c r="A406" s="6" t="s">
        <v>550</v>
      </c>
      <c r="B406" s="7">
        <v>44512.416666666664</v>
      </c>
      <c r="C406" s="8" t="s">
        <v>410</v>
      </c>
      <c r="D406" s="7">
        <v>44411.305555555555</v>
      </c>
      <c r="E406" s="6">
        <v>66240</v>
      </c>
      <c r="F406" s="6">
        <v>66240</v>
      </c>
    </row>
    <row r="407" spans="1:6" x14ac:dyDescent="0.25">
      <c r="A407" s="6" t="s">
        <v>550</v>
      </c>
      <c r="B407" s="7">
        <v>44509.416666666664</v>
      </c>
      <c r="C407" s="8" t="s">
        <v>411</v>
      </c>
      <c r="D407" s="7">
        <v>44411.415972222225</v>
      </c>
      <c r="E407" s="6">
        <v>24840</v>
      </c>
      <c r="F407" s="6">
        <v>21340</v>
      </c>
    </row>
    <row r="408" spans="1:6" x14ac:dyDescent="0.25">
      <c r="A408" s="6" t="s">
        <v>550</v>
      </c>
      <c r="B408" s="7">
        <v>44512.416666666664</v>
      </c>
      <c r="C408" s="8" t="s">
        <v>412</v>
      </c>
      <c r="D408" s="7">
        <v>44412.07708333333</v>
      </c>
      <c r="E408" s="6">
        <v>59616</v>
      </c>
      <c r="F408" s="6">
        <v>59616</v>
      </c>
    </row>
    <row r="409" spans="1:6" x14ac:dyDescent="0.25">
      <c r="A409" s="6" t="s">
        <v>550</v>
      </c>
      <c r="B409" s="7">
        <v>44509.416666666664</v>
      </c>
      <c r="C409" s="8" t="s">
        <v>413</v>
      </c>
      <c r="D409" s="7">
        <v>44412.268055555556</v>
      </c>
      <c r="E409" s="6">
        <v>127719</v>
      </c>
      <c r="F409" s="6">
        <v>127719</v>
      </c>
    </row>
    <row r="410" spans="1:6" x14ac:dyDescent="0.25">
      <c r="A410" s="6" t="s">
        <v>550</v>
      </c>
      <c r="B410" s="7">
        <v>44512.416666666664</v>
      </c>
      <c r="C410" s="8" t="s">
        <v>414</v>
      </c>
      <c r="D410" s="7">
        <v>44413.164583333331</v>
      </c>
      <c r="E410" s="6">
        <v>645919</v>
      </c>
      <c r="F410" s="6">
        <v>645919</v>
      </c>
    </row>
    <row r="411" spans="1:6" x14ac:dyDescent="0.25">
      <c r="A411" s="6" t="s">
        <v>550</v>
      </c>
      <c r="B411" s="7">
        <v>44512.416666666664</v>
      </c>
      <c r="C411" s="8" t="s">
        <v>415</v>
      </c>
      <c r="D411" s="7">
        <v>44413.203472222223</v>
      </c>
      <c r="E411" s="6">
        <v>136643</v>
      </c>
      <c r="F411" s="6">
        <v>136643</v>
      </c>
    </row>
    <row r="412" spans="1:6" x14ac:dyDescent="0.25">
      <c r="A412" s="6" t="s">
        <v>550</v>
      </c>
      <c r="B412" s="7">
        <v>44509.416666666664</v>
      </c>
      <c r="C412" s="8" t="s">
        <v>416</v>
      </c>
      <c r="D412" s="7">
        <v>44413.394444444442</v>
      </c>
      <c r="E412" s="6">
        <v>52475</v>
      </c>
      <c r="F412" s="6">
        <v>52475</v>
      </c>
    </row>
    <row r="413" spans="1:6" x14ac:dyDescent="0.25">
      <c r="A413" s="6" t="s">
        <v>550</v>
      </c>
      <c r="B413" s="7">
        <v>44509.416666666664</v>
      </c>
      <c r="C413" s="8" t="s">
        <v>417</v>
      </c>
      <c r="D413" s="7">
        <v>44413.430555555555</v>
      </c>
      <c r="E413" s="6">
        <v>52475</v>
      </c>
      <c r="F413" s="6">
        <v>52475</v>
      </c>
    </row>
    <row r="414" spans="1:6" x14ac:dyDescent="0.25">
      <c r="A414" s="6" t="s">
        <v>550</v>
      </c>
      <c r="B414" s="7">
        <v>44509.416666666664</v>
      </c>
      <c r="C414" s="8" t="s">
        <v>418</v>
      </c>
      <c r="D414" s="7">
        <v>44413.45208333333</v>
      </c>
      <c r="E414" s="6">
        <v>36225</v>
      </c>
      <c r="F414" s="6">
        <v>36225</v>
      </c>
    </row>
    <row r="415" spans="1:6" x14ac:dyDescent="0.25">
      <c r="A415" s="6" t="s">
        <v>550</v>
      </c>
      <c r="B415" s="7">
        <v>44509.416666666664</v>
      </c>
      <c r="C415" s="8" t="s">
        <v>419</v>
      </c>
      <c r="D415" s="7">
        <v>44413.45416666667</v>
      </c>
      <c r="E415" s="6">
        <v>36225</v>
      </c>
      <c r="F415" s="6">
        <v>36225</v>
      </c>
    </row>
    <row r="416" spans="1:6" x14ac:dyDescent="0.25">
      <c r="A416" s="6" t="s">
        <v>550</v>
      </c>
      <c r="B416" s="7">
        <v>44509.416666666664</v>
      </c>
      <c r="C416" s="8" t="s">
        <v>420</v>
      </c>
      <c r="D416" s="7">
        <v>44413.46875</v>
      </c>
      <c r="E416" s="6">
        <v>36225</v>
      </c>
      <c r="F416" s="6">
        <v>36225</v>
      </c>
    </row>
    <row r="417" spans="1:6" x14ac:dyDescent="0.25">
      <c r="A417" s="6" t="s">
        <v>550</v>
      </c>
      <c r="B417" s="7">
        <v>44509.416666666664</v>
      </c>
      <c r="C417" s="8" t="s">
        <v>421</v>
      </c>
      <c r="D417" s="7">
        <v>44413.493055555555</v>
      </c>
      <c r="E417" s="6">
        <v>26400</v>
      </c>
      <c r="F417" s="6">
        <v>26400</v>
      </c>
    </row>
    <row r="418" spans="1:6" x14ac:dyDescent="0.25">
      <c r="A418" s="6" t="s">
        <v>550</v>
      </c>
      <c r="B418" s="7">
        <v>44509.416666666664</v>
      </c>
      <c r="C418" s="8" t="s">
        <v>422</v>
      </c>
      <c r="D418" s="7">
        <v>44413.698611111111</v>
      </c>
      <c r="E418" s="6">
        <v>52475</v>
      </c>
      <c r="F418" s="6">
        <v>52475</v>
      </c>
    </row>
    <row r="419" spans="1:6" x14ac:dyDescent="0.25">
      <c r="A419" s="6" t="s">
        <v>550</v>
      </c>
      <c r="B419" s="7">
        <v>44509.416666666664</v>
      </c>
      <c r="C419" s="8" t="s">
        <v>423</v>
      </c>
      <c r="D419" s="7">
        <v>44414.134027777778</v>
      </c>
      <c r="E419" s="6">
        <v>205815</v>
      </c>
      <c r="F419" s="6">
        <v>205815</v>
      </c>
    </row>
    <row r="420" spans="1:6" x14ac:dyDescent="0.25">
      <c r="A420" s="6" t="s">
        <v>550</v>
      </c>
      <c r="B420" s="7">
        <v>44509.416666666664</v>
      </c>
      <c r="C420" s="8" t="s">
        <v>424</v>
      </c>
      <c r="D420" s="7">
        <v>44417.35833333333</v>
      </c>
      <c r="E420" s="6">
        <v>36225</v>
      </c>
      <c r="F420" s="6">
        <v>36225</v>
      </c>
    </row>
    <row r="421" spans="1:6" x14ac:dyDescent="0.25">
      <c r="A421" s="6" t="s">
        <v>550</v>
      </c>
      <c r="B421" s="7">
        <v>44563.416666666664</v>
      </c>
      <c r="C421" s="8" t="s">
        <v>425</v>
      </c>
      <c r="D421" s="7">
        <v>44417.438194444447</v>
      </c>
      <c r="E421" s="6">
        <v>52475</v>
      </c>
      <c r="F421" s="6">
        <v>52475</v>
      </c>
    </row>
    <row r="422" spans="1:6" x14ac:dyDescent="0.25">
      <c r="A422" s="6" t="s">
        <v>550</v>
      </c>
      <c r="B422" s="7">
        <v>44512.416666666664</v>
      </c>
      <c r="C422" s="8" t="s">
        <v>426</v>
      </c>
      <c r="D422" s="7">
        <v>44418.311805555553</v>
      </c>
      <c r="E422" s="6">
        <v>121716</v>
      </c>
      <c r="F422" s="6">
        <v>121716</v>
      </c>
    </row>
    <row r="423" spans="1:6" x14ac:dyDescent="0.25">
      <c r="A423" s="6" t="s">
        <v>550</v>
      </c>
      <c r="B423" s="7">
        <v>44512.416666666664</v>
      </c>
      <c r="C423" s="8" t="s">
        <v>427</v>
      </c>
      <c r="D423" s="7">
        <v>44418.347916666666</v>
      </c>
      <c r="E423" s="6">
        <v>27428</v>
      </c>
      <c r="F423" s="6">
        <v>27428</v>
      </c>
    </row>
    <row r="424" spans="1:6" x14ac:dyDescent="0.25">
      <c r="A424" s="6" t="s">
        <v>550</v>
      </c>
      <c r="B424" s="7">
        <v>44509.416666666664</v>
      </c>
      <c r="C424" s="8" t="s">
        <v>428</v>
      </c>
      <c r="D424" s="7">
        <v>44418.352083333331</v>
      </c>
      <c r="E424" s="6">
        <v>29601</v>
      </c>
      <c r="F424" s="6">
        <v>29601</v>
      </c>
    </row>
    <row r="425" spans="1:6" x14ac:dyDescent="0.25">
      <c r="A425" s="6" t="s">
        <v>550</v>
      </c>
      <c r="B425" s="7">
        <v>44509.416666666664</v>
      </c>
      <c r="C425" s="8" t="s">
        <v>429</v>
      </c>
      <c r="D425" s="7">
        <v>44418.665972222225</v>
      </c>
      <c r="E425" s="6">
        <v>26400</v>
      </c>
      <c r="F425" s="6">
        <v>26400</v>
      </c>
    </row>
    <row r="426" spans="1:6" x14ac:dyDescent="0.25">
      <c r="A426" s="6" t="s">
        <v>550</v>
      </c>
      <c r="B426" s="7">
        <v>44509.416666666664</v>
      </c>
      <c r="C426" s="8" t="s">
        <v>430</v>
      </c>
      <c r="D426" s="7">
        <v>44418.995138888888</v>
      </c>
      <c r="E426" s="6">
        <v>220394</v>
      </c>
      <c r="F426" s="6">
        <v>220394</v>
      </c>
    </row>
    <row r="427" spans="1:6" x14ac:dyDescent="0.25">
      <c r="A427" s="6" t="s">
        <v>550</v>
      </c>
      <c r="B427" s="7">
        <v>44509.416666666664</v>
      </c>
      <c r="C427" s="8" t="s">
        <v>431</v>
      </c>
      <c r="D427" s="7">
        <v>44419.277083333334</v>
      </c>
      <c r="E427" s="6">
        <v>61474</v>
      </c>
      <c r="F427" s="6">
        <v>61474</v>
      </c>
    </row>
    <row r="428" spans="1:6" x14ac:dyDescent="0.25">
      <c r="A428" s="6" t="s">
        <v>550</v>
      </c>
      <c r="B428" s="7">
        <v>44512.416666666664</v>
      </c>
      <c r="C428" s="8" t="s">
        <v>432</v>
      </c>
      <c r="D428" s="7">
        <v>44419.293749999997</v>
      </c>
      <c r="E428" s="6">
        <v>79695</v>
      </c>
      <c r="F428" s="6">
        <v>79695</v>
      </c>
    </row>
    <row r="429" spans="1:6" x14ac:dyDescent="0.25">
      <c r="A429" s="6" t="s">
        <v>550</v>
      </c>
      <c r="B429" s="7">
        <v>44512.416666666664</v>
      </c>
      <c r="C429" s="8" t="s">
        <v>433</v>
      </c>
      <c r="D429" s="7">
        <v>44419.321527777778</v>
      </c>
      <c r="E429" s="6">
        <v>54131</v>
      </c>
      <c r="F429" s="6">
        <v>54131</v>
      </c>
    </row>
    <row r="430" spans="1:6" x14ac:dyDescent="0.25">
      <c r="A430" s="6" t="s">
        <v>550</v>
      </c>
      <c r="B430" s="7">
        <v>44509.416666666664</v>
      </c>
      <c r="C430" s="8" t="s">
        <v>434</v>
      </c>
      <c r="D430" s="7">
        <v>44419.35</v>
      </c>
      <c r="E430" s="6">
        <v>120992</v>
      </c>
      <c r="F430" s="6">
        <v>120992</v>
      </c>
    </row>
    <row r="431" spans="1:6" x14ac:dyDescent="0.25">
      <c r="A431" s="6" t="s">
        <v>550</v>
      </c>
      <c r="B431" s="7">
        <v>44509.416666666664</v>
      </c>
      <c r="C431" s="8" t="s">
        <v>435</v>
      </c>
      <c r="D431" s="7">
        <v>44419.351388888892</v>
      </c>
      <c r="E431" s="6">
        <v>127719</v>
      </c>
      <c r="F431" s="6">
        <v>127719</v>
      </c>
    </row>
    <row r="432" spans="1:6" x14ac:dyDescent="0.25">
      <c r="A432" s="6" t="s">
        <v>550</v>
      </c>
      <c r="B432" s="7">
        <v>44509.416666666664</v>
      </c>
      <c r="C432" s="8" t="s">
        <v>436</v>
      </c>
      <c r="D432" s="7">
        <v>44420.506249999999</v>
      </c>
      <c r="E432" s="6">
        <v>81144</v>
      </c>
      <c r="F432" s="6">
        <v>81144</v>
      </c>
    </row>
    <row r="433" spans="1:6" x14ac:dyDescent="0.25">
      <c r="A433" s="6" t="s">
        <v>550</v>
      </c>
      <c r="B433" s="7">
        <v>44512.416666666664</v>
      </c>
      <c r="C433" s="8" t="s">
        <v>437</v>
      </c>
      <c r="D433" s="7">
        <v>44421.111805555556</v>
      </c>
      <c r="E433" s="6">
        <v>514544</v>
      </c>
      <c r="F433" s="6">
        <v>476566</v>
      </c>
    </row>
    <row r="434" spans="1:6" x14ac:dyDescent="0.25">
      <c r="A434" s="6" t="s">
        <v>550</v>
      </c>
      <c r="B434" s="7">
        <v>44512.416666666664</v>
      </c>
      <c r="C434" s="8" t="s">
        <v>438</v>
      </c>
      <c r="D434" s="7">
        <v>44421.279861111114</v>
      </c>
      <c r="E434" s="6">
        <v>49577</v>
      </c>
      <c r="F434" s="6">
        <v>49577</v>
      </c>
    </row>
    <row r="435" spans="1:6" x14ac:dyDescent="0.25">
      <c r="A435" s="6" t="s">
        <v>550</v>
      </c>
      <c r="B435" s="7">
        <v>44512.416666666664</v>
      </c>
      <c r="C435" s="8" t="s">
        <v>439</v>
      </c>
      <c r="D435" s="7">
        <v>44421.318055555559</v>
      </c>
      <c r="E435" s="6">
        <v>251480</v>
      </c>
      <c r="F435" s="6">
        <v>251480</v>
      </c>
    </row>
    <row r="436" spans="1:6" x14ac:dyDescent="0.25">
      <c r="A436" s="6" t="s">
        <v>550</v>
      </c>
      <c r="B436" s="7">
        <v>44509.416666666664</v>
      </c>
      <c r="C436" s="8" t="s">
        <v>440</v>
      </c>
      <c r="D436" s="7">
        <v>44422.006944444445</v>
      </c>
      <c r="E436" s="6">
        <v>100809</v>
      </c>
      <c r="F436" s="6">
        <v>100809</v>
      </c>
    </row>
    <row r="437" spans="1:6" x14ac:dyDescent="0.25">
      <c r="A437" s="6" t="s">
        <v>550</v>
      </c>
      <c r="B437" s="7">
        <v>44509.416666666664</v>
      </c>
      <c r="C437" s="8" t="s">
        <v>441</v>
      </c>
      <c r="D437" s="7">
        <v>44422.186805555553</v>
      </c>
      <c r="E437" s="6">
        <v>650702</v>
      </c>
      <c r="F437" s="6">
        <v>650702</v>
      </c>
    </row>
    <row r="438" spans="1:6" x14ac:dyDescent="0.25">
      <c r="A438" s="6" t="s">
        <v>550</v>
      </c>
      <c r="B438" s="7">
        <v>44509.416666666664</v>
      </c>
      <c r="C438" s="8" t="s">
        <v>442</v>
      </c>
      <c r="D438" s="7">
        <v>44423.932638888888</v>
      </c>
      <c r="E438" s="6">
        <v>101938</v>
      </c>
      <c r="F438" s="6">
        <v>101938</v>
      </c>
    </row>
    <row r="439" spans="1:6" x14ac:dyDescent="0.25">
      <c r="A439" s="6" t="s">
        <v>550</v>
      </c>
      <c r="B439" s="7">
        <v>44509.416666666664</v>
      </c>
      <c r="C439" s="8" t="s">
        <v>443</v>
      </c>
      <c r="D439" s="7">
        <v>44425.29583333333</v>
      </c>
      <c r="E439" s="6">
        <v>29601</v>
      </c>
      <c r="F439" s="6">
        <v>29601</v>
      </c>
    </row>
    <row r="440" spans="1:6" x14ac:dyDescent="0.25">
      <c r="A440" s="6" t="s">
        <v>550</v>
      </c>
      <c r="B440" s="7">
        <v>44512.416666666664</v>
      </c>
      <c r="C440" s="8" t="s">
        <v>444</v>
      </c>
      <c r="D440" s="7">
        <v>44425.301388888889</v>
      </c>
      <c r="E440" s="6">
        <v>36225</v>
      </c>
      <c r="F440" s="6">
        <v>36225</v>
      </c>
    </row>
    <row r="441" spans="1:6" x14ac:dyDescent="0.25">
      <c r="A441" s="6" t="s">
        <v>550</v>
      </c>
      <c r="B441" s="7">
        <v>44512.416666666664</v>
      </c>
      <c r="C441" s="8" t="s">
        <v>445</v>
      </c>
      <c r="D441" s="7">
        <v>44425.306944444441</v>
      </c>
      <c r="E441" s="6">
        <v>479931</v>
      </c>
      <c r="F441" s="6">
        <v>479931</v>
      </c>
    </row>
    <row r="442" spans="1:6" x14ac:dyDescent="0.25">
      <c r="A442" s="6" t="s">
        <v>550</v>
      </c>
      <c r="B442" s="7">
        <v>44509.416666666664</v>
      </c>
      <c r="C442" s="8" t="s">
        <v>446</v>
      </c>
      <c r="D442" s="7">
        <v>44425.377083333333</v>
      </c>
      <c r="E442" s="6">
        <v>124511</v>
      </c>
      <c r="F442" s="6">
        <v>124511</v>
      </c>
    </row>
    <row r="443" spans="1:6" x14ac:dyDescent="0.25">
      <c r="A443" s="6" t="s">
        <v>550</v>
      </c>
      <c r="B443" s="7">
        <v>44509.416666666664</v>
      </c>
      <c r="C443" s="8" t="s">
        <v>447</v>
      </c>
      <c r="D443" s="7">
        <v>44425.555555555555</v>
      </c>
      <c r="E443" s="6">
        <v>52475</v>
      </c>
      <c r="F443" s="6">
        <v>52475</v>
      </c>
    </row>
    <row r="444" spans="1:6" x14ac:dyDescent="0.25">
      <c r="A444" s="6" t="s">
        <v>550</v>
      </c>
      <c r="B444" s="7">
        <v>44509.416666666664</v>
      </c>
      <c r="C444" s="8" t="s">
        <v>448</v>
      </c>
      <c r="D444" s="7">
        <v>44425.636805555558</v>
      </c>
      <c r="E444" s="6">
        <v>36225</v>
      </c>
      <c r="F444" s="6">
        <v>36225</v>
      </c>
    </row>
    <row r="445" spans="1:6" x14ac:dyDescent="0.25">
      <c r="A445" s="6" t="s">
        <v>550</v>
      </c>
      <c r="B445" s="7">
        <v>44509.416666666664</v>
      </c>
      <c r="C445" s="8" t="s">
        <v>449</v>
      </c>
      <c r="D445" s="7">
        <v>44426.511111111111</v>
      </c>
      <c r="E445" s="6">
        <v>36225</v>
      </c>
      <c r="F445" s="6">
        <v>36225</v>
      </c>
    </row>
    <row r="446" spans="1:6" x14ac:dyDescent="0.25">
      <c r="A446" s="6" t="s">
        <v>550</v>
      </c>
      <c r="B446" s="7">
        <v>44509.416666666664</v>
      </c>
      <c r="C446" s="8" t="s">
        <v>450</v>
      </c>
      <c r="D446" s="7">
        <v>44426.515972222223</v>
      </c>
      <c r="E446" s="6">
        <v>36225</v>
      </c>
      <c r="F446" s="6">
        <v>36225</v>
      </c>
    </row>
    <row r="447" spans="1:6" x14ac:dyDescent="0.25">
      <c r="A447" s="6" t="s">
        <v>550</v>
      </c>
      <c r="B447" s="7">
        <v>44512.416666666664</v>
      </c>
      <c r="C447" s="8" t="s">
        <v>451</v>
      </c>
      <c r="D447" s="7">
        <v>44427.285416666666</v>
      </c>
      <c r="E447" s="6">
        <v>52475</v>
      </c>
      <c r="F447" s="6">
        <v>52475</v>
      </c>
    </row>
    <row r="448" spans="1:6" x14ac:dyDescent="0.25">
      <c r="A448" s="6" t="s">
        <v>550</v>
      </c>
      <c r="B448" s="7">
        <v>44512.416666666664</v>
      </c>
      <c r="C448" s="8" t="s">
        <v>452</v>
      </c>
      <c r="D448" s="7">
        <v>44427.338194444441</v>
      </c>
      <c r="E448" s="6">
        <v>36225</v>
      </c>
      <c r="F448" s="6">
        <v>36225</v>
      </c>
    </row>
    <row r="449" spans="1:6" x14ac:dyDescent="0.25">
      <c r="A449" s="6" t="s">
        <v>550</v>
      </c>
      <c r="B449" s="7">
        <v>44509.416666666664</v>
      </c>
      <c r="C449" s="8" t="s">
        <v>453</v>
      </c>
      <c r="D449" s="7">
        <v>44427.372916666667</v>
      </c>
      <c r="E449" s="6">
        <v>24840</v>
      </c>
      <c r="F449" s="6">
        <v>24840</v>
      </c>
    </row>
    <row r="450" spans="1:6" x14ac:dyDescent="0.25">
      <c r="A450" s="6" t="s">
        <v>550</v>
      </c>
      <c r="B450" s="7">
        <v>44512.416666666664</v>
      </c>
      <c r="C450" s="8" t="s">
        <v>454</v>
      </c>
      <c r="D450" s="7">
        <v>44428.456944444442</v>
      </c>
      <c r="E450" s="6">
        <v>72657</v>
      </c>
      <c r="F450" s="6">
        <v>72657</v>
      </c>
    </row>
    <row r="451" spans="1:6" x14ac:dyDescent="0.25">
      <c r="A451" s="6" t="s">
        <v>550</v>
      </c>
      <c r="B451" s="7">
        <v>44509.416666666664</v>
      </c>
      <c r="C451" s="8" t="s">
        <v>455</v>
      </c>
      <c r="D451" s="7">
        <v>44428.681250000001</v>
      </c>
      <c r="E451" s="6">
        <v>61596</v>
      </c>
      <c r="F451" s="6">
        <v>61596</v>
      </c>
    </row>
    <row r="452" spans="1:6" x14ac:dyDescent="0.25">
      <c r="A452" s="6" t="s">
        <v>550</v>
      </c>
      <c r="B452" s="7">
        <v>44512.416666666664</v>
      </c>
      <c r="C452" s="8" t="s">
        <v>456</v>
      </c>
      <c r="D452" s="7">
        <v>44431.326388888891</v>
      </c>
      <c r="E452" s="6">
        <v>258752</v>
      </c>
      <c r="F452" s="6">
        <v>258752</v>
      </c>
    </row>
    <row r="453" spans="1:6" x14ac:dyDescent="0.25">
      <c r="A453" s="6" t="s">
        <v>550</v>
      </c>
      <c r="B453" s="7">
        <v>44512.416666666664</v>
      </c>
      <c r="C453" s="8" t="s">
        <v>457</v>
      </c>
      <c r="D453" s="7">
        <v>44432.321527777778</v>
      </c>
      <c r="E453" s="6">
        <v>126996</v>
      </c>
      <c r="F453" s="6">
        <v>126996</v>
      </c>
    </row>
    <row r="454" spans="1:6" x14ac:dyDescent="0.25">
      <c r="A454" s="6" t="s">
        <v>550</v>
      </c>
      <c r="B454" s="7">
        <v>44509.416666666664</v>
      </c>
      <c r="C454" s="8" t="s">
        <v>458</v>
      </c>
      <c r="D454" s="7">
        <v>44432.570138888892</v>
      </c>
      <c r="E454" s="6">
        <v>36225</v>
      </c>
      <c r="F454" s="6">
        <v>36225</v>
      </c>
    </row>
    <row r="455" spans="1:6" x14ac:dyDescent="0.25">
      <c r="A455" s="6" t="s">
        <v>550</v>
      </c>
      <c r="B455" s="7">
        <v>44509.416666666664</v>
      </c>
      <c r="C455" s="8" t="s">
        <v>459</v>
      </c>
      <c r="D455" s="7">
        <v>44433.156944444447</v>
      </c>
      <c r="E455" s="6">
        <v>182464</v>
      </c>
      <c r="F455" s="6">
        <v>182464</v>
      </c>
    </row>
    <row r="456" spans="1:6" x14ac:dyDescent="0.25">
      <c r="A456" s="6" t="s">
        <v>550</v>
      </c>
      <c r="B456" s="7">
        <v>44509.416666666664</v>
      </c>
      <c r="C456" s="8" t="s">
        <v>460</v>
      </c>
      <c r="D456" s="7">
        <v>44433.206250000003</v>
      </c>
      <c r="E456" s="6">
        <v>60080</v>
      </c>
      <c r="F456" s="6">
        <v>60080</v>
      </c>
    </row>
    <row r="457" spans="1:6" x14ac:dyDescent="0.25">
      <c r="A457" s="6" t="s">
        <v>550</v>
      </c>
      <c r="B457" s="7">
        <v>44509.416666666664</v>
      </c>
      <c r="C457" s="8" t="s">
        <v>461</v>
      </c>
      <c r="D457" s="7">
        <v>44433.445833333331</v>
      </c>
      <c r="E457" s="6">
        <v>96876</v>
      </c>
      <c r="F457" s="6">
        <v>96876</v>
      </c>
    </row>
    <row r="458" spans="1:6" x14ac:dyDescent="0.25">
      <c r="A458" s="6" t="s">
        <v>550</v>
      </c>
      <c r="B458" s="7">
        <v>44509.416666666664</v>
      </c>
      <c r="C458" s="8" t="s">
        <v>462</v>
      </c>
      <c r="D458" s="7">
        <v>44433.563888888886</v>
      </c>
      <c r="E458" s="6">
        <v>52475</v>
      </c>
      <c r="F458" s="6">
        <v>52475</v>
      </c>
    </row>
    <row r="459" spans="1:6" x14ac:dyDescent="0.25">
      <c r="A459" s="6" t="s">
        <v>550</v>
      </c>
      <c r="B459" s="7">
        <v>44509.416666666664</v>
      </c>
      <c r="C459" s="8" t="s">
        <v>463</v>
      </c>
      <c r="D459" s="7">
        <v>44433.763194444444</v>
      </c>
      <c r="E459" s="6">
        <v>26400</v>
      </c>
      <c r="F459" s="6">
        <v>26400</v>
      </c>
    </row>
    <row r="460" spans="1:6" x14ac:dyDescent="0.25">
      <c r="A460" s="6" t="s">
        <v>550</v>
      </c>
      <c r="B460" s="7">
        <v>44509.416666666664</v>
      </c>
      <c r="C460" s="8" t="s">
        <v>464</v>
      </c>
      <c r="D460" s="7">
        <v>44434.3125</v>
      </c>
      <c r="E460" s="6">
        <v>184438</v>
      </c>
      <c r="F460" s="6">
        <v>184438</v>
      </c>
    </row>
    <row r="461" spans="1:6" x14ac:dyDescent="0.25">
      <c r="A461" s="6" t="s">
        <v>550</v>
      </c>
      <c r="B461" s="7">
        <v>44509.416666666664</v>
      </c>
      <c r="C461" s="8" t="s">
        <v>465</v>
      </c>
      <c r="D461" s="7">
        <v>44434.356944444444</v>
      </c>
      <c r="E461" s="6">
        <v>36225</v>
      </c>
      <c r="F461" s="6">
        <v>36225</v>
      </c>
    </row>
    <row r="462" spans="1:6" x14ac:dyDescent="0.25">
      <c r="A462" s="6" t="s">
        <v>550</v>
      </c>
      <c r="B462" s="7">
        <v>44509.416666666664</v>
      </c>
      <c r="C462" s="8" t="s">
        <v>466</v>
      </c>
      <c r="D462" s="7">
        <v>44434.361805555556</v>
      </c>
      <c r="E462" s="6">
        <v>24840</v>
      </c>
      <c r="F462" s="6">
        <v>21340</v>
      </c>
    </row>
    <row r="463" spans="1:6" x14ac:dyDescent="0.25">
      <c r="A463" s="6" t="s">
        <v>550</v>
      </c>
      <c r="B463" s="7">
        <v>44512.416666666664</v>
      </c>
      <c r="C463" s="8" t="s">
        <v>467</v>
      </c>
      <c r="D463" s="7">
        <v>44434.564583333333</v>
      </c>
      <c r="E463" s="6">
        <v>623249</v>
      </c>
      <c r="F463" s="6">
        <v>623249</v>
      </c>
    </row>
    <row r="464" spans="1:6" x14ac:dyDescent="0.25">
      <c r="A464" s="6" t="s">
        <v>550</v>
      </c>
      <c r="B464" s="7">
        <v>44509.416666666664</v>
      </c>
      <c r="C464" s="8" t="s">
        <v>468</v>
      </c>
      <c r="D464" s="7">
        <v>44434.659722222219</v>
      </c>
      <c r="E464" s="6">
        <v>36225</v>
      </c>
      <c r="F464" s="6">
        <v>36225</v>
      </c>
    </row>
    <row r="465" spans="1:6" x14ac:dyDescent="0.25">
      <c r="A465" s="6" t="s">
        <v>550</v>
      </c>
      <c r="B465" s="7">
        <v>44509.416666666664</v>
      </c>
      <c r="C465" s="8" t="s">
        <v>469</v>
      </c>
      <c r="D465" s="7">
        <v>44434.661805555559</v>
      </c>
      <c r="E465" s="6">
        <v>36225</v>
      </c>
      <c r="F465" s="6">
        <v>36225</v>
      </c>
    </row>
    <row r="466" spans="1:6" x14ac:dyDescent="0.25">
      <c r="A466" s="6" t="s">
        <v>550</v>
      </c>
      <c r="B466" s="7">
        <v>44512.416666666664</v>
      </c>
      <c r="C466" s="8" t="s">
        <v>470</v>
      </c>
      <c r="D466" s="7">
        <v>44435.292361111111</v>
      </c>
      <c r="E466" s="6">
        <v>435117</v>
      </c>
      <c r="F466" s="6">
        <v>435117</v>
      </c>
    </row>
    <row r="467" spans="1:6" x14ac:dyDescent="0.25">
      <c r="A467" s="6" t="s">
        <v>550</v>
      </c>
      <c r="B467" s="7">
        <v>44509.416666666664</v>
      </c>
      <c r="C467" s="8" t="s">
        <v>471</v>
      </c>
      <c r="D467" s="7">
        <v>44436.811111111114</v>
      </c>
      <c r="E467" s="6">
        <v>136658</v>
      </c>
      <c r="F467" s="6">
        <v>136658</v>
      </c>
    </row>
    <row r="468" spans="1:6" x14ac:dyDescent="0.25">
      <c r="A468" s="6" t="s">
        <v>550</v>
      </c>
      <c r="B468" s="7">
        <v>44512.416666666664</v>
      </c>
      <c r="C468" s="8" t="s">
        <v>472</v>
      </c>
      <c r="D468" s="7">
        <v>44438.301388888889</v>
      </c>
      <c r="E468" s="6">
        <v>97394</v>
      </c>
      <c r="F468" s="6">
        <v>97394</v>
      </c>
    </row>
    <row r="469" spans="1:6" x14ac:dyDescent="0.25">
      <c r="A469" s="6" t="s">
        <v>550</v>
      </c>
      <c r="B469" s="7">
        <v>44512.416666666664</v>
      </c>
      <c r="C469" s="8" t="s">
        <v>473</v>
      </c>
      <c r="D469" s="7">
        <v>44438.315972222219</v>
      </c>
      <c r="E469" s="6">
        <v>110021</v>
      </c>
      <c r="F469" s="6">
        <v>110021</v>
      </c>
    </row>
    <row r="470" spans="1:6" x14ac:dyDescent="0.25">
      <c r="A470" s="6" t="s">
        <v>550</v>
      </c>
      <c r="B470" s="7">
        <v>44509.416666666664</v>
      </c>
      <c r="C470" s="8" t="s">
        <v>474</v>
      </c>
      <c r="D470" s="7">
        <v>44438.354166666664</v>
      </c>
      <c r="E470" s="6">
        <v>24840</v>
      </c>
      <c r="F470" s="6">
        <v>24840</v>
      </c>
    </row>
    <row r="471" spans="1:6" x14ac:dyDescent="0.25">
      <c r="A471" s="6" t="s">
        <v>550</v>
      </c>
      <c r="B471" s="7">
        <v>44512.416666666664</v>
      </c>
      <c r="C471" s="8" t="s">
        <v>475</v>
      </c>
      <c r="D471" s="7">
        <v>44438.447916666664</v>
      </c>
      <c r="E471" s="6">
        <v>51026</v>
      </c>
      <c r="F471" s="6">
        <v>51026</v>
      </c>
    </row>
    <row r="472" spans="1:6" x14ac:dyDescent="0.25">
      <c r="A472" s="6" t="s">
        <v>550</v>
      </c>
      <c r="B472" s="7">
        <v>44509.416666666664</v>
      </c>
      <c r="C472" s="8" t="s">
        <v>476</v>
      </c>
      <c r="D472" s="7">
        <v>44439.320138888892</v>
      </c>
      <c r="E472" s="6">
        <v>52475</v>
      </c>
      <c r="F472" s="6">
        <v>52475</v>
      </c>
    </row>
    <row r="473" spans="1:6" x14ac:dyDescent="0.25">
      <c r="A473" s="6" t="s">
        <v>550</v>
      </c>
      <c r="B473" s="7">
        <v>44509.416666666664</v>
      </c>
      <c r="C473" s="8" t="s">
        <v>477</v>
      </c>
      <c r="D473" s="7">
        <v>44439.347222222219</v>
      </c>
      <c r="E473" s="6">
        <v>172432</v>
      </c>
      <c r="F473" s="6">
        <v>168932</v>
      </c>
    </row>
    <row r="474" spans="1:6" x14ac:dyDescent="0.25">
      <c r="A474" s="6" t="s">
        <v>550</v>
      </c>
      <c r="B474" s="7">
        <v>44509.416666666664</v>
      </c>
      <c r="C474" s="8" t="s">
        <v>478</v>
      </c>
      <c r="D474" s="7">
        <v>44439.44027777778</v>
      </c>
      <c r="E474" s="6">
        <v>52475</v>
      </c>
      <c r="F474" s="6">
        <v>52475</v>
      </c>
    </row>
    <row r="475" spans="1:6" x14ac:dyDescent="0.25">
      <c r="A475" s="6" t="s">
        <v>550</v>
      </c>
      <c r="B475" s="7">
        <v>44509.416666666664</v>
      </c>
      <c r="C475" s="8" t="s">
        <v>479</v>
      </c>
      <c r="D475" s="7">
        <v>44439.592361111114</v>
      </c>
      <c r="E475" s="6">
        <v>52475</v>
      </c>
      <c r="F475" s="6">
        <v>52475</v>
      </c>
    </row>
    <row r="476" spans="1:6" x14ac:dyDescent="0.25">
      <c r="A476" s="6" t="s">
        <v>550</v>
      </c>
      <c r="B476" s="7">
        <v>44563.416666666664</v>
      </c>
      <c r="C476" s="8" t="s">
        <v>480</v>
      </c>
      <c r="D476" s="7">
        <v>44439.709027777775</v>
      </c>
      <c r="E476" s="6">
        <v>59616</v>
      </c>
      <c r="F476" s="6">
        <v>59616</v>
      </c>
    </row>
    <row r="477" spans="1:6" x14ac:dyDescent="0.25">
      <c r="A477" s="6" t="s">
        <v>550</v>
      </c>
      <c r="B477" s="7">
        <v>44512.416666666664</v>
      </c>
      <c r="C477" s="8" t="s">
        <v>481</v>
      </c>
      <c r="D477" s="7">
        <v>44441.27847222222</v>
      </c>
      <c r="E477" s="6">
        <v>36225</v>
      </c>
      <c r="F477" s="6">
        <v>36225</v>
      </c>
    </row>
    <row r="478" spans="1:6" x14ac:dyDescent="0.25">
      <c r="A478" s="6" t="s">
        <v>550</v>
      </c>
      <c r="B478" s="7">
        <v>44512.416666666664</v>
      </c>
      <c r="C478" s="8" t="s">
        <v>482</v>
      </c>
      <c r="D478" s="7">
        <v>44441.585416666669</v>
      </c>
      <c r="E478" s="6">
        <v>36225</v>
      </c>
      <c r="F478" s="6">
        <v>36225</v>
      </c>
    </row>
    <row r="479" spans="1:6" x14ac:dyDescent="0.25">
      <c r="A479" s="6" t="s">
        <v>550</v>
      </c>
      <c r="B479" s="7">
        <v>44509.416666666664</v>
      </c>
      <c r="C479" s="8" t="s">
        <v>483</v>
      </c>
      <c r="D479" s="7">
        <v>44441.709722222222</v>
      </c>
      <c r="E479" s="6">
        <v>386056</v>
      </c>
      <c r="F479" s="6">
        <v>386056</v>
      </c>
    </row>
    <row r="480" spans="1:6" x14ac:dyDescent="0.25">
      <c r="A480" s="6" t="s">
        <v>550</v>
      </c>
      <c r="B480" s="7">
        <v>44509.416666666664</v>
      </c>
      <c r="C480" s="8" t="s">
        <v>484</v>
      </c>
      <c r="D480" s="7">
        <v>44441.727083333331</v>
      </c>
      <c r="E480" s="6">
        <v>62425</v>
      </c>
      <c r="F480" s="6">
        <v>62425</v>
      </c>
    </row>
    <row r="481" spans="1:6" x14ac:dyDescent="0.25">
      <c r="A481" s="6" t="s">
        <v>550</v>
      </c>
      <c r="B481" s="7">
        <v>44512.416666666664</v>
      </c>
      <c r="C481" s="8" t="s">
        <v>485</v>
      </c>
      <c r="D481" s="7">
        <v>44444.52847222222</v>
      </c>
      <c r="E481" s="6">
        <v>157577</v>
      </c>
      <c r="F481" s="6">
        <v>157577</v>
      </c>
    </row>
    <row r="482" spans="1:6" x14ac:dyDescent="0.25">
      <c r="A482" s="6" t="s">
        <v>550</v>
      </c>
      <c r="B482" s="7">
        <v>44512.416666666664</v>
      </c>
      <c r="C482" s="8" t="s">
        <v>486</v>
      </c>
      <c r="D482" s="7">
        <v>44445.323611111111</v>
      </c>
      <c r="E482" s="6">
        <v>382227</v>
      </c>
      <c r="F482" s="6">
        <v>382227</v>
      </c>
    </row>
    <row r="483" spans="1:6" x14ac:dyDescent="0.25">
      <c r="A483" s="6" t="s">
        <v>550</v>
      </c>
      <c r="B483" s="7">
        <v>44509.416666666664</v>
      </c>
      <c r="C483" s="8" t="s">
        <v>487</v>
      </c>
      <c r="D483" s="7">
        <v>44447.220833333333</v>
      </c>
      <c r="E483" s="6">
        <v>70674</v>
      </c>
      <c r="F483" s="6">
        <v>70674</v>
      </c>
    </row>
    <row r="484" spans="1:6" x14ac:dyDescent="0.25">
      <c r="A484" s="6" t="s">
        <v>550</v>
      </c>
      <c r="B484" s="7">
        <v>44512.416666666664</v>
      </c>
      <c r="C484" s="8" t="s">
        <v>488</v>
      </c>
      <c r="D484" s="7">
        <v>44447.317361111112</v>
      </c>
      <c r="E484" s="6">
        <v>51026</v>
      </c>
      <c r="F484" s="6">
        <v>51026</v>
      </c>
    </row>
    <row r="485" spans="1:6" x14ac:dyDescent="0.25">
      <c r="A485" s="6" t="s">
        <v>550</v>
      </c>
      <c r="B485" s="7">
        <v>44512.416666666664</v>
      </c>
      <c r="C485" s="8" t="s">
        <v>489</v>
      </c>
      <c r="D485" s="7">
        <v>44447.435416666667</v>
      </c>
      <c r="E485" s="6">
        <v>36225</v>
      </c>
      <c r="F485" s="6">
        <v>36225</v>
      </c>
    </row>
    <row r="486" spans="1:6" x14ac:dyDescent="0.25">
      <c r="A486" s="6" t="s">
        <v>550</v>
      </c>
      <c r="B486" s="7">
        <v>44512.416666666664</v>
      </c>
      <c r="C486" s="8" t="s">
        <v>490</v>
      </c>
      <c r="D486" s="7">
        <v>44447.717361111114</v>
      </c>
      <c r="E486" s="6">
        <v>26400</v>
      </c>
      <c r="F486" s="6">
        <v>26400</v>
      </c>
    </row>
    <row r="487" spans="1:6" x14ac:dyDescent="0.25">
      <c r="A487" s="6" t="s">
        <v>550</v>
      </c>
      <c r="B487" s="7">
        <v>44512.416666666664</v>
      </c>
      <c r="C487" s="8" t="s">
        <v>491</v>
      </c>
      <c r="D487" s="7">
        <v>44448.284722222219</v>
      </c>
      <c r="E487" s="6">
        <v>36225</v>
      </c>
      <c r="F487" s="6">
        <v>36225</v>
      </c>
    </row>
    <row r="488" spans="1:6" x14ac:dyDescent="0.25">
      <c r="A488" s="6" t="s">
        <v>550</v>
      </c>
      <c r="B488" s="7">
        <v>44563.416666666664</v>
      </c>
      <c r="C488" s="8" t="s">
        <v>492</v>
      </c>
      <c r="D488" s="7">
        <v>44448.284722222219</v>
      </c>
      <c r="E488" s="6">
        <v>142623</v>
      </c>
      <c r="F488" s="6">
        <v>142623</v>
      </c>
    </row>
    <row r="489" spans="1:6" x14ac:dyDescent="0.25">
      <c r="A489" s="6" t="s">
        <v>550</v>
      </c>
      <c r="B489" s="7">
        <v>44512.416666666664</v>
      </c>
      <c r="C489" s="8" t="s">
        <v>493</v>
      </c>
      <c r="D489" s="7">
        <v>44448.285416666666</v>
      </c>
      <c r="E489" s="6">
        <v>36225</v>
      </c>
      <c r="F489" s="6">
        <v>36225</v>
      </c>
    </row>
    <row r="490" spans="1:6" x14ac:dyDescent="0.25">
      <c r="A490" s="6" t="s">
        <v>550</v>
      </c>
      <c r="B490" s="7">
        <v>44512.416666666664</v>
      </c>
      <c r="C490" s="8" t="s">
        <v>494</v>
      </c>
      <c r="D490" s="7">
        <v>44448.592361111114</v>
      </c>
      <c r="E490" s="6">
        <v>36225</v>
      </c>
      <c r="F490" s="6">
        <v>36225</v>
      </c>
    </row>
    <row r="491" spans="1:6" x14ac:dyDescent="0.25">
      <c r="A491" s="6" t="s">
        <v>550</v>
      </c>
      <c r="B491" s="7">
        <v>44563.416666666664</v>
      </c>
      <c r="C491" s="8" t="s">
        <v>495</v>
      </c>
      <c r="D491" s="7">
        <v>44449.429861111108</v>
      </c>
      <c r="E491" s="6">
        <v>36225</v>
      </c>
      <c r="F491" s="6">
        <v>6473</v>
      </c>
    </row>
    <row r="492" spans="1:6" x14ac:dyDescent="0.25">
      <c r="A492" s="6" t="s">
        <v>550</v>
      </c>
      <c r="B492" s="7">
        <v>44512.416666666664</v>
      </c>
      <c r="C492" s="8" t="s">
        <v>496</v>
      </c>
      <c r="D492" s="7">
        <v>44449.538194444445</v>
      </c>
      <c r="E492" s="6">
        <v>100809</v>
      </c>
      <c r="F492" s="6">
        <v>100809</v>
      </c>
    </row>
    <row r="493" spans="1:6" x14ac:dyDescent="0.25">
      <c r="A493" s="6" t="s">
        <v>550</v>
      </c>
      <c r="B493" s="7">
        <v>44512.416666666664</v>
      </c>
      <c r="C493" s="8" t="s">
        <v>497</v>
      </c>
      <c r="D493" s="7">
        <v>44449.631944444445</v>
      </c>
      <c r="E493" s="6">
        <v>257212</v>
      </c>
      <c r="F493" s="6">
        <v>257212</v>
      </c>
    </row>
    <row r="494" spans="1:6" x14ac:dyDescent="0.25">
      <c r="A494" s="6" t="s">
        <v>550</v>
      </c>
      <c r="B494" s="7">
        <v>44512.416666666664</v>
      </c>
      <c r="C494" s="8" t="s">
        <v>498</v>
      </c>
      <c r="D494" s="7">
        <v>44449.643750000003</v>
      </c>
      <c r="E494" s="6">
        <v>26400</v>
      </c>
      <c r="F494" s="6">
        <v>23364</v>
      </c>
    </row>
    <row r="495" spans="1:6" x14ac:dyDescent="0.25">
      <c r="A495" s="6" t="s">
        <v>550</v>
      </c>
      <c r="B495" s="7">
        <v>44512.416666666664</v>
      </c>
      <c r="C495" s="8" t="s">
        <v>499</v>
      </c>
      <c r="D495" s="7">
        <v>44450.677777777775</v>
      </c>
      <c r="E495" s="6">
        <v>258842</v>
      </c>
      <c r="F495" s="6">
        <v>258842</v>
      </c>
    </row>
    <row r="496" spans="1:6" x14ac:dyDescent="0.25">
      <c r="A496" s="6" t="s">
        <v>550</v>
      </c>
      <c r="B496" s="7">
        <v>44563.416666666664</v>
      </c>
      <c r="C496" s="8" t="s">
        <v>500</v>
      </c>
      <c r="D496" s="7">
        <v>44452.304166666669</v>
      </c>
      <c r="E496" s="6">
        <v>193546</v>
      </c>
      <c r="F496" s="6">
        <v>193546</v>
      </c>
    </row>
    <row r="497" spans="1:6" x14ac:dyDescent="0.25">
      <c r="A497" s="6" t="s">
        <v>550</v>
      </c>
      <c r="B497" s="7">
        <v>44563.416666666664</v>
      </c>
      <c r="C497" s="8" t="s">
        <v>501</v>
      </c>
      <c r="D497" s="7">
        <v>44453.315972222219</v>
      </c>
      <c r="E497" s="6">
        <v>401064</v>
      </c>
      <c r="F497" s="6">
        <v>401064</v>
      </c>
    </row>
    <row r="498" spans="1:6" x14ac:dyDescent="0.25">
      <c r="A498" s="6" t="s">
        <v>550</v>
      </c>
      <c r="B498" s="7">
        <v>44563.416666666664</v>
      </c>
      <c r="C498" s="8" t="s">
        <v>502</v>
      </c>
      <c r="D498" s="7">
        <v>44454.3125</v>
      </c>
      <c r="E498" s="6">
        <v>52475</v>
      </c>
      <c r="F498" s="6">
        <v>9468</v>
      </c>
    </row>
    <row r="499" spans="1:6" x14ac:dyDescent="0.25">
      <c r="A499" s="6" t="s">
        <v>550</v>
      </c>
      <c r="B499" s="7">
        <v>44563.416666666664</v>
      </c>
      <c r="C499" s="8" t="s">
        <v>503</v>
      </c>
      <c r="D499" s="7">
        <v>44454.3125</v>
      </c>
      <c r="E499" s="6">
        <v>292907</v>
      </c>
      <c r="F499" s="6">
        <v>292907</v>
      </c>
    </row>
    <row r="500" spans="1:6" x14ac:dyDescent="0.25">
      <c r="A500" s="6" t="s">
        <v>550</v>
      </c>
      <c r="B500" s="7">
        <v>44512.416666666664</v>
      </c>
      <c r="C500" s="8" t="s">
        <v>504</v>
      </c>
      <c r="D500" s="7">
        <v>44454.329861111109</v>
      </c>
      <c r="E500" s="6">
        <v>32292</v>
      </c>
      <c r="F500" s="6">
        <v>32292</v>
      </c>
    </row>
    <row r="501" spans="1:6" x14ac:dyDescent="0.25">
      <c r="A501" s="6" t="s">
        <v>550</v>
      </c>
      <c r="B501" s="7">
        <v>44563.416666666664</v>
      </c>
      <c r="C501" s="8" t="s">
        <v>505</v>
      </c>
      <c r="D501" s="7">
        <v>44454.34375</v>
      </c>
      <c r="E501" s="6">
        <v>29601</v>
      </c>
      <c r="F501" s="6">
        <v>29601</v>
      </c>
    </row>
    <row r="502" spans="1:6" x14ac:dyDescent="0.25">
      <c r="A502" s="6" t="s">
        <v>550</v>
      </c>
      <c r="B502" s="7">
        <v>44512.416666666664</v>
      </c>
      <c r="C502" s="8" t="s">
        <v>506</v>
      </c>
      <c r="D502" s="7">
        <v>44454.407638888886</v>
      </c>
      <c r="E502" s="6">
        <v>24840</v>
      </c>
      <c r="F502" s="6">
        <v>24840</v>
      </c>
    </row>
    <row r="503" spans="1:6" x14ac:dyDescent="0.25">
      <c r="A503" s="6" t="s">
        <v>550</v>
      </c>
      <c r="B503" s="7">
        <v>44563.416666666664</v>
      </c>
      <c r="C503" s="8" t="s">
        <v>507</v>
      </c>
      <c r="D503" s="7">
        <v>44454.442361111112</v>
      </c>
      <c r="E503" s="6">
        <v>36225</v>
      </c>
      <c r="F503" s="6">
        <v>6473</v>
      </c>
    </row>
    <row r="504" spans="1:6" x14ac:dyDescent="0.25">
      <c r="A504" s="6" t="s">
        <v>550</v>
      </c>
      <c r="B504" s="7">
        <v>44563.416666666664</v>
      </c>
      <c r="C504" s="8" t="s">
        <v>508</v>
      </c>
      <c r="D504" s="7">
        <v>44454.463888888888</v>
      </c>
      <c r="E504" s="6">
        <v>29601</v>
      </c>
      <c r="F504" s="6">
        <v>29601</v>
      </c>
    </row>
    <row r="505" spans="1:6" x14ac:dyDescent="0.25">
      <c r="A505" s="6" t="s">
        <v>550</v>
      </c>
      <c r="B505" s="7">
        <v>44563.416666666664</v>
      </c>
      <c r="C505" s="8" t="s">
        <v>509</v>
      </c>
      <c r="D505" s="7">
        <v>44455.289583333331</v>
      </c>
      <c r="E505" s="6">
        <v>36225</v>
      </c>
      <c r="F505" s="6">
        <v>36225</v>
      </c>
    </row>
    <row r="506" spans="1:6" x14ac:dyDescent="0.25">
      <c r="A506" s="6" t="s">
        <v>550</v>
      </c>
      <c r="B506" s="7">
        <v>44563.416666666664</v>
      </c>
      <c r="C506" s="8" t="s">
        <v>510</v>
      </c>
      <c r="D506" s="7">
        <v>44455.340277777781</v>
      </c>
      <c r="E506" s="6">
        <v>52475</v>
      </c>
      <c r="F506" s="6">
        <v>52475</v>
      </c>
    </row>
    <row r="507" spans="1:6" x14ac:dyDescent="0.25">
      <c r="A507" s="6" t="s">
        <v>550</v>
      </c>
      <c r="B507" s="7">
        <v>44512.416666666664</v>
      </c>
      <c r="C507" s="8" t="s">
        <v>511</v>
      </c>
      <c r="D507" s="7">
        <v>44455.415972222225</v>
      </c>
      <c r="E507" s="6">
        <v>32292</v>
      </c>
      <c r="F507" s="6">
        <v>32292</v>
      </c>
    </row>
    <row r="508" spans="1:6" x14ac:dyDescent="0.25">
      <c r="A508" s="6" t="s">
        <v>550</v>
      </c>
      <c r="B508" s="7">
        <v>44512.416666666664</v>
      </c>
      <c r="C508" s="8" t="s">
        <v>512</v>
      </c>
      <c r="D508" s="7">
        <v>44456.026388888888</v>
      </c>
      <c r="E508" s="6">
        <v>134357</v>
      </c>
      <c r="F508" s="6">
        <v>134357</v>
      </c>
    </row>
    <row r="509" spans="1:6" x14ac:dyDescent="0.25">
      <c r="A509" s="6" t="s">
        <v>550</v>
      </c>
      <c r="B509" s="7">
        <v>44512.416666666664</v>
      </c>
      <c r="C509" s="8" t="s">
        <v>513</v>
      </c>
      <c r="D509" s="7">
        <v>44456.250694444447</v>
      </c>
      <c r="E509" s="6">
        <v>135275</v>
      </c>
      <c r="F509" s="6">
        <v>135275</v>
      </c>
    </row>
    <row r="510" spans="1:6" x14ac:dyDescent="0.25">
      <c r="A510" s="6" t="s">
        <v>550</v>
      </c>
      <c r="B510" s="7">
        <v>44563.416666666664</v>
      </c>
      <c r="C510" s="8" t="s">
        <v>514</v>
      </c>
      <c r="D510" s="7">
        <v>44456.303472222222</v>
      </c>
      <c r="E510" s="6">
        <v>36225</v>
      </c>
      <c r="F510" s="6">
        <v>36225</v>
      </c>
    </row>
    <row r="511" spans="1:6" x14ac:dyDescent="0.25">
      <c r="A511" s="6" t="s">
        <v>550</v>
      </c>
      <c r="B511" s="7">
        <v>44563.416666666664</v>
      </c>
      <c r="C511" s="8" t="s">
        <v>515</v>
      </c>
      <c r="D511" s="7">
        <v>44456.387499999997</v>
      </c>
      <c r="E511" s="6">
        <v>52475</v>
      </c>
      <c r="F511" s="6">
        <v>9468</v>
      </c>
    </row>
    <row r="512" spans="1:6" x14ac:dyDescent="0.25">
      <c r="A512" s="6" t="s">
        <v>550</v>
      </c>
      <c r="B512" s="7">
        <v>44563.416666666664</v>
      </c>
      <c r="C512" s="8" t="s">
        <v>516</v>
      </c>
      <c r="D512" s="7">
        <v>44461.288194444445</v>
      </c>
      <c r="E512" s="6">
        <v>223873</v>
      </c>
      <c r="F512" s="6">
        <v>223873</v>
      </c>
    </row>
    <row r="513" spans="1:6" x14ac:dyDescent="0.25">
      <c r="A513" s="6" t="s">
        <v>550</v>
      </c>
      <c r="B513" s="7">
        <v>44563.416666666664</v>
      </c>
      <c r="C513" s="8" t="s">
        <v>517</v>
      </c>
      <c r="D513" s="7">
        <v>44461.426388888889</v>
      </c>
      <c r="E513" s="6">
        <v>36225</v>
      </c>
      <c r="F513" s="6">
        <v>36225</v>
      </c>
    </row>
    <row r="514" spans="1:6" x14ac:dyDescent="0.25">
      <c r="A514" s="6" t="s">
        <v>550</v>
      </c>
      <c r="B514" s="7">
        <v>44563.416666666664</v>
      </c>
      <c r="C514" s="8" t="s">
        <v>518</v>
      </c>
      <c r="D514" s="7">
        <v>44461.581944444442</v>
      </c>
      <c r="E514" s="6">
        <v>36225</v>
      </c>
      <c r="F514" s="6">
        <v>36225</v>
      </c>
    </row>
    <row r="515" spans="1:6" x14ac:dyDescent="0.25">
      <c r="A515" s="6" t="s">
        <v>550</v>
      </c>
      <c r="B515" s="7">
        <v>44563.416666666664</v>
      </c>
      <c r="C515" s="8" t="s">
        <v>519</v>
      </c>
      <c r="D515" s="7">
        <v>44462.645833333336</v>
      </c>
      <c r="E515" s="6">
        <v>36225</v>
      </c>
      <c r="F515" s="6">
        <v>36225</v>
      </c>
    </row>
    <row r="516" spans="1:6" x14ac:dyDescent="0.25">
      <c r="A516" s="6" t="s">
        <v>550</v>
      </c>
      <c r="B516" s="7">
        <v>44563.416666666664</v>
      </c>
      <c r="C516" s="8" t="s">
        <v>520</v>
      </c>
      <c r="D516" s="7">
        <v>44463.316666666666</v>
      </c>
      <c r="E516" s="6">
        <v>41918</v>
      </c>
      <c r="F516" s="6">
        <v>7156</v>
      </c>
    </row>
    <row r="517" spans="1:6" x14ac:dyDescent="0.25">
      <c r="A517" s="6" t="s">
        <v>550</v>
      </c>
      <c r="B517" s="7">
        <v>44563.416666666664</v>
      </c>
      <c r="C517" s="8" t="s">
        <v>521</v>
      </c>
      <c r="D517" s="7">
        <v>44463.386805555558</v>
      </c>
      <c r="E517" s="6">
        <v>19872</v>
      </c>
      <c r="F517" s="6">
        <v>19872</v>
      </c>
    </row>
    <row r="518" spans="1:6" x14ac:dyDescent="0.25">
      <c r="A518" s="6" t="s">
        <v>550</v>
      </c>
      <c r="B518" s="7">
        <v>44563.416666666664</v>
      </c>
      <c r="C518" s="8" t="s">
        <v>522</v>
      </c>
      <c r="D518" s="7">
        <v>44466.292361111111</v>
      </c>
      <c r="E518" s="6">
        <v>43056</v>
      </c>
      <c r="F518" s="6">
        <v>43056</v>
      </c>
    </row>
    <row r="519" spans="1:6" x14ac:dyDescent="0.25">
      <c r="A519" s="6" t="s">
        <v>550</v>
      </c>
      <c r="B519" s="7">
        <v>44563.416666666664</v>
      </c>
      <c r="C519" s="8" t="s">
        <v>523</v>
      </c>
      <c r="D519" s="7">
        <v>44466.293055555558</v>
      </c>
      <c r="E519" s="6">
        <v>213729</v>
      </c>
      <c r="F519" s="6">
        <v>213729</v>
      </c>
    </row>
    <row r="520" spans="1:6" x14ac:dyDescent="0.25">
      <c r="A520" s="6" t="s">
        <v>550</v>
      </c>
      <c r="B520" s="7">
        <v>44563.416666666664</v>
      </c>
      <c r="C520" s="8" t="s">
        <v>524</v>
      </c>
      <c r="D520" s="7">
        <v>44466.314583333333</v>
      </c>
      <c r="E520" s="6">
        <v>43056</v>
      </c>
      <c r="F520" s="6">
        <v>43056</v>
      </c>
    </row>
    <row r="521" spans="1:6" x14ac:dyDescent="0.25">
      <c r="A521" s="6" t="s">
        <v>550</v>
      </c>
      <c r="B521" s="7">
        <v>44563.416666666664</v>
      </c>
      <c r="C521" s="8" t="s">
        <v>525</v>
      </c>
      <c r="D521" s="7">
        <v>44466.606944444444</v>
      </c>
      <c r="E521" s="6">
        <v>43056</v>
      </c>
      <c r="F521" s="6">
        <v>43056</v>
      </c>
    </row>
    <row r="522" spans="1:6" x14ac:dyDescent="0.25">
      <c r="A522" s="6" t="s">
        <v>550</v>
      </c>
      <c r="B522" s="7">
        <v>44563.416666666664</v>
      </c>
      <c r="C522" s="8" t="s">
        <v>526</v>
      </c>
      <c r="D522" s="7">
        <v>44467.327777777777</v>
      </c>
      <c r="E522" s="6">
        <v>200170</v>
      </c>
      <c r="F522" s="6">
        <v>200170</v>
      </c>
    </row>
    <row r="523" spans="1:6" x14ac:dyDescent="0.25">
      <c r="A523" s="6" t="s">
        <v>550</v>
      </c>
      <c r="B523" s="7">
        <v>44563.416666666664</v>
      </c>
      <c r="C523" s="8" t="s">
        <v>527</v>
      </c>
      <c r="D523" s="7">
        <v>44467.429861111108</v>
      </c>
      <c r="E523" s="6">
        <v>29705</v>
      </c>
      <c r="F523" s="6">
        <v>29705</v>
      </c>
    </row>
    <row r="524" spans="1:6" x14ac:dyDescent="0.25">
      <c r="A524" s="6" t="s">
        <v>550</v>
      </c>
      <c r="B524" s="7">
        <v>44563.416666666664</v>
      </c>
      <c r="C524" s="8" t="s">
        <v>528</v>
      </c>
      <c r="D524" s="7">
        <v>44467.43472222222</v>
      </c>
      <c r="E524" s="6">
        <v>29705</v>
      </c>
      <c r="F524" s="6">
        <v>29705</v>
      </c>
    </row>
    <row r="525" spans="1:6" x14ac:dyDescent="0.25">
      <c r="A525" s="6" t="s">
        <v>550</v>
      </c>
      <c r="B525" s="7">
        <v>44563.416666666664</v>
      </c>
      <c r="C525" s="8" t="s">
        <v>529</v>
      </c>
      <c r="D525" s="7">
        <v>44468.299305555556</v>
      </c>
      <c r="E525" s="6">
        <v>85802</v>
      </c>
      <c r="F525" s="6">
        <v>17813</v>
      </c>
    </row>
    <row r="526" spans="1:6" x14ac:dyDescent="0.25">
      <c r="A526" s="6" t="s">
        <v>550</v>
      </c>
      <c r="B526" s="7">
        <v>44563.416666666664</v>
      </c>
      <c r="C526" s="8" t="s">
        <v>530</v>
      </c>
      <c r="D526" s="7">
        <v>44468.333333333336</v>
      </c>
      <c r="E526" s="6">
        <v>29705</v>
      </c>
      <c r="F526" s="6">
        <v>29705</v>
      </c>
    </row>
    <row r="527" spans="1:6" x14ac:dyDescent="0.25">
      <c r="A527" s="6" t="s">
        <v>550</v>
      </c>
      <c r="B527" s="7">
        <v>44563.416666666664</v>
      </c>
      <c r="C527" s="8" t="s">
        <v>531</v>
      </c>
      <c r="D527" s="7">
        <v>44468.397916666669</v>
      </c>
      <c r="E527" s="6">
        <v>29705</v>
      </c>
      <c r="F527" s="6">
        <v>29705</v>
      </c>
    </row>
    <row r="528" spans="1:6" x14ac:dyDescent="0.25">
      <c r="A528" s="6" t="s">
        <v>550</v>
      </c>
      <c r="B528" s="7">
        <v>44563.416666666664</v>
      </c>
      <c r="C528" s="8" t="s">
        <v>532</v>
      </c>
      <c r="D528" s="7">
        <v>44468.4</v>
      </c>
      <c r="E528" s="6">
        <v>29705</v>
      </c>
      <c r="F528" s="6">
        <v>29705</v>
      </c>
    </row>
    <row r="529" spans="1:6" x14ac:dyDescent="0.25">
      <c r="A529" s="6" t="s">
        <v>550</v>
      </c>
      <c r="B529" s="7">
        <v>44563.416666666664</v>
      </c>
      <c r="C529" s="8" t="s">
        <v>533</v>
      </c>
      <c r="D529" s="7">
        <v>44468.459027777775</v>
      </c>
      <c r="E529" s="6">
        <v>41814</v>
      </c>
      <c r="F529" s="6">
        <v>41814</v>
      </c>
    </row>
    <row r="530" spans="1:6" x14ac:dyDescent="0.25">
      <c r="A530" s="6" t="s">
        <v>550</v>
      </c>
      <c r="B530" s="7">
        <v>44512.416666666664</v>
      </c>
      <c r="C530" s="8" t="s">
        <v>534</v>
      </c>
      <c r="D530" s="7">
        <v>44469.504861111112</v>
      </c>
      <c r="E530" s="6">
        <v>1117470</v>
      </c>
      <c r="F530" s="6">
        <v>1117470</v>
      </c>
    </row>
    <row r="531" spans="1:6" x14ac:dyDescent="0.25">
      <c r="A531" s="6" t="s">
        <v>550</v>
      </c>
      <c r="B531" s="7">
        <v>44563.416666666664</v>
      </c>
      <c r="C531" s="8" t="s">
        <v>535</v>
      </c>
      <c r="D531" s="7">
        <v>44470.29583333333</v>
      </c>
      <c r="E531" s="6">
        <v>114265</v>
      </c>
      <c r="F531" s="6">
        <v>114265</v>
      </c>
    </row>
    <row r="532" spans="1:6" x14ac:dyDescent="0.25">
      <c r="A532" s="6" t="s">
        <v>550</v>
      </c>
      <c r="B532" s="7">
        <v>44566.416666666664</v>
      </c>
      <c r="C532" s="8" t="s">
        <v>536</v>
      </c>
      <c r="D532" s="7">
        <v>44471.074305555558</v>
      </c>
      <c r="E532" s="6">
        <v>94543</v>
      </c>
      <c r="F532" s="6">
        <v>94543</v>
      </c>
    </row>
    <row r="533" spans="1:6" x14ac:dyDescent="0.25">
      <c r="A533" s="6" t="s">
        <v>550</v>
      </c>
      <c r="B533" s="7">
        <v>44563.416666666664</v>
      </c>
      <c r="C533" s="8" t="s">
        <v>537</v>
      </c>
      <c r="D533" s="7">
        <v>44473.674305555556</v>
      </c>
      <c r="E533" s="6">
        <v>49059</v>
      </c>
      <c r="F533" s="6">
        <v>49059</v>
      </c>
    </row>
    <row r="534" spans="1:6" x14ac:dyDescent="0.25">
      <c r="A534" s="6" t="s">
        <v>550</v>
      </c>
      <c r="B534" s="7">
        <v>44563.416666666664</v>
      </c>
      <c r="C534" s="8" t="s">
        <v>538</v>
      </c>
      <c r="D534" s="7">
        <v>44474.631249999999</v>
      </c>
      <c r="E534" s="6">
        <v>29705</v>
      </c>
      <c r="F534" s="6">
        <v>29705</v>
      </c>
    </row>
    <row r="535" spans="1:6" x14ac:dyDescent="0.25">
      <c r="A535" s="6" t="s">
        <v>550</v>
      </c>
      <c r="B535" s="7">
        <v>44563.416666666664</v>
      </c>
      <c r="C535" s="8" t="s">
        <v>539</v>
      </c>
      <c r="D535" s="7">
        <v>44474.633333333331</v>
      </c>
      <c r="E535" s="6">
        <v>29705</v>
      </c>
      <c r="F535" s="6">
        <v>29705</v>
      </c>
    </row>
    <row r="536" spans="1:6" x14ac:dyDescent="0.25">
      <c r="A536" s="6" t="s">
        <v>550</v>
      </c>
      <c r="B536" s="7">
        <v>44566.416666666664</v>
      </c>
      <c r="C536" s="8" t="s">
        <v>540</v>
      </c>
      <c r="D536" s="7">
        <v>44475.400694444441</v>
      </c>
      <c r="E536" s="6">
        <v>778142</v>
      </c>
      <c r="F536" s="6">
        <v>778142</v>
      </c>
    </row>
    <row r="537" spans="1:6" x14ac:dyDescent="0.25">
      <c r="A537" s="6" t="s">
        <v>550</v>
      </c>
      <c r="B537" s="7">
        <v>44563.416666666664</v>
      </c>
      <c r="C537" s="8" t="s">
        <v>541</v>
      </c>
      <c r="D537" s="7">
        <v>44476.356249999997</v>
      </c>
      <c r="E537" s="6">
        <v>83939</v>
      </c>
      <c r="F537" s="6">
        <v>83939</v>
      </c>
    </row>
    <row r="538" spans="1:6" x14ac:dyDescent="0.25">
      <c r="A538" s="6" t="s">
        <v>550</v>
      </c>
      <c r="B538" s="7">
        <v>44563.416666666664</v>
      </c>
      <c r="C538" s="8" t="s">
        <v>542</v>
      </c>
      <c r="D538" s="7">
        <v>44481.340277777781</v>
      </c>
      <c r="E538" s="6">
        <v>12006</v>
      </c>
      <c r="F538" s="6">
        <v>12006</v>
      </c>
    </row>
    <row r="539" spans="1:6" x14ac:dyDescent="0.25">
      <c r="A539" s="6" t="s">
        <v>550</v>
      </c>
      <c r="B539" s="7">
        <v>44563.416666666664</v>
      </c>
      <c r="C539" s="8" t="s">
        <v>543</v>
      </c>
      <c r="D539" s="7">
        <v>44482.682638888888</v>
      </c>
      <c r="E539" s="6">
        <v>29705</v>
      </c>
      <c r="F539" s="6">
        <v>11715</v>
      </c>
    </row>
    <row r="540" spans="1:6" x14ac:dyDescent="0.25">
      <c r="A540" s="6" t="s">
        <v>550</v>
      </c>
      <c r="B540" s="7">
        <v>44563.416666666664</v>
      </c>
      <c r="C540" s="8" t="s">
        <v>544</v>
      </c>
      <c r="D540" s="7">
        <v>44482.706250000003</v>
      </c>
      <c r="E540" s="6">
        <v>70691</v>
      </c>
      <c r="F540" s="6">
        <v>70691</v>
      </c>
    </row>
    <row r="541" spans="1:6" x14ac:dyDescent="0.25">
      <c r="A541" s="6" t="s">
        <v>550</v>
      </c>
      <c r="B541" s="7">
        <v>44563.416666666664</v>
      </c>
      <c r="C541" s="8" t="s">
        <v>545</v>
      </c>
      <c r="D541" s="7">
        <v>44494.355555555558</v>
      </c>
      <c r="E541" s="6">
        <v>158769</v>
      </c>
      <c r="F541" s="6">
        <v>158769</v>
      </c>
    </row>
    <row r="542" spans="1:6" x14ac:dyDescent="0.25">
      <c r="A542" s="6" t="s">
        <v>550</v>
      </c>
      <c r="B542" s="7">
        <v>44563.416666666664</v>
      </c>
      <c r="C542" s="8" t="s">
        <v>546</v>
      </c>
      <c r="D542" s="7">
        <v>44494.374305555553</v>
      </c>
      <c r="E542" s="6">
        <v>43056</v>
      </c>
      <c r="F542" s="6">
        <v>43056</v>
      </c>
    </row>
    <row r="543" spans="1:6" x14ac:dyDescent="0.25">
      <c r="A543" s="6" t="s">
        <v>550</v>
      </c>
      <c r="B543" s="7">
        <v>44563.416666666664</v>
      </c>
      <c r="C543" s="8" t="s">
        <v>547</v>
      </c>
      <c r="D543" s="7">
        <v>44494.418055555558</v>
      </c>
      <c r="E543" s="6">
        <v>43056</v>
      </c>
      <c r="F543" s="6">
        <v>43056</v>
      </c>
    </row>
    <row r="544" spans="1:6" x14ac:dyDescent="0.25">
      <c r="A544" s="6" t="s">
        <v>550</v>
      </c>
      <c r="B544" s="7">
        <v>44563.416666666664</v>
      </c>
      <c r="C544" s="8" t="s">
        <v>548</v>
      </c>
      <c r="D544" s="7">
        <v>44497.352777777778</v>
      </c>
      <c r="E544" s="6">
        <v>263513</v>
      </c>
      <c r="F544" s="6">
        <v>263513</v>
      </c>
    </row>
    <row r="545" spans="1:6" x14ac:dyDescent="0.25">
      <c r="A545" s="6" t="s">
        <v>550</v>
      </c>
      <c r="B545" s="7">
        <v>44563.416666666664</v>
      </c>
      <c r="C545" s="8" t="s">
        <v>549</v>
      </c>
      <c r="D545" s="7">
        <v>44504.712500000001</v>
      </c>
      <c r="E545" s="6">
        <v>171396</v>
      </c>
      <c r="F545" s="6">
        <v>171396</v>
      </c>
    </row>
    <row r="546" spans="1:6" x14ac:dyDescent="0.25">
      <c r="B546"/>
      <c r="E546" s="2">
        <f>SUM(E2:E545)</f>
        <v>89639165</v>
      </c>
      <c r="F546" s="2">
        <f>SUM(F2:F545)</f>
        <v>83212676</v>
      </c>
    </row>
    <row r="547" spans="1:6" x14ac:dyDescent="0.25">
      <c r="B547"/>
    </row>
    <row r="548" spans="1:6" x14ac:dyDescent="0.25">
      <c r="B548"/>
    </row>
    <row r="549" spans="1:6" x14ac:dyDescent="0.25">
      <c r="B549"/>
    </row>
    <row r="550" spans="1:6" x14ac:dyDescent="0.25">
      <c r="B550"/>
    </row>
    <row r="551" spans="1:6" x14ac:dyDescent="0.25">
      <c r="B551"/>
    </row>
    <row r="552" spans="1:6" x14ac:dyDescent="0.25">
      <c r="B552"/>
    </row>
    <row r="553" spans="1:6" x14ac:dyDescent="0.25">
      <c r="B553"/>
    </row>
    <row r="554" spans="1:6" x14ac:dyDescent="0.25">
      <c r="B554"/>
    </row>
    <row r="555" spans="1:6" x14ac:dyDescent="0.25">
      <c r="B555"/>
    </row>
    <row r="556" spans="1:6" x14ac:dyDescent="0.25">
      <c r="B556"/>
    </row>
    <row r="557" spans="1:6" x14ac:dyDescent="0.25">
      <c r="B557"/>
    </row>
    <row r="558" spans="1:6" x14ac:dyDescent="0.25">
      <c r="B558"/>
    </row>
    <row r="559" spans="1:6" x14ac:dyDescent="0.25">
      <c r="B559"/>
    </row>
    <row r="560" spans="1:6" x14ac:dyDescent="0.25">
      <c r="B560"/>
    </row>
    <row r="561" spans="2:2" x14ac:dyDescent="0.25">
      <c r="B561"/>
    </row>
    <row r="562" spans="2:2" x14ac:dyDescent="0.25">
      <c r="B562"/>
    </row>
    <row r="563" spans="2:2" x14ac:dyDescent="0.25">
      <c r="B563"/>
    </row>
    <row r="564" spans="2:2" x14ac:dyDescent="0.25">
      <c r="B564"/>
    </row>
    <row r="565" spans="2:2" x14ac:dyDescent="0.25">
      <c r="B565"/>
    </row>
    <row r="566" spans="2:2" x14ac:dyDescent="0.25">
      <c r="B566"/>
    </row>
    <row r="567" spans="2:2" x14ac:dyDescent="0.25">
      <c r="B567"/>
    </row>
    <row r="568" spans="2:2" x14ac:dyDescent="0.25">
      <c r="B568"/>
    </row>
    <row r="569" spans="2:2" x14ac:dyDescent="0.25">
      <c r="B569"/>
    </row>
    <row r="570" spans="2:2" x14ac:dyDescent="0.25">
      <c r="B570"/>
    </row>
    <row r="571" spans="2:2" x14ac:dyDescent="0.25">
      <c r="B571"/>
    </row>
    <row r="572" spans="2:2" x14ac:dyDescent="0.25">
      <c r="B572"/>
    </row>
    <row r="573" spans="2:2" x14ac:dyDescent="0.25">
      <c r="B573"/>
    </row>
    <row r="574" spans="2:2" x14ac:dyDescent="0.25">
      <c r="B574"/>
    </row>
    <row r="575" spans="2:2" x14ac:dyDescent="0.25">
      <c r="B575"/>
    </row>
    <row r="576" spans="2:2" x14ac:dyDescent="0.25">
      <c r="B576"/>
    </row>
    <row r="577" spans="2:2" x14ac:dyDescent="0.25">
      <c r="B577"/>
    </row>
    <row r="578" spans="2:2" x14ac:dyDescent="0.25">
      <c r="B578"/>
    </row>
    <row r="579" spans="2:2" x14ac:dyDescent="0.25">
      <c r="B579"/>
    </row>
    <row r="580" spans="2:2" x14ac:dyDescent="0.25">
      <c r="B580"/>
    </row>
    <row r="581" spans="2:2" x14ac:dyDescent="0.25">
      <c r="B581"/>
    </row>
    <row r="582" spans="2:2" x14ac:dyDescent="0.25">
      <c r="B582"/>
    </row>
    <row r="583" spans="2:2" x14ac:dyDescent="0.25">
      <c r="B583"/>
    </row>
    <row r="584" spans="2:2" x14ac:dyDescent="0.25">
      <c r="B584"/>
    </row>
    <row r="585" spans="2:2" x14ac:dyDescent="0.25">
      <c r="B585"/>
    </row>
    <row r="586" spans="2:2" x14ac:dyDescent="0.25">
      <c r="B586"/>
    </row>
    <row r="587" spans="2:2" x14ac:dyDescent="0.25">
      <c r="B587"/>
    </row>
    <row r="588" spans="2:2" x14ac:dyDescent="0.25">
      <c r="B588"/>
    </row>
    <row r="589" spans="2:2" x14ac:dyDescent="0.25">
      <c r="B589"/>
    </row>
    <row r="590" spans="2:2" x14ac:dyDescent="0.25">
      <c r="B590"/>
    </row>
    <row r="591" spans="2:2" x14ac:dyDescent="0.25">
      <c r="B591"/>
    </row>
    <row r="592" spans="2:2" x14ac:dyDescent="0.25">
      <c r="B592"/>
    </row>
    <row r="593" spans="2:2" x14ac:dyDescent="0.25">
      <c r="B593"/>
    </row>
    <row r="594" spans="2:2" x14ac:dyDescent="0.25">
      <c r="B594"/>
    </row>
    <row r="595" spans="2:2" x14ac:dyDescent="0.25">
      <c r="B595"/>
    </row>
    <row r="596" spans="2:2" x14ac:dyDescent="0.25">
      <c r="B596"/>
    </row>
    <row r="597" spans="2:2" x14ac:dyDescent="0.25">
      <c r="B597"/>
    </row>
    <row r="598" spans="2:2" x14ac:dyDescent="0.25">
      <c r="B598"/>
    </row>
    <row r="599" spans="2:2" x14ac:dyDescent="0.25">
      <c r="B599"/>
    </row>
    <row r="600" spans="2:2" x14ac:dyDescent="0.25">
      <c r="B600"/>
    </row>
    <row r="601" spans="2:2" x14ac:dyDescent="0.25">
      <c r="B601"/>
    </row>
    <row r="602" spans="2:2" x14ac:dyDescent="0.25">
      <c r="B602"/>
    </row>
    <row r="603" spans="2:2" x14ac:dyDescent="0.25">
      <c r="B603"/>
    </row>
    <row r="604" spans="2:2" x14ac:dyDescent="0.25">
      <c r="B604"/>
    </row>
    <row r="605" spans="2:2" x14ac:dyDescent="0.25">
      <c r="B605"/>
    </row>
    <row r="606" spans="2:2" x14ac:dyDescent="0.25">
      <c r="B606"/>
    </row>
    <row r="607" spans="2:2" x14ac:dyDescent="0.25">
      <c r="B607"/>
    </row>
    <row r="608" spans="2:2" x14ac:dyDescent="0.25">
      <c r="B608"/>
    </row>
    <row r="609" spans="2:2" x14ac:dyDescent="0.25">
      <c r="B609"/>
    </row>
    <row r="610" spans="2:2" x14ac:dyDescent="0.25">
      <c r="B610"/>
    </row>
    <row r="611" spans="2:2" x14ac:dyDescent="0.25">
      <c r="B611"/>
    </row>
    <row r="612" spans="2:2" x14ac:dyDescent="0.25">
      <c r="B612"/>
    </row>
    <row r="613" spans="2:2" x14ac:dyDescent="0.25">
      <c r="B613"/>
    </row>
    <row r="614" spans="2:2" x14ac:dyDescent="0.25">
      <c r="B614"/>
    </row>
    <row r="615" spans="2:2" x14ac:dyDescent="0.25">
      <c r="B615"/>
    </row>
    <row r="616" spans="2:2" x14ac:dyDescent="0.25">
      <c r="B616"/>
    </row>
    <row r="617" spans="2:2" x14ac:dyDescent="0.25">
      <c r="B617"/>
    </row>
    <row r="618" spans="2:2" x14ac:dyDescent="0.25">
      <c r="B618"/>
    </row>
    <row r="619" spans="2:2" x14ac:dyDescent="0.25">
      <c r="B619"/>
    </row>
    <row r="620" spans="2:2" x14ac:dyDescent="0.25">
      <c r="B620"/>
    </row>
    <row r="621" spans="2:2" x14ac:dyDescent="0.25">
      <c r="B621"/>
    </row>
    <row r="622" spans="2:2" x14ac:dyDescent="0.25">
      <c r="B622"/>
    </row>
    <row r="623" spans="2:2" x14ac:dyDescent="0.25">
      <c r="B623"/>
    </row>
    <row r="624" spans="2:2" x14ac:dyDescent="0.25">
      <c r="B624"/>
    </row>
    <row r="625" spans="2:2" x14ac:dyDescent="0.25">
      <c r="B625"/>
    </row>
    <row r="626" spans="2:2" x14ac:dyDescent="0.25">
      <c r="B626"/>
    </row>
    <row r="627" spans="2:2" x14ac:dyDescent="0.25">
      <c r="B627"/>
    </row>
    <row r="628" spans="2:2" x14ac:dyDescent="0.25">
      <c r="B628"/>
    </row>
    <row r="629" spans="2:2" x14ac:dyDescent="0.25">
      <c r="B629"/>
    </row>
    <row r="630" spans="2:2" x14ac:dyDescent="0.25">
      <c r="B630"/>
    </row>
    <row r="631" spans="2:2" x14ac:dyDescent="0.25">
      <c r="B631"/>
    </row>
    <row r="632" spans="2:2" x14ac:dyDescent="0.25">
      <c r="B632"/>
    </row>
    <row r="633" spans="2:2" x14ac:dyDescent="0.25">
      <c r="B633"/>
    </row>
    <row r="634" spans="2:2" x14ac:dyDescent="0.25">
      <c r="B634"/>
    </row>
    <row r="635" spans="2:2" x14ac:dyDescent="0.25">
      <c r="B635"/>
    </row>
    <row r="636" spans="2:2" x14ac:dyDescent="0.25">
      <c r="B636"/>
    </row>
    <row r="637" spans="2:2" x14ac:dyDescent="0.25">
      <c r="B637"/>
    </row>
    <row r="638" spans="2:2" x14ac:dyDescent="0.25">
      <c r="B638"/>
    </row>
    <row r="639" spans="2:2" x14ac:dyDescent="0.25">
      <c r="B639"/>
    </row>
    <row r="640" spans="2:2" x14ac:dyDescent="0.25">
      <c r="B640"/>
    </row>
    <row r="641" spans="2:2" x14ac:dyDescent="0.25">
      <c r="B641"/>
    </row>
    <row r="642" spans="2:2" x14ac:dyDescent="0.25">
      <c r="B642"/>
    </row>
    <row r="643" spans="2:2" x14ac:dyDescent="0.25">
      <c r="B643"/>
    </row>
    <row r="644" spans="2:2" x14ac:dyDescent="0.25">
      <c r="B644"/>
    </row>
    <row r="645" spans="2:2" x14ac:dyDescent="0.25">
      <c r="B645"/>
    </row>
    <row r="646" spans="2:2" x14ac:dyDescent="0.25">
      <c r="B646"/>
    </row>
    <row r="647" spans="2:2" x14ac:dyDescent="0.25">
      <c r="B647"/>
    </row>
    <row r="648" spans="2:2" x14ac:dyDescent="0.25">
      <c r="B648"/>
    </row>
    <row r="649" spans="2:2" x14ac:dyDescent="0.25">
      <c r="B649"/>
    </row>
    <row r="650" spans="2:2" x14ac:dyDescent="0.25">
      <c r="B650"/>
    </row>
    <row r="651" spans="2:2" x14ac:dyDescent="0.25">
      <c r="B651"/>
    </row>
    <row r="652" spans="2:2" x14ac:dyDescent="0.25">
      <c r="B652"/>
    </row>
    <row r="653" spans="2:2" x14ac:dyDescent="0.25">
      <c r="B653"/>
    </row>
    <row r="654" spans="2:2" x14ac:dyDescent="0.25">
      <c r="B654"/>
    </row>
    <row r="655" spans="2:2" x14ac:dyDescent="0.25">
      <c r="B655"/>
    </row>
    <row r="656" spans="2:2" x14ac:dyDescent="0.25">
      <c r="B656"/>
    </row>
    <row r="657" spans="2:2" x14ac:dyDescent="0.25">
      <c r="B657"/>
    </row>
    <row r="658" spans="2:2" x14ac:dyDescent="0.25">
      <c r="B658"/>
    </row>
    <row r="659" spans="2:2" x14ac:dyDescent="0.25">
      <c r="B659"/>
    </row>
    <row r="660" spans="2:2" x14ac:dyDescent="0.25">
      <c r="B660"/>
    </row>
    <row r="661" spans="2:2" x14ac:dyDescent="0.25">
      <c r="B661"/>
    </row>
    <row r="662" spans="2:2" x14ac:dyDescent="0.25">
      <c r="B662"/>
    </row>
    <row r="663" spans="2:2" x14ac:dyDescent="0.25">
      <c r="B663"/>
    </row>
    <row r="664" spans="2:2" x14ac:dyDescent="0.25">
      <c r="B664"/>
    </row>
    <row r="665" spans="2:2" x14ac:dyDescent="0.25">
      <c r="B665"/>
    </row>
    <row r="666" spans="2:2" x14ac:dyDescent="0.25">
      <c r="B666"/>
    </row>
    <row r="667" spans="2:2" x14ac:dyDescent="0.25">
      <c r="B667"/>
    </row>
    <row r="668" spans="2:2" x14ac:dyDescent="0.25">
      <c r="B668"/>
    </row>
    <row r="669" spans="2:2" x14ac:dyDescent="0.25">
      <c r="B669"/>
    </row>
    <row r="670" spans="2:2" x14ac:dyDescent="0.25">
      <c r="B670"/>
    </row>
    <row r="671" spans="2:2" x14ac:dyDescent="0.25">
      <c r="B671"/>
    </row>
    <row r="672" spans="2:2" x14ac:dyDescent="0.25">
      <c r="B672"/>
    </row>
    <row r="673" spans="2:2" x14ac:dyDescent="0.25">
      <c r="B673"/>
    </row>
    <row r="674" spans="2:2" x14ac:dyDescent="0.25">
      <c r="B674"/>
    </row>
    <row r="675" spans="2:2" x14ac:dyDescent="0.25">
      <c r="B675"/>
    </row>
    <row r="676" spans="2:2" x14ac:dyDescent="0.25">
      <c r="B676"/>
    </row>
    <row r="677" spans="2:2" x14ac:dyDescent="0.25">
      <c r="B677"/>
    </row>
    <row r="678" spans="2:2" x14ac:dyDescent="0.25">
      <c r="B678"/>
    </row>
    <row r="679" spans="2:2" x14ac:dyDescent="0.25">
      <c r="B679"/>
    </row>
    <row r="680" spans="2:2" x14ac:dyDescent="0.25">
      <c r="B680"/>
    </row>
    <row r="681" spans="2:2" x14ac:dyDescent="0.25">
      <c r="B681"/>
    </row>
    <row r="682" spans="2:2" x14ac:dyDescent="0.25">
      <c r="B682"/>
    </row>
    <row r="683" spans="2:2" x14ac:dyDescent="0.25">
      <c r="B683"/>
    </row>
    <row r="684" spans="2:2" x14ac:dyDescent="0.25">
      <c r="B684"/>
    </row>
    <row r="685" spans="2:2" x14ac:dyDescent="0.25">
      <c r="B685"/>
    </row>
    <row r="686" spans="2:2" x14ac:dyDescent="0.25">
      <c r="B686"/>
    </row>
    <row r="687" spans="2:2" x14ac:dyDescent="0.25">
      <c r="B687"/>
    </row>
    <row r="688" spans="2:2" x14ac:dyDescent="0.25">
      <c r="B688"/>
    </row>
    <row r="689" spans="2:2" x14ac:dyDescent="0.25">
      <c r="B689"/>
    </row>
    <row r="690" spans="2:2" x14ac:dyDescent="0.25">
      <c r="B690"/>
    </row>
    <row r="691" spans="2:2" x14ac:dyDescent="0.25">
      <c r="B691"/>
    </row>
    <row r="692" spans="2:2" x14ac:dyDescent="0.25">
      <c r="B692"/>
    </row>
    <row r="693" spans="2:2" x14ac:dyDescent="0.25">
      <c r="B693"/>
    </row>
    <row r="694" spans="2:2" x14ac:dyDescent="0.25">
      <c r="B694"/>
    </row>
    <row r="695" spans="2:2" x14ac:dyDescent="0.25">
      <c r="B695"/>
    </row>
    <row r="696" spans="2:2" x14ac:dyDescent="0.25">
      <c r="B696"/>
    </row>
    <row r="697" spans="2:2" x14ac:dyDescent="0.25">
      <c r="B697"/>
    </row>
    <row r="698" spans="2:2" x14ac:dyDescent="0.25">
      <c r="B698"/>
    </row>
    <row r="699" spans="2:2" x14ac:dyDescent="0.25">
      <c r="B699"/>
    </row>
    <row r="700" spans="2:2" x14ac:dyDescent="0.25">
      <c r="B700"/>
    </row>
    <row r="701" spans="2:2" x14ac:dyDescent="0.25">
      <c r="B701"/>
    </row>
    <row r="702" spans="2:2" x14ac:dyDescent="0.25">
      <c r="B702"/>
    </row>
    <row r="703" spans="2:2" x14ac:dyDescent="0.25">
      <c r="B703"/>
    </row>
    <row r="704" spans="2:2" x14ac:dyDescent="0.25">
      <c r="B704"/>
    </row>
    <row r="705" spans="2:2" x14ac:dyDescent="0.25">
      <c r="B705"/>
    </row>
    <row r="706" spans="2:2" x14ac:dyDescent="0.25">
      <c r="B706"/>
    </row>
    <row r="707" spans="2:2" x14ac:dyDescent="0.25">
      <c r="B707"/>
    </row>
    <row r="708" spans="2:2" x14ac:dyDescent="0.25">
      <c r="B708"/>
    </row>
    <row r="709" spans="2:2" x14ac:dyDescent="0.25">
      <c r="B709"/>
    </row>
    <row r="710" spans="2:2" x14ac:dyDescent="0.25">
      <c r="B710"/>
    </row>
    <row r="711" spans="2:2" x14ac:dyDescent="0.25">
      <c r="B711"/>
    </row>
    <row r="712" spans="2:2" x14ac:dyDescent="0.25">
      <c r="B712"/>
    </row>
    <row r="713" spans="2:2" x14ac:dyDescent="0.25">
      <c r="B713"/>
    </row>
    <row r="714" spans="2:2" x14ac:dyDescent="0.25">
      <c r="B714"/>
    </row>
    <row r="715" spans="2:2" x14ac:dyDescent="0.25">
      <c r="B715"/>
    </row>
    <row r="716" spans="2:2" x14ac:dyDescent="0.25">
      <c r="B716"/>
    </row>
    <row r="717" spans="2:2" x14ac:dyDescent="0.25">
      <c r="B717"/>
    </row>
    <row r="718" spans="2:2" x14ac:dyDescent="0.25">
      <c r="B718"/>
    </row>
    <row r="719" spans="2:2" x14ac:dyDescent="0.25">
      <c r="B719"/>
    </row>
    <row r="720" spans="2:2" x14ac:dyDescent="0.25">
      <c r="B720"/>
    </row>
    <row r="721" spans="2:2" x14ac:dyDescent="0.25">
      <c r="B721"/>
    </row>
    <row r="722" spans="2:2" x14ac:dyDescent="0.25">
      <c r="B722"/>
    </row>
    <row r="723" spans="2:2" x14ac:dyDescent="0.25">
      <c r="B723"/>
    </row>
    <row r="724" spans="2:2" x14ac:dyDescent="0.25">
      <c r="B724"/>
    </row>
    <row r="725" spans="2:2" x14ac:dyDescent="0.25">
      <c r="B725"/>
    </row>
    <row r="726" spans="2:2" x14ac:dyDescent="0.25">
      <c r="B726"/>
    </row>
    <row r="727" spans="2:2" x14ac:dyDescent="0.25">
      <c r="B727"/>
    </row>
    <row r="728" spans="2:2" x14ac:dyDescent="0.25">
      <c r="B728"/>
    </row>
    <row r="729" spans="2:2" x14ac:dyDescent="0.25">
      <c r="B729"/>
    </row>
    <row r="730" spans="2:2" x14ac:dyDescent="0.25">
      <c r="B730"/>
    </row>
    <row r="731" spans="2:2" x14ac:dyDescent="0.25">
      <c r="B731"/>
    </row>
    <row r="732" spans="2:2" x14ac:dyDescent="0.25">
      <c r="B732"/>
    </row>
    <row r="733" spans="2:2" x14ac:dyDescent="0.25">
      <c r="B733"/>
    </row>
    <row r="734" spans="2:2" x14ac:dyDescent="0.25">
      <c r="B734"/>
    </row>
    <row r="735" spans="2:2" x14ac:dyDescent="0.25">
      <c r="B735"/>
    </row>
    <row r="736" spans="2:2" x14ac:dyDescent="0.25">
      <c r="B736"/>
    </row>
    <row r="737" spans="2:2" x14ac:dyDescent="0.25">
      <c r="B737"/>
    </row>
    <row r="738" spans="2:2" x14ac:dyDescent="0.25">
      <c r="B738"/>
    </row>
    <row r="739" spans="2:2" x14ac:dyDescent="0.25">
      <c r="B739"/>
    </row>
    <row r="740" spans="2:2" x14ac:dyDescent="0.25">
      <c r="B740"/>
    </row>
    <row r="741" spans="2:2" x14ac:dyDescent="0.25">
      <c r="B741"/>
    </row>
    <row r="742" spans="2:2" x14ac:dyDescent="0.25">
      <c r="B742"/>
    </row>
    <row r="743" spans="2:2" x14ac:dyDescent="0.25">
      <c r="B743"/>
    </row>
    <row r="744" spans="2:2" x14ac:dyDescent="0.25">
      <c r="B744"/>
    </row>
    <row r="745" spans="2:2" x14ac:dyDescent="0.25">
      <c r="B745"/>
    </row>
    <row r="746" spans="2:2" x14ac:dyDescent="0.25">
      <c r="B746"/>
    </row>
    <row r="747" spans="2:2" x14ac:dyDescent="0.25">
      <c r="B747"/>
    </row>
    <row r="748" spans="2:2" x14ac:dyDescent="0.25">
      <c r="B748"/>
    </row>
    <row r="749" spans="2:2" x14ac:dyDescent="0.25">
      <c r="B749"/>
    </row>
    <row r="750" spans="2:2" x14ac:dyDescent="0.25">
      <c r="B750"/>
    </row>
    <row r="751" spans="2:2" x14ac:dyDescent="0.25">
      <c r="B751"/>
    </row>
    <row r="752" spans="2:2" x14ac:dyDescent="0.25">
      <c r="B752"/>
    </row>
    <row r="753" spans="2:2" x14ac:dyDescent="0.25">
      <c r="B753"/>
    </row>
    <row r="754" spans="2:2" x14ac:dyDescent="0.25">
      <c r="B754"/>
    </row>
    <row r="755" spans="2:2" x14ac:dyDescent="0.25">
      <c r="B755"/>
    </row>
    <row r="756" spans="2:2" x14ac:dyDescent="0.25">
      <c r="B756"/>
    </row>
    <row r="757" spans="2:2" x14ac:dyDescent="0.25">
      <c r="B757"/>
    </row>
    <row r="758" spans="2:2" x14ac:dyDescent="0.25">
      <c r="B758"/>
    </row>
    <row r="759" spans="2:2" x14ac:dyDescent="0.25">
      <c r="B759"/>
    </row>
    <row r="760" spans="2:2" x14ac:dyDescent="0.25">
      <c r="B760"/>
    </row>
    <row r="761" spans="2:2" x14ac:dyDescent="0.25">
      <c r="B761"/>
    </row>
    <row r="762" spans="2:2" x14ac:dyDescent="0.25">
      <c r="B762"/>
    </row>
    <row r="763" spans="2:2" x14ac:dyDescent="0.25">
      <c r="B763"/>
    </row>
    <row r="764" spans="2:2" x14ac:dyDescent="0.25">
      <c r="B764"/>
    </row>
    <row r="765" spans="2:2" x14ac:dyDescent="0.25">
      <c r="B765"/>
    </row>
    <row r="766" spans="2:2" x14ac:dyDescent="0.25">
      <c r="B766"/>
    </row>
    <row r="767" spans="2:2" x14ac:dyDescent="0.25">
      <c r="B767"/>
    </row>
    <row r="768" spans="2:2" x14ac:dyDescent="0.25">
      <c r="B768"/>
    </row>
    <row r="769" spans="2:2" x14ac:dyDescent="0.25">
      <c r="B769"/>
    </row>
    <row r="770" spans="2:2" x14ac:dyDescent="0.25">
      <c r="B770"/>
    </row>
    <row r="771" spans="2:2" x14ac:dyDescent="0.25">
      <c r="B771"/>
    </row>
    <row r="772" spans="2:2" x14ac:dyDescent="0.25">
      <c r="B772"/>
    </row>
    <row r="773" spans="2:2" x14ac:dyDescent="0.25">
      <c r="B773"/>
    </row>
    <row r="774" spans="2:2" x14ac:dyDescent="0.25">
      <c r="B774"/>
    </row>
    <row r="775" spans="2:2" x14ac:dyDescent="0.25">
      <c r="B775"/>
    </row>
    <row r="776" spans="2:2" x14ac:dyDescent="0.25">
      <c r="B776"/>
    </row>
    <row r="777" spans="2:2" x14ac:dyDescent="0.25">
      <c r="B777"/>
    </row>
    <row r="778" spans="2:2" x14ac:dyDescent="0.25">
      <c r="B778"/>
    </row>
    <row r="779" spans="2:2" x14ac:dyDescent="0.25">
      <c r="B779"/>
    </row>
    <row r="780" spans="2:2" x14ac:dyDescent="0.25">
      <c r="B780"/>
    </row>
    <row r="781" spans="2:2" x14ac:dyDescent="0.25">
      <c r="B781"/>
    </row>
    <row r="782" spans="2:2" x14ac:dyDescent="0.25">
      <c r="B782"/>
    </row>
    <row r="783" spans="2:2" x14ac:dyDescent="0.25">
      <c r="B783"/>
    </row>
    <row r="784" spans="2:2" x14ac:dyDescent="0.25">
      <c r="B784"/>
    </row>
    <row r="785" spans="2:2" x14ac:dyDescent="0.25">
      <c r="B785"/>
    </row>
    <row r="786" spans="2:2" x14ac:dyDescent="0.25">
      <c r="B786"/>
    </row>
    <row r="787" spans="2:2" x14ac:dyDescent="0.25">
      <c r="B787"/>
    </row>
    <row r="788" spans="2:2" x14ac:dyDescent="0.25">
      <c r="B788"/>
    </row>
    <row r="789" spans="2:2" x14ac:dyDescent="0.25">
      <c r="B789"/>
    </row>
    <row r="790" spans="2:2" x14ac:dyDescent="0.25">
      <c r="B790"/>
    </row>
    <row r="791" spans="2:2" x14ac:dyDescent="0.25">
      <c r="B791"/>
    </row>
    <row r="792" spans="2:2" x14ac:dyDescent="0.25">
      <c r="B792"/>
    </row>
    <row r="793" spans="2:2" x14ac:dyDescent="0.25">
      <c r="B793"/>
    </row>
    <row r="794" spans="2:2" x14ac:dyDescent="0.25">
      <c r="B794"/>
    </row>
    <row r="795" spans="2:2" x14ac:dyDescent="0.25">
      <c r="B795"/>
    </row>
    <row r="796" spans="2:2" x14ac:dyDescent="0.25">
      <c r="B796"/>
    </row>
    <row r="797" spans="2:2" x14ac:dyDescent="0.25">
      <c r="B797"/>
    </row>
    <row r="798" spans="2:2" x14ac:dyDescent="0.25">
      <c r="B798"/>
    </row>
    <row r="799" spans="2:2" x14ac:dyDescent="0.25">
      <c r="B799"/>
    </row>
    <row r="800" spans="2:2" x14ac:dyDescent="0.25">
      <c r="B800"/>
    </row>
    <row r="801" spans="2:2" x14ac:dyDescent="0.25">
      <c r="B801"/>
    </row>
    <row r="802" spans="2:2" x14ac:dyDescent="0.25">
      <c r="B802"/>
    </row>
    <row r="803" spans="2:2" x14ac:dyDescent="0.25">
      <c r="B803"/>
    </row>
    <row r="804" spans="2:2" x14ac:dyDescent="0.25">
      <c r="B804"/>
    </row>
    <row r="805" spans="2:2" x14ac:dyDescent="0.25">
      <c r="B805"/>
    </row>
    <row r="806" spans="2:2" x14ac:dyDescent="0.25">
      <c r="B806"/>
    </row>
    <row r="807" spans="2:2" x14ac:dyDescent="0.25">
      <c r="B807"/>
    </row>
    <row r="808" spans="2:2" x14ac:dyDescent="0.25">
      <c r="B808"/>
    </row>
    <row r="809" spans="2:2" x14ac:dyDescent="0.25">
      <c r="B809"/>
    </row>
    <row r="810" spans="2:2" x14ac:dyDescent="0.25">
      <c r="B810"/>
    </row>
    <row r="811" spans="2:2" x14ac:dyDescent="0.25">
      <c r="B811"/>
    </row>
    <row r="812" spans="2:2" x14ac:dyDescent="0.25">
      <c r="B812"/>
    </row>
    <row r="813" spans="2:2" x14ac:dyDescent="0.25">
      <c r="B813"/>
    </row>
    <row r="814" spans="2:2" x14ac:dyDescent="0.25">
      <c r="B814"/>
    </row>
    <row r="815" spans="2:2" x14ac:dyDescent="0.25">
      <c r="B815"/>
    </row>
    <row r="816" spans="2:2" x14ac:dyDescent="0.25">
      <c r="B816"/>
    </row>
    <row r="817" spans="2:2" x14ac:dyDescent="0.25">
      <c r="B817"/>
    </row>
    <row r="818" spans="2:2" x14ac:dyDescent="0.25">
      <c r="B818"/>
    </row>
    <row r="819" spans="2:2" x14ac:dyDescent="0.25">
      <c r="B819"/>
    </row>
    <row r="820" spans="2:2" x14ac:dyDescent="0.25">
      <c r="B820"/>
    </row>
    <row r="821" spans="2:2" x14ac:dyDescent="0.25">
      <c r="B821"/>
    </row>
    <row r="822" spans="2:2" x14ac:dyDescent="0.25">
      <c r="B822"/>
    </row>
    <row r="823" spans="2:2" x14ac:dyDescent="0.25">
      <c r="B823"/>
    </row>
    <row r="824" spans="2:2" x14ac:dyDescent="0.25">
      <c r="B824"/>
    </row>
    <row r="825" spans="2:2" x14ac:dyDescent="0.25">
      <c r="B825"/>
    </row>
    <row r="826" spans="2:2" x14ac:dyDescent="0.25">
      <c r="B826"/>
    </row>
    <row r="827" spans="2:2" x14ac:dyDescent="0.25">
      <c r="B827"/>
    </row>
    <row r="828" spans="2:2" x14ac:dyDescent="0.25">
      <c r="B828"/>
    </row>
    <row r="829" spans="2:2" x14ac:dyDescent="0.25">
      <c r="B829"/>
    </row>
    <row r="830" spans="2:2" x14ac:dyDescent="0.25">
      <c r="B830"/>
    </row>
    <row r="831" spans="2:2" x14ac:dyDescent="0.25">
      <c r="B831"/>
    </row>
    <row r="832" spans="2:2" x14ac:dyDescent="0.25">
      <c r="B832"/>
    </row>
    <row r="833" spans="2:2" x14ac:dyDescent="0.25">
      <c r="B833"/>
    </row>
    <row r="834" spans="2:2" x14ac:dyDescent="0.25">
      <c r="B834"/>
    </row>
    <row r="835" spans="2:2" x14ac:dyDescent="0.25">
      <c r="B835"/>
    </row>
    <row r="836" spans="2:2" x14ac:dyDescent="0.25">
      <c r="B836"/>
    </row>
    <row r="837" spans="2:2" x14ac:dyDescent="0.25">
      <c r="B837"/>
    </row>
    <row r="838" spans="2:2" x14ac:dyDescent="0.25">
      <c r="B838"/>
    </row>
    <row r="839" spans="2:2" x14ac:dyDescent="0.25">
      <c r="B839"/>
    </row>
    <row r="840" spans="2:2" x14ac:dyDescent="0.25">
      <c r="B840"/>
    </row>
    <row r="841" spans="2:2" x14ac:dyDescent="0.25">
      <c r="B841"/>
    </row>
    <row r="842" spans="2:2" x14ac:dyDescent="0.25">
      <c r="B842"/>
    </row>
    <row r="843" spans="2:2" x14ac:dyDescent="0.25">
      <c r="B843"/>
    </row>
    <row r="844" spans="2:2" x14ac:dyDescent="0.25">
      <c r="B844"/>
    </row>
    <row r="845" spans="2:2" x14ac:dyDescent="0.25">
      <c r="B845"/>
    </row>
    <row r="846" spans="2:2" x14ac:dyDescent="0.25">
      <c r="B846"/>
    </row>
    <row r="847" spans="2:2" x14ac:dyDescent="0.25">
      <c r="B847"/>
    </row>
    <row r="848" spans="2:2" x14ac:dyDescent="0.25">
      <c r="B848"/>
    </row>
    <row r="849" spans="2:2" x14ac:dyDescent="0.25">
      <c r="B849"/>
    </row>
    <row r="850" spans="2:2" x14ac:dyDescent="0.25">
      <c r="B850"/>
    </row>
    <row r="851" spans="2:2" x14ac:dyDescent="0.25">
      <c r="B851"/>
    </row>
    <row r="852" spans="2:2" x14ac:dyDescent="0.25">
      <c r="B852"/>
    </row>
    <row r="853" spans="2:2" x14ac:dyDescent="0.25">
      <c r="B853"/>
    </row>
    <row r="854" spans="2:2" x14ac:dyDescent="0.25">
      <c r="B854"/>
    </row>
    <row r="855" spans="2:2" x14ac:dyDescent="0.25">
      <c r="B855"/>
    </row>
    <row r="856" spans="2:2" x14ac:dyDescent="0.25">
      <c r="B856"/>
    </row>
    <row r="857" spans="2:2" x14ac:dyDescent="0.25">
      <c r="B857"/>
    </row>
    <row r="858" spans="2:2" x14ac:dyDescent="0.25">
      <c r="B858"/>
    </row>
    <row r="859" spans="2:2" x14ac:dyDescent="0.25">
      <c r="B859"/>
    </row>
    <row r="860" spans="2:2" x14ac:dyDescent="0.25">
      <c r="B860"/>
    </row>
    <row r="861" spans="2:2" x14ac:dyDescent="0.25">
      <c r="B861"/>
    </row>
    <row r="862" spans="2:2" x14ac:dyDescent="0.25">
      <c r="B862"/>
    </row>
    <row r="863" spans="2:2" x14ac:dyDescent="0.25">
      <c r="B863"/>
    </row>
    <row r="864" spans="2:2" x14ac:dyDescent="0.25">
      <c r="B864"/>
    </row>
    <row r="865" spans="2:2" x14ac:dyDescent="0.25">
      <c r="B865"/>
    </row>
    <row r="866" spans="2:2" x14ac:dyDescent="0.25">
      <c r="B866"/>
    </row>
    <row r="867" spans="2:2" x14ac:dyDescent="0.25">
      <c r="B867"/>
    </row>
    <row r="868" spans="2:2" x14ac:dyDescent="0.25">
      <c r="B868"/>
    </row>
    <row r="869" spans="2:2" x14ac:dyDescent="0.25">
      <c r="B869"/>
    </row>
    <row r="870" spans="2:2" x14ac:dyDescent="0.25">
      <c r="B870"/>
    </row>
    <row r="871" spans="2:2" x14ac:dyDescent="0.25">
      <c r="B871"/>
    </row>
    <row r="872" spans="2:2" x14ac:dyDescent="0.25">
      <c r="B872"/>
    </row>
    <row r="873" spans="2:2" x14ac:dyDescent="0.25">
      <c r="B873"/>
    </row>
    <row r="874" spans="2:2" x14ac:dyDescent="0.25">
      <c r="B874"/>
    </row>
    <row r="875" spans="2:2" x14ac:dyDescent="0.25">
      <c r="B875"/>
    </row>
    <row r="876" spans="2:2" x14ac:dyDescent="0.25">
      <c r="B876"/>
    </row>
    <row r="877" spans="2:2" x14ac:dyDescent="0.25">
      <c r="B877"/>
    </row>
    <row r="878" spans="2:2" x14ac:dyDescent="0.25">
      <c r="B878"/>
    </row>
    <row r="879" spans="2:2" x14ac:dyDescent="0.25">
      <c r="B879"/>
    </row>
    <row r="880" spans="2:2" x14ac:dyDescent="0.25">
      <c r="B880"/>
    </row>
    <row r="881" spans="2:2" x14ac:dyDescent="0.25">
      <c r="B881"/>
    </row>
    <row r="882" spans="2:2" x14ac:dyDescent="0.25">
      <c r="B882"/>
    </row>
    <row r="883" spans="2:2" x14ac:dyDescent="0.25">
      <c r="B883"/>
    </row>
    <row r="884" spans="2:2" x14ac:dyDescent="0.25">
      <c r="B884"/>
    </row>
    <row r="885" spans="2:2" x14ac:dyDescent="0.25">
      <c r="B885"/>
    </row>
    <row r="886" spans="2:2" x14ac:dyDescent="0.25">
      <c r="B886"/>
    </row>
    <row r="887" spans="2:2" x14ac:dyDescent="0.25">
      <c r="B887"/>
    </row>
    <row r="888" spans="2:2" x14ac:dyDescent="0.25">
      <c r="B888"/>
    </row>
    <row r="889" spans="2:2" x14ac:dyDescent="0.25">
      <c r="B889"/>
    </row>
    <row r="890" spans="2:2" x14ac:dyDescent="0.25">
      <c r="B890"/>
    </row>
    <row r="891" spans="2:2" x14ac:dyDescent="0.25">
      <c r="B891"/>
    </row>
    <row r="892" spans="2:2" x14ac:dyDescent="0.25">
      <c r="B892"/>
    </row>
    <row r="893" spans="2:2" x14ac:dyDescent="0.25">
      <c r="B893"/>
    </row>
    <row r="894" spans="2:2" x14ac:dyDescent="0.25">
      <c r="B894"/>
    </row>
    <row r="895" spans="2:2" x14ac:dyDescent="0.25">
      <c r="B895"/>
    </row>
    <row r="896" spans="2:2" x14ac:dyDescent="0.25">
      <c r="B896"/>
    </row>
    <row r="897" spans="2:2" x14ac:dyDescent="0.25">
      <c r="B897"/>
    </row>
    <row r="898" spans="2:2" x14ac:dyDescent="0.25">
      <c r="B898"/>
    </row>
    <row r="899" spans="2:2" x14ac:dyDescent="0.25">
      <c r="B899"/>
    </row>
    <row r="900" spans="2:2" x14ac:dyDescent="0.25">
      <c r="B900"/>
    </row>
    <row r="901" spans="2:2" x14ac:dyDescent="0.25">
      <c r="B901"/>
    </row>
    <row r="902" spans="2:2" x14ac:dyDescent="0.25">
      <c r="B902"/>
    </row>
    <row r="903" spans="2:2" x14ac:dyDescent="0.25">
      <c r="B903"/>
    </row>
    <row r="904" spans="2:2" x14ac:dyDescent="0.25">
      <c r="B904"/>
    </row>
    <row r="905" spans="2:2" x14ac:dyDescent="0.25">
      <c r="B905"/>
    </row>
    <row r="906" spans="2:2" x14ac:dyDescent="0.25">
      <c r="B906"/>
    </row>
    <row r="907" spans="2:2" x14ac:dyDescent="0.25">
      <c r="B907"/>
    </row>
    <row r="908" spans="2:2" x14ac:dyDescent="0.25">
      <c r="B908"/>
    </row>
    <row r="909" spans="2:2" x14ac:dyDescent="0.25">
      <c r="B909"/>
    </row>
    <row r="910" spans="2:2" x14ac:dyDescent="0.25">
      <c r="B910"/>
    </row>
    <row r="911" spans="2:2" x14ac:dyDescent="0.25">
      <c r="B911"/>
    </row>
    <row r="912" spans="2:2" x14ac:dyDescent="0.25">
      <c r="B912"/>
    </row>
    <row r="913" spans="2:2" x14ac:dyDescent="0.25">
      <c r="B913"/>
    </row>
    <row r="914" spans="2:2" x14ac:dyDescent="0.25">
      <c r="B914"/>
    </row>
    <row r="915" spans="2:2" x14ac:dyDescent="0.25">
      <c r="B915"/>
    </row>
    <row r="916" spans="2:2" x14ac:dyDescent="0.25">
      <c r="B916"/>
    </row>
    <row r="917" spans="2:2" x14ac:dyDescent="0.25">
      <c r="B917"/>
    </row>
    <row r="918" spans="2:2" x14ac:dyDescent="0.25">
      <c r="B918"/>
    </row>
    <row r="919" spans="2:2" x14ac:dyDescent="0.25">
      <c r="B919"/>
    </row>
    <row r="920" spans="2:2" x14ac:dyDescent="0.25">
      <c r="B920"/>
    </row>
    <row r="921" spans="2:2" x14ac:dyDescent="0.25">
      <c r="B921"/>
    </row>
    <row r="922" spans="2:2" x14ac:dyDescent="0.25">
      <c r="B922"/>
    </row>
    <row r="923" spans="2:2" x14ac:dyDescent="0.25">
      <c r="B923"/>
    </row>
    <row r="924" spans="2:2" x14ac:dyDescent="0.25">
      <c r="B924"/>
    </row>
    <row r="925" spans="2:2" x14ac:dyDescent="0.25">
      <c r="B925"/>
    </row>
    <row r="926" spans="2:2" x14ac:dyDescent="0.25">
      <c r="B926"/>
    </row>
    <row r="927" spans="2:2" x14ac:dyDescent="0.25">
      <c r="B927"/>
    </row>
    <row r="928" spans="2:2" x14ac:dyDescent="0.25">
      <c r="B928"/>
    </row>
    <row r="929" spans="2:2" x14ac:dyDescent="0.25">
      <c r="B929"/>
    </row>
    <row r="930" spans="2:2" x14ac:dyDescent="0.25">
      <c r="B930"/>
    </row>
    <row r="931" spans="2:2" x14ac:dyDescent="0.25">
      <c r="B931"/>
    </row>
    <row r="932" spans="2:2" x14ac:dyDescent="0.25">
      <c r="B932"/>
    </row>
    <row r="933" spans="2:2" x14ac:dyDescent="0.25">
      <c r="B933"/>
    </row>
    <row r="934" spans="2:2" x14ac:dyDescent="0.25">
      <c r="B934"/>
    </row>
    <row r="935" spans="2:2" x14ac:dyDescent="0.25">
      <c r="B935"/>
    </row>
    <row r="936" spans="2:2" x14ac:dyDescent="0.25">
      <c r="B936"/>
    </row>
    <row r="937" spans="2:2" x14ac:dyDescent="0.25">
      <c r="B937"/>
    </row>
    <row r="938" spans="2:2" x14ac:dyDescent="0.25">
      <c r="B938"/>
    </row>
    <row r="939" spans="2:2" x14ac:dyDescent="0.25">
      <c r="B939"/>
    </row>
    <row r="940" spans="2:2" x14ac:dyDescent="0.25">
      <c r="B940"/>
    </row>
    <row r="941" spans="2:2" x14ac:dyDescent="0.25">
      <c r="B941"/>
    </row>
    <row r="942" spans="2:2" x14ac:dyDescent="0.25">
      <c r="B942"/>
    </row>
    <row r="943" spans="2:2" x14ac:dyDescent="0.25">
      <c r="B943"/>
    </row>
    <row r="944" spans="2:2" x14ac:dyDescent="0.25">
      <c r="B944"/>
    </row>
    <row r="945" spans="2:2" x14ac:dyDescent="0.25">
      <c r="B945"/>
    </row>
    <row r="946" spans="2:2" x14ac:dyDescent="0.25">
      <c r="B946"/>
    </row>
    <row r="947" spans="2:2" x14ac:dyDescent="0.25">
      <c r="B947"/>
    </row>
    <row r="948" spans="2:2" x14ac:dyDescent="0.25">
      <c r="B948"/>
    </row>
    <row r="949" spans="2:2" x14ac:dyDescent="0.25">
      <c r="B949"/>
    </row>
    <row r="950" spans="2:2" x14ac:dyDescent="0.25">
      <c r="B950"/>
    </row>
    <row r="951" spans="2:2" x14ac:dyDescent="0.25">
      <c r="B951"/>
    </row>
    <row r="952" spans="2:2" x14ac:dyDescent="0.25">
      <c r="B952"/>
    </row>
    <row r="953" spans="2:2" x14ac:dyDescent="0.25">
      <c r="B953"/>
    </row>
    <row r="954" spans="2:2" x14ac:dyDescent="0.25">
      <c r="B954"/>
    </row>
    <row r="955" spans="2:2" x14ac:dyDescent="0.25">
      <c r="B955"/>
    </row>
    <row r="956" spans="2:2" x14ac:dyDescent="0.25">
      <c r="B956"/>
    </row>
  </sheetData>
  <autoFilter ref="A1:F546" xr:uid="{00000000-0001-0000-0000-000000000000}"/>
  <sortState xmlns:xlrd2="http://schemas.microsoft.com/office/spreadsheetml/2017/richdata2" ref="A2:F546">
    <sortCondition ref="D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25A5C-8523-407C-8325-D1B89F14DF59}">
  <dimension ref="A1:K531"/>
  <sheetViews>
    <sheetView workbookViewId="0">
      <pane ySplit="1" topLeftCell="A510" activePane="bottomLeft" state="frozen"/>
      <selection pane="bottomLeft" activeCell="B1" sqref="B1:J530"/>
    </sheetView>
  </sheetViews>
  <sheetFormatPr baseColWidth="10" defaultRowHeight="15" x14ac:dyDescent="0.25"/>
  <cols>
    <col min="1" max="1" width="15.85546875" bestFit="1" customWidth="1"/>
    <col min="2" max="2" width="15.85546875" style="33" customWidth="1"/>
    <col min="3" max="3" width="14.140625" style="13" bestFit="1" customWidth="1"/>
    <col min="4" max="4" width="13.140625" style="13" customWidth="1"/>
    <col min="5" max="5" width="13.28515625" style="13" bestFit="1" customWidth="1"/>
    <col min="6" max="6" width="13.140625" style="13" customWidth="1"/>
    <col min="7" max="8" width="14.140625" style="13" bestFit="1" customWidth="1"/>
    <col min="9" max="9" width="15.7109375" style="13" customWidth="1"/>
    <col min="10" max="10" width="13.140625" style="13" bestFit="1" customWidth="1"/>
    <col min="11" max="11" width="30.42578125" bestFit="1" customWidth="1"/>
  </cols>
  <sheetData>
    <row r="1" spans="1:11" ht="30" x14ac:dyDescent="0.25">
      <c r="A1" s="17" t="s">
        <v>551</v>
      </c>
      <c r="B1" s="31" t="s">
        <v>4068</v>
      </c>
      <c r="C1" s="18" t="s">
        <v>552</v>
      </c>
      <c r="D1" s="18" t="s">
        <v>3652</v>
      </c>
      <c r="E1" s="19" t="s">
        <v>763</v>
      </c>
      <c r="F1" s="19" t="s">
        <v>3654</v>
      </c>
      <c r="G1" s="18" t="s">
        <v>3653</v>
      </c>
      <c r="H1" s="18" t="s">
        <v>4052</v>
      </c>
      <c r="I1" s="19" t="s">
        <v>4053</v>
      </c>
      <c r="J1" s="18" t="s">
        <v>4054</v>
      </c>
      <c r="K1" s="17" t="s">
        <v>4055</v>
      </c>
    </row>
    <row r="2" spans="1:11" x14ac:dyDescent="0.25">
      <c r="A2" s="8" t="s">
        <v>764</v>
      </c>
      <c r="B2" s="32">
        <v>2017</v>
      </c>
      <c r="C2" s="6">
        <v>225605</v>
      </c>
      <c r="D2" s="6"/>
      <c r="E2" s="6"/>
      <c r="F2" s="6"/>
      <c r="G2" s="6">
        <v>225605</v>
      </c>
      <c r="H2" s="6"/>
      <c r="I2" s="6"/>
      <c r="J2" s="6">
        <f>+C2-SUM(D2:I2)</f>
        <v>0</v>
      </c>
      <c r="K2" s="8"/>
    </row>
    <row r="3" spans="1:11" x14ac:dyDescent="0.25">
      <c r="A3" s="8" t="s">
        <v>765</v>
      </c>
      <c r="B3" s="32">
        <v>2017</v>
      </c>
      <c r="C3" s="6">
        <v>50662</v>
      </c>
      <c r="D3" s="6"/>
      <c r="E3" s="6"/>
      <c r="F3" s="6"/>
      <c r="G3" s="6">
        <v>50662</v>
      </c>
      <c r="H3" s="6"/>
      <c r="I3" s="6"/>
      <c r="J3" s="6">
        <f t="shared" ref="J3:J66" si="0">+C3-SUM(D3:I3)</f>
        <v>0</v>
      </c>
      <c r="K3" s="8"/>
    </row>
    <row r="4" spans="1:11" x14ac:dyDescent="0.25">
      <c r="A4" s="8" t="s">
        <v>766</v>
      </c>
      <c r="B4" s="32">
        <v>2017</v>
      </c>
      <c r="C4" s="6">
        <v>133156</v>
      </c>
      <c r="D4" s="6"/>
      <c r="E4" s="6"/>
      <c r="F4" s="6"/>
      <c r="G4" s="6">
        <v>133156</v>
      </c>
      <c r="H4" s="6"/>
      <c r="I4" s="6"/>
      <c r="J4" s="6">
        <f t="shared" si="0"/>
        <v>0</v>
      </c>
      <c r="K4" s="8"/>
    </row>
    <row r="5" spans="1:11" x14ac:dyDescent="0.25">
      <c r="A5" s="8" t="s">
        <v>767</v>
      </c>
      <c r="B5" s="32">
        <v>2017</v>
      </c>
      <c r="C5" s="6">
        <v>50035</v>
      </c>
      <c r="D5" s="6"/>
      <c r="E5" s="6"/>
      <c r="F5" s="6"/>
      <c r="G5" s="6">
        <v>50035</v>
      </c>
      <c r="H5" s="6"/>
      <c r="I5" s="6"/>
      <c r="J5" s="6">
        <f t="shared" si="0"/>
        <v>0</v>
      </c>
      <c r="K5" s="8"/>
    </row>
    <row r="6" spans="1:11" x14ac:dyDescent="0.25">
      <c r="A6" s="8" t="s">
        <v>768</v>
      </c>
      <c r="B6" s="32">
        <v>2018</v>
      </c>
      <c r="C6" s="6">
        <v>51400</v>
      </c>
      <c r="D6" s="6"/>
      <c r="E6" s="6"/>
      <c r="F6" s="6"/>
      <c r="G6" s="6">
        <v>51400</v>
      </c>
      <c r="H6" s="6"/>
      <c r="I6" s="6"/>
      <c r="J6" s="6">
        <f t="shared" si="0"/>
        <v>0</v>
      </c>
      <c r="K6" s="8"/>
    </row>
    <row r="7" spans="1:11" x14ac:dyDescent="0.25">
      <c r="A7" s="8" t="s">
        <v>769</v>
      </c>
      <c r="B7" s="32">
        <v>2018</v>
      </c>
      <c r="C7" s="6">
        <v>53212</v>
      </c>
      <c r="D7" s="6"/>
      <c r="E7" s="6"/>
      <c r="F7" s="6"/>
      <c r="G7" s="6">
        <f>VLOOKUP(A7,PAGOS!$A$2:$B$1101,2,0)</f>
        <v>53212</v>
      </c>
      <c r="H7" s="6"/>
      <c r="I7" s="6"/>
      <c r="J7" s="6">
        <f t="shared" si="0"/>
        <v>0</v>
      </c>
      <c r="K7" s="8"/>
    </row>
    <row r="8" spans="1:11" x14ac:dyDescent="0.25">
      <c r="A8" s="8" t="s">
        <v>770</v>
      </c>
      <c r="B8" s="32">
        <v>2018</v>
      </c>
      <c r="C8" s="6">
        <v>143500</v>
      </c>
      <c r="D8" s="6"/>
      <c r="E8" s="6"/>
      <c r="F8" s="6"/>
      <c r="G8" s="6">
        <f>VLOOKUP(A8,PAGOS!$A$2:$B$1101,2,0)</f>
        <v>143500</v>
      </c>
      <c r="H8" s="6"/>
      <c r="I8" s="6"/>
      <c r="J8" s="6">
        <f t="shared" si="0"/>
        <v>0</v>
      </c>
      <c r="K8" s="8"/>
    </row>
    <row r="9" spans="1:11" x14ac:dyDescent="0.25">
      <c r="A9" s="8" t="s">
        <v>771</v>
      </c>
      <c r="B9" s="32">
        <v>2018</v>
      </c>
      <c r="C9" s="6">
        <v>9833</v>
      </c>
      <c r="D9" s="6"/>
      <c r="E9" s="6"/>
      <c r="F9" s="6"/>
      <c r="G9" s="6">
        <f>VLOOKUP(A9,PAGOS!$A$2:$B$1101,2,0)</f>
        <v>9833</v>
      </c>
      <c r="H9" s="6"/>
      <c r="I9" s="6"/>
      <c r="J9" s="6">
        <f t="shared" si="0"/>
        <v>0</v>
      </c>
      <c r="K9" s="8"/>
    </row>
    <row r="10" spans="1:11" x14ac:dyDescent="0.25">
      <c r="A10" s="8" t="s">
        <v>772</v>
      </c>
      <c r="B10" s="32">
        <v>2018</v>
      </c>
      <c r="C10" s="6">
        <v>96190</v>
      </c>
      <c r="D10" s="6"/>
      <c r="E10" s="6"/>
      <c r="F10" s="6"/>
      <c r="G10" s="6">
        <v>96190</v>
      </c>
      <c r="H10" s="6"/>
      <c r="I10" s="6"/>
      <c r="J10" s="6">
        <f t="shared" si="0"/>
        <v>0</v>
      </c>
      <c r="K10" s="8"/>
    </row>
    <row r="11" spans="1:11" x14ac:dyDescent="0.25">
      <c r="A11" s="8" t="s">
        <v>773</v>
      </c>
      <c r="B11" s="32">
        <v>2018</v>
      </c>
      <c r="C11" s="6">
        <v>87882</v>
      </c>
      <c r="D11" s="6"/>
      <c r="E11" s="6"/>
      <c r="F11" s="6"/>
      <c r="G11" s="6">
        <f>VLOOKUP(A11,PAGOS!$A$2:$B$1101,2,0)</f>
        <v>87882</v>
      </c>
      <c r="H11" s="6"/>
      <c r="I11" s="6"/>
      <c r="J11" s="6">
        <f t="shared" si="0"/>
        <v>0</v>
      </c>
      <c r="K11" s="8"/>
    </row>
    <row r="12" spans="1:11" x14ac:dyDescent="0.25">
      <c r="A12" s="8" t="s">
        <v>774</v>
      </c>
      <c r="B12" s="32">
        <v>2018</v>
      </c>
      <c r="C12" s="6">
        <v>53102</v>
      </c>
      <c r="D12" s="6"/>
      <c r="E12" s="6"/>
      <c r="F12" s="6"/>
      <c r="G12" s="6">
        <f>VLOOKUP(A12,PAGOS!$A$2:$B$1101,2,0)</f>
        <v>53102</v>
      </c>
      <c r="H12" s="6"/>
      <c r="I12" s="6"/>
      <c r="J12" s="6">
        <f t="shared" si="0"/>
        <v>0</v>
      </c>
      <c r="K12" s="8"/>
    </row>
    <row r="13" spans="1:11" x14ac:dyDescent="0.25">
      <c r="A13" s="8" t="s">
        <v>775</v>
      </c>
      <c r="B13" s="32">
        <v>2018</v>
      </c>
      <c r="C13" s="6">
        <v>53125</v>
      </c>
      <c r="D13" s="6"/>
      <c r="E13" s="6"/>
      <c r="F13" s="6"/>
      <c r="G13" s="6">
        <v>53125</v>
      </c>
      <c r="H13" s="6"/>
      <c r="I13" s="6"/>
      <c r="J13" s="6">
        <f t="shared" si="0"/>
        <v>0</v>
      </c>
      <c r="K13" s="8"/>
    </row>
    <row r="14" spans="1:11" x14ac:dyDescent="0.25">
      <c r="A14" s="8" t="s">
        <v>776</v>
      </c>
      <c r="B14" s="32">
        <v>2018</v>
      </c>
      <c r="C14" s="6">
        <v>102925</v>
      </c>
      <c r="D14" s="6"/>
      <c r="E14" s="6"/>
      <c r="F14" s="6"/>
      <c r="G14" s="6"/>
      <c r="H14" s="6">
        <f>+C14</f>
        <v>102925</v>
      </c>
      <c r="I14" s="6"/>
      <c r="J14" s="6">
        <f t="shared" si="0"/>
        <v>0</v>
      </c>
      <c r="K14" s="8"/>
    </row>
    <row r="15" spans="1:11" x14ac:dyDescent="0.25">
      <c r="A15" s="8" t="s">
        <v>777</v>
      </c>
      <c r="B15" s="32">
        <v>2018</v>
      </c>
      <c r="C15" s="6">
        <v>129767</v>
      </c>
      <c r="D15" s="6"/>
      <c r="E15" s="6"/>
      <c r="F15" s="6"/>
      <c r="G15" s="6"/>
      <c r="H15" s="6"/>
      <c r="I15" s="6">
        <f>+C15</f>
        <v>129767</v>
      </c>
      <c r="J15" s="6">
        <f t="shared" si="0"/>
        <v>0</v>
      </c>
      <c r="K15" s="8"/>
    </row>
    <row r="16" spans="1:11" x14ac:dyDescent="0.25">
      <c r="A16" s="8" t="s">
        <v>778</v>
      </c>
      <c r="B16" s="32">
        <v>2018</v>
      </c>
      <c r="C16" s="6">
        <v>52987</v>
      </c>
      <c r="D16" s="6"/>
      <c r="E16" s="6"/>
      <c r="F16" s="6"/>
      <c r="G16" s="6"/>
      <c r="H16" s="6">
        <f t="shared" ref="H16:H19" si="1">+C16</f>
        <v>52987</v>
      </c>
      <c r="I16" s="6"/>
      <c r="J16" s="6">
        <f t="shared" si="0"/>
        <v>0</v>
      </c>
      <c r="K16" s="8"/>
    </row>
    <row r="17" spans="1:11" x14ac:dyDescent="0.25">
      <c r="A17" s="8" t="s">
        <v>779</v>
      </c>
      <c r="B17" s="32">
        <v>2018</v>
      </c>
      <c r="C17" s="6">
        <v>55000</v>
      </c>
      <c r="D17" s="6"/>
      <c r="E17" s="6"/>
      <c r="F17" s="6"/>
      <c r="G17" s="6"/>
      <c r="H17" s="6">
        <f t="shared" si="1"/>
        <v>55000</v>
      </c>
      <c r="I17" s="6"/>
      <c r="J17" s="6">
        <f t="shared" si="0"/>
        <v>0</v>
      </c>
      <c r="K17" s="8"/>
    </row>
    <row r="18" spans="1:11" x14ac:dyDescent="0.25">
      <c r="A18" s="8" t="s">
        <v>780</v>
      </c>
      <c r="B18" s="32">
        <v>2018</v>
      </c>
      <c r="C18" s="6">
        <v>55000</v>
      </c>
      <c r="D18" s="6"/>
      <c r="E18" s="6"/>
      <c r="F18" s="6"/>
      <c r="G18" s="6"/>
      <c r="H18" s="6">
        <f t="shared" si="1"/>
        <v>55000</v>
      </c>
      <c r="I18" s="6"/>
      <c r="J18" s="6">
        <f t="shared" si="0"/>
        <v>0</v>
      </c>
      <c r="K18" s="8"/>
    </row>
    <row r="19" spans="1:11" x14ac:dyDescent="0.25">
      <c r="A19" s="8" t="s">
        <v>781</v>
      </c>
      <c r="B19" s="32">
        <v>2018</v>
      </c>
      <c r="C19" s="6">
        <v>140982</v>
      </c>
      <c r="D19" s="6"/>
      <c r="E19" s="6"/>
      <c r="F19" s="6"/>
      <c r="G19" s="6"/>
      <c r="H19" s="6">
        <f t="shared" si="1"/>
        <v>140982</v>
      </c>
      <c r="I19" s="6"/>
      <c r="J19" s="6">
        <f t="shared" si="0"/>
        <v>0</v>
      </c>
      <c r="K19" s="8"/>
    </row>
    <row r="20" spans="1:11" x14ac:dyDescent="0.25">
      <c r="A20" s="8" t="s">
        <v>782</v>
      </c>
      <c r="B20" s="32">
        <v>2019</v>
      </c>
      <c r="C20" s="6">
        <v>22800</v>
      </c>
      <c r="D20" s="6"/>
      <c r="E20" s="6"/>
      <c r="F20" s="6">
        <v>22800</v>
      </c>
      <c r="G20" s="6"/>
      <c r="H20" s="6"/>
      <c r="I20" s="6"/>
      <c r="J20" s="6">
        <f t="shared" si="0"/>
        <v>0</v>
      </c>
      <c r="K20" s="8"/>
    </row>
    <row r="21" spans="1:11" x14ac:dyDescent="0.25">
      <c r="A21" s="8" t="s">
        <v>783</v>
      </c>
      <c r="B21" s="32">
        <v>2019</v>
      </c>
      <c r="C21" s="6">
        <v>54500</v>
      </c>
      <c r="D21" s="6"/>
      <c r="E21" s="6"/>
      <c r="F21" s="6"/>
      <c r="G21" s="6"/>
      <c r="H21" s="6"/>
      <c r="I21" s="6">
        <f t="shared" ref="I21:I22" si="2">+C21</f>
        <v>54500</v>
      </c>
      <c r="J21" s="6">
        <f t="shared" si="0"/>
        <v>0</v>
      </c>
      <c r="K21" s="8"/>
    </row>
    <row r="22" spans="1:11" x14ac:dyDescent="0.25">
      <c r="A22" s="8" t="s">
        <v>784</v>
      </c>
      <c r="B22" s="32">
        <v>2019</v>
      </c>
      <c r="C22" s="6">
        <v>55329</v>
      </c>
      <c r="D22" s="6"/>
      <c r="E22" s="6"/>
      <c r="F22" s="6"/>
      <c r="G22" s="6"/>
      <c r="H22" s="6"/>
      <c r="I22" s="6">
        <f t="shared" si="2"/>
        <v>55329</v>
      </c>
      <c r="J22" s="6">
        <f t="shared" si="0"/>
        <v>0</v>
      </c>
      <c r="K22" s="8"/>
    </row>
    <row r="23" spans="1:11" x14ac:dyDescent="0.25">
      <c r="A23" s="8" t="s">
        <v>785</v>
      </c>
      <c r="B23" s="32">
        <v>2019</v>
      </c>
      <c r="C23" s="6">
        <v>1271205</v>
      </c>
      <c r="D23" s="6"/>
      <c r="E23" s="6"/>
      <c r="F23" s="6"/>
      <c r="G23" s="6"/>
      <c r="H23" s="6">
        <f t="shared" ref="H23:H25" si="3">+C23</f>
        <v>1271205</v>
      </c>
      <c r="I23" s="6"/>
      <c r="J23" s="6">
        <f t="shared" si="0"/>
        <v>0</v>
      </c>
      <c r="K23" s="8"/>
    </row>
    <row r="24" spans="1:11" x14ac:dyDescent="0.25">
      <c r="A24" s="8" t="s">
        <v>786</v>
      </c>
      <c r="B24" s="32">
        <v>2019</v>
      </c>
      <c r="C24" s="6">
        <v>296690</v>
      </c>
      <c r="D24" s="6"/>
      <c r="E24" s="6"/>
      <c r="F24" s="6"/>
      <c r="G24" s="6"/>
      <c r="H24" s="6">
        <f t="shared" si="3"/>
        <v>296690</v>
      </c>
      <c r="I24" s="6"/>
      <c r="J24" s="6">
        <f t="shared" si="0"/>
        <v>0</v>
      </c>
      <c r="K24" s="8"/>
    </row>
    <row r="25" spans="1:11" x14ac:dyDescent="0.25">
      <c r="A25" s="8" t="s">
        <v>787</v>
      </c>
      <c r="B25" s="32">
        <v>2019</v>
      </c>
      <c r="C25" s="6">
        <v>241153</v>
      </c>
      <c r="D25" s="6"/>
      <c r="E25" s="6"/>
      <c r="F25" s="6"/>
      <c r="G25" s="6"/>
      <c r="H25" s="6">
        <f t="shared" si="3"/>
        <v>241153</v>
      </c>
      <c r="I25" s="6"/>
      <c r="J25" s="6">
        <f t="shared" si="0"/>
        <v>0</v>
      </c>
      <c r="K25" s="8"/>
    </row>
    <row r="26" spans="1:11" x14ac:dyDescent="0.25">
      <c r="A26" s="8" t="s">
        <v>788</v>
      </c>
      <c r="B26" s="32">
        <v>2019</v>
      </c>
      <c r="C26" s="6">
        <v>33000</v>
      </c>
      <c r="D26" s="6"/>
      <c r="E26" s="6"/>
      <c r="F26" s="6"/>
      <c r="G26" s="6"/>
      <c r="H26" s="6"/>
      <c r="I26" s="6">
        <f t="shared" ref="I26:I27" si="4">+C26</f>
        <v>33000</v>
      </c>
      <c r="J26" s="6">
        <f t="shared" si="0"/>
        <v>0</v>
      </c>
      <c r="K26" s="8"/>
    </row>
    <row r="27" spans="1:11" x14ac:dyDescent="0.25">
      <c r="A27" s="8" t="s">
        <v>789</v>
      </c>
      <c r="B27" s="32">
        <v>2019</v>
      </c>
      <c r="C27" s="6">
        <v>44500</v>
      </c>
      <c r="D27" s="6"/>
      <c r="E27" s="6"/>
      <c r="F27" s="6"/>
      <c r="G27" s="6"/>
      <c r="H27" s="6"/>
      <c r="I27" s="6">
        <f t="shared" si="4"/>
        <v>44500</v>
      </c>
      <c r="J27" s="6">
        <f t="shared" si="0"/>
        <v>0</v>
      </c>
      <c r="K27" s="8"/>
    </row>
    <row r="28" spans="1:11" x14ac:dyDescent="0.25">
      <c r="A28" s="8" t="s">
        <v>790</v>
      </c>
      <c r="B28" s="32">
        <v>2019</v>
      </c>
      <c r="C28" s="6">
        <v>91451</v>
      </c>
      <c r="D28" s="6">
        <f>VLOOKUP(A28,'CARTERA COOSALUD'!$A$2:$B$31,2,0)</f>
        <v>91451</v>
      </c>
      <c r="E28" s="6"/>
      <c r="F28" s="6"/>
      <c r="G28" s="6"/>
      <c r="H28" s="6"/>
      <c r="I28" s="6"/>
      <c r="J28" s="6">
        <f t="shared" si="0"/>
        <v>0</v>
      </c>
      <c r="K28" s="8"/>
    </row>
    <row r="29" spans="1:11" x14ac:dyDescent="0.25">
      <c r="A29" s="8" t="s">
        <v>791</v>
      </c>
      <c r="B29" s="32">
        <v>2019</v>
      </c>
      <c r="C29" s="6">
        <v>1067300</v>
      </c>
      <c r="D29" s="6"/>
      <c r="E29" s="6"/>
      <c r="F29" s="6"/>
      <c r="G29" s="6"/>
      <c r="H29" s="6">
        <f>+C29</f>
        <v>1067300</v>
      </c>
      <c r="I29" s="6"/>
      <c r="J29" s="6">
        <f t="shared" si="0"/>
        <v>0</v>
      </c>
      <c r="K29" s="8"/>
    </row>
    <row r="30" spans="1:11" x14ac:dyDescent="0.25">
      <c r="A30" s="8" t="s">
        <v>792</v>
      </c>
      <c r="B30" s="32">
        <v>2019</v>
      </c>
      <c r="C30" s="6">
        <v>33000</v>
      </c>
      <c r="D30" s="6"/>
      <c r="E30" s="6"/>
      <c r="F30" s="6"/>
      <c r="G30" s="6"/>
      <c r="H30" s="6"/>
      <c r="I30" s="6">
        <f t="shared" ref="I30:I93" si="5">+C30</f>
        <v>33000</v>
      </c>
      <c r="J30" s="6">
        <f t="shared" si="0"/>
        <v>0</v>
      </c>
      <c r="K30" s="8"/>
    </row>
    <row r="31" spans="1:11" x14ac:dyDescent="0.25">
      <c r="A31" s="8" t="s">
        <v>793</v>
      </c>
      <c r="B31" s="32">
        <v>2019</v>
      </c>
      <c r="C31" s="6">
        <v>56480</v>
      </c>
      <c r="D31" s="6"/>
      <c r="E31" s="6"/>
      <c r="F31" s="6"/>
      <c r="G31" s="6"/>
      <c r="H31" s="6"/>
      <c r="I31" s="6">
        <f t="shared" si="5"/>
        <v>56480</v>
      </c>
      <c r="J31" s="6">
        <f t="shared" si="0"/>
        <v>0</v>
      </c>
      <c r="K31" s="8"/>
    </row>
    <row r="32" spans="1:11" x14ac:dyDescent="0.25">
      <c r="A32" s="8" t="s">
        <v>794</v>
      </c>
      <c r="B32" s="32">
        <v>2019</v>
      </c>
      <c r="C32" s="6">
        <v>56480</v>
      </c>
      <c r="D32" s="6"/>
      <c r="E32" s="6"/>
      <c r="F32" s="6"/>
      <c r="G32" s="6"/>
      <c r="H32" s="6"/>
      <c r="I32" s="6">
        <f t="shared" si="5"/>
        <v>56480</v>
      </c>
      <c r="J32" s="6">
        <f t="shared" si="0"/>
        <v>0</v>
      </c>
      <c r="K32" s="8"/>
    </row>
    <row r="33" spans="1:11" x14ac:dyDescent="0.25">
      <c r="A33" s="8" t="s">
        <v>795</v>
      </c>
      <c r="B33" s="32">
        <v>2019</v>
      </c>
      <c r="C33" s="6">
        <v>57680</v>
      </c>
      <c r="D33" s="6"/>
      <c r="E33" s="6"/>
      <c r="F33" s="6"/>
      <c r="G33" s="6"/>
      <c r="H33" s="6"/>
      <c r="I33" s="6">
        <f t="shared" si="5"/>
        <v>57680</v>
      </c>
      <c r="J33" s="6">
        <f t="shared" si="0"/>
        <v>0</v>
      </c>
      <c r="K33" s="8"/>
    </row>
    <row r="34" spans="1:11" x14ac:dyDescent="0.25">
      <c r="A34" s="8" t="s">
        <v>796</v>
      </c>
      <c r="B34" s="32">
        <v>2019</v>
      </c>
      <c r="C34" s="6">
        <v>56202</v>
      </c>
      <c r="D34" s="6"/>
      <c r="E34" s="6"/>
      <c r="F34" s="6"/>
      <c r="G34" s="6"/>
      <c r="H34" s="6"/>
      <c r="I34" s="6">
        <f t="shared" si="5"/>
        <v>56202</v>
      </c>
      <c r="J34" s="6">
        <f t="shared" si="0"/>
        <v>0</v>
      </c>
      <c r="K34" s="8"/>
    </row>
    <row r="35" spans="1:11" x14ac:dyDescent="0.25">
      <c r="A35" s="8" t="s">
        <v>797</v>
      </c>
      <c r="B35" s="32">
        <v>2019</v>
      </c>
      <c r="C35" s="6">
        <v>65754</v>
      </c>
      <c r="D35" s="6"/>
      <c r="E35" s="6"/>
      <c r="F35" s="6"/>
      <c r="G35" s="6"/>
      <c r="H35" s="6"/>
      <c r="I35" s="6">
        <f t="shared" si="5"/>
        <v>65754</v>
      </c>
      <c r="J35" s="6">
        <f t="shared" si="0"/>
        <v>0</v>
      </c>
      <c r="K35" s="8"/>
    </row>
    <row r="36" spans="1:11" x14ac:dyDescent="0.25">
      <c r="A36" s="8" t="s">
        <v>798</v>
      </c>
      <c r="B36" s="32">
        <v>2019</v>
      </c>
      <c r="C36" s="6">
        <v>55025</v>
      </c>
      <c r="D36" s="6"/>
      <c r="E36" s="6"/>
      <c r="F36" s="6"/>
      <c r="G36" s="6"/>
      <c r="H36" s="6"/>
      <c r="I36" s="6">
        <f t="shared" si="5"/>
        <v>55025</v>
      </c>
      <c r="J36" s="6">
        <f t="shared" si="0"/>
        <v>0</v>
      </c>
      <c r="K36" s="8"/>
    </row>
    <row r="37" spans="1:11" x14ac:dyDescent="0.25">
      <c r="A37" s="8" t="s">
        <v>799</v>
      </c>
      <c r="B37" s="32">
        <v>2019</v>
      </c>
      <c r="C37" s="6">
        <v>69664</v>
      </c>
      <c r="D37" s="6"/>
      <c r="E37" s="6"/>
      <c r="F37" s="6"/>
      <c r="G37" s="6"/>
      <c r="H37" s="6"/>
      <c r="I37" s="6">
        <f t="shared" si="5"/>
        <v>69664</v>
      </c>
      <c r="J37" s="6">
        <f t="shared" si="0"/>
        <v>0</v>
      </c>
      <c r="K37" s="8"/>
    </row>
    <row r="38" spans="1:11" x14ac:dyDescent="0.25">
      <c r="A38" s="8" t="s">
        <v>800</v>
      </c>
      <c r="B38" s="32">
        <v>2019</v>
      </c>
      <c r="C38" s="6">
        <v>54500</v>
      </c>
      <c r="D38" s="6"/>
      <c r="E38" s="6"/>
      <c r="F38" s="6"/>
      <c r="G38" s="6"/>
      <c r="H38" s="6"/>
      <c r="I38" s="6">
        <f t="shared" si="5"/>
        <v>54500</v>
      </c>
      <c r="J38" s="6">
        <f t="shared" si="0"/>
        <v>0</v>
      </c>
      <c r="K38" s="8"/>
    </row>
    <row r="39" spans="1:11" x14ac:dyDescent="0.25">
      <c r="A39" s="8" t="s">
        <v>801</v>
      </c>
      <c r="B39" s="32">
        <v>2019</v>
      </c>
      <c r="C39" s="6">
        <v>33000</v>
      </c>
      <c r="D39" s="6"/>
      <c r="E39" s="6"/>
      <c r="F39" s="6"/>
      <c r="G39" s="6"/>
      <c r="H39" s="6"/>
      <c r="I39" s="6">
        <f t="shared" si="5"/>
        <v>33000</v>
      </c>
      <c r="J39" s="6">
        <f t="shared" si="0"/>
        <v>0</v>
      </c>
      <c r="K39" s="8"/>
    </row>
    <row r="40" spans="1:11" x14ac:dyDescent="0.25">
      <c r="A40" s="8" t="s">
        <v>802</v>
      </c>
      <c r="B40" s="32">
        <v>2019</v>
      </c>
      <c r="C40" s="6">
        <v>117117</v>
      </c>
      <c r="D40" s="6"/>
      <c r="E40" s="6"/>
      <c r="F40" s="6"/>
      <c r="G40" s="6"/>
      <c r="H40" s="6"/>
      <c r="I40" s="6">
        <f t="shared" si="5"/>
        <v>117117</v>
      </c>
      <c r="J40" s="6">
        <f t="shared" si="0"/>
        <v>0</v>
      </c>
      <c r="K40" s="8"/>
    </row>
    <row r="41" spans="1:11" x14ac:dyDescent="0.25">
      <c r="A41" s="8" t="s">
        <v>803</v>
      </c>
      <c r="B41" s="32">
        <v>2019</v>
      </c>
      <c r="C41" s="6">
        <v>33000</v>
      </c>
      <c r="D41" s="6"/>
      <c r="E41" s="6"/>
      <c r="F41" s="6"/>
      <c r="G41" s="6"/>
      <c r="H41" s="6"/>
      <c r="I41" s="6">
        <f t="shared" si="5"/>
        <v>33000</v>
      </c>
      <c r="J41" s="6">
        <f t="shared" si="0"/>
        <v>0</v>
      </c>
      <c r="K41" s="8"/>
    </row>
    <row r="42" spans="1:11" x14ac:dyDescent="0.25">
      <c r="A42" s="8" t="s">
        <v>804</v>
      </c>
      <c r="B42" s="32">
        <v>2019</v>
      </c>
      <c r="C42" s="6">
        <v>103200</v>
      </c>
      <c r="D42" s="6"/>
      <c r="E42" s="6"/>
      <c r="F42" s="6"/>
      <c r="G42" s="6"/>
      <c r="H42" s="6"/>
      <c r="I42" s="6">
        <f t="shared" si="5"/>
        <v>103200</v>
      </c>
      <c r="J42" s="6">
        <f t="shared" si="0"/>
        <v>0</v>
      </c>
      <c r="K42" s="8"/>
    </row>
    <row r="43" spans="1:11" x14ac:dyDescent="0.25">
      <c r="A43" s="8" t="s">
        <v>805</v>
      </c>
      <c r="B43" s="32">
        <v>2019</v>
      </c>
      <c r="C43" s="6">
        <v>63100</v>
      </c>
      <c r="D43" s="6"/>
      <c r="E43" s="6"/>
      <c r="F43" s="6"/>
      <c r="G43" s="6"/>
      <c r="H43" s="6"/>
      <c r="I43" s="6">
        <f t="shared" si="5"/>
        <v>63100</v>
      </c>
      <c r="J43" s="6">
        <f t="shared" si="0"/>
        <v>0</v>
      </c>
      <c r="K43" s="8"/>
    </row>
    <row r="44" spans="1:11" x14ac:dyDescent="0.25">
      <c r="A44" s="8" t="s">
        <v>806</v>
      </c>
      <c r="B44" s="32">
        <v>2019</v>
      </c>
      <c r="C44" s="6">
        <v>33000</v>
      </c>
      <c r="D44" s="6"/>
      <c r="E44" s="6"/>
      <c r="F44" s="6"/>
      <c r="G44" s="6"/>
      <c r="H44" s="6"/>
      <c r="I44" s="6">
        <f t="shared" si="5"/>
        <v>33000</v>
      </c>
      <c r="J44" s="6">
        <f t="shared" si="0"/>
        <v>0</v>
      </c>
      <c r="K44" s="8"/>
    </row>
    <row r="45" spans="1:11" x14ac:dyDescent="0.25">
      <c r="A45" s="8" t="s">
        <v>807</v>
      </c>
      <c r="B45" s="32">
        <v>2019</v>
      </c>
      <c r="C45" s="6">
        <v>94181</v>
      </c>
      <c r="D45" s="6"/>
      <c r="E45" s="6"/>
      <c r="F45" s="6"/>
      <c r="G45" s="6"/>
      <c r="H45" s="6"/>
      <c r="I45" s="6">
        <f t="shared" si="5"/>
        <v>94181</v>
      </c>
      <c r="J45" s="6">
        <f t="shared" si="0"/>
        <v>0</v>
      </c>
      <c r="K45" s="8"/>
    </row>
    <row r="46" spans="1:11" x14ac:dyDescent="0.25">
      <c r="A46" s="8" t="s">
        <v>808</v>
      </c>
      <c r="B46" s="32">
        <v>2019</v>
      </c>
      <c r="C46" s="6">
        <v>163737</v>
      </c>
      <c r="D46" s="6"/>
      <c r="E46" s="6"/>
      <c r="F46" s="6"/>
      <c r="G46" s="6"/>
      <c r="H46" s="6"/>
      <c r="I46" s="6">
        <f t="shared" si="5"/>
        <v>163737</v>
      </c>
      <c r="J46" s="6">
        <f t="shared" si="0"/>
        <v>0</v>
      </c>
      <c r="K46" s="8"/>
    </row>
    <row r="47" spans="1:11" x14ac:dyDescent="0.25">
      <c r="A47" s="8" t="s">
        <v>809</v>
      </c>
      <c r="B47" s="32">
        <v>2019</v>
      </c>
      <c r="C47" s="6">
        <v>54500</v>
      </c>
      <c r="D47" s="6"/>
      <c r="E47" s="6"/>
      <c r="F47" s="6"/>
      <c r="G47" s="6"/>
      <c r="H47" s="6"/>
      <c r="I47" s="6">
        <f t="shared" si="5"/>
        <v>54500</v>
      </c>
      <c r="J47" s="6">
        <f t="shared" si="0"/>
        <v>0</v>
      </c>
      <c r="K47" s="8"/>
    </row>
    <row r="48" spans="1:11" x14ac:dyDescent="0.25">
      <c r="A48" s="8" t="s">
        <v>810</v>
      </c>
      <c r="B48" s="32">
        <v>2019</v>
      </c>
      <c r="C48" s="6">
        <v>33000</v>
      </c>
      <c r="D48" s="6"/>
      <c r="E48" s="6"/>
      <c r="F48" s="6"/>
      <c r="G48" s="6"/>
      <c r="H48" s="6"/>
      <c r="I48" s="6">
        <f t="shared" si="5"/>
        <v>33000</v>
      </c>
      <c r="J48" s="6">
        <f t="shared" si="0"/>
        <v>0</v>
      </c>
      <c r="K48" s="8"/>
    </row>
    <row r="49" spans="1:11" x14ac:dyDescent="0.25">
      <c r="A49" s="8" t="s">
        <v>811</v>
      </c>
      <c r="B49" s="32">
        <v>2019</v>
      </c>
      <c r="C49" s="6">
        <v>33000</v>
      </c>
      <c r="D49" s="6"/>
      <c r="E49" s="6"/>
      <c r="F49" s="6"/>
      <c r="G49" s="6"/>
      <c r="H49" s="6"/>
      <c r="I49" s="6">
        <f t="shared" si="5"/>
        <v>33000</v>
      </c>
      <c r="J49" s="6">
        <f t="shared" si="0"/>
        <v>0</v>
      </c>
      <c r="K49" s="8"/>
    </row>
    <row r="50" spans="1:11" x14ac:dyDescent="0.25">
      <c r="A50" s="8" t="s">
        <v>812</v>
      </c>
      <c r="B50" s="32">
        <v>2019</v>
      </c>
      <c r="C50" s="6">
        <v>47800</v>
      </c>
      <c r="D50" s="6"/>
      <c r="E50" s="6"/>
      <c r="F50" s="6"/>
      <c r="G50" s="6"/>
      <c r="H50" s="6"/>
      <c r="I50" s="6">
        <f t="shared" si="5"/>
        <v>47800</v>
      </c>
      <c r="J50" s="6">
        <f t="shared" si="0"/>
        <v>0</v>
      </c>
      <c r="K50" s="8"/>
    </row>
    <row r="51" spans="1:11" x14ac:dyDescent="0.25">
      <c r="A51" s="8" t="s">
        <v>813</v>
      </c>
      <c r="B51" s="32">
        <v>2019</v>
      </c>
      <c r="C51" s="6">
        <v>54500</v>
      </c>
      <c r="D51" s="6"/>
      <c r="E51" s="6"/>
      <c r="F51" s="6"/>
      <c r="G51" s="6"/>
      <c r="H51" s="6"/>
      <c r="I51" s="6">
        <f t="shared" si="5"/>
        <v>54500</v>
      </c>
      <c r="J51" s="6">
        <f t="shared" si="0"/>
        <v>0</v>
      </c>
      <c r="K51" s="8"/>
    </row>
    <row r="52" spans="1:11" x14ac:dyDescent="0.25">
      <c r="A52" s="8" t="s">
        <v>814</v>
      </c>
      <c r="B52" s="32">
        <v>2019</v>
      </c>
      <c r="C52" s="6">
        <v>65094</v>
      </c>
      <c r="D52" s="6"/>
      <c r="E52" s="6"/>
      <c r="F52" s="6"/>
      <c r="G52" s="6"/>
      <c r="H52" s="6"/>
      <c r="I52" s="6">
        <f t="shared" si="5"/>
        <v>65094</v>
      </c>
      <c r="J52" s="6">
        <f t="shared" si="0"/>
        <v>0</v>
      </c>
      <c r="K52" s="8"/>
    </row>
    <row r="53" spans="1:11" x14ac:dyDescent="0.25">
      <c r="A53" s="8" t="s">
        <v>815</v>
      </c>
      <c r="B53" s="32">
        <v>2019</v>
      </c>
      <c r="C53" s="6">
        <v>67049</v>
      </c>
      <c r="D53" s="6"/>
      <c r="E53" s="6"/>
      <c r="F53" s="6"/>
      <c r="G53" s="6"/>
      <c r="H53" s="6"/>
      <c r="I53" s="6">
        <f t="shared" si="5"/>
        <v>67049</v>
      </c>
      <c r="J53" s="6">
        <f t="shared" si="0"/>
        <v>0</v>
      </c>
      <c r="K53" s="8"/>
    </row>
    <row r="54" spans="1:11" x14ac:dyDescent="0.25">
      <c r="A54" s="8" t="s">
        <v>816</v>
      </c>
      <c r="B54" s="32">
        <v>2019</v>
      </c>
      <c r="C54" s="6">
        <v>167782</v>
      </c>
      <c r="D54" s="6"/>
      <c r="E54" s="6"/>
      <c r="F54" s="6"/>
      <c r="G54" s="6"/>
      <c r="H54" s="6"/>
      <c r="I54" s="6">
        <f t="shared" si="5"/>
        <v>167782</v>
      </c>
      <c r="J54" s="6">
        <f t="shared" si="0"/>
        <v>0</v>
      </c>
      <c r="K54" s="8"/>
    </row>
    <row r="55" spans="1:11" x14ac:dyDescent="0.25">
      <c r="A55" s="8" t="s">
        <v>817</v>
      </c>
      <c r="B55" s="32">
        <v>2019</v>
      </c>
      <c r="C55" s="6">
        <v>70902</v>
      </c>
      <c r="D55" s="6"/>
      <c r="E55" s="6"/>
      <c r="F55" s="6"/>
      <c r="G55" s="6"/>
      <c r="H55" s="6"/>
      <c r="I55" s="6">
        <f t="shared" si="5"/>
        <v>70902</v>
      </c>
      <c r="J55" s="6">
        <f t="shared" si="0"/>
        <v>0</v>
      </c>
      <c r="K55" s="8"/>
    </row>
    <row r="56" spans="1:11" x14ac:dyDescent="0.25">
      <c r="A56" s="8" t="s">
        <v>818</v>
      </c>
      <c r="B56" s="32">
        <v>2019</v>
      </c>
      <c r="C56" s="6">
        <v>54964</v>
      </c>
      <c r="D56" s="6"/>
      <c r="E56" s="6"/>
      <c r="F56" s="6"/>
      <c r="G56" s="6"/>
      <c r="H56" s="6"/>
      <c r="I56" s="6">
        <f t="shared" si="5"/>
        <v>54964</v>
      </c>
      <c r="J56" s="6">
        <f t="shared" si="0"/>
        <v>0</v>
      </c>
      <c r="K56" s="8"/>
    </row>
    <row r="57" spans="1:11" x14ac:dyDescent="0.25">
      <c r="A57" s="8" t="s">
        <v>819</v>
      </c>
      <c r="B57" s="32">
        <v>2020</v>
      </c>
      <c r="C57" s="6">
        <v>135000</v>
      </c>
      <c r="D57" s="6"/>
      <c r="E57" s="6"/>
      <c r="F57" s="6"/>
      <c r="G57" s="6"/>
      <c r="H57" s="6"/>
      <c r="I57" s="6">
        <f t="shared" si="5"/>
        <v>135000</v>
      </c>
      <c r="J57" s="6">
        <f t="shared" si="0"/>
        <v>0</v>
      </c>
      <c r="K57" s="8"/>
    </row>
    <row r="58" spans="1:11" x14ac:dyDescent="0.25">
      <c r="A58" s="8" t="s">
        <v>820</v>
      </c>
      <c r="B58" s="32">
        <v>2020</v>
      </c>
      <c r="C58" s="6">
        <v>35000</v>
      </c>
      <c r="D58" s="6"/>
      <c r="E58" s="6"/>
      <c r="F58" s="6"/>
      <c r="G58" s="6"/>
      <c r="H58" s="6"/>
      <c r="I58" s="6">
        <f t="shared" si="5"/>
        <v>35000</v>
      </c>
      <c r="J58" s="6">
        <f t="shared" si="0"/>
        <v>0</v>
      </c>
      <c r="K58" s="8"/>
    </row>
    <row r="59" spans="1:11" x14ac:dyDescent="0.25">
      <c r="A59" s="8" t="s">
        <v>821</v>
      </c>
      <c r="B59" s="32">
        <v>2020</v>
      </c>
      <c r="C59" s="6">
        <v>794700</v>
      </c>
      <c r="D59" s="6"/>
      <c r="E59" s="6"/>
      <c r="F59" s="6"/>
      <c r="G59" s="6"/>
      <c r="H59" s="6"/>
      <c r="I59" s="6">
        <f t="shared" si="5"/>
        <v>794700</v>
      </c>
      <c r="J59" s="6">
        <f t="shared" si="0"/>
        <v>0</v>
      </c>
      <c r="K59" s="8"/>
    </row>
    <row r="60" spans="1:11" x14ac:dyDescent="0.25">
      <c r="A60" s="8" t="s">
        <v>822</v>
      </c>
      <c r="B60" s="32">
        <v>2020</v>
      </c>
      <c r="C60" s="6">
        <v>77000</v>
      </c>
      <c r="D60" s="6"/>
      <c r="E60" s="6"/>
      <c r="F60" s="6"/>
      <c r="G60" s="6"/>
      <c r="H60" s="6"/>
      <c r="I60" s="6">
        <f t="shared" si="5"/>
        <v>77000</v>
      </c>
      <c r="J60" s="6">
        <f t="shared" si="0"/>
        <v>0</v>
      </c>
      <c r="K60" s="8"/>
    </row>
    <row r="61" spans="1:11" x14ac:dyDescent="0.25">
      <c r="A61" s="8" t="s">
        <v>823</v>
      </c>
      <c r="B61" s="32">
        <v>2020</v>
      </c>
      <c r="C61" s="6">
        <v>64000</v>
      </c>
      <c r="D61" s="6"/>
      <c r="E61" s="6"/>
      <c r="F61" s="6"/>
      <c r="G61" s="6"/>
      <c r="H61" s="6"/>
      <c r="I61" s="6">
        <f t="shared" si="5"/>
        <v>64000</v>
      </c>
      <c r="J61" s="6">
        <f t="shared" si="0"/>
        <v>0</v>
      </c>
      <c r="K61" s="8"/>
    </row>
    <row r="62" spans="1:11" x14ac:dyDescent="0.25">
      <c r="A62" s="8" t="s">
        <v>824</v>
      </c>
      <c r="B62" s="32">
        <v>2020</v>
      </c>
      <c r="C62" s="6">
        <v>105906</v>
      </c>
      <c r="D62" s="6"/>
      <c r="E62" s="6"/>
      <c r="F62" s="6"/>
      <c r="G62" s="6"/>
      <c r="H62" s="6"/>
      <c r="I62" s="6">
        <f t="shared" si="5"/>
        <v>105906</v>
      </c>
      <c r="J62" s="6">
        <f t="shared" si="0"/>
        <v>0</v>
      </c>
      <c r="K62" s="8"/>
    </row>
    <row r="63" spans="1:11" x14ac:dyDescent="0.25">
      <c r="A63" s="8" t="s">
        <v>825</v>
      </c>
      <c r="B63" s="32">
        <v>2020</v>
      </c>
      <c r="C63" s="6">
        <v>625300</v>
      </c>
      <c r="D63" s="6"/>
      <c r="E63" s="6"/>
      <c r="F63" s="6"/>
      <c r="G63" s="6"/>
      <c r="H63" s="6"/>
      <c r="I63" s="6">
        <f t="shared" si="5"/>
        <v>625300</v>
      </c>
      <c r="J63" s="6">
        <f t="shared" si="0"/>
        <v>0</v>
      </c>
      <c r="K63" s="8"/>
    </row>
    <row r="64" spans="1:11" x14ac:dyDescent="0.25">
      <c r="A64" s="8" t="s">
        <v>826</v>
      </c>
      <c r="B64" s="32">
        <v>2020</v>
      </c>
      <c r="C64" s="6">
        <v>33700</v>
      </c>
      <c r="D64" s="6"/>
      <c r="E64" s="6"/>
      <c r="F64" s="6"/>
      <c r="G64" s="6"/>
      <c r="H64" s="6"/>
      <c r="I64" s="6">
        <f t="shared" si="5"/>
        <v>33700</v>
      </c>
      <c r="J64" s="6">
        <f t="shared" si="0"/>
        <v>0</v>
      </c>
      <c r="K64" s="8"/>
    </row>
    <row r="65" spans="1:11" x14ac:dyDescent="0.25">
      <c r="A65" s="8" t="s">
        <v>827</v>
      </c>
      <c r="B65" s="32">
        <v>2020</v>
      </c>
      <c r="C65" s="6">
        <v>50700</v>
      </c>
      <c r="D65" s="6"/>
      <c r="E65" s="6"/>
      <c r="F65" s="6"/>
      <c r="G65" s="6"/>
      <c r="H65" s="6"/>
      <c r="I65" s="6">
        <f t="shared" si="5"/>
        <v>50700</v>
      </c>
      <c r="J65" s="6">
        <f t="shared" si="0"/>
        <v>0</v>
      </c>
      <c r="K65" s="8"/>
    </row>
    <row r="66" spans="1:11" x14ac:dyDescent="0.25">
      <c r="A66" s="8" t="s">
        <v>828</v>
      </c>
      <c r="B66" s="32">
        <v>2020</v>
      </c>
      <c r="C66" s="6">
        <v>35000</v>
      </c>
      <c r="D66" s="6"/>
      <c r="E66" s="6"/>
      <c r="F66" s="6"/>
      <c r="G66" s="6"/>
      <c r="H66" s="6"/>
      <c r="I66" s="6">
        <f t="shared" si="5"/>
        <v>35000</v>
      </c>
      <c r="J66" s="6">
        <f t="shared" si="0"/>
        <v>0</v>
      </c>
      <c r="K66" s="8"/>
    </row>
    <row r="67" spans="1:11" x14ac:dyDescent="0.25">
      <c r="A67" s="8" t="s">
        <v>829</v>
      </c>
      <c r="B67" s="32">
        <v>2020</v>
      </c>
      <c r="C67" s="6">
        <v>77000</v>
      </c>
      <c r="D67" s="6"/>
      <c r="E67" s="6"/>
      <c r="F67" s="6"/>
      <c r="G67" s="6"/>
      <c r="H67" s="6"/>
      <c r="I67" s="6">
        <f t="shared" si="5"/>
        <v>77000</v>
      </c>
      <c r="J67" s="6">
        <f t="shared" ref="J67:J130" si="6">+C67-SUM(D67:I67)</f>
        <v>0</v>
      </c>
      <c r="K67" s="8"/>
    </row>
    <row r="68" spans="1:11" x14ac:dyDescent="0.25">
      <c r="A68" s="8" t="s">
        <v>830</v>
      </c>
      <c r="B68" s="32">
        <v>2020</v>
      </c>
      <c r="C68" s="6">
        <v>50700</v>
      </c>
      <c r="D68" s="6"/>
      <c r="E68" s="6"/>
      <c r="F68" s="6"/>
      <c r="G68" s="6"/>
      <c r="H68" s="6"/>
      <c r="I68" s="6">
        <f t="shared" si="5"/>
        <v>50700</v>
      </c>
      <c r="J68" s="6">
        <f t="shared" si="6"/>
        <v>0</v>
      </c>
      <c r="K68" s="8"/>
    </row>
    <row r="69" spans="1:11" x14ac:dyDescent="0.25">
      <c r="A69" s="8" t="s">
        <v>831</v>
      </c>
      <c r="B69" s="32">
        <v>2020</v>
      </c>
      <c r="C69" s="6">
        <v>28600</v>
      </c>
      <c r="D69" s="6"/>
      <c r="E69" s="6"/>
      <c r="F69" s="6"/>
      <c r="G69" s="6"/>
      <c r="H69" s="6"/>
      <c r="I69" s="6">
        <f t="shared" si="5"/>
        <v>28600</v>
      </c>
      <c r="J69" s="6">
        <f t="shared" si="6"/>
        <v>0</v>
      </c>
      <c r="K69" s="8"/>
    </row>
    <row r="70" spans="1:11" x14ac:dyDescent="0.25">
      <c r="A70" s="8" t="s">
        <v>832</v>
      </c>
      <c r="B70" s="32">
        <v>2020</v>
      </c>
      <c r="C70" s="6">
        <v>35000</v>
      </c>
      <c r="D70" s="6"/>
      <c r="E70" s="6"/>
      <c r="F70" s="6"/>
      <c r="G70" s="6"/>
      <c r="H70" s="6"/>
      <c r="I70" s="6">
        <f t="shared" si="5"/>
        <v>35000</v>
      </c>
      <c r="J70" s="6">
        <f t="shared" si="6"/>
        <v>0</v>
      </c>
      <c r="K70" s="8"/>
    </row>
    <row r="71" spans="1:11" x14ac:dyDescent="0.25">
      <c r="A71" s="8" t="s">
        <v>833</v>
      </c>
      <c r="B71" s="32">
        <v>2020</v>
      </c>
      <c r="C71" s="6">
        <v>573100</v>
      </c>
      <c r="D71" s="6"/>
      <c r="E71" s="6"/>
      <c r="F71" s="6"/>
      <c r="G71" s="6"/>
      <c r="H71" s="6"/>
      <c r="I71" s="6">
        <f t="shared" si="5"/>
        <v>573100</v>
      </c>
      <c r="J71" s="6">
        <f t="shared" si="6"/>
        <v>0</v>
      </c>
      <c r="K71" s="8"/>
    </row>
    <row r="72" spans="1:11" x14ac:dyDescent="0.25">
      <c r="A72" s="8" t="s">
        <v>834</v>
      </c>
      <c r="B72" s="32">
        <v>2020</v>
      </c>
      <c r="C72" s="6">
        <v>47331</v>
      </c>
      <c r="D72" s="6"/>
      <c r="E72" s="6"/>
      <c r="F72" s="6"/>
      <c r="G72" s="6"/>
      <c r="H72" s="6"/>
      <c r="I72" s="6">
        <f t="shared" si="5"/>
        <v>47331</v>
      </c>
      <c r="J72" s="6">
        <f t="shared" si="6"/>
        <v>0</v>
      </c>
      <c r="K72" s="8"/>
    </row>
    <row r="73" spans="1:11" x14ac:dyDescent="0.25">
      <c r="A73" s="8" t="s">
        <v>835</v>
      </c>
      <c r="B73" s="32">
        <v>2020</v>
      </c>
      <c r="C73" s="6">
        <v>35000</v>
      </c>
      <c r="D73" s="6"/>
      <c r="E73" s="6"/>
      <c r="F73" s="6"/>
      <c r="G73" s="6"/>
      <c r="H73" s="6"/>
      <c r="I73" s="6">
        <f t="shared" si="5"/>
        <v>35000</v>
      </c>
      <c r="J73" s="6">
        <f t="shared" si="6"/>
        <v>0</v>
      </c>
      <c r="K73" s="8"/>
    </row>
    <row r="74" spans="1:11" x14ac:dyDescent="0.25">
      <c r="A74" s="8" t="s">
        <v>836</v>
      </c>
      <c r="B74" s="32">
        <v>2020</v>
      </c>
      <c r="C74" s="6">
        <v>612100</v>
      </c>
      <c r="D74" s="6"/>
      <c r="E74" s="6"/>
      <c r="F74" s="6"/>
      <c r="G74" s="6"/>
      <c r="H74" s="6"/>
      <c r="I74" s="6">
        <f t="shared" si="5"/>
        <v>612100</v>
      </c>
      <c r="J74" s="6">
        <f t="shared" si="6"/>
        <v>0</v>
      </c>
      <c r="K74" s="8"/>
    </row>
    <row r="75" spans="1:11" x14ac:dyDescent="0.25">
      <c r="A75" s="8" t="s">
        <v>837</v>
      </c>
      <c r="B75" s="32">
        <v>2020</v>
      </c>
      <c r="C75" s="6">
        <v>77000</v>
      </c>
      <c r="D75" s="6"/>
      <c r="E75" s="6"/>
      <c r="F75" s="6"/>
      <c r="G75" s="6"/>
      <c r="H75" s="6"/>
      <c r="I75" s="6">
        <f t="shared" si="5"/>
        <v>77000</v>
      </c>
      <c r="J75" s="6">
        <f t="shared" si="6"/>
        <v>0</v>
      </c>
      <c r="K75" s="8"/>
    </row>
    <row r="76" spans="1:11" x14ac:dyDescent="0.25">
      <c r="A76" s="8" t="s">
        <v>838</v>
      </c>
      <c r="B76" s="32">
        <v>2020</v>
      </c>
      <c r="C76" s="6">
        <v>944800</v>
      </c>
      <c r="D76" s="6"/>
      <c r="E76" s="6"/>
      <c r="F76" s="6"/>
      <c r="G76" s="6"/>
      <c r="H76" s="6"/>
      <c r="I76" s="6">
        <f t="shared" si="5"/>
        <v>944800</v>
      </c>
      <c r="J76" s="6">
        <f t="shared" si="6"/>
        <v>0</v>
      </c>
      <c r="K76" s="8"/>
    </row>
    <row r="77" spans="1:11" x14ac:dyDescent="0.25">
      <c r="A77" s="8" t="s">
        <v>839</v>
      </c>
      <c r="B77" s="32">
        <v>2020</v>
      </c>
      <c r="C77" s="6">
        <v>190500</v>
      </c>
      <c r="D77" s="6"/>
      <c r="E77" s="6"/>
      <c r="F77" s="6"/>
      <c r="G77" s="6"/>
      <c r="H77" s="6"/>
      <c r="I77" s="6">
        <f t="shared" si="5"/>
        <v>190500</v>
      </c>
      <c r="J77" s="6">
        <f t="shared" si="6"/>
        <v>0</v>
      </c>
      <c r="K77" s="8"/>
    </row>
    <row r="78" spans="1:11" x14ac:dyDescent="0.25">
      <c r="A78" s="8" t="s">
        <v>840</v>
      </c>
      <c r="B78" s="32">
        <v>2020</v>
      </c>
      <c r="C78" s="6">
        <v>35000</v>
      </c>
      <c r="D78" s="6"/>
      <c r="E78" s="6"/>
      <c r="F78" s="6"/>
      <c r="G78" s="6"/>
      <c r="H78" s="6"/>
      <c r="I78" s="6">
        <f t="shared" si="5"/>
        <v>35000</v>
      </c>
      <c r="J78" s="6">
        <f t="shared" si="6"/>
        <v>0</v>
      </c>
      <c r="K78" s="8"/>
    </row>
    <row r="79" spans="1:11" x14ac:dyDescent="0.25">
      <c r="A79" s="8" t="s">
        <v>841</v>
      </c>
      <c r="B79" s="32">
        <v>2020</v>
      </c>
      <c r="C79" s="6">
        <v>77000</v>
      </c>
      <c r="D79" s="6"/>
      <c r="E79" s="6"/>
      <c r="F79" s="6"/>
      <c r="G79" s="6"/>
      <c r="H79" s="6"/>
      <c r="I79" s="6">
        <f t="shared" si="5"/>
        <v>77000</v>
      </c>
      <c r="J79" s="6">
        <f t="shared" si="6"/>
        <v>0</v>
      </c>
      <c r="K79" s="8"/>
    </row>
    <row r="80" spans="1:11" x14ac:dyDescent="0.25">
      <c r="A80" s="8" t="s">
        <v>842</v>
      </c>
      <c r="B80" s="32">
        <v>2020</v>
      </c>
      <c r="C80" s="6">
        <v>35000</v>
      </c>
      <c r="D80" s="6"/>
      <c r="E80" s="6"/>
      <c r="F80" s="6"/>
      <c r="G80" s="6"/>
      <c r="H80" s="6"/>
      <c r="I80" s="6">
        <f t="shared" si="5"/>
        <v>35000</v>
      </c>
      <c r="J80" s="6">
        <f t="shared" si="6"/>
        <v>0</v>
      </c>
      <c r="K80" s="8"/>
    </row>
    <row r="81" spans="1:11" x14ac:dyDescent="0.25">
      <c r="A81" s="8" t="s">
        <v>843</v>
      </c>
      <c r="B81" s="32">
        <v>2020</v>
      </c>
      <c r="C81" s="6">
        <v>20000</v>
      </c>
      <c r="D81" s="6"/>
      <c r="E81" s="6"/>
      <c r="F81" s="6"/>
      <c r="G81" s="6"/>
      <c r="H81" s="6"/>
      <c r="I81" s="6">
        <f t="shared" si="5"/>
        <v>20000</v>
      </c>
      <c r="J81" s="6">
        <f t="shared" si="6"/>
        <v>0</v>
      </c>
      <c r="K81" s="8"/>
    </row>
    <row r="82" spans="1:11" x14ac:dyDescent="0.25">
      <c r="A82" s="8" t="s">
        <v>844</v>
      </c>
      <c r="B82" s="32">
        <v>2020</v>
      </c>
      <c r="C82" s="6">
        <v>155143</v>
      </c>
      <c r="D82" s="6"/>
      <c r="E82" s="6"/>
      <c r="F82" s="6"/>
      <c r="G82" s="6"/>
      <c r="H82" s="6"/>
      <c r="I82" s="6">
        <f t="shared" si="5"/>
        <v>155143</v>
      </c>
      <c r="J82" s="6">
        <f t="shared" si="6"/>
        <v>0</v>
      </c>
      <c r="K82" s="8"/>
    </row>
    <row r="83" spans="1:11" x14ac:dyDescent="0.25">
      <c r="A83" s="8" t="s">
        <v>845</v>
      </c>
      <c r="B83" s="32">
        <v>2020</v>
      </c>
      <c r="C83" s="6">
        <v>35000</v>
      </c>
      <c r="D83" s="6"/>
      <c r="E83" s="6"/>
      <c r="F83" s="6"/>
      <c r="G83" s="6"/>
      <c r="H83" s="6"/>
      <c r="I83" s="6">
        <f t="shared" si="5"/>
        <v>35000</v>
      </c>
      <c r="J83" s="6">
        <f t="shared" si="6"/>
        <v>0</v>
      </c>
      <c r="K83" s="8"/>
    </row>
    <row r="84" spans="1:11" x14ac:dyDescent="0.25">
      <c r="A84" s="8" t="s">
        <v>846</v>
      </c>
      <c r="B84" s="32">
        <v>2020</v>
      </c>
      <c r="C84" s="6">
        <v>77000</v>
      </c>
      <c r="D84" s="6"/>
      <c r="E84" s="6"/>
      <c r="F84" s="6"/>
      <c r="G84" s="6"/>
      <c r="H84" s="6"/>
      <c r="I84" s="6">
        <f t="shared" si="5"/>
        <v>77000</v>
      </c>
      <c r="J84" s="6">
        <f t="shared" si="6"/>
        <v>0</v>
      </c>
      <c r="K84" s="8"/>
    </row>
    <row r="85" spans="1:11" x14ac:dyDescent="0.25">
      <c r="A85" s="8" t="s">
        <v>847</v>
      </c>
      <c r="B85" s="32">
        <v>2020</v>
      </c>
      <c r="C85" s="6">
        <v>188800</v>
      </c>
      <c r="D85" s="6"/>
      <c r="E85" s="6"/>
      <c r="F85" s="6"/>
      <c r="G85" s="6"/>
      <c r="H85" s="6"/>
      <c r="I85" s="6">
        <f t="shared" si="5"/>
        <v>188800</v>
      </c>
      <c r="J85" s="6">
        <f t="shared" si="6"/>
        <v>0</v>
      </c>
      <c r="K85" s="8"/>
    </row>
    <row r="86" spans="1:11" x14ac:dyDescent="0.25">
      <c r="A86" s="8" t="s">
        <v>848</v>
      </c>
      <c r="B86" s="32">
        <v>2020</v>
      </c>
      <c r="C86" s="6">
        <v>944800</v>
      </c>
      <c r="D86" s="6"/>
      <c r="E86" s="6"/>
      <c r="F86" s="6"/>
      <c r="G86" s="6"/>
      <c r="H86" s="6"/>
      <c r="I86" s="6">
        <f t="shared" si="5"/>
        <v>944800</v>
      </c>
      <c r="J86" s="6">
        <f t="shared" si="6"/>
        <v>0</v>
      </c>
      <c r="K86" s="8"/>
    </row>
    <row r="87" spans="1:11" x14ac:dyDescent="0.25">
      <c r="A87" s="8" t="s">
        <v>849</v>
      </c>
      <c r="B87" s="32">
        <v>2020</v>
      </c>
      <c r="C87" s="6">
        <v>50700</v>
      </c>
      <c r="D87" s="6"/>
      <c r="E87" s="6"/>
      <c r="F87" s="6"/>
      <c r="G87" s="6"/>
      <c r="H87" s="6"/>
      <c r="I87" s="6">
        <f t="shared" si="5"/>
        <v>50700</v>
      </c>
      <c r="J87" s="6">
        <f t="shared" si="6"/>
        <v>0</v>
      </c>
      <c r="K87" s="8"/>
    </row>
    <row r="88" spans="1:11" x14ac:dyDescent="0.25">
      <c r="A88" s="8" t="s">
        <v>850</v>
      </c>
      <c r="B88" s="32">
        <v>2020</v>
      </c>
      <c r="C88" s="6">
        <v>105700</v>
      </c>
      <c r="D88" s="6"/>
      <c r="E88" s="6"/>
      <c r="F88" s="6"/>
      <c r="G88" s="6"/>
      <c r="H88" s="6"/>
      <c r="I88" s="6">
        <f t="shared" si="5"/>
        <v>105700</v>
      </c>
      <c r="J88" s="6">
        <f t="shared" si="6"/>
        <v>0</v>
      </c>
      <c r="K88" s="8"/>
    </row>
    <row r="89" spans="1:11" x14ac:dyDescent="0.25">
      <c r="A89" s="8" t="s">
        <v>851</v>
      </c>
      <c r="B89" s="32">
        <v>2020</v>
      </c>
      <c r="C89" s="6">
        <v>125700</v>
      </c>
      <c r="D89" s="6"/>
      <c r="E89" s="6"/>
      <c r="F89" s="6"/>
      <c r="G89" s="6"/>
      <c r="H89" s="6"/>
      <c r="I89" s="6">
        <f t="shared" si="5"/>
        <v>125700</v>
      </c>
      <c r="J89" s="6">
        <f t="shared" si="6"/>
        <v>0</v>
      </c>
      <c r="K89" s="8"/>
    </row>
    <row r="90" spans="1:11" x14ac:dyDescent="0.25">
      <c r="A90" s="8" t="s">
        <v>852</v>
      </c>
      <c r="B90" s="32">
        <v>2020</v>
      </c>
      <c r="C90" s="6">
        <v>584525</v>
      </c>
      <c r="D90" s="6"/>
      <c r="E90" s="6"/>
      <c r="F90" s="6"/>
      <c r="G90" s="6"/>
      <c r="H90" s="6"/>
      <c r="I90" s="6">
        <f t="shared" si="5"/>
        <v>584525</v>
      </c>
      <c r="J90" s="6">
        <f t="shared" si="6"/>
        <v>0</v>
      </c>
      <c r="K90" s="8"/>
    </row>
    <row r="91" spans="1:11" x14ac:dyDescent="0.25">
      <c r="A91" s="8" t="s">
        <v>853</v>
      </c>
      <c r="B91" s="32">
        <v>2020</v>
      </c>
      <c r="C91" s="6">
        <v>50700</v>
      </c>
      <c r="D91" s="6"/>
      <c r="E91" s="6"/>
      <c r="F91" s="6"/>
      <c r="G91" s="6"/>
      <c r="H91" s="6"/>
      <c r="I91" s="6">
        <f t="shared" si="5"/>
        <v>50700</v>
      </c>
      <c r="J91" s="6">
        <f t="shared" si="6"/>
        <v>0</v>
      </c>
      <c r="K91" s="8"/>
    </row>
    <row r="92" spans="1:11" x14ac:dyDescent="0.25">
      <c r="A92" s="8" t="s">
        <v>854</v>
      </c>
      <c r="B92" s="32">
        <v>2020</v>
      </c>
      <c r="C92" s="6">
        <v>154162</v>
      </c>
      <c r="D92" s="6"/>
      <c r="E92" s="6"/>
      <c r="F92" s="6"/>
      <c r="G92" s="6"/>
      <c r="H92" s="6"/>
      <c r="I92" s="6">
        <f t="shared" si="5"/>
        <v>154162</v>
      </c>
      <c r="J92" s="6">
        <f t="shared" si="6"/>
        <v>0</v>
      </c>
      <c r="K92" s="8"/>
    </row>
    <row r="93" spans="1:11" x14ac:dyDescent="0.25">
      <c r="A93" s="8" t="s">
        <v>855</v>
      </c>
      <c r="B93" s="32">
        <v>2020</v>
      </c>
      <c r="C93" s="6">
        <v>270800</v>
      </c>
      <c r="D93" s="6"/>
      <c r="E93" s="6"/>
      <c r="F93" s="6"/>
      <c r="G93" s="6"/>
      <c r="H93" s="6"/>
      <c r="I93" s="6">
        <f t="shared" si="5"/>
        <v>270800</v>
      </c>
      <c r="J93" s="6">
        <f t="shared" si="6"/>
        <v>0</v>
      </c>
      <c r="K93" s="8"/>
    </row>
    <row r="94" spans="1:11" x14ac:dyDescent="0.25">
      <c r="A94" s="8" t="s">
        <v>856</v>
      </c>
      <c r="B94" s="32">
        <v>2020</v>
      </c>
      <c r="C94" s="6">
        <v>50700</v>
      </c>
      <c r="D94" s="6"/>
      <c r="E94" s="6"/>
      <c r="F94" s="6"/>
      <c r="G94" s="6"/>
      <c r="H94" s="6"/>
      <c r="I94" s="6">
        <f t="shared" ref="I94:I149" si="7">+C94</f>
        <v>50700</v>
      </c>
      <c r="J94" s="6">
        <f t="shared" si="6"/>
        <v>0</v>
      </c>
      <c r="K94" s="8"/>
    </row>
    <row r="95" spans="1:11" x14ac:dyDescent="0.25">
      <c r="A95" s="8" t="s">
        <v>857</v>
      </c>
      <c r="B95" s="32">
        <v>2020</v>
      </c>
      <c r="C95" s="6">
        <v>50700</v>
      </c>
      <c r="D95" s="6"/>
      <c r="E95" s="6"/>
      <c r="F95" s="6"/>
      <c r="G95" s="6"/>
      <c r="H95" s="6"/>
      <c r="I95" s="6">
        <f t="shared" si="7"/>
        <v>50700</v>
      </c>
      <c r="J95" s="6">
        <f t="shared" si="6"/>
        <v>0</v>
      </c>
      <c r="K95" s="8"/>
    </row>
    <row r="96" spans="1:11" x14ac:dyDescent="0.25">
      <c r="A96" s="8" t="s">
        <v>858</v>
      </c>
      <c r="B96" s="32">
        <v>2020</v>
      </c>
      <c r="C96" s="6">
        <v>50700</v>
      </c>
      <c r="D96" s="6"/>
      <c r="E96" s="6"/>
      <c r="F96" s="6"/>
      <c r="G96" s="6"/>
      <c r="H96" s="6"/>
      <c r="I96" s="6">
        <f t="shared" si="7"/>
        <v>50700</v>
      </c>
      <c r="J96" s="6">
        <f t="shared" si="6"/>
        <v>0</v>
      </c>
      <c r="K96" s="8"/>
    </row>
    <row r="97" spans="1:11" x14ac:dyDescent="0.25">
      <c r="A97" s="8" t="s">
        <v>859</v>
      </c>
      <c r="B97" s="32">
        <v>2020</v>
      </c>
      <c r="C97" s="6">
        <v>26500</v>
      </c>
      <c r="D97" s="6"/>
      <c r="E97" s="6"/>
      <c r="F97" s="6"/>
      <c r="G97" s="6"/>
      <c r="H97" s="6"/>
      <c r="I97" s="6">
        <f t="shared" si="7"/>
        <v>26500</v>
      </c>
      <c r="J97" s="6">
        <f t="shared" si="6"/>
        <v>0</v>
      </c>
      <c r="K97" s="8"/>
    </row>
    <row r="98" spans="1:11" x14ac:dyDescent="0.25">
      <c r="A98" s="8" t="s">
        <v>860</v>
      </c>
      <c r="B98" s="32">
        <v>2020</v>
      </c>
      <c r="C98" s="6">
        <v>262300</v>
      </c>
      <c r="D98" s="6"/>
      <c r="E98" s="6"/>
      <c r="F98" s="6"/>
      <c r="G98" s="6"/>
      <c r="H98" s="6"/>
      <c r="I98" s="6">
        <f t="shared" si="7"/>
        <v>262300</v>
      </c>
      <c r="J98" s="6">
        <f t="shared" si="6"/>
        <v>0</v>
      </c>
      <c r="K98" s="8"/>
    </row>
    <row r="99" spans="1:11" x14ac:dyDescent="0.25">
      <c r="A99" s="8" t="s">
        <v>861</v>
      </c>
      <c r="B99" s="32">
        <v>2020</v>
      </c>
      <c r="C99" s="6">
        <v>35000</v>
      </c>
      <c r="D99" s="6"/>
      <c r="E99" s="6"/>
      <c r="F99" s="6"/>
      <c r="G99" s="6"/>
      <c r="H99" s="6"/>
      <c r="I99" s="6">
        <f t="shared" si="7"/>
        <v>35000</v>
      </c>
      <c r="J99" s="6">
        <f t="shared" si="6"/>
        <v>0</v>
      </c>
      <c r="K99" s="8"/>
    </row>
    <row r="100" spans="1:11" x14ac:dyDescent="0.25">
      <c r="A100" s="8" t="s">
        <v>862</v>
      </c>
      <c r="B100" s="32">
        <v>2020</v>
      </c>
      <c r="C100" s="6">
        <v>70900</v>
      </c>
      <c r="D100" s="6"/>
      <c r="E100" s="6"/>
      <c r="F100" s="6"/>
      <c r="G100" s="6"/>
      <c r="H100" s="6"/>
      <c r="I100" s="6">
        <f t="shared" si="7"/>
        <v>70900</v>
      </c>
      <c r="J100" s="6">
        <f t="shared" si="6"/>
        <v>0</v>
      </c>
      <c r="K100" s="8"/>
    </row>
    <row r="101" spans="1:11" x14ac:dyDescent="0.25">
      <c r="A101" s="8" t="s">
        <v>863</v>
      </c>
      <c r="B101" s="32">
        <v>2020</v>
      </c>
      <c r="C101" s="6">
        <v>24000</v>
      </c>
      <c r="D101" s="6"/>
      <c r="E101" s="6"/>
      <c r="F101" s="6"/>
      <c r="G101" s="6"/>
      <c r="H101" s="6"/>
      <c r="I101" s="6">
        <f t="shared" si="7"/>
        <v>24000</v>
      </c>
      <c r="J101" s="6">
        <f t="shared" si="6"/>
        <v>0</v>
      </c>
      <c r="K101" s="8"/>
    </row>
    <row r="102" spans="1:11" x14ac:dyDescent="0.25">
      <c r="A102" s="8" t="s">
        <v>864</v>
      </c>
      <c r="B102" s="32">
        <v>2020</v>
      </c>
      <c r="C102" s="6">
        <v>50700</v>
      </c>
      <c r="D102" s="6"/>
      <c r="E102" s="6"/>
      <c r="F102" s="6"/>
      <c r="G102" s="6"/>
      <c r="H102" s="6"/>
      <c r="I102" s="6">
        <f t="shared" si="7"/>
        <v>50700</v>
      </c>
      <c r="J102" s="6">
        <f t="shared" si="6"/>
        <v>0</v>
      </c>
      <c r="K102" s="8"/>
    </row>
    <row r="103" spans="1:11" x14ac:dyDescent="0.25">
      <c r="A103" s="8" t="s">
        <v>865</v>
      </c>
      <c r="B103" s="32">
        <v>2020</v>
      </c>
      <c r="C103" s="6">
        <v>35000</v>
      </c>
      <c r="D103" s="6"/>
      <c r="E103" s="6"/>
      <c r="F103" s="6"/>
      <c r="G103" s="6"/>
      <c r="H103" s="6"/>
      <c r="I103" s="6">
        <f t="shared" si="7"/>
        <v>35000</v>
      </c>
      <c r="J103" s="6">
        <f t="shared" si="6"/>
        <v>0</v>
      </c>
      <c r="K103" s="8"/>
    </row>
    <row r="104" spans="1:11" x14ac:dyDescent="0.25">
      <c r="A104" s="8" t="s">
        <v>866</v>
      </c>
      <c r="B104" s="32">
        <v>2020</v>
      </c>
      <c r="C104" s="6">
        <v>120300</v>
      </c>
      <c r="D104" s="6"/>
      <c r="E104" s="6"/>
      <c r="F104" s="6"/>
      <c r="G104" s="6"/>
      <c r="H104" s="6"/>
      <c r="I104" s="6">
        <f t="shared" si="7"/>
        <v>120300</v>
      </c>
      <c r="J104" s="6">
        <f t="shared" si="6"/>
        <v>0</v>
      </c>
      <c r="K104" s="8"/>
    </row>
    <row r="105" spans="1:11" x14ac:dyDescent="0.25">
      <c r="A105" s="8" t="s">
        <v>867</v>
      </c>
      <c r="B105" s="32">
        <v>2020</v>
      </c>
      <c r="C105" s="6">
        <v>210500</v>
      </c>
      <c r="D105" s="6"/>
      <c r="E105" s="6"/>
      <c r="F105" s="6"/>
      <c r="G105" s="6"/>
      <c r="H105" s="6"/>
      <c r="I105" s="6">
        <f t="shared" si="7"/>
        <v>210500</v>
      </c>
      <c r="J105" s="6">
        <f t="shared" si="6"/>
        <v>0</v>
      </c>
      <c r="K105" s="8"/>
    </row>
    <row r="106" spans="1:11" x14ac:dyDescent="0.25">
      <c r="A106" s="8" t="s">
        <v>868</v>
      </c>
      <c r="B106" s="32">
        <v>2020</v>
      </c>
      <c r="C106" s="6">
        <v>178227</v>
      </c>
      <c r="D106" s="6"/>
      <c r="E106" s="6"/>
      <c r="F106" s="6"/>
      <c r="G106" s="6"/>
      <c r="H106" s="6"/>
      <c r="I106" s="6">
        <f t="shared" si="7"/>
        <v>178227</v>
      </c>
      <c r="J106" s="6">
        <f t="shared" si="6"/>
        <v>0</v>
      </c>
      <c r="K106" s="8"/>
    </row>
    <row r="107" spans="1:11" x14ac:dyDescent="0.25">
      <c r="A107" s="8" t="s">
        <v>869</v>
      </c>
      <c r="B107" s="32">
        <v>2020</v>
      </c>
      <c r="C107" s="6">
        <v>84200</v>
      </c>
      <c r="D107" s="6"/>
      <c r="E107" s="6"/>
      <c r="F107" s="6"/>
      <c r="G107" s="6"/>
      <c r="H107" s="6"/>
      <c r="I107" s="6">
        <f t="shared" si="7"/>
        <v>84200</v>
      </c>
      <c r="J107" s="6">
        <f t="shared" si="6"/>
        <v>0</v>
      </c>
      <c r="K107" s="8"/>
    </row>
    <row r="108" spans="1:11" x14ac:dyDescent="0.25">
      <c r="A108" s="8" t="s">
        <v>870</v>
      </c>
      <c r="B108" s="32">
        <v>2020</v>
      </c>
      <c r="C108" s="6">
        <v>236600</v>
      </c>
      <c r="D108" s="6"/>
      <c r="E108" s="6"/>
      <c r="F108" s="6"/>
      <c r="G108" s="6"/>
      <c r="H108" s="6"/>
      <c r="I108" s="6">
        <f t="shared" si="7"/>
        <v>236600</v>
      </c>
      <c r="J108" s="6">
        <f t="shared" si="6"/>
        <v>0</v>
      </c>
      <c r="K108" s="8"/>
    </row>
    <row r="109" spans="1:11" x14ac:dyDescent="0.25">
      <c r="A109" s="8" t="s">
        <v>871</v>
      </c>
      <c r="B109" s="32">
        <v>2020</v>
      </c>
      <c r="C109" s="6">
        <v>47400</v>
      </c>
      <c r="D109" s="6"/>
      <c r="E109" s="6"/>
      <c r="F109" s="6"/>
      <c r="G109" s="6"/>
      <c r="H109" s="6"/>
      <c r="I109" s="6">
        <f t="shared" si="7"/>
        <v>47400</v>
      </c>
      <c r="J109" s="6">
        <f t="shared" si="6"/>
        <v>0</v>
      </c>
      <c r="K109" s="8"/>
    </row>
    <row r="110" spans="1:11" x14ac:dyDescent="0.25">
      <c r="A110" s="8" t="s">
        <v>872</v>
      </c>
      <c r="B110" s="32">
        <v>2020</v>
      </c>
      <c r="C110" s="6">
        <v>145767</v>
      </c>
      <c r="D110" s="6"/>
      <c r="E110" s="6"/>
      <c r="F110" s="6"/>
      <c r="G110" s="6"/>
      <c r="H110" s="6"/>
      <c r="I110" s="6">
        <f t="shared" si="7"/>
        <v>145767</v>
      </c>
      <c r="J110" s="6">
        <f t="shared" si="6"/>
        <v>0</v>
      </c>
      <c r="K110" s="8"/>
    </row>
    <row r="111" spans="1:11" x14ac:dyDescent="0.25">
      <c r="A111" s="8" t="s">
        <v>873</v>
      </c>
      <c r="B111" s="32">
        <v>2020</v>
      </c>
      <c r="C111" s="6">
        <v>50700</v>
      </c>
      <c r="D111" s="6"/>
      <c r="E111" s="6"/>
      <c r="F111" s="6"/>
      <c r="G111" s="6"/>
      <c r="H111" s="6"/>
      <c r="I111" s="6">
        <f t="shared" si="7"/>
        <v>50700</v>
      </c>
      <c r="J111" s="6">
        <f t="shared" si="6"/>
        <v>0</v>
      </c>
      <c r="K111" s="8"/>
    </row>
    <row r="112" spans="1:11" x14ac:dyDescent="0.25">
      <c r="A112" s="8" t="s">
        <v>874</v>
      </c>
      <c r="B112" s="32">
        <v>2020</v>
      </c>
      <c r="C112" s="6">
        <v>21100</v>
      </c>
      <c r="D112" s="6"/>
      <c r="E112" s="6"/>
      <c r="F112" s="6"/>
      <c r="G112" s="6"/>
      <c r="H112" s="6"/>
      <c r="I112" s="6">
        <f t="shared" si="7"/>
        <v>21100</v>
      </c>
      <c r="J112" s="6">
        <f t="shared" si="6"/>
        <v>0</v>
      </c>
      <c r="K112" s="8"/>
    </row>
    <row r="113" spans="1:11" x14ac:dyDescent="0.25">
      <c r="A113" s="8" t="s">
        <v>875</v>
      </c>
      <c r="B113" s="32">
        <v>2020</v>
      </c>
      <c r="C113" s="6">
        <v>24000</v>
      </c>
      <c r="D113" s="6"/>
      <c r="E113" s="6"/>
      <c r="F113" s="6"/>
      <c r="G113" s="6"/>
      <c r="H113" s="6"/>
      <c r="I113" s="6">
        <f t="shared" si="7"/>
        <v>24000</v>
      </c>
      <c r="J113" s="6">
        <f t="shared" si="6"/>
        <v>0</v>
      </c>
      <c r="K113" s="8"/>
    </row>
    <row r="114" spans="1:11" x14ac:dyDescent="0.25">
      <c r="A114" s="8" t="s">
        <v>876</v>
      </c>
      <c r="B114" s="32">
        <v>2020</v>
      </c>
      <c r="C114" s="6">
        <v>220298</v>
      </c>
      <c r="D114" s="6"/>
      <c r="E114" s="6"/>
      <c r="F114" s="6"/>
      <c r="G114" s="6"/>
      <c r="H114" s="6"/>
      <c r="I114" s="6">
        <f t="shared" si="7"/>
        <v>220298</v>
      </c>
      <c r="J114" s="6">
        <f t="shared" si="6"/>
        <v>0</v>
      </c>
      <c r="K114" s="8"/>
    </row>
    <row r="115" spans="1:11" x14ac:dyDescent="0.25">
      <c r="A115" s="8" t="s">
        <v>877</v>
      </c>
      <c r="B115" s="32">
        <v>2020</v>
      </c>
      <c r="C115" s="6">
        <v>604100</v>
      </c>
      <c r="D115" s="6"/>
      <c r="E115" s="6"/>
      <c r="F115" s="6"/>
      <c r="G115" s="6"/>
      <c r="H115" s="6"/>
      <c r="I115" s="6">
        <f t="shared" si="7"/>
        <v>604100</v>
      </c>
      <c r="J115" s="6">
        <f t="shared" si="6"/>
        <v>0</v>
      </c>
      <c r="K115" s="8"/>
    </row>
    <row r="116" spans="1:11" x14ac:dyDescent="0.25">
      <c r="A116" s="8" t="s">
        <v>878</v>
      </c>
      <c r="B116" s="32">
        <v>2020</v>
      </c>
      <c r="C116" s="6">
        <v>50700</v>
      </c>
      <c r="D116" s="6"/>
      <c r="E116" s="6"/>
      <c r="F116" s="6"/>
      <c r="G116" s="6"/>
      <c r="H116" s="6"/>
      <c r="I116" s="6">
        <f t="shared" si="7"/>
        <v>50700</v>
      </c>
      <c r="J116" s="6">
        <f t="shared" si="6"/>
        <v>0</v>
      </c>
      <c r="K116" s="8"/>
    </row>
    <row r="117" spans="1:11" x14ac:dyDescent="0.25">
      <c r="A117" s="8" t="s">
        <v>879</v>
      </c>
      <c r="B117" s="32">
        <v>2020</v>
      </c>
      <c r="C117" s="6">
        <v>69900</v>
      </c>
      <c r="D117" s="6"/>
      <c r="E117" s="6"/>
      <c r="F117" s="6"/>
      <c r="G117" s="6"/>
      <c r="H117" s="6"/>
      <c r="I117" s="6">
        <f t="shared" si="7"/>
        <v>69900</v>
      </c>
      <c r="J117" s="6">
        <f t="shared" si="6"/>
        <v>0</v>
      </c>
      <c r="K117" s="8"/>
    </row>
    <row r="118" spans="1:11" x14ac:dyDescent="0.25">
      <c r="A118" s="8" t="s">
        <v>880</v>
      </c>
      <c r="B118" s="32">
        <v>2020</v>
      </c>
      <c r="C118" s="6">
        <v>43200</v>
      </c>
      <c r="D118" s="6"/>
      <c r="E118" s="6"/>
      <c r="F118" s="6"/>
      <c r="G118" s="6"/>
      <c r="H118" s="6"/>
      <c r="I118" s="6">
        <f t="shared" si="7"/>
        <v>43200</v>
      </c>
      <c r="J118" s="6">
        <f t="shared" si="6"/>
        <v>0</v>
      </c>
      <c r="K118" s="8"/>
    </row>
    <row r="119" spans="1:11" ht="15.75" customHeight="1" x14ac:dyDescent="0.25">
      <c r="A119" s="8" t="s">
        <v>881</v>
      </c>
      <c r="B119" s="32">
        <v>2020</v>
      </c>
      <c r="C119" s="6">
        <v>113700</v>
      </c>
      <c r="D119" s="6"/>
      <c r="E119" s="6"/>
      <c r="F119" s="6"/>
      <c r="G119" s="6"/>
      <c r="H119" s="6"/>
      <c r="I119" s="6">
        <f t="shared" si="7"/>
        <v>113700</v>
      </c>
      <c r="J119" s="6">
        <f t="shared" si="6"/>
        <v>0</v>
      </c>
      <c r="K119" s="8"/>
    </row>
    <row r="120" spans="1:11" x14ac:dyDescent="0.25">
      <c r="A120" s="8" t="s">
        <v>882</v>
      </c>
      <c r="B120" s="32">
        <v>2020</v>
      </c>
      <c r="C120" s="6">
        <v>137800</v>
      </c>
      <c r="D120" s="6"/>
      <c r="E120" s="6"/>
      <c r="F120" s="6"/>
      <c r="G120" s="6"/>
      <c r="H120" s="6"/>
      <c r="I120" s="6">
        <f t="shared" si="7"/>
        <v>137800</v>
      </c>
      <c r="J120" s="6">
        <f t="shared" si="6"/>
        <v>0</v>
      </c>
      <c r="K120" s="8"/>
    </row>
    <row r="121" spans="1:11" x14ac:dyDescent="0.25">
      <c r="A121" s="8" t="s">
        <v>883</v>
      </c>
      <c r="B121" s="32">
        <v>2020</v>
      </c>
      <c r="C121" s="6">
        <v>70900</v>
      </c>
      <c r="D121" s="6"/>
      <c r="E121" s="6"/>
      <c r="F121" s="6"/>
      <c r="G121" s="6"/>
      <c r="H121" s="6"/>
      <c r="I121" s="6">
        <f t="shared" si="7"/>
        <v>70900</v>
      </c>
      <c r="J121" s="6">
        <f t="shared" si="6"/>
        <v>0</v>
      </c>
      <c r="K121" s="8"/>
    </row>
    <row r="122" spans="1:11" x14ac:dyDescent="0.25">
      <c r="A122" s="8" t="s">
        <v>884</v>
      </c>
      <c r="B122" s="32">
        <v>2020</v>
      </c>
      <c r="C122" s="6">
        <v>166800</v>
      </c>
      <c r="D122" s="6"/>
      <c r="E122" s="6"/>
      <c r="F122" s="6"/>
      <c r="G122" s="6"/>
      <c r="H122" s="6"/>
      <c r="I122" s="6">
        <f t="shared" si="7"/>
        <v>166800</v>
      </c>
      <c r="J122" s="6">
        <f t="shared" si="6"/>
        <v>0</v>
      </c>
      <c r="K122" s="8"/>
    </row>
    <row r="123" spans="1:11" x14ac:dyDescent="0.25">
      <c r="A123" s="8" t="s">
        <v>885</v>
      </c>
      <c r="B123" s="32">
        <v>2020</v>
      </c>
      <c r="C123" s="6">
        <v>47900</v>
      </c>
      <c r="D123" s="6"/>
      <c r="E123" s="6"/>
      <c r="F123" s="6"/>
      <c r="G123" s="6"/>
      <c r="H123" s="6"/>
      <c r="I123" s="6">
        <f t="shared" si="7"/>
        <v>47900</v>
      </c>
      <c r="J123" s="6">
        <f t="shared" si="6"/>
        <v>0</v>
      </c>
      <c r="K123" s="8"/>
    </row>
    <row r="124" spans="1:11" x14ac:dyDescent="0.25">
      <c r="A124" s="8" t="s">
        <v>886</v>
      </c>
      <c r="B124" s="32">
        <v>2020</v>
      </c>
      <c r="C124" s="6">
        <v>70300</v>
      </c>
      <c r="D124" s="6"/>
      <c r="E124" s="6"/>
      <c r="F124" s="6"/>
      <c r="G124" s="6"/>
      <c r="H124" s="6"/>
      <c r="I124" s="6">
        <f t="shared" si="7"/>
        <v>70300</v>
      </c>
      <c r="J124" s="6">
        <f t="shared" si="6"/>
        <v>0</v>
      </c>
      <c r="K124" s="8"/>
    </row>
    <row r="125" spans="1:11" x14ac:dyDescent="0.25">
      <c r="A125" s="8" t="s">
        <v>887</v>
      </c>
      <c r="B125" s="32">
        <v>2020</v>
      </c>
      <c r="C125" s="6">
        <v>35100</v>
      </c>
      <c r="D125" s="6"/>
      <c r="E125" s="6"/>
      <c r="F125" s="6"/>
      <c r="G125" s="6"/>
      <c r="H125" s="6"/>
      <c r="I125" s="6">
        <f t="shared" si="7"/>
        <v>35100</v>
      </c>
      <c r="J125" s="6">
        <f t="shared" si="6"/>
        <v>0</v>
      </c>
      <c r="K125" s="8"/>
    </row>
    <row r="126" spans="1:11" x14ac:dyDescent="0.25">
      <c r="A126" s="8" t="s">
        <v>888</v>
      </c>
      <c r="B126" s="32">
        <v>2020</v>
      </c>
      <c r="C126" s="6">
        <v>35000</v>
      </c>
      <c r="D126" s="6"/>
      <c r="E126" s="6"/>
      <c r="F126" s="6"/>
      <c r="G126" s="6"/>
      <c r="H126" s="6"/>
      <c r="I126" s="6">
        <f t="shared" si="7"/>
        <v>35000</v>
      </c>
      <c r="J126" s="6">
        <f t="shared" si="6"/>
        <v>0</v>
      </c>
      <c r="K126" s="8"/>
    </row>
    <row r="127" spans="1:11" x14ac:dyDescent="0.25">
      <c r="A127" s="8" t="s">
        <v>889</v>
      </c>
      <c r="B127" s="32">
        <v>2020</v>
      </c>
      <c r="C127" s="6">
        <v>98125</v>
      </c>
      <c r="D127" s="6"/>
      <c r="E127" s="6"/>
      <c r="F127" s="6"/>
      <c r="G127" s="6"/>
      <c r="H127" s="6"/>
      <c r="I127" s="6">
        <f t="shared" si="7"/>
        <v>98125</v>
      </c>
      <c r="J127" s="6">
        <f t="shared" si="6"/>
        <v>0</v>
      </c>
      <c r="K127" s="8"/>
    </row>
    <row r="128" spans="1:11" x14ac:dyDescent="0.25">
      <c r="A128" s="8" t="s">
        <v>890</v>
      </c>
      <c r="B128" s="32">
        <v>2020</v>
      </c>
      <c r="C128" s="6">
        <v>105000</v>
      </c>
      <c r="D128" s="6"/>
      <c r="E128" s="6"/>
      <c r="F128" s="6"/>
      <c r="G128" s="6"/>
      <c r="H128" s="6"/>
      <c r="I128" s="6">
        <f t="shared" si="7"/>
        <v>105000</v>
      </c>
      <c r="J128" s="6">
        <f t="shared" si="6"/>
        <v>0</v>
      </c>
      <c r="K128" s="8"/>
    </row>
    <row r="129" spans="1:11" x14ac:dyDescent="0.25">
      <c r="A129" s="8" t="s">
        <v>891</v>
      </c>
      <c r="B129" s="32">
        <v>2020</v>
      </c>
      <c r="C129" s="6">
        <v>25500</v>
      </c>
      <c r="D129" s="6"/>
      <c r="E129" s="6"/>
      <c r="F129" s="6"/>
      <c r="G129" s="6"/>
      <c r="H129" s="6"/>
      <c r="I129" s="6">
        <f t="shared" si="7"/>
        <v>25500</v>
      </c>
      <c r="J129" s="6">
        <f t="shared" si="6"/>
        <v>0</v>
      </c>
      <c r="K129" s="8"/>
    </row>
    <row r="130" spans="1:11" x14ac:dyDescent="0.25">
      <c r="A130" s="8" t="s">
        <v>892</v>
      </c>
      <c r="B130" s="32">
        <v>2020</v>
      </c>
      <c r="C130" s="6">
        <v>50700</v>
      </c>
      <c r="D130" s="6"/>
      <c r="E130" s="6"/>
      <c r="F130" s="6"/>
      <c r="G130" s="6"/>
      <c r="H130" s="6"/>
      <c r="I130" s="6">
        <f t="shared" si="7"/>
        <v>50700</v>
      </c>
      <c r="J130" s="6">
        <f t="shared" si="6"/>
        <v>0</v>
      </c>
      <c r="K130" s="8"/>
    </row>
    <row r="131" spans="1:11" x14ac:dyDescent="0.25">
      <c r="A131" s="8" t="s">
        <v>893</v>
      </c>
      <c r="B131" s="32">
        <v>2020</v>
      </c>
      <c r="C131" s="6">
        <v>421100</v>
      </c>
      <c r="D131" s="6"/>
      <c r="E131" s="6"/>
      <c r="F131" s="6"/>
      <c r="G131" s="6"/>
      <c r="H131" s="6"/>
      <c r="I131" s="6">
        <f t="shared" si="7"/>
        <v>421100</v>
      </c>
      <c r="J131" s="6">
        <f t="shared" ref="J131:J194" si="8">+C131-SUM(D131:I131)</f>
        <v>0</v>
      </c>
      <c r="K131" s="8"/>
    </row>
    <row r="132" spans="1:11" x14ac:dyDescent="0.25">
      <c r="A132" s="8" t="s">
        <v>894</v>
      </c>
      <c r="B132" s="32">
        <v>2020</v>
      </c>
      <c r="C132" s="6">
        <v>326100</v>
      </c>
      <c r="D132" s="6"/>
      <c r="E132" s="6"/>
      <c r="F132" s="6"/>
      <c r="G132" s="6"/>
      <c r="H132" s="6"/>
      <c r="I132" s="6">
        <f t="shared" si="7"/>
        <v>326100</v>
      </c>
      <c r="J132" s="6">
        <f t="shared" si="8"/>
        <v>0</v>
      </c>
      <c r="K132" s="8"/>
    </row>
    <row r="133" spans="1:11" x14ac:dyDescent="0.25">
      <c r="A133" s="8" t="s">
        <v>895</v>
      </c>
      <c r="B133" s="32">
        <v>2020</v>
      </c>
      <c r="C133" s="6">
        <v>541300</v>
      </c>
      <c r="D133" s="6"/>
      <c r="E133" s="6"/>
      <c r="F133" s="6"/>
      <c r="G133" s="6"/>
      <c r="H133" s="6"/>
      <c r="I133" s="6">
        <f t="shared" si="7"/>
        <v>541300</v>
      </c>
      <c r="J133" s="6">
        <f t="shared" si="8"/>
        <v>0</v>
      </c>
      <c r="K133" s="8"/>
    </row>
    <row r="134" spans="1:11" x14ac:dyDescent="0.25">
      <c r="A134" s="8" t="s">
        <v>896</v>
      </c>
      <c r="B134" s="32">
        <v>2020</v>
      </c>
      <c r="C134" s="6">
        <v>35000</v>
      </c>
      <c r="D134" s="6"/>
      <c r="E134" s="6"/>
      <c r="F134" s="6"/>
      <c r="G134" s="6"/>
      <c r="H134" s="6"/>
      <c r="I134" s="6">
        <f t="shared" si="7"/>
        <v>35000</v>
      </c>
      <c r="J134" s="6">
        <f t="shared" si="8"/>
        <v>0</v>
      </c>
      <c r="K134" s="8"/>
    </row>
    <row r="135" spans="1:11" x14ac:dyDescent="0.25">
      <c r="A135" s="8" t="s">
        <v>897</v>
      </c>
      <c r="B135" s="32">
        <v>2020</v>
      </c>
      <c r="C135" s="6">
        <v>24000</v>
      </c>
      <c r="D135" s="6"/>
      <c r="E135" s="6"/>
      <c r="F135" s="6"/>
      <c r="G135" s="6"/>
      <c r="H135" s="6"/>
      <c r="I135" s="6">
        <f t="shared" si="7"/>
        <v>24000</v>
      </c>
      <c r="J135" s="6">
        <f t="shared" si="8"/>
        <v>0</v>
      </c>
      <c r="K135" s="8"/>
    </row>
    <row r="136" spans="1:11" x14ac:dyDescent="0.25">
      <c r="A136" s="8" t="s">
        <v>898</v>
      </c>
      <c r="B136" s="32">
        <v>2020</v>
      </c>
      <c r="C136" s="6">
        <v>50700</v>
      </c>
      <c r="D136" s="6"/>
      <c r="E136" s="6"/>
      <c r="F136" s="6"/>
      <c r="G136" s="6"/>
      <c r="H136" s="6"/>
      <c r="I136" s="6">
        <f t="shared" si="7"/>
        <v>50700</v>
      </c>
      <c r="J136" s="6">
        <f t="shared" si="8"/>
        <v>0</v>
      </c>
      <c r="K136" s="8"/>
    </row>
    <row r="137" spans="1:11" x14ac:dyDescent="0.25">
      <c r="A137" s="8" t="s">
        <v>899</v>
      </c>
      <c r="B137" s="32">
        <v>2020</v>
      </c>
      <c r="C137" s="6">
        <v>24000</v>
      </c>
      <c r="D137" s="6"/>
      <c r="E137" s="6"/>
      <c r="F137" s="6"/>
      <c r="G137" s="6"/>
      <c r="H137" s="6"/>
      <c r="I137" s="6">
        <f t="shared" si="7"/>
        <v>24000</v>
      </c>
      <c r="J137" s="6">
        <f t="shared" si="8"/>
        <v>0</v>
      </c>
      <c r="K137" s="8"/>
    </row>
    <row r="138" spans="1:11" x14ac:dyDescent="0.25">
      <c r="A138" s="8" t="s">
        <v>900</v>
      </c>
      <c r="B138" s="32">
        <v>2020</v>
      </c>
      <c r="C138" s="6">
        <v>190600</v>
      </c>
      <c r="D138" s="6"/>
      <c r="E138" s="6"/>
      <c r="F138" s="6"/>
      <c r="G138" s="6"/>
      <c r="H138" s="6"/>
      <c r="I138" s="6">
        <f t="shared" si="7"/>
        <v>190600</v>
      </c>
      <c r="J138" s="6">
        <f t="shared" si="8"/>
        <v>0</v>
      </c>
      <c r="K138" s="8"/>
    </row>
    <row r="139" spans="1:11" x14ac:dyDescent="0.25">
      <c r="A139" s="8" t="s">
        <v>901</v>
      </c>
      <c r="B139" s="32">
        <v>2020</v>
      </c>
      <c r="C139" s="6">
        <v>70900</v>
      </c>
      <c r="D139" s="6"/>
      <c r="E139" s="6"/>
      <c r="F139" s="6"/>
      <c r="G139" s="6"/>
      <c r="H139" s="6"/>
      <c r="I139" s="6">
        <f t="shared" si="7"/>
        <v>70900</v>
      </c>
      <c r="J139" s="6">
        <f t="shared" si="8"/>
        <v>0</v>
      </c>
      <c r="K139" s="8"/>
    </row>
    <row r="140" spans="1:11" x14ac:dyDescent="0.25">
      <c r="A140" s="8" t="s">
        <v>902</v>
      </c>
      <c r="B140" s="32">
        <v>2020</v>
      </c>
      <c r="C140" s="6">
        <v>25500</v>
      </c>
      <c r="D140" s="6"/>
      <c r="E140" s="6"/>
      <c r="F140" s="6"/>
      <c r="G140" s="6"/>
      <c r="H140" s="6"/>
      <c r="I140" s="6">
        <f t="shared" si="7"/>
        <v>25500</v>
      </c>
      <c r="J140" s="6">
        <f t="shared" si="8"/>
        <v>0</v>
      </c>
      <c r="K140" s="8"/>
    </row>
    <row r="141" spans="1:11" x14ac:dyDescent="0.25">
      <c r="A141" s="8" t="s">
        <v>903</v>
      </c>
      <c r="B141" s="32">
        <v>2020</v>
      </c>
      <c r="C141" s="6">
        <v>290529</v>
      </c>
      <c r="D141" s="6"/>
      <c r="E141" s="6"/>
      <c r="F141" s="6"/>
      <c r="G141" s="6"/>
      <c r="H141" s="6"/>
      <c r="I141" s="6">
        <f t="shared" si="7"/>
        <v>290529</v>
      </c>
      <c r="J141" s="6">
        <f t="shared" si="8"/>
        <v>0</v>
      </c>
      <c r="K141" s="8"/>
    </row>
    <row r="142" spans="1:11" x14ac:dyDescent="0.25">
      <c r="A142" s="8" t="s">
        <v>904</v>
      </c>
      <c r="B142" s="32">
        <v>2020</v>
      </c>
      <c r="C142" s="6">
        <v>289934</v>
      </c>
      <c r="D142" s="6"/>
      <c r="E142" s="6"/>
      <c r="F142" s="6"/>
      <c r="G142" s="6">
        <f>VLOOKUP(A142,PAGOS!$A$2:$B$1101,2,0)</f>
        <v>485600</v>
      </c>
      <c r="H142" s="6"/>
      <c r="I142" s="6"/>
      <c r="J142" s="6">
        <f t="shared" si="8"/>
        <v>-195666</v>
      </c>
      <c r="K142" s="8" t="s">
        <v>3655</v>
      </c>
    </row>
    <row r="143" spans="1:11" x14ac:dyDescent="0.25">
      <c r="A143" s="8" t="s">
        <v>905</v>
      </c>
      <c r="B143" s="32">
        <v>2020</v>
      </c>
      <c r="C143" s="6">
        <v>24000</v>
      </c>
      <c r="D143" s="6"/>
      <c r="E143" s="6"/>
      <c r="F143" s="6"/>
      <c r="G143" s="6"/>
      <c r="H143" s="6"/>
      <c r="I143" s="6">
        <f t="shared" si="7"/>
        <v>24000</v>
      </c>
      <c r="J143" s="6">
        <f t="shared" si="8"/>
        <v>0</v>
      </c>
      <c r="K143" s="8"/>
    </row>
    <row r="144" spans="1:11" x14ac:dyDescent="0.25">
      <c r="A144" s="8" t="s">
        <v>906</v>
      </c>
      <c r="B144" s="32">
        <v>2020</v>
      </c>
      <c r="C144" s="6">
        <v>190300</v>
      </c>
      <c r="D144" s="6"/>
      <c r="E144" s="6"/>
      <c r="F144" s="6"/>
      <c r="G144" s="6"/>
      <c r="H144" s="6"/>
      <c r="I144" s="6">
        <f t="shared" si="7"/>
        <v>190300</v>
      </c>
      <c r="J144" s="6">
        <f t="shared" si="8"/>
        <v>0</v>
      </c>
      <c r="K144" s="8"/>
    </row>
    <row r="145" spans="1:11" x14ac:dyDescent="0.25">
      <c r="A145" s="8" t="s">
        <v>907</v>
      </c>
      <c r="B145" s="32">
        <v>2020</v>
      </c>
      <c r="C145" s="6">
        <v>52300</v>
      </c>
      <c r="D145" s="6"/>
      <c r="E145" s="6"/>
      <c r="F145" s="6"/>
      <c r="G145" s="6"/>
      <c r="H145" s="6"/>
      <c r="I145" s="6">
        <f t="shared" si="7"/>
        <v>52300</v>
      </c>
      <c r="J145" s="6">
        <f t="shared" si="8"/>
        <v>0</v>
      </c>
      <c r="K145" s="8"/>
    </row>
    <row r="146" spans="1:11" x14ac:dyDescent="0.25">
      <c r="A146" s="8" t="s">
        <v>908</v>
      </c>
      <c r="B146" s="32">
        <v>2020</v>
      </c>
      <c r="C146" s="6">
        <v>35000</v>
      </c>
      <c r="D146" s="6"/>
      <c r="E146" s="6"/>
      <c r="F146" s="6"/>
      <c r="G146" s="6"/>
      <c r="H146" s="6"/>
      <c r="I146" s="6">
        <f t="shared" si="7"/>
        <v>35000</v>
      </c>
      <c r="J146" s="6">
        <f t="shared" si="8"/>
        <v>0</v>
      </c>
      <c r="K146" s="8"/>
    </row>
    <row r="147" spans="1:11" x14ac:dyDescent="0.25">
      <c r="A147" s="8" t="s">
        <v>909</v>
      </c>
      <c r="B147" s="32">
        <v>2020</v>
      </c>
      <c r="C147" s="6">
        <v>35000</v>
      </c>
      <c r="D147" s="6"/>
      <c r="E147" s="6"/>
      <c r="F147" s="6"/>
      <c r="G147" s="6"/>
      <c r="H147" s="6"/>
      <c r="I147" s="6">
        <f t="shared" si="7"/>
        <v>35000</v>
      </c>
      <c r="J147" s="6">
        <f t="shared" si="8"/>
        <v>0</v>
      </c>
      <c r="K147" s="8"/>
    </row>
    <row r="148" spans="1:11" x14ac:dyDescent="0.25">
      <c r="A148" s="8" t="s">
        <v>910</v>
      </c>
      <c r="B148" s="32">
        <v>2020</v>
      </c>
      <c r="C148" s="6">
        <v>355200</v>
      </c>
      <c r="D148" s="6"/>
      <c r="E148" s="6"/>
      <c r="F148" s="6"/>
      <c r="G148" s="6"/>
      <c r="H148" s="6"/>
      <c r="I148" s="6">
        <f t="shared" si="7"/>
        <v>355200</v>
      </c>
      <c r="J148" s="6">
        <f t="shared" si="8"/>
        <v>0</v>
      </c>
      <c r="K148" s="8"/>
    </row>
    <row r="149" spans="1:11" x14ac:dyDescent="0.25">
      <c r="A149" s="8" t="s">
        <v>911</v>
      </c>
      <c r="B149" s="32">
        <v>2020</v>
      </c>
      <c r="C149" s="6">
        <v>137896</v>
      </c>
      <c r="D149" s="6"/>
      <c r="E149" s="6"/>
      <c r="F149" s="6"/>
      <c r="G149" s="6"/>
      <c r="H149" s="6"/>
      <c r="I149" s="6">
        <f t="shared" si="7"/>
        <v>137896</v>
      </c>
      <c r="J149" s="6">
        <f t="shared" si="8"/>
        <v>0</v>
      </c>
      <c r="K149" s="8"/>
    </row>
    <row r="150" spans="1:11" x14ac:dyDescent="0.25">
      <c r="A150" s="8" t="s">
        <v>912</v>
      </c>
      <c r="B150" s="32">
        <v>2020</v>
      </c>
      <c r="C150" s="6">
        <v>1512998</v>
      </c>
      <c r="D150" s="6"/>
      <c r="E150" s="6"/>
      <c r="F150" s="6"/>
      <c r="G150" s="6"/>
      <c r="H150" s="6">
        <f t="shared" ref="H150:H154" si="9">+C150</f>
        <v>1512998</v>
      </c>
      <c r="I150" s="6"/>
      <c r="J150" s="6">
        <f t="shared" si="8"/>
        <v>0</v>
      </c>
      <c r="K150" s="8"/>
    </row>
    <row r="151" spans="1:11" x14ac:dyDescent="0.25">
      <c r="A151" s="8" t="s">
        <v>913</v>
      </c>
      <c r="B151" s="32">
        <v>2020</v>
      </c>
      <c r="C151" s="6">
        <v>944800</v>
      </c>
      <c r="D151" s="6"/>
      <c r="E151" s="6"/>
      <c r="F151" s="6"/>
      <c r="G151" s="6"/>
      <c r="H151" s="6">
        <f t="shared" si="9"/>
        <v>944800</v>
      </c>
      <c r="I151" s="6"/>
      <c r="J151" s="6">
        <f t="shared" si="8"/>
        <v>0</v>
      </c>
      <c r="K151" s="8"/>
    </row>
    <row r="152" spans="1:11" x14ac:dyDescent="0.25">
      <c r="A152" s="8" t="s">
        <v>914</v>
      </c>
      <c r="B152" s="32">
        <v>2020</v>
      </c>
      <c r="C152" s="6">
        <v>738269</v>
      </c>
      <c r="D152" s="6"/>
      <c r="E152" s="6"/>
      <c r="F152" s="6"/>
      <c r="G152" s="6"/>
      <c r="H152" s="6">
        <f t="shared" si="9"/>
        <v>738269</v>
      </c>
      <c r="I152" s="6"/>
      <c r="J152" s="6">
        <f t="shared" si="8"/>
        <v>0</v>
      </c>
      <c r="K152" s="8"/>
    </row>
    <row r="153" spans="1:11" x14ac:dyDescent="0.25">
      <c r="A153" s="8" t="s">
        <v>915</v>
      </c>
      <c r="B153" s="32">
        <v>2020</v>
      </c>
      <c r="C153" s="6">
        <v>35000</v>
      </c>
      <c r="D153" s="6"/>
      <c r="E153" s="6"/>
      <c r="F153" s="6"/>
      <c r="G153" s="6"/>
      <c r="H153" s="6">
        <f t="shared" si="9"/>
        <v>35000</v>
      </c>
      <c r="I153" s="6"/>
      <c r="J153" s="6">
        <f t="shared" si="8"/>
        <v>0</v>
      </c>
      <c r="K153" s="8"/>
    </row>
    <row r="154" spans="1:11" x14ac:dyDescent="0.25">
      <c r="A154" s="8" t="s">
        <v>916</v>
      </c>
      <c r="B154" s="32">
        <v>2020</v>
      </c>
      <c r="C154" s="6">
        <v>35000</v>
      </c>
      <c r="D154" s="6"/>
      <c r="E154" s="6"/>
      <c r="F154" s="6"/>
      <c r="G154" s="6"/>
      <c r="H154" s="6">
        <f t="shared" si="9"/>
        <v>35000</v>
      </c>
      <c r="I154" s="6"/>
      <c r="J154" s="6">
        <f t="shared" si="8"/>
        <v>0</v>
      </c>
      <c r="K154" s="8"/>
    </row>
    <row r="155" spans="1:11" x14ac:dyDescent="0.25">
      <c r="A155" s="8" t="s">
        <v>917</v>
      </c>
      <c r="B155" s="32">
        <v>2020</v>
      </c>
      <c r="C155" s="6">
        <v>77000</v>
      </c>
      <c r="D155" s="6"/>
      <c r="E155" s="6"/>
      <c r="F155" s="6"/>
      <c r="G155" s="6">
        <f>VLOOKUP(A155,PAGOS!$A$2:$B$1101,2,0)</f>
        <v>77000</v>
      </c>
      <c r="H155" s="6"/>
      <c r="I155" s="6"/>
      <c r="J155" s="6">
        <f t="shared" si="8"/>
        <v>0</v>
      </c>
      <c r="K155" s="8"/>
    </row>
    <row r="156" spans="1:11" x14ac:dyDescent="0.25">
      <c r="A156" s="8" t="s">
        <v>918</v>
      </c>
      <c r="B156" s="32">
        <v>2020</v>
      </c>
      <c r="C156" s="6">
        <v>343200</v>
      </c>
      <c r="D156" s="6"/>
      <c r="E156" s="6"/>
      <c r="F156" s="6"/>
      <c r="G156" s="6">
        <f>VLOOKUP(A156,PAGOS!$A$2:$B$1101,2,0)</f>
        <v>343200</v>
      </c>
      <c r="H156" s="6"/>
      <c r="I156" s="6"/>
      <c r="J156" s="6">
        <f t="shared" si="8"/>
        <v>0</v>
      </c>
      <c r="K156" s="8"/>
    </row>
    <row r="157" spans="1:11" x14ac:dyDescent="0.25">
      <c r="A157" s="8" t="s">
        <v>1248</v>
      </c>
      <c r="B157" s="32">
        <v>2020</v>
      </c>
      <c r="C157" s="6">
        <v>26000</v>
      </c>
      <c r="D157" s="6">
        <f>VLOOKUP(A157,'CARTERA COOSALUD'!$A$2:$B$31,2,0)</f>
        <v>26000</v>
      </c>
      <c r="E157" s="6"/>
      <c r="F157" s="6"/>
      <c r="G157" s="6"/>
      <c r="H157" s="6"/>
      <c r="I157" s="6"/>
      <c r="J157" s="6">
        <f t="shared" si="8"/>
        <v>0</v>
      </c>
      <c r="K157" s="8"/>
    </row>
    <row r="158" spans="1:11" x14ac:dyDescent="0.25">
      <c r="A158" s="8" t="s">
        <v>919</v>
      </c>
      <c r="B158" s="32">
        <v>2020</v>
      </c>
      <c r="C158" s="6">
        <v>1181664</v>
      </c>
      <c r="D158" s="6"/>
      <c r="E158" s="6"/>
      <c r="F158" s="6"/>
      <c r="G158" s="6"/>
      <c r="H158" s="6">
        <f>+C158</f>
        <v>1181664</v>
      </c>
      <c r="I158" s="6"/>
      <c r="J158" s="6">
        <f t="shared" si="8"/>
        <v>0</v>
      </c>
      <c r="K158" s="8"/>
    </row>
    <row r="159" spans="1:11" x14ac:dyDescent="0.25">
      <c r="A159" s="8" t="s">
        <v>920</v>
      </c>
      <c r="B159" s="32">
        <v>2020</v>
      </c>
      <c r="C159" s="6">
        <v>94100</v>
      </c>
      <c r="D159" s="6"/>
      <c r="E159" s="6"/>
      <c r="F159" s="6"/>
      <c r="G159" s="6">
        <f>VLOOKUP(A159,PAGOS!$A$2:$B$1101,2,0)</f>
        <v>94100</v>
      </c>
      <c r="H159" s="6"/>
      <c r="I159" s="6"/>
      <c r="J159" s="6">
        <f t="shared" si="8"/>
        <v>0</v>
      </c>
      <c r="K159" s="8"/>
    </row>
    <row r="160" spans="1:11" x14ac:dyDescent="0.25">
      <c r="A160" s="8" t="s">
        <v>1245</v>
      </c>
      <c r="B160" s="32">
        <v>2020</v>
      </c>
      <c r="C160" s="6">
        <v>57800</v>
      </c>
      <c r="D160" s="6"/>
      <c r="E160" s="6"/>
      <c r="F160" s="6"/>
      <c r="G160" s="6">
        <f>VLOOKUP(A160,PAGOS!$A$2:$B$1101,2,0)</f>
        <v>57800</v>
      </c>
      <c r="H160" s="6"/>
      <c r="I160" s="6"/>
      <c r="J160" s="6">
        <f t="shared" si="8"/>
        <v>0</v>
      </c>
      <c r="K160" s="8"/>
    </row>
    <row r="161" spans="1:11" x14ac:dyDescent="0.25">
      <c r="A161" s="8" t="s">
        <v>921</v>
      </c>
      <c r="B161" s="32">
        <v>2020</v>
      </c>
      <c r="C161" s="6">
        <v>94100</v>
      </c>
      <c r="D161" s="6"/>
      <c r="E161" s="6"/>
      <c r="F161" s="6"/>
      <c r="G161" s="6"/>
      <c r="H161" s="6"/>
      <c r="I161" s="6">
        <f t="shared" ref="I161:I163" si="10">+C161</f>
        <v>94100</v>
      </c>
      <c r="J161" s="6">
        <f t="shared" si="8"/>
        <v>0</v>
      </c>
      <c r="K161" s="8"/>
    </row>
    <row r="162" spans="1:11" x14ac:dyDescent="0.25">
      <c r="A162" s="8" t="s">
        <v>922</v>
      </c>
      <c r="B162" s="32">
        <v>2020</v>
      </c>
      <c r="C162" s="6">
        <v>26500</v>
      </c>
      <c r="D162" s="6"/>
      <c r="E162" s="6"/>
      <c r="F162" s="6"/>
      <c r="G162" s="6"/>
      <c r="H162" s="6"/>
      <c r="I162" s="6">
        <f t="shared" si="10"/>
        <v>26500</v>
      </c>
      <c r="J162" s="6">
        <f t="shared" si="8"/>
        <v>0</v>
      </c>
      <c r="K162" s="8"/>
    </row>
    <row r="163" spans="1:11" x14ac:dyDescent="0.25">
      <c r="A163" s="8" t="s">
        <v>923</v>
      </c>
      <c r="B163" s="32">
        <v>2020</v>
      </c>
      <c r="C163" s="6">
        <v>35000</v>
      </c>
      <c r="D163" s="6"/>
      <c r="E163" s="6"/>
      <c r="F163" s="6"/>
      <c r="G163" s="6"/>
      <c r="H163" s="6"/>
      <c r="I163" s="6">
        <f t="shared" si="10"/>
        <v>35000</v>
      </c>
      <c r="J163" s="6">
        <f t="shared" si="8"/>
        <v>0</v>
      </c>
      <c r="K163" s="8"/>
    </row>
    <row r="164" spans="1:11" x14ac:dyDescent="0.25">
      <c r="A164" s="8" t="s">
        <v>924</v>
      </c>
      <c r="B164" s="32">
        <v>2020</v>
      </c>
      <c r="C164" s="6">
        <v>2298796</v>
      </c>
      <c r="D164" s="6"/>
      <c r="E164" s="6"/>
      <c r="F164" s="6"/>
      <c r="G164" s="6"/>
      <c r="H164" s="6">
        <f>+C164</f>
        <v>2298796</v>
      </c>
      <c r="I164" s="6"/>
      <c r="J164" s="6">
        <f t="shared" si="8"/>
        <v>0</v>
      </c>
      <c r="K164" s="8"/>
    </row>
    <row r="165" spans="1:11" x14ac:dyDescent="0.25">
      <c r="A165" s="8" t="s">
        <v>925</v>
      </c>
      <c r="B165" s="32">
        <v>2020</v>
      </c>
      <c r="C165" s="6">
        <v>333463</v>
      </c>
      <c r="D165" s="6"/>
      <c r="E165" s="6"/>
      <c r="F165" s="6"/>
      <c r="G165" s="6">
        <f>VLOOKUP(A165,PAGOS!$A$2:$B$1101,2,0)</f>
        <v>333463</v>
      </c>
      <c r="H165" s="6"/>
      <c r="I165" s="6"/>
      <c r="J165" s="6">
        <f t="shared" si="8"/>
        <v>0</v>
      </c>
      <c r="K165" s="8"/>
    </row>
    <row r="166" spans="1:11" x14ac:dyDescent="0.25">
      <c r="A166" s="8" t="s">
        <v>926</v>
      </c>
      <c r="B166" s="32">
        <v>2020</v>
      </c>
      <c r="C166" s="6">
        <v>135807</v>
      </c>
      <c r="D166" s="6"/>
      <c r="E166" s="6"/>
      <c r="F166" s="6"/>
      <c r="G166" s="6"/>
      <c r="H166" s="6">
        <f>+C166</f>
        <v>135807</v>
      </c>
      <c r="I166" s="6"/>
      <c r="J166" s="6">
        <f t="shared" si="8"/>
        <v>0</v>
      </c>
      <c r="K166" s="8"/>
    </row>
    <row r="167" spans="1:11" x14ac:dyDescent="0.25">
      <c r="A167" s="8" t="s">
        <v>927</v>
      </c>
      <c r="B167" s="32">
        <v>2020</v>
      </c>
      <c r="C167" s="6">
        <v>61604</v>
      </c>
      <c r="D167" s="6"/>
      <c r="E167" s="6"/>
      <c r="F167" s="6"/>
      <c r="G167" s="6">
        <f>VLOOKUP(A167,PAGOS!$A$2:$B$1101,2,0)</f>
        <v>61604</v>
      </c>
      <c r="H167" s="6"/>
      <c r="I167" s="6"/>
      <c r="J167" s="6">
        <f t="shared" si="8"/>
        <v>0</v>
      </c>
      <c r="K167" s="8"/>
    </row>
    <row r="168" spans="1:11" x14ac:dyDescent="0.25">
      <c r="A168" s="8" t="s">
        <v>928</v>
      </c>
      <c r="B168" s="32">
        <v>2020</v>
      </c>
      <c r="C168" s="6">
        <v>65800</v>
      </c>
      <c r="D168" s="6"/>
      <c r="E168" s="6"/>
      <c r="F168" s="6"/>
      <c r="G168" s="6">
        <f>VLOOKUP(A168,PAGOS!$A$2:$B$1101,2,0)</f>
        <v>65800</v>
      </c>
      <c r="H168" s="6"/>
      <c r="I168" s="6"/>
      <c r="J168" s="6">
        <f t="shared" si="8"/>
        <v>0</v>
      </c>
      <c r="K168" s="8"/>
    </row>
    <row r="169" spans="1:11" x14ac:dyDescent="0.25">
      <c r="A169" s="8" t="s">
        <v>929</v>
      </c>
      <c r="B169" s="32">
        <v>2020</v>
      </c>
      <c r="C169" s="6">
        <v>35000</v>
      </c>
      <c r="D169" s="6"/>
      <c r="E169" s="6"/>
      <c r="F169" s="6"/>
      <c r="G169" s="6">
        <f>VLOOKUP(A169,PAGOS!$A$2:$B$1101,2,0)</f>
        <v>35000</v>
      </c>
      <c r="H169" s="6"/>
      <c r="I169" s="6"/>
      <c r="J169" s="6">
        <f t="shared" si="8"/>
        <v>0</v>
      </c>
      <c r="K169" s="8"/>
    </row>
    <row r="170" spans="1:11" x14ac:dyDescent="0.25">
      <c r="A170" s="8" t="s">
        <v>930</v>
      </c>
      <c r="B170" s="32">
        <v>2020</v>
      </c>
      <c r="C170" s="6">
        <v>581500</v>
      </c>
      <c r="D170" s="6"/>
      <c r="E170" s="6"/>
      <c r="F170" s="6"/>
      <c r="G170" s="6">
        <f>VLOOKUP(A170,PAGOS!$A$2:$B$1101,2,0)</f>
        <v>581500</v>
      </c>
      <c r="H170" s="6"/>
      <c r="I170" s="6"/>
      <c r="J170" s="6">
        <f t="shared" si="8"/>
        <v>0</v>
      </c>
      <c r="K170" s="8"/>
    </row>
    <row r="171" spans="1:11" x14ac:dyDescent="0.25">
      <c r="A171" s="8" t="s">
        <v>931</v>
      </c>
      <c r="B171" s="32">
        <v>2020</v>
      </c>
      <c r="C171" s="6">
        <v>24000</v>
      </c>
      <c r="D171" s="6"/>
      <c r="E171" s="6"/>
      <c r="F171" s="6"/>
      <c r="G171" s="6">
        <f>VLOOKUP(A171,PAGOS!$A$2:$B$1101,2,0)</f>
        <v>24000</v>
      </c>
      <c r="H171" s="6"/>
      <c r="I171" s="6"/>
      <c r="J171" s="6">
        <f t="shared" si="8"/>
        <v>0</v>
      </c>
      <c r="K171" s="8"/>
    </row>
    <row r="172" spans="1:11" x14ac:dyDescent="0.25">
      <c r="A172" s="8" t="s">
        <v>932</v>
      </c>
      <c r="B172" s="32">
        <v>2020</v>
      </c>
      <c r="C172" s="6">
        <v>105525</v>
      </c>
      <c r="D172" s="6"/>
      <c r="E172" s="6"/>
      <c r="F172" s="6"/>
      <c r="G172" s="6"/>
      <c r="H172" s="6">
        <f t="shared" ref="H172:H173" si="11">+C172</f>
        <v>105525</v>
      </c>
      <c r="I172" s="6"/>
      <c r="J172" s="6">
        <f t="shared" si="8"/>
        <v>0</v>
      </c>
      <c r="K172" s="8"/>
    </row>
    <row r="173" spans="1:11" x14ac:dyDescent="0.25">
      <c r="A173" s="8" t="s">
        <v>933</v>
      </c>
      <c r="B173" s="32">
        <v>2020</v>
      </c>
      <c r="C173" s="6">
        <v>233630</v>
      </c>
      <c r="D173" s="6"/>
      <c r="E173" s="6"/>
      <c r="F173" s="6"/>
      <c r="G173" s="6"/>
      <c r="H173" s="6">
        <f t="shared" si="11"/>
        <v>233630</v>
      </c>
      <c r="I173" s="6"/>
      <c r="J173" s="6">
        <f t="shared" si="8"/>
        <v>0</v>
      </c>
      <c r="K173" s="8"/>
    </row>
    <row r="174" spans="1:11" x14ac:dyDescent="0.25">
      <c r="A174" s="8" t="s">
        <v>934</v>
      </c>
      <c r="B174" s="32">
        <v>2020</v>
      </c>
      <c r="C174" s="6">
        <v>77000</v>
      </c>
      <c r="D174" s="6"/>
      <c r="E174" s="6"/>
      <c r="F174" s="6"/>
      <c r="G174" s="6">
        <f>VLOOKUP(A174,PAGOS!$A$2:$B$1101,2,0)</f>
        <v>77000</v>
      </c>
      <c r="H174" s="6"/>
      <c r="I174" s="6"/>
      <c r="J174" s="6">
        <f t="shared" si="8"/>
        <v>0</v>
      </c>
      <c r="K174" s="8"/>
    </row>
    <row r="175" spans="1:11" x14ac:dyDescent="0.25">
      <c r="A175" s="8" t="s">
        <v>935</v>
      </c>
      <c r="B175" s="32">
        <v>2020</v>
      </c>
      <c r="C175" s="6">
        <v>120300</v>
      </c>
      <c r="D175" s="6"/>
      <c r="E175" s="6"/>
      <c r="F175" s="6"/>
      <c r="G175" s="6">
        <f>VLOOKUP(A175,PAGOS!$A$2:$B$1101,2,0)</f>
        <v>120300</v>
      </c>
      <c r="H175" s="6"/>
      <c r="I175" s="6"/>
      <c r="J175" s="6">
        <f t="shared" si="8"/>
        <v>0</v>
      </c>
      <c r="K175" s="8"/>
    </row>
    <row r="176" spans="1:11" x14ac:dyDescent="0.25">
      <c r="A176" s="8" t="s">
        <v>936</v>
      </c>
      <c r="B176" s="32">
        <v>2020</v>
      </c>
      <c r="C176" s="6">
        <v>50700</v>
      </c>
      <c r="D176" s="6"/>
      <c r="E176" s="6"/>
      <c r="F176" s="6"/>
      <c r="G176" s="6">
        <f>VLOOKUP(A176,PAGOS!$A$2:$B$1101,2,0)</f>
        <v>50700</v>
      </c>
      <c r="H176" s="6"/>
      <c r="I176" s="6"/>
      <c r="J176" s="6">
        <f t="shared" si="8"/>
        <v>0</v>
      </c>
      <c r="K176" s="8"/>
    </row>
    <row r="177" spans="1:11" x14ac:dyDescent="0.25">
      <c r="A177" s="8" t="s">
        <v>937</v>
      </c>
      <c r="B177" s="32">
        <v>2020</v>
      </c>
      <c r="C177" s="6">
        <v>59780</v>
      </c>
      <c r="D177" s="6"/>
      <c r="E177" s="6"/>
      <c r="F177" s="6"/>
      <c r="G177" s="6">
        <f>VLOOKUP(A177,PAGOS!$A$2:$B$1101,2,0)</f>
        <v>59780</v>
      </c>
      <c r="H177" s="6"/>
      <c r="I177" s="6"/>
      <c r="J177" s="6">
        <f t="shared" si="8"/>
        <v>0</v>
      </c>
      <c r="K177" s="8"/>
    </row>
    <row r="178" spans="1:11" x14ac:dyDescent="0.25">
      <c r="A178" s="8" t="s">
        <v>938</v>
      </c>
      <c r="B178" s="32">
        <v>2020</v>
      </c>
      <c r="C178" s="6">
        <v>110625</v>
      </c>
      <c r="D178" s="6"/>
      <c r="E178" s="6"/>
      <c r="F178" s="6"/>
      <c r="G178" s="6"/>
      <c r="H178" s="6">
        <f>+C178</f>
        <v>110625</v>
      </c>
      <c r="I178" s="6"/>
      <c r="J178" s="6">
        <f t="shared" si="8"/>
        <v>0</v>
      </c>
      <c r="K178" s="8"/>
    </row>
    <row r="179" spans="1:11" x14ac:dyDescent="0.25">
      <c r="A179" s="8" t="s">
        <v>939</v>
      </c>
      <c r="B179" s="32">
        <v>2020</v>
      </c>
      <c r="C179" s="6">
        <v>50700</v>
      </c>
      <c r="D179" s="6"/>
      <c r="E179" s="6"/>
      <c r="F179" s="6"/>
      <c r="G179" s="6">
        <f>VLOOKUP(A179,PAGOS!$A$2:$B$1101,2,0)</f>
        <v>50700</v>
      </c>
      <c r="H179" s="6"/>
      <c r="I179" s="6"/>
      <c r="J179" s="6">
        <f t="shared" si="8"/>
        <v>0</v>
      </c>
      <c r="K179" s="8"/>
    </row>
    <row r="180" spans="1:11" x14ac:dyDescent="0.25">
      <c r="A180" s="8" t="s">
        <v>940</v>
      </c>
      <c r="B180" s="32">
        <v>2020</v>
      </c>
      <c r="C180" s="6">
        <v>126852</v>
      </c>
      <c r="D180" s="6"/>
      <c r="E180" s="6"/>
      <c r="F180" s="6"/>
      <c r="G180" s="6">
        <f>VLOOKUP(A180,PAGOS!$A$2:$B$1101,2,0)</f>
        <v>126852</v>
      </c>
      <c r="H180" s="6"/>
      <c r="I180" s="6"/>
      <c r="J180" s="6">
        <f t="shared" si="8"/>
        <v>0</v>
      </c>
      <c r="K180" s="8"/>
    </row>
    <row r="181" spans="1:11" x14ac:dyDescent="0.25">
      <c r="A181" s="8" t="s">
        <v>941</v>
      </c>
      <c r="B181" s="32">
        <v>2020</v>
      </c>
      <c r="C181" s="6">
        <v>50700</v>
      </c>
      <c r="D181" s="6"/>
      <c r="E181" s="6"/>
      <c r="F181" s="6"/>
      <c r="G181" s="6">
        <f>VLOOKUP(A181,PAGOS!$A$2:$B$1101,2,0)</f>
        <v>50700</v>
      </c>
      <c r="H181" s="6"/>
      <c r="I181" s="6"/>
      <c r="J181" s="6">
        <f t="shared" si="8"/>
        <v>0</v>
      </c>
      <c r="K181" s="8"/>
    </row>
    <row r="182" spans="1:11" x14ac:dyDescent="0.25">
      <c r="A182" s="8" t="s">
        <v>942</v>
      </c>
      <c r="B182" s="32">
        <v>2020</v>
      </c>
      <c r="C182" s="6">
        <v>336078</v>
      </c>
      <c r="D182" s="6"/>
      <c r="E182" s="6"/>
      <c r="F182" s="6"/>
      <c r="G182" s="6"/>
      <c r="H182" s="6">
        <f t="shared" ref="H182:H183" si="12">+C182</f>
        <v>336078</v>
      </c>
      <c r="I182" s="6"/>
      <c r="J182" s="6">
        <f t="shared" si="8"/>
        <v>0</v>
      </c>
      <c r="K182" s="8"/>
    </row>
    <row r="183" spans="1:11" x14ac:dyDescent="0.25">
      <c r="A183" s="8" t="s">
        <v>943</v>
      </c>
      <c r="B183" s="32">
        <v>2020</v>
      </c>
      <c r="C183" s="6">
        <v>187080</v>
      </c>
      <c r="D183" s="6"/>
      <c r="E183" s="6"/>
      <c r="F183" s="6"/>
      <c r="G183" s="6"/>
      <c r="H183" s="6">
        <f t="shared" si="12"/>
        <v>187080</v>
      </c>
      <c r="I183" s="6"/>
      <c r="J183" s="6">
        <f t="shared" si="8"/>
        <v>0</v>
      </c>
      <c r="K183" s="8"/>
    </row>
    <row r="184" spans="1:11" x14ac:dyDescent="0.25">
      <c r="A184" s="8" t="s">
        <v>944</v>
      </c>
      <c r="B184" s="32">
        <v>2020</v>
      </c>
      <c r="C184" s="6">
        <v>235621</v>
      </c>
      <c r="D184" s="6"/>
      <c r="E184" s="6"/>
      <c r="F184" s="6"/>
      <c r="G184" s="6">
        <f>VLOOKUP(A184,PAGOS!$A$2:$B$1101,2,0)</f>
        <v>235621</v>
      </c>
      <c r="H184" s="6"/>
      <c r="I184" s="6"/>
      <c r="J184" s="6">
        <f t="shared" si="8"/>
        <v>0</v>
      </c>
      <c r="K184" s="8"/>
    </row>
    <row r="185" spans="1:11" x14ac:dyDescent="0.25">
      <c r="A185" s="8" t="s">
        <v>945</v>
      </c>
      <c r="B185" s="32">
        <v>2020</v>
      </c>
      <c r="C185" s="6">
        <v>1419003</v>
      </c>
      <c r="D185" s="6"/>
      <c r="E185" s="6"/>
      <c r="F185" s="6"/>
      <c r="G185" s="6"/>
      <c r="H185" s="6">
        <f t="shared" ref="H185:H187" si="13">+C185</f>
        <v>1419003</v>
      </c>
      <c r="I185" s="6"/>
      <c r="J185" s="6">
        <f t="shared" si="8"/>
        <v>0</v>
      </c>
      <c r="K185" s="8"/>
    </row>
    <row r="186" spans="1:11" x14ac:dyDescent="0.25">
      <c r="A186" s="8" t="s">
        <v>946</v>
      </c>
      <c r="B186" s="32">
        <v>2021</v>
      </c>
      <c r="C186" s="6">
        <v>24840</v>
      </c>
      <c r="D186" s="6"/>
      <c r="E186" s="6"/>
      <c r="F186" s="6"/>
      <c r="G186" s="6"/>
      <c r="H186" s="6">
        <f t="shared" si="13"/>
        <v>24840</v>
      </c>
      <c r="I186" s="6"/>
      <c r="J186" s="6">
        <f t="shared" si="8"/>
        <v>0</v>
      </c>
      <c r="K186" s="8"/>
    </row>
    <row r="187" spans="1:11" x14ac:dyDescent="0.25">
      <c r="A187" s="8" t="s">
        <v>947</v>
      </c>
      <c r="B187" s="32">
        <v>2021</v>
      </c>
      <c r="C187" s="6">
        <v>66447</v>
      </c>
      <c r="D187" s="6"/>
      <c r="E187" s="6"/>
      <c r="F187" s="6"/>
      <c r="G187" s="6"/>
      <c r="H187" s="6">
        <f t="shared" si="13"/>
        <v>66447</v>
      </c>
      <c r="I187" s="6"/>
      <c r="J187" s="6">
        <f t="shared" si="8"/>
        <v>0</v>
      </c>
      <c r="K187" s="8"/>
    </row>
    <row r="188" spans="1:11" x14ac:dyDescent="0.25">
      <c r="A188" s="8" t="s">
        <v>948</v>
      </c>
      <c r="B188" s="32">
        <v>2021</v>
      </c>
      <c r="C188" s="6">
        <v>59616</v>
      </c>
      <c r="D188" s="6"/>
      <c r="E188" s="6"/>
      <c r="F188" s="6"/>
      <c r="G188" s="6">
        <f>VLOOKUP(A188,PAGOS!$A$2:$B$1101,2,0)</f>
        <v>59616</v>
      </c>
      <c r="H188" s="6"/>
      <c r="I188" s="6"/>
      <c r="J188" s="6">
        <f t="shared" si="8"/>
        <v>0</v>
      </c>
      <c r="K188" s="8"/>
    </row>
    <row r="189" spans="1:11" x14ac:dyDescent="0.25">
      <c r="A189" s="8" t="s">
        <v>949</v>
      </c>
      <c r="B189" s="32">
        <v>2021</v>
      </c>
      <c r="C189" s="6">
        <v>35000</v>
      </c>
      <c r="D189" s="6"/>
      <c r="E189" s="6"/>
      <c r="F189" s="6"/>
      <c r="G189" s="6">
        <f>VLOOKUP(A189,PAGOS!$A$2:$B$1101,2,0)</f>
        <v>35000</v>
      </c>
      <c r="H189" s="6"/>
      <c r="I189" s="6"/>
      <c r="J189" s="6">
        <f t="shared" si="8"/>
        <v>0</v>
      </c>
      <c r="K189" s="8"/>
    </row>
    <row r="190" spans="1:11" x14ac:dyDescent="0.25">
      <c r="A190" s="8" t="s">
        <v>950</v>
      </c>
      <c r="B190" s="32">
        <v>2021</v>
      </c>
      <c r="C190" s="6">
        <v>436430</v>
      </c>
      <c r="D190" s="6"/>
      <c r="E190" s="6"/>
      <c r="F190" s="6"/>
      <c r="G190" s="6"/>
      <c r="H190" s="6">
        <f t="shared" ref="H190:H191" si="14">+C190</f>
        <v>436430</v>
      </c>
      <c r="I190" s="6"/>
      <c r="J190" s="6">
        <f t="shared" si="8"/>
        <v>0</v>
      </c>
      <c r="K190" s="8"/>
    </row>
    <row r="191" spans="1:11" x14ac:dyDescent="0.25">
      <c r="A191" s="8" t="s">
        <v>951</v>
      </c>
      <c r="B191" s="32">
        <v>2021</v>
      </c>
      <c r="C191" s="6">
        <v>52475</v>
      </c>
      <c r="D191" s="6"/>
      <c r="E191" s="6"/>
      <c r="F191" s="6"/>
      <c r="G191" s="6"/>
      <c r="H191" s="6">
        <f t="shared" si="14"/>
        <v>52475</v>
      </c>
      <c r="I191" s="6"/>
      <c r="J191" s="6">
        <f t="shared" si="8"/>
        <v>0</v>
      </c>
      <c r="K191" s="8"/>
    </row>
    <row r="192" spans="1:11" x14ac:dyDescent="0.25">
      <c r="A192" s="8" t="s">
        <v>952</v>
      </c>
      <c r="B192" s="32">
        <v>2021</v>
      </c>
      <c r="C192" s="6">
        <v>179102</v>
      </c>
      <c r="D192" s="6"/>
      <c r="E192" s="6"/>
      <c r="F192" s="6"/>
      <c r="G192" s="6">
        <f>VLOOKUP(A192,PAGOS!$A$2:$B$1101,2,0)</f>
        <v>179102</v>
      </c>
      <c r="H192" s="6"/>
      <c r="I192" s="6"/>
      <c r="J192" s="6">
        <f t="shared" si="8"/>
        <v>0</v>
      </c>
      <c r="K192" s="8"/>
    </row>
    <row r="193" spans="1:11" x14ac:dyDescent="0.25">
      <c r="A193" s="8" t="s">
        <v>953</v>
      </c>
      <c r="B193" s="32">
        <v>2021</v>
      </c>
      <c r="C193" s="6">
        <v>710014</v>
      </c>
      <c r="D193" s="6"/>
      <c r="E193" s="6"/>
      <c r="F193" s="6"/>
      <c r="G193" s="6"/>
      <c r="H193" s="6">
        <f t="shared" ref="H193:H194" si="15">+C193</f>
        <v>710014</v>
      </c>
      <c r="I193" s="6"/>
      <c r="J193" s="6">
        <f t="shared" si="8"/>
        <v>0</v>
      </c>
      <c r="K193" s="8"/>
    </row>
    <row r="194" spans="1:11" x14ac:dyDescent="0.25">
      <c r="A194" s="8" t="s">
        <v>954</v>
      </c>
      <c r="B194" s="32">
        <v>2021</v>
      </c>
      <c r="C194" s="6">
        <v>1098507</v>
      </c>
      <c r="D194" s="6"/>
      <c r="E194" s="6"/>
      <c r="F194" s="6"/>
      <c r="G194" s="6"/>
      <c r="H194" s="6">
        <f t="shared" si="15"/>
        <v>1098507</v>
      </c>
      <c r="I194" s="6"/>
      <c r="J194" s="6">
        <f t="shared" si="8"/>
        <v>0</v>
      </c>
      <c r="K194" s="8"/>
    </row>
    <row r="195" spans="1:11" x14ac:dyDescent="0.25">
      <c r="A195" s="8" t="s">
        <v>955</v>
      </c>
      <c r="B195" s="32">
        <v>2021</v>
      </c>
      <c r="C195" s="6">
        <v>791118</v>
      </c>
      <c r="D195" s="6"/>
      <c r="E195" s="6"/>
      <c r="F195" s="6"/>
      <c r="G195" s="6">
        <f>VLOOKUP(A195,PAGOS!$A$2:$B$1101,2,0)</f>
        <v>791118</v>
      </c>
      <c r="H195" s="6"/>
      <c r="I195" s="6"/>
      <c r="J195" s="6">
        <f t="shared" ref="J195:J258" si="16">+C195-SUM(D195:I195)</f>
        <v>0</v>
      </c>
      <c r="K195" s="8"/>
    </row>
    <row r="196" spans="1:11" x14ac:dyDescent="0.25">
      <c r="A196" s="8" t="s">
        <v>956</v>
      </c>
      <c r="B196" s="32">
        <v>2021</v>
      </c>
      <c r="C196" s="6">
        <v>36225</v>
      </c>
      <c r="D196" s="6"/>
      <c r="E196" s="6"/>
      <c r="F196" s="6"/>
      <c r="G196" s="6"/>
      <c r="H196" s="6">
        <f>+C196</f>
        <v>36225</v>
      </c>
      <c r="I196" s="6"/>
      <c r="J196" s="6">
        <f t="shared" si="16"/>
        <v>0</v>
      </c>
      <c r="K196" s="8"/>
    </row>
    <row r="197" spans="1:11" x14ac:dyDescent="0.25">
      <c r="A197" s="8" t="s">
        <v>738</v>
      </c>
      <c r="B197" s="32">
        <v>2021</v>
      </c>
      <c r="C197" s="6">
        <v>61596</v>
      </c>
      <c r="D197" s="6"/>
      <c r="E197" s="6">
        <f>VLOOKUP(A197,'GLOSAS POR CONCILIAR'!$A$2:$B$30,2,0)</f>
        <v>45079</v>
      </c>
      <c r="F197" s="6"/>
      <c r="G197" s="6">
        <f>VLOOKUP(A197,PAGOS!$A$2:$B$1101,2,0)</f>
        <v>16517</v>
      </c>
      <c r="H197" s="6"/>
      <c r="I197" s="6"/>
      <c r="J197" s="6">
        <f t="shared" si="16"/>
        <v>0</v>
      </c>
      <c r="K197" s="8"/>
    </row>
    <row r="198" spans="1:11" x14ac:dyDescent="0.25">
      <c r="A198" s="8" t="s">
        <v>965</v>
      </c>
      <c r="B198" s="32">
        <v>2021</v>
      </c>
      <c r="C198" s="6">
        <v>36225</v>
      </c>
      <c r="D198" s="6"/>
      <c r="E198" s="6"/>
      <c r="F198" s="6"/>
      <c r="G198" s="6">
        <f>VLOOKUP(A198,PAGOS!$A$2:$B$1101,2,0)</f>
        <v>36225</v>
      </c>
      <c r="H198" s="6"/>
      <c r="I198" s="6"/>
      <c r="J198" s="6">
        <f t="shared" si="16"/>
        <v>0</v>
      </c>
      <c r="K198" s="8"/>
    </row>
    <row r="199" spans="1:11" x14ac:dyDescent="0.25">
      <c r="A199" s="8" t="s">
        <v>966</v>
      </c>
      <c r="B199" s="32">
        <v>2021</v>
      </c>
      <c r="C199" s="6">
        <v>116438</v>
      </c>
      <c r="D199" s="6"/>
      <c r="E199" s="6"/>
      <c r="F199" s="6"/>
      <c r="G199" s="6">
        <f>VLOOKUP(A199,PAGOS!$A$2:$B$1101,2,0)</f>
        <v>116438</v>
      </c>
      <c r="H199" s="6"/>
      <c r="I199" s="6"/>
      <c r="J199" s="6">
        <f t="shared" si="16"/>
        <v>0</v>
      </c>
      <c r="K199" s="8"/>
    </row>
    <row r="200" spans="1:11" x14ac:dyDescent="0.25">
      <c r="A200" s="8" t="s">
        <v>967</v>
      </c>
      <c r="B200" s="32">
        <v>2021</v>
      </c>
      <c r="C200" s="6">
        <v>79695</v>
      </c>
      <c r="D200" s="6"/>
      <c r="E200" s="6"/>
      <c r="F200" s="6"/>
      <c r="G200" s="6">
        <f>VLOOKUP(A200,PAGOS!$A$2:$B$1101,2,0)</f>
        <v>79695</v>
      </c>
      <c r="H200" s="6"/>
      <c r="I200" s="6"/>
      <c r="J200" s="6">
        <f t="shared" si="16"/>
        <v>0</v>
      </c>
      <c r="K200" s="8"/>
    </row>
    <row r="201" spans="1:11" x14ac:dyDescent="0.25">
      <c r="A201" s="8" t="s">
        <v>968</v>
      </c>
      <c r="B201" s="32">
        <v>2021</v>
      </c>
      <c r="C201" s="6">
        <v>24840</v>
      </c>
      <c r="D201" s="6"/>
      <c r="E201" s="6"/>
      <c r="F201" s="6"/>
      <c r="G201" s="6">
        <f>VLOOKUP(A201,PAGOS!$A$2:$B$1101,2,0)</f>
        <v>24840</v>
      </c>
      <c r="H201" s="6"/>
      <c r="I201" s="6"/>
      <c r="J201" s="6">
        <f t="shared" si="16"/>
        <v>0</v>
      </c>
      <c r="K201" s="8"/>
    </row>
    <row r="202" spans="1:11" x14ac:dyDescent="0.25">
      <c r="A202" s="8" t="s">
        <v>969</v>
      </c>
      <c r="B202" s="32">
        <v>2021</v>
      </c>
      <c r="C202" s="6">
        <v>29601</v>
      </c>
      <c r="D202" s="6"/>
      <c r="E202" s="6"/>
      <c r="F202" s="6"/>
      <c r="G202" s="6">
        <f>VLOOKUP(A202,PAGOS!$A$2:$B$1101,2,0)</f>
        <v>29601</v>
      </c>
      <c r="H202" s="6"/>
      <c r="I202" s="6"/>
      <c r="J202" s="6">
        <f t="shared" si="16"/>
        <v>0</v>
      </c>
      <c r="K202" s="8"/>
    </row>
    <row r="203" spans="1:11" x14ac:dyDescent="0.25">
      <c r="A203" s="8" t="s">
        <v>970</v>
      </c>
      <c r="B203" s="32">
        <v>2021</v>
      </c>
      <c r="C203" s="6">
        <v>61088</v>
      </c>
      <c r="D203" s="6"/>
      <c r="E203" s="6"/>
      <c r="F203" s="6"/>
      <c r="G203" s="6"/>
      <c r="H203" s="6">
        <f>+C203</f>
        <v>61088</v>
      </c>
      <c r="I203" s="6"/>
      <c r="J203" s="6">
        <f t="shared" si="16"/>
        <v>0</v>
      </c>
      <c r="K203" s="8"/>
    </row>
    <row r="204" spans="1:11" x14ac:dyDescent="0.25">
      <c r="A204" s="8" t="s">
        <v>971</v>
      </c>
      <c r="B204" s="32">
        <v>2021</v>
      </c>
      <c r="C204" s="6">
        <v>235359</v>
      </c>
      <c r="D204" s="6"/>
      <c r="E204" s="6"/>
      <c r="F204" s="6"/>
      <c r="G204" s="6">
        <f>VLOOKUP(A204,PAGOS!$A$2:$B$1101,2,0)</f>
        <v>235359</v>
      </c>
      <c r="H204" s="6"/>
      <c r="I204" s="6"/>
      <c r="J204" s="6">
        <f t="shared" si="16"/>
        <v>0</v>
      </c>
      <c r="K204" s="8"/>
    </row>
    <row r="205" spans="1:11" x14ac:dyDescent="0.25">
      <c r="A205" s="8" t="s">
        <v>972</v>
      </c>
      <c r="B205" s="32">
        <v>2021</v>
      </c>
      <c r="C205" s="6">
        <v>36225</v>
      </c>
      <c r="D205" s="6"/>
      <c r="E205" s="6"/>
      <c r="F205" s="6"/>
      <c r="G205" s="6">
        <f>VLOOKUP(A205,PAGOS!$A$2:$B$1101,2,0)</f>
        <v>36225</v>
      </c>
      <c r="H205" s="6"/>
      <c r="I205" s="6"/>
      <c r="J205" s="6">
        <f t="shared" si="16"/>
        <v>0</v>
      </c>
      <c r="K205" s="8"/>
    </row>
    <row r="206" spans="1:11" x14ac:dyDescent="0.25">
      <c r="A206" s="8" t="s">
        <v>957</v>
      </c>
      <c r="B206" s="32">
        <v>2021</v>
      </c>
      <c r="C206" s="6">
        <v>14594</v>
      </c>
      <c r="D206" s="6"/>
      <c r="E206" s="6"/>
      <c r="F206" s="6"/>
      <c r="G206" s="6">
        <f>VLOOKUP(A206,PAGOS!$A$2:$B$1101,2,0)</f>
        <v>14594</v>
      </c>
      <c r="H206" s="6"/>
      <c r="I206" s="6"/>
      <c r="J206" s="6">
        <f t="shared" si="16"/>
        <v>0</v>
      </c>
      <c r="K206" s="8"/>
    </row>
    <row r="207" spans="1:11" x14ac:dyDescent="0.25">
      <c r="A207" s="8" t="s">
        <v>973</v>
      </c>
      <c r="B207" s="32">
        <v>2021</v>
      </c>
      <c r="C207" s="6">
        <v>52475</v>
      </c>
      <c r="D207" s="6"/>
      <c r="E207" s="6"/>
      <c r="F207" s="6"/>
      <c r="G207" s="6"/>
      <c r="H207" s="6">
        <f>+C207</f>
        <v>52475</v>
      </c>
      <c r="I207" s="6"/>
      <c r="J207" s="6">
        <f t="shared" si="16"/>
        <v>0</v>
      </c>
      <c r="K207" s="8"/>
    </row>
    <row r="208" spans="1:11" x14ac:dyDescent="0.25">
      <c r="A208" s="8" t="s">
        <v>974</v>
      </c>
      <c r="B208" s="32">
        <v>2021</v>
      </c>
      <c r="C208" s="6">
        <v>384195</v>
      </c>
      <c r="D208" s="6"/>
      <c r="E208" s="6"/>
      <c r="F208" s="6"/>
      <c r="G208" s="6">
        <f>VLOOKUP(A208,PAGOS!$A$2:$B$1101,2,0)</f>
        <v>384195</v>
      </c>
      <c r="H208" s="6"/>
      <c r="I208" s="6"/>
      <c r="J208" s="6">
        <f t="shared" si="16"/>
        <v>0</v>
      </c>
      <c r="K208" s="8"/>
    </row>
    <row r="209" spans="1:11" x14ac:dyDescent="0.25">
      <c r="A209" s="8" t="s">
        <v>975</v>
      </c>
      <c r="B209" s="32">
        <v>2021</v>
      </c>
      <c r="C209" s="6">
        <v>72657</v>
      </c>
      <c r="D209" s="6"/>
      <c r="E209" s="6"/>
      <c r="F209" s="6"/>
      <c r="G209" s="6">
        <f>VLOOKUP(A209,PAGOS!$A$2:$B$1101,2,0)</f>
        <v>72657</v>
      </c>
      <c r="H209" s="6"/>
      <c r="I209" s="6"/>
      <c r="J209" s="6">
        <f t="shared" si="16"/>
        <v>0</v>
      </c>
      <c r="K209" s="8"/>
    </row>
    <row r="210" spans="1:11" x14ac:dyDescent="0.25">
      <c r="A210" s="8" t="s">
        <v>976</v>
      </c>
      <c r="B210" s="32">
        <v>2021</v>
      </c>
      <c r="C210" s="6">
        <v>49577</v>
      </c>
      <c r="D210" s="6"/>
      <c r="E210" s="6"/>
      <c r="F210" s="6"/>
      <c r="G210" s="6">
        <f>VLOOKUP(A210,PAGOS!$A$2:$B$1101,2,0)</f>
        <v>49577</v>
      </c>
      <c r="H210" s="6"/>
      <c r="I210" s="6"/>
      <c r="J210" s="6">
        <f t="shared" si="16"/>
        <v>0</v>
      </c>
      <c r="K210" s="8"/>
    </row>
    <row r="211" spans="1:11" x14ac:dyDescent="0.25">
      <c r="A211" s="8" t="s">
        <v>977</v>
      </c>
      <c r="B211" s="32">
        <v>2021</v>
      </c>
      <c r="C211" s="6">
        <v>171583</v>
      </c>
      <c r="D211" s="6"/>
      <c r="E211" s="6"/>
      <c r="F211" s="6"/>
      <c r="G211" s="6"/>
      <c r="H211" s="6">
        <f>+C211</f>
        <v>171583</v>
      </c>
      <c r="I211" s="6"/>
      <c r="J211" s="6">
        <f t="shared" si="16"/>
        <v>0</v>
      </c>
      <c r="K211" s="8"/>
    </row>
    <row r="212" spans="1:11" x14ac:dyDescent="0.25">
      <c r="A212" s="8" t="s">
        <v>978</v>
      </c>
      <c r="B212" s="32">
        <v>2021</v>
      </c>
      <c r="C212" s="6">
        <v>59616</v>
      </c>
      <c r="D212" s="6"/>
      <c r="E212" s="6"/>
      <c r="F212" s="6"/>
      <c r="G212" s="6">
        <f>VLOOKUP(A212,PAGOS!$A$2:$B$1101,2,0)</f>
        <v>59616</v>
      </c>
      <c r="H212" s="6"/>
      <c r="I212" s="6"/>
      <c r="J212" s="6">
        <f t="shared" si="16"/>
        <v>0</v>
      </c>
      <c r="K212" s="8"/>
    </row>
    <row r="213" spans="1:11" x14ac:dyDescent="0.25">
      <c r="A213" s="8" t="s">
        <v>979</v>
      </c>
      <c r="B213" s="32">
        <v>2021</v>
      </c>
      <c r="C213" s="6">
        <v>24840</v>
      </c>
      <c r="D213" s="6"/>
      <c r="E213" s="6"/>
      <c r="F213" s="6"/>
      <c r="G213" s="6">
        <f>VLOOKUP(A213,PAGOS!$A$2:$B$1101,2,0)</f>
        <v>24840</v>
      </c>
      <c r="H213" s="6"/>
      <c r="I213" s="6"/>
      <c r="J213" s="6">
        <f t="shared" si="16"/>
        <v>0</v>
      </c>
      <c r="K213" s="8"/>
    </row>
    <row r="214" spans="1:11" x14ac:dyDescent="0.25">
      <c r="A214" s="8" t="s">
        <v>980</v>
      </c>
      <c r="B214" s="32">
        <v>2021</v>
      </c>
      <c r="C214" s="6">
        <v>24840</v>
      </c>
      <c r="D214" s="6"/>
      <c r="E214" s="6"/>
      <c r="F214" s="6"/>
      <c r="G214" s="6">
        <f>VLOOKUP(A214,PAGOS!$A$2:$B$1101,2,0)</f>
        <v>24840</v>
      </c>
      <c r="H214" s="6"/>
      <c r="I214" s="6"/>
      <c r="J214" s="6">
        <f t="shared" si="16"/>
        <v>0</v>
      </c>
      <c r="K214" s="8"/>
    </row>
    <row r="215" spans="1:11" x14ac:dyDescent="0.25">
      <c r="A215" s="8" t="s">
        <v>981</v>
      </c>
      <c r="B215" s="32">
        <v>2021</v>
      </c>
      <c r="C215" s="6">
        <v>190325</v>
      </c>
      <c r="D215" s="6"/>
      <c r="E215" s="6"/>
      <c r="F215" s="6"/>
      <c r="G215" s="6">
        <f>VLOOKUP(A215,PAGOS!$A$2:$B$1101,2,0)</f>
        <v>190325</v>
      </c>
      <c r="H215" s="6"/>
      <c r="I215" s="6"/>
      <c r="J215" s="6">
        <f t="shared" si="16"/>
        <v>0</v>
      </c>
      <c r="K215" s="8"/>
    </row>
    <row r="216" spans="1:11" x14ac:dyDescent="0.25">
      <c r="A216" s="8" t="s">
        <v>982</v>
      </c>
      <c r="B216" s="32">
        <v>2021</v>
      </c>
      <c r="C216" s="6">
        <v>36225</v>
      </c>
      <c r="D216" s="6"/>
      <c r="E216" s="6"/>
      <c r="F216" s="6"/>
      <c r="G216" s="6"/>
      <c r="H216" s="6">
        <f>+C216</f>
        <v>36225</v>
      </c>
      <c r="I216" s="6"/>
      <c r="J216" s="6">
        <f t="shared" si="16"/>
        <v>0</v>
      </c>
      <c r="K216" s="8"/>
    </row>
    <row r="217" spans="1:11" x14ac:dyDescent="0.25">
      <c r="A217" s="8" t="s">
        <v>983</v>
      </c>
      <c r="B217" s="32">
        <v>2021</v>
      </c>
      <c r="C217" s="6">
        <v>143763</v>
      </c>
      <c r="D217" s="6"/>
      <c r="E217" s="6"/>
      <c r="F217" s="6"/>
      <c r="G217" s="6">
        <f>VLOOKUP(A217,PAGOS!$A$2:$B$1101,2,0)</f>
        <v>143763</v>
      </c>
      <c r="H217" s="6"/>
      <c r="I217" s="6"/>
      <c r="J217" s="6">
        <f t="shared" si="16"/>
        <v>0</v>
      </c>
      <c r="K217" s="8"/>
    </row>
    <row r="218" spans="1:11" x14ac:dyDescent="0.25">
      <c r="A218" s="8" t="s">
        <v>984</v>
      </c>
      <c r="B218" s="32">
        <v>2021</v>
      </c>
      <c r="C218" s="6">
        <v>52475</v>
      </c>
      <c r="D218" s="6"/>
      <c r="E218" s="6"/>
      <c r="F218" s="6"/>
      <c r="G218" s="6">
        <f>VLOOKUP(A218,PAGOS!$A$2:$B$1101,2,0)</f>
        <v>52475</v>
      </c>
      <c r="H218" s="6"/>
      <c r="I218" s="6"/>
      <c r="J218" s="6">
        <f t="shared" si="16"/>
        <v>0</v>
      </c>
      <c r="K218" s="8"/>
    </row>
    <row r="219" spans="1:11" x14ac:dyDescent="0.25">
      <c r="A219" s="8" t="s">
        <v>985</v>
      </c>
      <c r="B219" s="32">
        <v>2021</v>
      </c>
      <c r="C219" s="6">
        <v>52475</v>
      </c>
      <c r="D219" s="6"/>
      <c r="E219" s="6"/>
      <c r="F219" s="6"/>
      <c r="G219" s="6">
        <f>VLOOKUP(A219,PAGOS!$A$2:$B$1101,2,0)</f>
        <v>52475</v>
      </c>
      <c r="H219" s="6"/>
      <c r="I219" s="6"/>
      <c r="J219" s="6">
        <f t="shared" si="16"/>
        <v>0</v>
      </c>
      <c r="K219" s="8"/>
    </row>
    <row r="220" spans="1:11" x14ac:dyDescent="0.25">
      <c r="A220" s="8" t="s">
        <v>986</v>
      </c>
      <c r="B220" s="32">
        <v>2021</v>
      </c>
      <c r="C220" s="6">
        <v>36225</v>
      </c>
      <c r="D220" s="6"/>
      <c r="E220" s="6"/>
      <c r="F220" s="6"/>
      <c r="G220" s="6">
        <f>VLOOKUP(A220,PAGOS!$A$2:$B$1101,2,0)</f>
        <v>36225</v>
      </c>
      <c r="H220" s="6"/>
      <c r="I220" s="6"/>
      <c r="J220" s="6">
        <f t="shared" si="16"/>
        <v>0</v>
      </c>
      <c r="K220" s="8"/>
    </row>
    <row r="221" spans="1:11" x14ac:dyDescent="0.25">
      <c r="A221" s="8" t="s">
        <v>987</v>
      </c>
      <c r="B221" s="32">
        <v>2021</v>
      </c>
      <c r="C221" s="6">
        <v>369601</v>
      </c>
      <c r="D221" s="6"/>
      <c r="E221" s="6"/>
      <c r="F221" s="6"/>
      <c r="G221" s="6">
        <f>VLOOKUP(A221,PAGOS!$A$2:$B$1101,2,0)</f>
        <v>369601</v>
      </c>
      <c r="H221" s="6"/>
      <c r="I221" s="6"/>
      <c r="J221" s="6">
        <f t="shared" si="16"/>
        <v>0</v>
      </c>
      <c r="K221" s="8"/>
    </row>
    <row r="222" spans="1:11" x14ac:dyDescent="0.25">
      <c r="A222" s="8" t="s">
        <v>988</v>
      </c>
      <c r="B222" s="32">
        <v>2021</v>
      </c>
      <c r="C222" s="6">
        <v>66240</v>
      </c>
      <c r="D222" s="6"/>
      <c r="E222" s="6"/>
      <c r="F222" s="6"/>
      <c r="G222" s="6">
        <f>VLOOKUP(A222,PAGOS!$A$2:$B$1101,2,0)</f>
        <v>66240</v>
      </c>
      <c r="H222" s="6"/>
      <c r="I222" s="6"/>
      <c r="J222" s="6">
        <f t="shared" si="16"/>
        <v>0</v>
      </c>
      <c r="K222" s="8"/>
    </row>
    <row r="223" spans="1:11" x14ac:dyDescent="0.25">
      <c r="A223" s="8" t="s">
        <v>989</v>
      </c>
      <c r="B223" s="32">
        <v>2021</v>
      </c>
      <c r="C223" s="6">
        <v>124511</v>
      </c>
      <c r="D223" s="6"/>
      <c r="E223" s="6"/>
      <c r="F223" s="6"/>
      <c r="G223" s="6">
        <f>VLOOKUP(A223,PAGOS!$A$2:$B$1101,2,0)</f>
        <v>124511</v>
      </c>
      <c r="H223" s="6"/>
      <c r="I223" s="6"/>
      <c r="J223" s="6">
        <f t="shared" si="16"/>
        <v>0</v>
      </c>
      <c r="K223" s="8"/>
    </row>
    <row r="224" spans="1:11" x14ac:dyDescent="0.25">
      <c r="A224" s="8" t="s">
        <v>990</v>
      </c>
      <c r="B224" s="32">
        <v>2021</v>
      </c>
      <c r="C224" s="6">
        <v>29601</v>
      </c>
      <c r="D224" s="6"/>
      <c r="E224" s="6"/>
      <c r="F224" s="6"/>
      <c r="G224" s="6">
        <f>VLOOKUP(A224,PAGOS!$A$2:$B$1101,2,0)</f>
        <v>29601</v>
      </c>
      <c r="H224" s="6"/>
      <c r="I224" s="6"/>
      <c r="J224" s="6">
        <f t="shared" si="16"/>
        <v>0</v>
      </c>
      <c r="K224" s="8"/>
    </row>
    <row r="225" spans="1:11" x14ac:dyDescent="0.25">
      <c r="A225" s="8" t="s">
        <v>991</v>
      </c>
      <c r="B225" s="32">
        <v>2021</v>
      </c>
      <c r="C225" s="6">
        <v>59752</v>
      </c>
      <c r="D225" s="6"/>
      <c r="E225" s="6"/>
      <c r="F225" s="6"/>
      <c r="G225" s="6">
        <f>VLOOKUP(A225,PAGOS!$A$2:$B$1101,2,0)</f>
        <v>59752</v>
      </c>
      <c r="H225" s="6"/>
      <c r="I225" s="6"/>
      <c r="J225" s="6">
        <f t="shared" si="16"/>
        <v>0</v>
      </c>
      <c r="K225" s="8"/>
    </row>
    <row r="226" spans="1:11" x14ac:dyDescent="0.25">
      <c r="A226" s="8" t="s">
        <v>992</v>
      </c>
      <c r="B226" s="32">
        <v>2021</v>
      </c>
      <c r="C226" s="6">
        <v>113965</v>
      </c>
      <c r="D226" s="6"/>
      <c r="E226" s="6"/>
      <c r="F226" s="6"/>
      <c r="G226" s="6">
        <f>VLOOKUP(A226,PAGOS!$A$2:$B$1101,2,0)</f>
        <v>113965</v>
      </c>
      <c r="H226" s="6"/>
      <c r="I226" s="6"/>
      <c r="J226" s="6">
        <f t="shared" si="16"/>
        <v>0</v>
      </c>
      <c r="K226" s="8"/>
    </row>
    <row r="227" spans="1:11" x14ac:dyDescent="0.25">
      <c r="A227" s="8" t="s">
        <v>993</v>
      </c>
      <c r="B227" s="32">
        <v>2021</v>
      </c>
      <c r="C227" s="6">
        <v>36225</v>
      </c>
      <c r="D227" s="6"/>
      <c r="E227" s="6"/>
      <c r="F227" s="6"/>
      <c r="G227" s="6">
        <f>VLOOKUP(A227,PAGOS!$A$2:$B$1101,2,0)</f>
        <v>36225</v>
      </c>
      <c r="H227" s="6"/>
      <c r="I227" s="6"/>
      <c r="J227" s="6">
        <f t="shared" si="16"/>
        <v>0</v>
      </c>
      <c r="K227" s="8"/>
    </row>
    <row r="228" spans="1:11" x14ac:dyDescent="0.25">
      <c r="A228" s="8" t="s">
        <v>994</v>
      </c>
      <c r="B228" s="32">
        <v>2021</v>
      </c>
      <c r="C228" s="6">
        <v>36225</v>
      </c>
      <c r="D228" s="6"/>
      <c r="E228" s="6"/>
      <c r="F228" s="6"/>
      <c r="G228" s="6">
        <f>VLOOKUP(A228,PAGOS!$A$2:$B$1101,2,0)</f>
        <v>36225</v>
      </c>
      <c r="H228" s="6"/>
      <c r="I228" s="6"/>
      <c r="J228" s="6">
        <f t="shared" si="16"/>
        <v>0</v>
      </c>
      <c r="K228" s="8"/>
    </row>
    <row r="229" spans="1:11" x14ac:dyDescent="0.25">
      <c r="A229" s="8" t="s">
        <v>995</v>
      </c>
      <c r="B229" s="32">
        <v>2021</v>
      </c>
      <c r="C229" s="6">
        <v>355593</v>
      </c>
      <c r="D229" s="6"/>
      <c r="E229" s="6"/>
      <c r="F229" s="6"/>
      <c r="G229" s="6">
        <f>VLOOKUP(A229,PAGOS!$A$2:$B$1101,2,0)</f>
        <v>355593</v>
      </c>
      <c r="H229" s="6"/>
      <c r="I229" s="6"/>
      <c r="J229" s="6">
        <f t="shared" si="16"/>
        <v>0</v>
      </c>
      <c r="K229" s="8"/>
    </row>
    <row r="230" spans="1:11" x14ac:dyDescent="0.25">
      <c r="A230" s="8" t="s">
        <v>996</v>
      </c>
      <c r="B230" s="32">
        <v>2021</v>
      </c>
      <c r="C230" s="6">
        <v>52475</v>
      </c>
      <c r="D230" s="6"/>
      <c r="E230" s="6"/>
      <c r="F230" s="6"/>
      <c r="G230" s="6">
        <f>VLOOKUP(A230,PAGOS!$A$2:$B$1101,2,0)</f>
        <v>52475</v>
      </c>
      <c r="H230" s="6"/>
      <c r="I230" s="6"/>
      <c r="J230" s="6">
        <f t="shared" si="16"/>
        <v>0</v>
      </c>
      <c r="K230" s="8"/>
    </row>
    <row r="231" spans="1:11" x14ac:dyDescent="0.25">
      <c r="A231" s="8" t="s">
        <v>997</v>
      </c>
      <c r="B231" s="32">
        <v>2021</v>
      </c>
      <c r="C231" s="6">
        <v>52475</v>
      </c>
      <c r="D231" s="6"/>
      <c r="E231" s="6"/>
      <c r="F231" s="6"/>
      <c r="G231" s="6"/>
      <c r="H231" s="6">
        <f t="shared" ref="H231:H232" si="17">+C231</f>
        <v>52475</v>
      </c>
      <c r="I231" s="6"/>
      <c r="J231" s="6">
        <f t="shared" si="16"/>
        <v>0</v>
      </c>
      <c r="K231" s="8"/>
    </row>
    <row r="232" spans="1:11" x14ac:dyDescent="0.25">
      <c r="A232" s="8" t="s">
        <v>998</v>
      </c>
      <c r="B232" s="32">
        <v>2021</v>
      </c>
      <c r="C232" s="6">
        <v>52475</v>
      </c>
      <c r="D232" s="6"/>
      <c r="E232" s="6"/>
      <c r="F232" s="6"/>
      <c r="G232" s="6"/>
      <c r="H232" s="6">
        <f t="shared" si="17"/>
        <v>52475</v>
      </c>
      <c r="I232" s="6"/>
      <c r="J232" s="6">
        <f t="shared" si="16"/>
        <v>0</v>
      </c>
      <c r="K232" s="8"/>
    </row>
    <row r="233" spans="1:11" x14ac:dyDescent="0.25">
      <c r="A233" s="8" t="s">
        <v>999</v>
      </c>
      <c r="B233" s="32">
        <v>2021</v>
      </c>
      <c r="C233" s="6">
        <v>36225</v>
      </c>
      <c r="D233" s="6"/>
      <c r="E233" s="6"/>
      <c r="F233" s="6"/>
      <c r="G233" s="6">
        <f>VLOOKUP(A233,PAGOS!$A$2:$B$1101,2,0)</f>
        <v>36225</v>
      </c>
      <c r="H233" s="6"/>
      <c r="I233" s="6"/>
      <c r="J233" s="6">
        <f t="shared" si="16"/>
        <v>0</v>
      </c>
      <c r="K233" s="8"/>
    </row>
    <row r="234" spans="1:11" x14ac:dyDescent="0.25">
      <c r="A234" s="8" t="s">
        <v>1000</v>
      </c>
      <c r="B234" s="32">
        <v>2021</v>
      </c>
      <c r="C234" s="6">
        <v>59616</v>
      </c>
      <c r="D234" s="6"/>
      <c r="E234" s="6"/>
      <c r="F234" s="6"/>
      <c r="G234" s="6">
        <f>VLOOKUP(A234,PAGOS!$A$2:$B$1101,2,0)</f>
        <v>59616</v>
      </c>
      <c r="H234" s="6"/>
      <c r="I234" s="6"/>
      <c r="J234" s="6">
        <f t="shared" si="16"/>
        <v>0</v>
      </c>
      <c r="K234" s="8"/>
    </row>
    <row r="235" spans="1:11" x14ac:dyDescent="0.25">
      <c r="A235" s="8" t="s">
        <v>1001</v>
      </c>
      <c r="B235" s="32">
        <v>2021</v>
      </c>
      <c r="C235" s="6">
        <v>142728</v>
      </c>
      <c r="D235" s="6"/>
      <c r="E235" s="6"/>
      <c r="F235" s="6"/>
      <c r="G235" s="6">
        <f>VLOOKUP(A235,PAGOS!$A$2:$B$1101,2,0)</f>
        <v>142728</v>
      </c>
      <c r="H235" s="6"/>
      <c r="I235" s="6"/>
      <c r="J235" s="6">
        <f t="shared" si="16"/>
        <v>0</v>
      </c>
      <c r="K235" s="8"/>
    </row>
    <row r="236" spans="1:11" x14ac:dyDescent="0.25">
      <c r="A236" s="8" t="s">
        <v>1002</v>
      </c>
      <c r="B236" s="32">
        <v>2021</v>
      </c>
      <c r="C236" s="6">
        <v>190855</v>
      </c>
      <c r="D236" s="6"/>
      <c r="E236" s="6"/>
      <c r="F236" s="6"/>
      <c r="G236" s="6">
        <f>VLOOKUP(A236,PAGOS!$A$2:$B$1101,2,0)</f>
        <v>190855</v>
      </c>
      <c r="H236" s="6"/>
      <c r="I236" s="6"/>
      <c r="J236" s="6">
        <f t="shared" si="16"/>
        <v>0</v>
      </c>
      <c r="K236" s="8"/>
    </row>
    <row r="237" spans="1:11" x14ac:dyDescent="0.25">
      <c r="A237" s="8" t="s">
        <v>1003</v>
      </c>
      <c r="B237" s="32">
        <v>2021</v>
      </c>
      <c r="C237" s="6">
        <v>172432</v>
      </c>
      <c r="D237" s="6"/>
      <c r="E237" s="6"/>
      <c r="F237" s="6"/>
      <c r="G237" s="6">
        <f>VLOOKUP(A237,PAGOS!$A$2:$B$1101,2,0)</f>
        <v>172432</v>
      </c>
      <c r="H237" s="6"/>
      <c r="I237" s="6"/>
      <c r="J237" s="6">
        <f t="shared" si="16"/>
        <v>0</v>
      </c>
      <c r="K237" s="8"/>
    </row>
    <row r="238" spans="1:11" x14ac:dyDescent="0.25">
      <c r="A238" s="8" t="s">
        <v>1004</v>
      </c>
      <c r="B238" s="32">
        <v>2021</v>
      </c>
      <c r="C238" s="6">
        <v>155561</v>
      </c>
      <c r="D238" s="6"/>
      <c r="E238" s="6"/>
      <c r="F238" s="6"/>
      <c r="G238" s="6">
        <f>VLOOKUP(A238,PAGOS!$A$2:$B$1101,2,0)</f>
        <v>155561</v>
      </c>
      <c r="H238" s="6"/>
      <c r="I238" s="6"/>
      <c r="J238" s="6">
        <f t="shared" si="16"/>
        <v>0</v>
      </c>
      <c r="K238" s="8"/>
    </row>
    <row r="239" spans="1:11" x14ac:dyDescent="0.25">
      <c r="A239" s="8" t="s">
        <v>1005</v>
      </c>
      <c r="B239" s="32">
        <v>2021</v>
      </c>
      <c r="C239" s="6">
        <v>23410</v>
      </c>
      <c r="D239" s="6"/>
      <c r="E239" s="6"/>
      <c r="F239" s="6"/>
      <c r="G239" s="6">
        <f>VLOOKUP(A239,PAGOS!$A$2:$B$1101,2,0)</f>
        <v>23410</v>
      </c>
      <c r="H239" s="6"/>
      <c r="I239" s="6"/>
      <c r="J239" s="6">
        <f t="shared" si="16"/>
        <v>0</v>
      </c>
      <c r="K239" s="8"/>
    </row>
    <row r="240" spans="1:11" x14ac:dyDescent="0.25">
      <c r="A240" s="8" t="s">
        <v>1006</v>
      </c>
      <c r="B240" s="32">
        <v>2021</v>
      </c>
      <c r="C240" s="6">
        <v>120373</v>
      </c>
      <c r="D240" s="6"/>
      <c r="E240" s="6"/>
      <c r="F240" s="6"/>
      <c r="G240" s="6">
        <f>VLOOKUP(A240,PAGOS!$A$2:$B$1101,2,0)</f>
        <v>120373</v>
      </c>
      <c r="H240" s="6"/>
      <c r="I240" s="6"/>
      <c r="J240" s="6">
        <f t="shared" si="16"/>
        <v>0</v>
      </c>
      <c r="K240" s="8"/>
    </row>
    <row r="241" spans="1:11" x14ac:dyDescent="0.25">
      <c r="A241" s="8" t="s">
        <v>1007</v>
      </c>
      <c r="B241" s="32">
        <v>2021</v>
      </c>
      <c r="C241" s="6">
        <v>36225</v>
      </c>
      <c r="D241" s="6"/>
      <c r="E241" s="6"/>
      <c r="F241" s="6"/>
      <c r="G241" s="6">
        <f>VLOOKUP(A241,PAGOS!$A$2:$B$1101,2,0)</f>
        <v>36225</v>
      </c>
      <c r="H241" s="6"/>
      <c r="I241" s="6"/>
      <c r="J241" s="6">
        <f t="shared" si="16"/>
        <v>0</v>
      </c>
      <c r="K241" s="8"/>
    </row>
    <row r="242" spans="1:11" x14ac:dyDescent="0.25">
      <c r="A242" s="8" t="s">
        <v>1008</v>
      </c>
      <c r="B242" s="32">
        <v>2021</v>
      </c>
      <c r="C242" s="6">
        <v>52475</v>
      </c>
      <c r="D242" s="6"/>
      <c r="E242" s="6"/>
      <c r="F242" s="6"/>
      <c r="G242" s="6">
        <f>VLOOKUP(A242,PAGOS!$A$2:$B$1101,2,0)</f>
        <v>52475</v>
      </c>
      <c r="H242" s="6"/>
      <c r="I242" s="6"/>
      <c r="J242" s="6">
        <f t="shared" si="16"/>
        <v>0</v>
      </c>
      <c r="K242" s="8"/>
    </row>
    <row r="243" spans="1:11" x14ac:dyDescent="0.25">
      <c r="A243" s="8" t="s">
        <v>1009</v>
      </c>
      <c r="B243" s="32">
        <v>2021</v>
      </c>
      <c r="C243" s="6">
        <v>553209</v>
      </c>
      <c r="D243" s="6"/>
      <c r="E243" s="6"/>
      <c r="F243" s="6"/>
      <c r="G243" s="6">
        <f>VLOOKUP(A243,PAGOS!$A$2:$B$1101,2,0)</f>
        <v>553209</v>
      </c>
      <c r="H243" s="6"/>
      <c r="I243" s="6"/>
      <c r="J243" s="6">
        <f t="shared" si="16"/>
        <v>0</v>
      </c>
      <c r="K243" s="8"/>
    </row>
    <row r="244" spans="1:11" x14ac:dyDescent="0.25">
      <c r="A244" s="8" t="s">
        <v>1010</v>
      </c>
      <c r="B244" s="32">
        <v>2021</v>
      </c>
      <c r="C244" s="6">
        <v>79695</v>
      </c>
      <c r="D244" s="6"/>
      <c r="E244" s="6"/>
      <c r="F244" s="6"/>
      <c r="G244" s="6">
        <f>VLOOKUP(A244,PAGOS!$A$2:$B$1101,2,0)</f>
        <v>79695</v>
      </c>
      <c r="H244" s="6"/>
      <c r="I244" s="6"/>
      <c r="J244" s="6">
        <f t="shared" si="16"/>
        <v>0</v>
      </c>
      <c r="K244" s="8"/>
    </row>
    <row r="245" spans="1:11" x14ac:dyDescent="0.25">
      <c r="A245" s="8" t="s">
        <v>1011</v>
      </c>
      <c r="B245" s="32">
        <v>2021</v>
      </c>
      <c r="C245" s="6">
        <v>124511</v>
      </c>
      <c r="D245" s="6"/>
      <c r="E245" s="6"/>
      <c r="F245" s="6"/>
      <c r="G245" s="6">
        <f>VLOOKUP(A245,PAGOS!$A$2:$B$1101,2,0)</f>
        <v>124511</v>
      </c>
      <c r="H245" s="6"/>
      <c r="I245" s="6"/>
      <c r="J245" s="6">
        <f t="shared" si="16"/>
        <v>0</v>
      </c>
      <c r="K245" s="8"/>
    </row>
    <row r="246" spans="1:11" x14ac:dyDescent="0.25">
      <c r="A246" s="8" t="s">
        <v>1012</v>
      </c>
      <c r="B246" s="32">
        <v>2021</v>
      </c>
      <c r="C246" s="6">
        <v>154837</v>
      </c>
      <c r="D246" s="6"/>
      <c r="E246" s="6"/>
      <c r="F246" s="6"/>
      <c r="G246" s="6">
        <f>VLOOKUP(A246,PAGOS!$A$2:$B$1101,2,0)</f>
        <v>154837</v>
      </c>
      <c r="H246" s="6"/>
      <c r="I246" s="6"/>
      <c r="J246" s="6">
        <f t="shared" si="16"/>
        <v>0</v>
      </c>
      <c r="K246" s="8"/>
    </row>
    <row r="247" spans="1:11" x14ac:dyDescent="0.25">
      <c r="A247" s="8" t="s">
        <v>1013</v>
      </c>
      <c r="B247" s="32">
        <v>2021</v>
      </c>
      <c r="C247" s="6">
        <v>79695</v>
      </c>
      <c r="D247" s="6"/>
      <c r="E247" s="6"/>
      <c r="F247" s="6"/>
      <c r="G247" s="6">
        <f>VLOOKUP(A247,PAGOS!$A$2:$B$1101,2,0)</f>
        <v>79695</v>
      </c>
      <c r="H247" s="6"/>
      <c r="I247" s="6"/>
      <c r="J247" s="6">
        <f t="shared" si="16"/>
        <v>0</v>
      </c>
      <c r="K247" s="8"/>
    </row>
    <row r="248" spans="1:11" x14ac:dyDescent="0.25">
      <c r="A248" s="8" t="s">
        <v>1014</v>
      </c>
      <c r="B248" s="32">
        <v>2021</v>
      </c>
      <c r="C248" s="6">
        <v>694281</v>
      </c>
      <c r="D248" s="6"/>
      <c r="E248" s="6"/>
      <c r="F248" s="6"/>
      <c r="G248" s="6">
        <f>VLOOKUP(A248,PAGOS!$A$2:$B$1101,2,0)</f>
        <v>694281</v>
      </c>
      <c r="H248" s="6"/>
      <c r="I248" s="6"/>
      <c r="J248" s="6">
        <f t="shared" si="16"/>
        <v>0</v>
      </c>
      <c r="K248" s="8"/>
    </row>
    <row r="249" spans="1:11" x14ac:dyDescent="0.25">
      <c r="A249" s="8" t="s">
        <v>1015</v>
      </c>
      <c r="B249" s="32">
        <v>2021</v>
      </c>
      <c r="C249" s="6">
        <v>36225</v>
      </c>
      <c r="D249" s="6"/>
      <c r="E249" s="6"/>
      <c r="F249" s="6"/>
      <c r="G249" s="6">
        <f>VLOOKUP(A249,PAGOS!$A$2:$B$1101,2,0)</f>
        <v>36225</v>
      </c>
      <c r="H249" s="6"/>
      <c r="I249" s="6"/>
      <c r="J249" s="6">
        <f t="shared" si="16"/>
        <v>0</v>
      </c>
      <c r="K249" s="8"/>
    </row>
    <row r="250" spans="1:11" x14ac:dyDescent="0.25">
      <c r="A250" s="8" t="s">
        <v>1016</v>
      </c>
      <c r="B250" s="32">
        <v>2021</v>
      </c>
      <c r="C250" s="6">
        <v>182886</v>
      </c>
      <c r="D250" s="6"/>
      <c r="E250" s="6"/>
      <c r="F250" s="6"/>
      <c r="G250" s="6">
        <f>VLOOKUP(A250,PAGOS!$A$2:$B$1101,2,0)</f>
        <v>182886</v>
      </c>
      <c r="H250" s="6"/>
      <c r="I250" s="6"/>
      <c r="J250" s="6">
        <f t="shared" si="16"/>
        <v>0</v>
      </c>
      <c r="K250" s="8"/>
    </row>
    <row r="251" spans="1:11" x14ac:dyDescent="0.25">
      <c r="A251" s="8" t="s">
        <v>1017</v>
      </c>
      <c r="B251" s="32">
        <v>2021</v>
      </c>
      <c r="C251" s="6">
        <v>221879</v>
      </c>
      <c r="D251" s="6"/>
      <c r="E251" s="6"/>
      <c r="F251" s="6"/>
      <c r="G251" s="6">
        <f>VLOOKUP(A251,PAGOS!$A$2:$B$1101,2,0)</f>
        <v>221879</v>
      </c>
      <c r="H251" s="6"/>
      <c r="I251" s="6"/>
      <c r="J251" s="6">
        <f t="shared" si="16"/>
        <v>0</v>
      </c>
      <c r="K251" s="8"/>
    </row>
    <row r="252" spans="1:11" x14ac:dyDescent="0.25">
      <c r="A252" s="8" t="s">
        <v>563</v>
      </c>
      <c r="B252" s="32">
        <v>2021</v>
      </c>
      <c r="C252" s="6">
        <v>1218166</v>
      </c>
      <c r="D252" s="6"/>
      <c r="E252" s="6">
        <f>VLOOKUP(A252,'GLOSAS POR CONCILIAR'!$A$2:$B$30,2,0)</f>
        <v>770834</v>
      </c>
      <c r="F252" s="6"/>
      <c r="G252" s="6">
        <f>VLOOKUP(A252,PAGOS!$A$2:$B$1101,2,0)</f>
        <v>447332</v>
      </c>
      <c r="H252" s="6"/>
      <c r="I252" s="6"/>
      <c r="J252" s="6">
        <f t="shared" si="16"/>
        <v>0</v>
      </c>
      <c r="K252" s="8"/>
    </row>
    <row r="253" spans="1:11" x14ac:dyDescent="0.25">
      <c r="A253" s="8" t="s">
        <v>1246</v>
      </c>
      <c r="B253" s="32">
        <v>2021</v>
      </c>
      <c r="C253" s="6">
        <v>212281</v>
      </c>
      <c r="D253" s="6"/>
      <c r="E253" s="6"/>
      <c r="F253" s="6"/>
      <c r="G253" s="6"/>
      <c r="H253" s="6"/>
      <c r="I253" s="6">
        <f>+C253</f>
        <v>212281</v>
      </c>
      <c r="J253" s="6">
        <f t="shared" si="16"/>
        <v>0</v>
      </c>
      <c r="K253" s="8"/>
    </row>
    <row r="254" spans="1:11" x14ac:dyDescent="0.25">
      <c r="A254" s="8" t="s">
        <v>1018</v>
      </c>
      <c r="B254" s="32">
        <v>2021</v>
      </c>
      <c r="C254" s="6">
        <v>124511</v>
      </c>
      <c r="D254" s="6"/>
      <c r="E254" s="6"/>
      <c r="F254" s="6"/>
      <c r="G254" s="6">
        <f>VLOOKUP(A254,PAGOS!$A$2:$B$1101,2,0)</f>
        <v>124511</v>
      </c>
      <c r="H254" s="6"/>
      <c r="I254" s="6"/>
      <c r="J254" s="6">
        <f t="shared" si="16"/>
        <v>0</v>
      </c>
      <c r="K254" s="8"/>
    </row>
    <row r="255" spans="1:11" x14ac:dyDescent="0.25">
      <c r="A255" s="8" t="s">
        <v>1019</v>
      </c>
      <c r="B255" s="32">
        <v>2021</v>
      </c>
      <c r="C255" s="6">
        <v>140243</v>
      </c>
      <c r="D255" s="6"/>
      <c r="E255" s="6"/>
      <c r="F255" s="6"/>
      <c r="G255" s="6">
        <f>VLOOKUP(A255,PAGOS!$A$2:$B$1101,2,0)</f>
        <v>140243</v>
      </c>
      <c r="H255" s="6"/>
      <c r="I255" s="6"/>
      <c r="J255" s="6">
        <f t="shared" si="16"/>
        <v>0</v>
      </c>
      <c r="K255" s="8"/>
    </row>
    <row r="256" spans="1:11" x14ac:dyDescent="0.25">
      <c r="A256" s="8" t="s">
        <v>1020</v>
      </c>
      <c r="B256" s="32">
        <v>2021</v>
      </c>
      <c r="C256" s="6">
        <v>36225</v>
      </c>
      <c r="D256" s="6"/>
      <c r="E256" s="6"/>
      <c r="F256" s="6"/>
      <c r="G256" s="6">
        <f>VLOOKUP(A256,PAGOS!$A$2:$B$1101,2,0)</f>
        <v>36225</v>
      </c>
      <c r="H256" s="6"/>
      <c r="I256" s="6"/>
      <c r="J256" s="6">
        <f t="shared" si="16"/>
        <v>0</v>
      </c>
      <c r="K256" s="8"/>
    </row>
    <row r="257" spans="1:11" x14ac:dyDescent="0.25">
      <c r="A257" s="8" t="s">
        <v>1021</v>
      </c>
      <c r="B257" s="32">
        <v>2021</v>
      </c>
      <c r="C257" s="6">
        <v>36225</v>
      </c>
      <c r="D257" s="6"/>
      <c r="E257" s="6"/>
      <c r="F257" s="6"/>
      <c r="G257" s="6">
        <f>VLOOKUP(A257,PAGOS!$A$2:$B$1101,2,0)</f>
        <v>36225</v>
      </c>
      <c r="H257" s="6"/>
      <c r="I257" s="6"/>
      <c r="J257" s="6">
        <f t="shared" si="16"/>
        <v>0</v>
      </c>
      <c r="K257" s="8"/>
    </row>
    <row r="258" spans="1:11" x14ac:dyDescent="0.25">
      <c r="A258" s="8" t="s">
        <v>1022</v>
      </c>
      <c r="B258" s="32">
        <v>2021</v>
      </c>
      <c r="C258" s="6">
        <v>59616</v>
      </c>
      <c r="D258" s="6"/>
      <c r="E258" s="6"/>
      <c r="F258" s="6"/>
      <c r="G258" s="6">
        <f>VLOOKUP(A258,PAGOS!$A$2:$B$1101,2,0)</f>
        <v>59616</v>
      </c>
      <c r="H258" s="6"/>
      <c r="I258" s="6"/>
      <c r="J258" s="6">
        <f t="shared" si="16"/>
        <v>0</v>
      </c>
      <c r="K258" s="8"/>
    </row>
    <row r="259" spans="1:11" x14ac:dyDescent="0.25">
      <c r="A259" s="8" t="s">
        <v>1023</v>
      </c>
      <c r="B259" s="32">
        <v>2021</v>
      </c>
      <c r="C259" s="6">
        <v>138077</v>
      </c>
      <c r="D259" s="6"/>
      <c r="E259" s="6"/>
      <c r="F259" s="6"/>
      <c r="G259" s="6">
        <f>VLOOKUP(A259,PAGOS!$A$2:$B$1101,2,0)</f>
        <v>138077</v>
      </c>
      <c r="H259" s="6"/>
      <c r="I259" s="6"/>
      <c r="J259" s="6">
        <f t="shared" ref="J259:J322" si="18">+C259-SUM(D259:I259)</f>
        <v>0</v>
      </c>
      <c r="K259" s="8"/>
    </row>
    <row r="260" spans="1:11" x14ac:dyDescent="0.25">
      <c r="A260" s="8" t="s">
        <v>1024</v>
      </c>
      <c r="B260" s="32">
        <v>2021</v>
      </c>
      <c r="C260" s="6">
        <v>203482</v>
      </c>
      <c r="D260" s="6"/>
      <c r="E260" s="6"/>
      <c r="F260" s="6"/>
      <c r="G260" s="6">
        <f>VLOOKUP(A260,PAGOS!$A$2:$B$1101,2,0)</f>
        <v>203482</v>
      </c>
      <c r="H260" s="6"/>
      <c r="I260" s="6"/>
      <c r="J260" s="6">
        <f t="shared" si="18"/>
        <v>0</v>
      </c>
      <c r="K260" s="8"/>
    </row>
    <row r="261" spans="1:11" x14ac:dyDescent="0.25">
      <c r="A261" s="8" t="s">
        <v>1025</v>
      </c>
      <c r="B261" s="32">
        <v>2021</v>
      </c>
      <c r="C261" s="6">
        <v>52475</v>
      </c>
      <c r="D261" s="6"/>
      <c r="E261" s="6"/>
      <c r="F261" s="6"/>
      <c r="G261" s="6">
        <f>VLOOKUP(A261,PAGOS!$A$2:$B$1101,2,0)</f>
        <v>52475</v>
      </c>
      <c r="H261" s="6"/>
      <c r="I261" s="6"/>
      <c r="J261" s="6">
        <f t="shared" si="18"/>
        <v>0</v>
      </c>
      <c r="K261" s="8"/>
    </row>
    <row r="262" spans="1:11" x14ac:dyDescent="0.25">
      <c r="A262" s="8" t="s">
        <v>1026</v>
      </c>
      <c r="B262" s="32">
        <v>2021</v>
      </c>
      <c r="C262" s="6">
        <v>62425</v>
      </c>
      <c r="D262" s="6"/>
      <c r="E262" s="6"/>
      <c r="F262" s="6"/>
      <c r="G262" s="6">
        <f>VLOOKUP(A262,PAGOS!$A$2:$B$1101,2,0)</f>
        <v>62425</v>
      </c>
      <c r="H262" s="6"/>
      <c r="I262" s="6"/>
      <c r="J262" s="6">
        <f t="shared" si="18"/>
        <v>0</v>
      </c>
      <c r="K262" s="8"/>
    </row>
    <row r="263" spans="1:11" x14ac:dyDescent="0.25">
      <c r="A263" s="8" t="s">
        <v>1027</v>
      </c>
      <c r="B263" s="32">
        <v>2021</v>
      </c>
      <c r="C263" s="6">
        <v>184127</v>
      </c>
      <c r="D263" s="6"/>
      <c r="E263" s="6"/>
      <c r="F263" s="6"/>
      <c r="G263" s="6">
        <f>VLOOKUP(A263,PAGOS!$A$2:$B$1101,2,0)</f>
        <v>184127</v>
      </c>
      <c r="H263" s="6"/>
      <c r="I263" s="6"/>
      <c r="J263" s="6">
        <f t="shared" si="18"/>
        <v>0</v>
      </c>
      <c r="K263" s="8"/>
    </row>
    <row r="264" spans="1:11" x14ac:dyDescent="0.25">
      <c r="A264" s="8" t="s">
        <v>1028</v>
      </c>
      <c r="B264" s="32">
        <v>2021</v>
      </c>
      <c r="C264" s="6">
        <v>52475</v>
      </c>
      <c r="D264" s="6"/>
      <c r="E264" s="6"/>
      <c r="F264" s="6"/>
      <c r="G264" s="6">
        <f>VLOOKUP(A264,PAGOS!$A$2:$B$1101,2,0)</f>
        <v>52475</v>
      </c>
      <c r="H264" s="6"/>
      <c r="I264" s="6"/>
      <c r="J264" s="6">
        <f t="shared" si="18"/>
        <v>0</v>
      </c>
      <c r="K264" s="8"/>
    </row>
    <row r="265" spans="1:11" x14ac:dyDescent="0.25">
      <c r="A265" s="8" t="s">
        <v>743</v>
      </c>
      <c r="B265" s="32">
        <v>2021</v>
      </c>
      <c r="C265" s="6">
        <v>127926</v>
      </c>
      <c r="D265" s="6"/>
      <c r="E265" s="6">
        <f>VLOOKUP(A265,'GLOSAS POR CONCILIAR'!$A$2:$B$30,2,0)</f>
        <v>85970</v>
      </c>
      <c r="F265" s="6"/>
      <c r="G265" s="6">
        <f>VLOOKUP(A265,PAGOS!$A$2:$B$1101,2,0)</f>
        <v>41956</v>
      </c>
      <c r="H265" s="6"/>
      <c r="I265" s="6"/>
      <c r="J265" s="6">
        <f t="shared" si="18"/>
        <v>0</v>
      </c>
      <c r="K265" s="8"/>
    </row>
    <row r="266" spans="1:11" x14ac:dyDescent="0.25">
      <c r="A266" s="8" t="s">
        <v>1029</v>
      </c>
      <c r="B266" s="32">
        <v>2021</v>
      </c>
      <c r="C266" s="6">
        <v>198924</v>
      </c>
      <c r="D266" s="6"/>
      <c r="E266" s="6"/>
      <c r="F266" s="6"/>
      <c r="G266" s="6">
        <v>198924</v>
      </c>
      <c r="H266" s="6"/>
      <c r="I266" s="6"/>
      <c r="J266" s="6">
        <f t="shared" si="18"/>
        <v>0</v>
      </c>
      <c r="K266" s="8"/>
    </row>
    <row r="267" spans="1:11" x14ac:dyDescent="0.25">
      <c r="A267" s="8" t="s">
        <v>1030</v>
      </c>
      <c r="B267" s="32">
        <v>2021</v>
      </c>
      <c r="C267" s="6">
        <v>127305</v>
      </c>
      <c r="D267" s="6"/>
      <c r="E267" s="6"/>
      <c r="F267" s="6"/>
      <c r="G267" s="6">
        <f>VLOOKUP(A267,PAGOS!$A$2:$B$1101,2,0)</f>
        <v>127305</v>
      </c>
      <c r="H267" s="6"/>
      <c r="I267" s="6"/>
      <c r="J267" s="6">
        <f t="shared" si="18"/>
        <v>0</v>
      </c>
      <c r="K267" s="8"/>
    </row>
    <row r="268" spans="1:11" x14ac:dyDescent="0.25">
      <c r="A268" s="8" t="s">
        <v>1031</v>
      </c>
      <c r="B268" s="32">
        <v>2021</v>
      </c>
      <c r="C268" s="6">
        <v>363364</v>
      </c>
      <c r="D268" s="6"/>
      <c r="E268" s="6"/>
      <c r="F268" s="6"/>
      <c r="G268" s="6">
        <f>VLOOKUP(A268,PAGOS!$A$2:$B$1101,2,0)</f>
        <v>363364</v>
      </c>
      <c r="H268" s="6"/>
      <c r="I268" s="6"/>
      <c r="J268" s="6">
        <f t="shared" si="18"/>
        <v>0</v>
      </c>
      <c r="K268" s="8"/>
    </row>
    <row r="269" spans="1:11" x14ac:dyDescent="0.25">
      <c r="A269" s="8" t="s">
        <v>1032</v>
      </c>
      <c r="B269" s="32">
        <v>2021</v>
      </c>
      <c r="C269" s="6">
        <v>84559</v>
      </c>
      <c r="D269" s="6"/>
      <c r="E269" s="6"/>
      <c r="F269" s="6"/>
      <c r="G269" s="6">
        <f>VLOOKUP(A269,PAGOS!$A$2:$B$1101,2,0)</f>
        <v>84559</v>
      </c>
      <c r="H269" s="6"/>
      <c r="I269" s="6"/>
      <c r="J269" s="6">
        <f t="shared" si="18"/>
        <v>0</v>
      </c>
      <c r="K269" s="8"/>
    </row>
    <row r="270" spans="1:11" x14ac:dyDescent="0.25">
      <c r="A270" s="8" t="s">
        <v>1033</v>
      </c>
      <c r="B270" s="32">
        <v>2021</v>
      </c>
      <c r="C270" s="6">
        <v>150085</v>
      </c>
      <c r="D270" s="6"/>
      <c r="E270" s="6"/>
      <c r="F270" s="6"/>
      <c r="G270" s="6">
        <f>VLOOKUP(A270,PAGOS!$A$2:$B$1101,2,0)</f>
        <v>150085</v>
      </c>
      <c r="H270" s="6"/>
      <c r="I270" s="6"/>
      <c r="J270" s="6">
        <f t="shared" si="18"/>
        <v>0</v>
      </c>
      <c r="K270" s="8"/>
    </row>
    <row r="271" spans="1:11" x14ac:dyDescent="0.25">
      <c r="A271" s="8" t="s">
        <v>1034</v>
      </c>
      <c r="B271" s="32">
        <v>2021</v>
      </c>
      <c r="C271" s="6">
        <v>233927</v>
      </c>
      <c r="D271" s="6"/>
      <c r="E271" s="6"/>
      <c r="F271" s="6"/>
      <c r="G271" s="6">
        <f>VLOOKUP(A271,PAGOS!$A$2:$B$1101,2,0)</f>
        <v>233927</v>
      </c>
      <c r="H271" s="6"/>
      <c r="I271" s="6"/>
      <c r="J271" s="6">
        <f t="shared" si="18"/>
        <v>0</v>
      </c>
      <c r="K271" s="8"/>
    </row>
    <row r="272" spans="1:11" x14ac:dyDescent="0.25">
      <c r="A272" s="8" t="s">
        <v>1035</v>
      </c>
      <c r="B272" s="32">
        <v>2021</v>
      </c>
      <c r="C272" s="6">
        <v>142623</v>
      </c>
      <c r="D272" s="6"/>
      <c r="E272" s="6"/>
      <c r="F272" s="6"/>
      <c r="G272" s="6">
        <f>VLOOKUP(A272,PAGOS!$A$2:$B$1101,2,0)</f>
        <v>142623</v>
      </c>
      <c r="H272" s="6"/>
      <c r="I272" s="6"/>
      <c r="J272" s="6">
        <f t="shared" si="18"/>
        <v>0</v>
      </c>
      <c r="K272" s="8"/>
    </row>
    <row r="273" spans="1:11" x14ac:dyDescent="0.25">
      <c r="A273" s="8" t="s">
        <v>1036</v>
      </c>
      <c r="B273" s="32">
        <v>2021</v>
      </c>
      <c r="C273" s="6">
        <v>222733</v>
      </c>
      <c r="D273" s="6"/>
      <c r="E273" s="6"/>
      <c r="F273" s="6"/>
      <c r="G273" s="6">
        <f>VLOOKUP(A273,PAGOS!$A$2:$B$1101,2,0)</f>
        <v>222733</v>
      </c>
      <c r="H273" s="6"/>
      <c r="I273" s="6"/>
      <c r="J273" s="6">
        <f t="shared" si="18"/>
        <v>0</v>
      </c>
      <c r="K273" s="8"/>
    </row>
    <row r="274" spans="1:11" x14ac:dyDescent="0.25">
      <c r="A274" s="8" t="s">
        <v>570</v>
      </c>
      <c r="B274" s="32">
        <v>2021</v>
      </c>
      <c r="C274" s="6">
        <v>35062</v>
      </c>
      <c r="D274" s="6"/>
      <c r="E274" s="6">
        <f>VLOOKUP(A274,'GLOSAS POR CONCILIAR'!$A$2:$B$30,2,0)</f>
        <v>35062</v>
      </c>
      <c r="F274" s="6"/>
      <c r="G274" s="6"/>
      <c r="H274" s="6"/>
      <c r="I274" s="6"/>
      <c r="J274" s="6">
        <f t="shared" si="18"/>
        <v>0</v>
      </c>
      <c r="K274" s="8"/>
    </row>
    <row r="275" spans="1:11" x14ac:dyDescent="0.25">
      <c r="A275" s="8" t="s">
        <v>1037</v>
      </c>
      <c r="B275" s="32">
        <v>2021</v>
      </c>
      <c r="C275" s="6">
        <v>52475</v>
      </c>
      <c r="D275" s="6"/>
      <c r="E275" s="6"/>
      <c r="F275" s="6"/>
      <c r="G275" s="6">
        <f>VLOOKUP(A275,PAGOS!$A$2:$B$1101,2,0)</f>
        <v>52475</v>
      </c>
      <c r="H275" s="6"/>
      <c r="I275" s="6"/>
      <c r="J275" s="6">
        <f t="shared" si="18"/>
        <v>0</v>
      </c>
      <c r="K275" s="8"/>
    </row>
    <row r="276" spans="1:11" x14ac:dyDescent="0.25">
      <c r="A276" s="8" t="s">
        <v>1038</v>
      </c>
      <c r="B276" s="32">
        <v>2021</v>
      </c>
      <c r="C276" s="6">
        <v>24840</v>
      </c>
      <c r="D276" s="6"/>
      <c r="E276" s="6"/>
      <c r="F276" s="6"/>
      <c r="G276" s="6">
        <f>VLOOKUP(A276,PAGOS!$A$2:$B$1101,2,0)</f>
        <v>24840</v>
      </c>
      <c r="H276" s="6"/>
      <c r="I276" s="6"/>
      <c r="J276" s="6">
        <f t="shared" si="18"/>
        <v>0</v>
      </c>
      <c r="K276" s="8"/>
    </row>
    <row r="277" spans="1:11" x14ac:dyDescent="0.25">
      <c r="A277" s="8" t="s">
        <v>1039</v>
      </c>
      <c r="B277" s="32">
        <v>2021</v>
      </c>
      <c r="C277" s="6">
        <v>36225</v>
      </c>
      <c r="D277" s="6"/>
      <c r="E277" s="6"/>
      <c r="F277" s="6"/>
      <c r="G277" s="6">
        <f>VLOOKUP(A277,PAGOS!$A$2:$B$1101,2,0)</f>
        <v>36225</v>
      </c>
      <c r="H277" s="6"/>
      <c r="I277" s="6"/>
      <c r="J277" s="6">
        <f t="shared" si="18"/>
        <v>0</v>
      </c>
      <c r="K277" s="8"/>
    </row>
    <row r="278" spans="1:11" x14ac:dyDescent="0.25">
      <c r="A278" s="8" t="s">
        <v>1040</v>
      </c>
      <c r="B278" s="32">
        <v>2021</v>
      </c>
      <c r="C278" s="6">
        <v>109193</v>
      </c>
      <c r="D278" s="6"/>
      <c r="E278" s="6"/>
      <c r="F278" s="6"/>
      <c r="G278" s="6">
        <f>VLOOKUP(A278,PAGOS!$A$2:$B$1101,2,0)</f>
        <v>109193</v>
      </c>
      <c r="H278" s="6"/>
      <c r="I278" s="6"/>
      <c r="J278" s="6">
        <f t="shared" si="18"/>
        <v>0</v>
      </c>
      <c r="K278" s="8"/>
    </row>
    <row r="279" spans="1:11" x14ac:dyDescent="0.25">
      <c r="A279" s="8" t="s">
        <v>1041</v>
      </c>
      <c r="B279" s="32">
        <v>2021</v>
      </c>
      <c r="C279" s="6">
        <v>427783</v>
      </c>
      <c r="D279" s="6"/>
      <c r="E279" s="6"/>
      <c r="F279" s="6"/>
      <c r="G279" s="6">
        <f>VLOOKUP(A279,PAGOS!$A$2:$B$1101,2,0)</f>
        <v>427783</v>
      </c>
      <c r="H279" s="6"/>
      <c r="I279" s="6"/>
      <c r="J279" s="6">
        <f t="shared" si="18"/>
        <v>0</v>
      </c>
      <c r="K279" s="8"/>
    </row>
    <row r="280" spans="1:11" x14ac:dyDescent="0.25">
      <c r="A280" s="8" t="s">
        <v>1042</v>
      </c>
      <c r="B280" s="32">
        <v>2021</v>
      </c>
      <c r="C280" s="6">
        <v>145418</v>
      </c>
      <c r="D280" s="6"/>
      <c r="E280" s="6"/>
      <c r="F280" s="6"/>
      <c r="G280" s="6">
        <f>VLOOKUP(A280,PAGOS!$A$2:$B$1101,2,0)</f>
        <v>145418</v>
      </c>
      <c r="H280" s="6"/>
      <c r="I280" s="6"/>
      <c r="J280" s="6">
        <f t="shared" si="18"/>
        <v>0</v>
      </c>
      <c r="K280" s="8"/>
    </row>
    <row r="281" spans="1:11" x14ac:dyDescent="0.25">
      <c r="A281" s="8" t="s">
        <v>1247</v>
      </c>
      <c r="B281" s="32">
        <v>2021</v>
      </c>
      <c r="C281" s="6">
        <v>70484</v>
      </c>
      <c r="D281" s="6"/>
      <c r="E281" s="6"/>
      <c r="F281" s="6"/>
      <c r="G281" s="6">
        <f>VLOOKUP(A281,PAGOS!$A$2:$B$1101,2,0)</f>
        <v>70484</v>
      </c>
      <c r="H281" s="6"/>
      <c r="I281" s="6"/>
      <c r="J281" s="6">
        <f t="shared" si="18"/>
        <v>0</v>
      </c>
      <c r="K281" s="8"/>
    </row>
    <row r="282" spans="1:11" x14ac:dyDescent="0.25">
      <c r="A282" s="8" t="s">
        <v>1043</v>
      </c>
      <c r="B282" s="32">
        <v>2021</v>
      </c>
      <c r="C282" s="6">
        <v>79695</v>
      </c>
      <c r="D282" s="6"/>
      <c r="E282" s="6"/>
      <c r="F282" s="6"/>
      <c r="G282" s="6">
        <f>VLOOKUP(A282,PAGOS!$A$2:$B$1101,2,0)</f>
        <v>79695</v>
      </c>
      <c r="H282" s="6"/>
      <c r="I282" s="6"/>
      <c r="J282" s="6">
        <f t="shared" si="18"/>
        <v>0</v>
      </c>
      <c r="K282" s="8"/>
    </row>
    <row r="283" spans="1:11" x14ac:dyDescent="0.25">
      <c r="A283" s="8" t="s">
        <v>1044</v>
      </c>
      <c r="B283" s="32">
        <v>2021</v>
      </c>
      <c r="C283" s="6">
        <v>52475</v>
      </c>
      <c r="D283" s="6"/>
      <c r="E283" s="6"/>
      <c r="F283" s="6"/>
      <c r="G283" s="6">
        <f>VLOOKUP(A283,PAGOS!$A$2:$B$1101,2,0)</f>
        <v>52475</v>
      </c>
      <c r="H283" s="6"/>
      <c r="I283" s="6"/>
      <c r="J283" s="6">
        <f t="shared" si="18"/>
        <v>0</v>
      </c>
      <c r="K283" s="8"/>
    </row>
    <row r="284" spans="1:11" x14ac:dyDescent="0.25">
      <c r="A284" s="8" t="s">
        <v>1045</v>
      </c>
      <c r="B284" s="32">
        <v>2021</v>
      </c>
      <c r="C284" s="6">
        <v>36225</v>
      </c>
      <c r="D284" s="6"/>
      <c r="E284" s="6"/>
      <c r="F284" s="6"/>
      <c r="G284" s="6">
        <f>VLOOKUP(A284,PAGOS!$A$2:$B$1101,2,0)</f>
        <v>36225</v>
      </c>
      <c r="H284" s="6"/>
      <c r="I284" s="6"/>
      <c r="J284" s="6">
        <f t="shared" si="18"/>
        <v>0</v>
      </c>
      <c r="K284" s="8"/>
    </row>
    <row r="285" spans="1:11" x14ac:dyDescent="0.25">
      <c r="A285" s="8" t="s">
        <v>1046</v>
      </c>
      <c r="B285" s="32">
        <v>2021</v>
      </c>
      <c r="C285" s="6">
        <v>355524</v>
      </c>
      <c r="D285" s="6"/>
      <c r="E285" s="6"/>
      <c r="F285" s="6"/>
      <c r="G285" s="6">
        <f>VLOOKUP(A285,PAGOS!$A$2:$B$1101,2,0)</f>
        <v>355524</v>
      </c>
      <c r="H285" s="6"/>
      <c r="I285" s="6"/>
      <c r="J285" s="6">
        <f t="shared" si="18"/>
        <v>0</v>
      </c>
      <c r="K285" s="8"/>
    </row>
    <row r="286" spans="1:11" x14ac:dyDescent="0.25">
      <c r="A286" s="8" t="s">
        <v>1047</v>
      </c>
      <c r="B286" s="32">
        <v>2021</v>
      </c>
      <c r="C286" s="6">
        <v>36225</v>
      </c>
      <c r="D286" s="6"/>
      <c r="E286" s="6"/>
      <c r="F286" s="6"/>
      <c r="G286" s="6">
        <f>VLOOKUP(A286,PAGOS!$A$2:$B$1101,2,0)</f>
        <v>36225</v>
      </c>
      <c r="H286" s="6"/>
      <c r="I286" s="6"/>
      <c r="J286" s="6">
        <f t="shared" si="18"/>
        <v>0</v>
      </c>
      <c r="K286" s="8"/>
    </row>
    <row r="287" spans="1:11" x14ac:dyDescent="0.25">
      <c r="A287" s="8" t="s">
        <v>1048</v>
      </c>
      <c r="B287" s="32">
        <v>2021</v>
      </c>
      <c r="C287" s="6">
        <v>159683</v>
      </c>
      <c r="D287" s="6"/>
      <c r="E287" s="6"/>
      <c r="F287" s="6"/>
      <c r="G287" s="6">
        <f>VLOOKUP(A287,PAGOS!$A$2:$B$1101,2,0)</f>
        <v>159683</v>
      </c>
      <c r="H287" s="6"/>
      <c r="I287" s="6"/>
      <c r="J287" s="6">
        <f t="shared" si="18"/>
        <v>0</v>
      </c>
      <c r="K287" s="8"/>
    </row>
    <row r="288" spans="1:11" x14ac:dyDescent="0.25">
      <c r="A288" s="8" t="s">
        <v>1049</v>
      </c>
      <c r="B288" s="32">
        <v>2021</v>
      </c>
      <c r="C288" s="6">
        <v>83628</v>
      </c>
      <c r="D288" s="6"/>
      <c r="E288" s="6"/>
      <c r="F288" s="6"/>
      <c r="G288" s="6"/>
      <c r="H288" s="6">
        <f>+C288</f>
        <v>83628</v>
      </c>
      <c r="I288" s="6"/>
      <c r="J288" s="6">
        <f t="shared" si="18"/>
        <v>0</v>
      </c>
      <c r="K288" s="8"/>
    </row>
    <row r="289" spans="1:11" x14ac:dyDescent="0.25">
      <c r="A289" s="8" t="s">
        <v>1050</v>
      </c>
      <c r="B289" s="32">
        <v>2021</v>
      </c>
      <c r="C289" s="6">
        <v>188963</v>
      </c>
      <c r="D289" s="6"/>
      <c r="E289" s="6"/>
      <c r="F289" s="6"/>
      <c r="G289" s="6">
        <f>VLOOKUP(A289,PAGOS!$A$2:$B$1101,2,0)</f>
        <v>188963</v>
      </c>
      <c r="H289" s="6"/>
      <c r="I289" s="6"/>
      <c r="J289" s="6">
        <f t="shared" si="18"/>
        <v>0</v>
      </c>
      <c r="K289" s="8"/>
    </row>
    <row r="290" spans="1:11" x14ac:dyDescent="0.25">
      <c r="A290" s="8" t="s">
        <v>1051</v>
      </c>
      <c r="B290" s="32">
        <v>2021</v>
      </c>
      <c r="C290" s="6">
        <v>83628</v>
      </c>
      <c r="D290" s="6"/>
      <c r="E290" s="6"/>
      <c r="F290" s="6"/>
      <c r="G290" s="6"/>
      <c r="H290" s="6">
        <f>+C290</f>
        <v>83628</v>
      </c>
      <c r="I290" s="6"/>
      <c r="J290" s="6">
        <f t="shared" si="18"/>
        <v>0</v>
      </c>
      <c r="K290" s="8"/>
    </row>
    <row r="291" spans="1:11" x14ac:dyDescent="0.25">
      <c r="A291" s="8" t="s">
        <v>1052</v>
      </c>
      <c r="B291" s="32">
        <v>2021</v>
      </c>
      <c r="C291" s="6">
        <v>36225</v>
      </c>
      <c r="D291" s="6"/>
      <c r="E291" s="6"/>
      <c r="F291" s="6"/>
      <c r="G291" s="6">
        <f>VLOOKUP(A291,PAGOS!$A$2:$B$1101,2,0)</f>
        <v>36225</v>
      </c>
      <c r="H291" s="6"/>
      <c r="I291" s="6"/>
      <c r="J291" s="6">
        <f t="shared" si="18"/>
        <v>0</v>
      </c>
      <c r="K291" s="8"/>
    </row>
    <row r="292" spans="1:11" x14ac:dyDescent="0.25">
      <c r="A292" s="8" t="s">
        <v>1053</v>
      </c>
      <c r="B292" s="32">
        <v>2021</v>
      </c>
      <c r="C292" s="6">
        <v>708115</v>
      </c>
      <c r="D292" s="6"/>
      <c r="E292" s="6"/>
      <c r="F292" s="6"/>
      <c r="G292" s="6">
        <v>708115</v>
      </c>
      <c r="H292" s="6"/>
      <c r="I292" s="6"/>
      <c r="J292" s="6">
        <f t="shared" si="18"/>
        <v>0</v>
      </c>
      <c r="K292" s="8"/>
    </row>
    <row r="293" spans="1:11" x14ac:dyDescent="0.25">
      <c r="A293" s="8" t="s">
        <v>1054</v>
      </c>
      <c r="B293" s="32">
        <v>2021</v>
      </c>
      <c r="C293" s="6">
        <v>52475</v>
      </c>
      <c r="D293" s="6"/>
      <c r="E293" s="6"/>
      <c r="F293" s="6"/>
      <c r="G293" s="6">
        <f>VLOOKUP(A293,PAGOS!$A$2:$B$1101,2,0)</f>
        <v>52475</v>
      </c>
      <c r="H293" s="6"/>
      <c r="I293" s="6"/>
      <c r="J293" s="6">
        <f t="shared" si="18"/>
        <v>0</v>
      </c>
      <c r="K293" s="8"/>
    </row>
    <row r="294" spans="1:11" x14ac:dyDescent="0.25">
      <c r="A294" s="8" t="s">
        <v>1055</v>
      </c>
      <c r="B294" s="32">
        <v>2021</v>
      </c>
      <c r="C294" s="6">
        <v>146981</v>
      </c>
      <c r="D294" s="6"/>
      <c r="E294" s="6"/>
      <c r="F294" s="6"/>
      <c r="G294" s="6">
        <f>VLOOKUP(A294,PAGOS!$A$2:$B$1101,2,0)</f>
        <v>146981</v>
      </c>
      <c r="H294" s="6"/>
      <c r="I294" s="6"/>
      <c r="J294" s="6">
        <f t="shared" si="18"/>
        <v>0</v>
      </c>
      <c r="K294" s="8"/>
    </row>
    <row r="295" spans="1:11" x14ac:dyDescent="0.25">
      <c r="A295" s="8" t="s">
        <v>1056</v>
      </c>
      <c r="B295" s="32">
        <v>2021</v>
      </c>
      <c r="C295" s="6">
        <v>36225</v>
      </c>
      <c r="D295" s="6"/>
      <c r="E295" s="6"/>
      <c r="F295" s="6"/>
      <c r="G295" s="6">
        <f>VLOOKUP(A295,PAGOS!$A$2:$B$1101,2,0)</f>
        <v>36225</v>
      </c>
      <c r="H295" s="6"/>
      <c r="I295" s="6"/>
      <c r="J295" s="6">
        <f t="shared" si="18"/>
        <v>0</v>
      </c>
      <c r="K295" s="8"/>
    </row>
    <row r="296" spans="1:11" x14ac:dyDescent="0.25">
      <c r="A296" s="8" t="s">
        <v>1057</v>
      </c>
      <c r="B296" s="32">
        <v>2021</v>
      </c>
      <c r="C296" s="6">
        <v>52475</v>
      </c>
      <c r="D296" s="6"/>
      <c r="E296" s="6"/>
      <c r="F296" s="6"/>
      <c r="G296" s="6">
        <f>VLOOKUP(A296,PAGOS!$A$2:$B$1101,2,0)</f>
        <v>52475</v>
      </c>
      <c r="H296" s="6"/>
      <c r="I296" s="6"/>
      <c r="J296" s="6">
        <f t="shared" si="18"/>
        <v>0</v>
      </c>
      <c r="K296" s="8"/>
    </row>
    <row r="297" spans="1:11" x14ac:dyDescent="0.25">
      <c r="A297" s="8" t="s">
        <v>1058</v>
      </c>
      <c r="B297" s="32">
        <v>2021</v>
      </c>
      <c r="C297" s="6">
        <v>36225</v>
      </c>
      <c r="D297" s="6"/>
      <c r="E297" s="6"/>
      <c r="F297" s="6"/>
      <c r="G297" s="6">
        <f>VLOOKUP(A297,PAGOS!$A$2:$B$1101,2,0)</f>
        <v>36225</v>
      </c>
      <c r="H297" s="6"/>
      <c r="I297" s="6"/>
      <c r="J297" s="6">
        <f t="shared" si="18"/>
        <v>0</v>
      </c>
      <c r="K297" s="8"/>
    </row>
    <row r="298" spans="1:11" x14ac:dyDescent="0.25">
      <c r="A298" s="8" t="s">
        <v>1059</v>
      </c>
      <c r="B298" s="32">
        <v>2021</v>
      </c>
      <c r="C298" s="6">
        <v>52475</v>
      </c>
      <c r="D298" s="6"/>
      <c r="E298" s="6"/>
      <c r="F298" s="6"/>
      <c r="G298" s="6">
        <f>VLOOKUP(A298,PAGOS!$A$2:$B$1101,2,0)</f>
        <v>52475</v>
      </c>
      <c r="H298" s="6"/>
      <c r="I298" s="6"/>
      <c r="J298" s="6">
        <f t="shared" si="18"/>
        <v>0</v>
      </c>
      <c r="K298" s="8"/>
    </row>
    <row r="299" spans="1:11" x14ac:dyDescent="0.25">
      <c r="A299" s="8" t="s">
        <v>1060</v>
      </c>
      <c r="B299" s="32">
        <v>2021</v>
      </c>
      <c r="C299" s="6">
        <v>212183</v>
      </c>
      <c r="D299" s="6"/>
      <c r="E299" s="6"/>
      <c r="F299" s="6"/>
      <c r="G299" s="6">
        <f>VLOOKUP(A299,PAGOS!$A$2:$B$1101,2,0)</f>
        <v>212183</v>
      </c>
      <c r="H299" s="6"/>
      <c r="I299" s="6"/>
      <c r="J299" s="6">
        <f t="shared" si="18"/>
        <v>0</v>
      </c>
      <c r="K299" s="8"/>
    </row>
    <row r="300" spans="1:11" x14ac:dyDescent="0.25">
      <c r="A300" s="8" t="s">
        <v>1061</v>
      </c>
      <c r="B300" s="32">
        <v>2021</v>
      </c>
      <c r="C300" s="6">
        <v>79695</v>
      </c>
      <c r="D300" s="6"/>
      <c r="E300" s="6"/>
      <c r="F300" s="6"/>
      <c r="G300" s="6">
        <f>VLOOKUP(A300,PAGOS!$A$2:$B$1101,2,0)</f>
        <v>79695</v>
      </c>
      <c r="H300" s="6"/>
      <c r="I300" s="6"/>
      <c r="J300" s="6">
        <f t="shared" si="18"/>
        <v>0</v>
      </c>
      <c r="K300" s="8"/>
    </row>
    <row r="301" spans="1:11" x14ac:dyDescent="0.25">
      <c r="A301" s="8" t="s">
        <v>958</v>
      </c>
      <c r="B301" s="32">
        <v>2021</v>
      </c>
      <c r="C301" s="6">
        <v>36225</v>
      </c>
      <c r="D301" s="6"/>
      <c r="E301" s="6"/>
      <c r="F301" s="6"/>
      <c r="G301" s="6">
        <f>VLOOKUP(A301,PAGOS!$A$2:$B$1101,2,0)</f>
        <v>36225</v>
      </c>
      <c r="H301" s="6"/>
      <c r="I301" s="6"/>
      <c r="J301" s="6">
        <f t="shared" si="18"/>
        <v>0</v>
      </c>
      <c r="K301" s="8"/>
    </row>
    <row r="302" spans="1:11" x14ac:dyDescent="0.25">
      <c r="A302" s="8" t="s">
        <v>1062</v>
      </c>
      <c r="B302" s="32">
        <v>2021</v>
      </c>
      <c r="C302" s="6">
        <v>36225</v>
      </c>
      <c r="D302" s="6"/>
      <c r="E302" s="6"/>
      <c r="F302" s="6"/>
      <c r="G302" s="6">
        <f>VLOOKUP(A302,PAGOS!$A$2:$B$1101,2,0)</f>
        <v>36225</v>
      </c>
      <c r="H302" s="6"/>
      <c r="I302" s="6"/>
      <c r="J302" s="6">
        <f t="shared" si="18"/>
        <v>0</v>
      </c>
      <c r="K302" s="8"/>
    </row>
    <row r="303" spans="1:11" x14ac:dyDescent="0.25">
      <c r="A303" s="8" t="s">
        <v>1063</v>
      </c>
      <c r="B303" s="32">
        <v>2021</v>
      </c>
      <c r="C303" s="6">
        <v>82386</v>
      </c>
      <c r="D303" s="6"/>
      <c r="E303" s="6"/>
      <c r="F303" s="6"/>
      <c r="G303" s="6">
        <f>VLOOKUP(A303,PAGOS!$A$2:$B$1101,2,0)</f>
        <v>82386</v>
      </c>
      <c r="H303" s="6"/>
      <c r="I303" s="6"/>
      <c r="J303" s="6">
        <f t="shared" si="18"/>
        <v>0</v>
      </c>
      <c r="K303" s="8"/>
    </row>
    <row r="304" spans="1:11" x14ac:dyDescent="0.25">
      <c r="A304" s="8" t="s">
        <v>1064</v>
      </c>
      <c r="B304" s="32">
        <v>2021</v>
      </c>
      <c r="C304" s="6">
        <v>31711</v>
      </c>
      <c r="D304" s="6"/>
      <c r="E304" s="6"/>
      <c r="F304" s="6"/>
      <c r="G304" s="6">
        <v>31711</v>
      </c>
      <c r="H304" s="6"/>
      <c r="I304" s="6"/>
      <c r="J304" s="6">
        <f t="shared" si="18"/>
        <v>0</v>
      </c>
      <c r="K304" s="8"/>
    </row>
    <row r="305" spans="1:11" x14ac:dyDescent="0.25">
      <c r="A305" s="8" t="s">
        <v>1065</v>
      </c>
      <c r="B305" s="32">
        <v>2021</v>
      </c>
      <c r="C305" s="6">
        <v>405852</v>
      </c>
      <c r="D305" s="6"/>
      <c r="E305" s="6"/>
      <c r="F305" s="6"/>
      <c r="G305" s="6">
        <f>VLOOKUP(A305,PAGOS!$A$2:$B$1101,2,0)</f>
        <v>405852</v>
      </c>
      <c r="H305" s="6"/>
      <c r="I305" s="6"/>
      <c r="J305" s="6">
        <f t="shared" si="18"/>
        <v>0</v>
      </c>
      <c r="K305" s="8"/>
    </row>
    <row r="306" spans="1:11" x14ac:dyDescent="0.25">
      <c r="A306" s="8" t="s">
        <v>1066</v>
      </c>
      <c r="B306" s="32">
        <v>2021</v>
      </c>
      <c r="C306" s="6">
        <v>36225</v>
      </c>
      <c r="D306" s="6"/>
      <c r="E306" s="6"/>
      <c r="F306" s="6"/>
      <c r="G306" s="6">
        <f>VLOOKUP(A306,PAGOS!$A$2:$B$1101,2,0)</f>
        <v>36225</v>
      </c>
      <c r="H306" s="6"/>
      <c r="I306" s="6"/>
      <c r="J306" s="6">
        <f t="shared" si="18"/>
        <v>0</v>
      </c>
      <c r="K306" s="8"/>
    </row>
    <row r="307" spans="1:11" x14ac:dyDescent="0.25">
      <c r="A307" s="8" t="s">
        <v>1067</v>
      </c>
      <c r="B307" s="32">
        <v>2021</v>
      </c>
      <c r="C307" s="6">
        <v>36225</v>
      </c>
      <c r="D307" s="6"/>
      <c r="E307" s="6"/>
      <c r="F307" s="6"/>
      <c r="G307" s="6">
        <f>VLOOKUP(A307,PAGOS!$A$2:$B$1101,2,0)</f>
        <v>36225</v>
      </c>
      <c r="H307" s="6"/>
      <c r="I307" s="6"/>
      <c r="J307" s="6">
        <f t="shared" si="18"/>
        <v>0</v>
      </c>
      <c r="K307" s="8"/>
    </row>
    <row r="308" spans="1:11" x14ac:dyDescent="0.25">
      <c r="A308" s="8" t="s">
        <v>1068</v>
      </c>
      <c r="B308" s="32">
        <v>2021</v>
      </c>
      <c r="C308" s="6">
        <v>36225</v>
      </c>
      <c r="D308" s="6"/>
      <c r="E308" s="6"/>
      <c r="F308" s="6"/>
      <c r="G308" s="6">
        <f>VLOOKUP(A308,PAGOS!$A$2:$B$1101,2,0)</f>
        <v>36225</v>
      </c>
      <c r="H308" s="6"/>
      <c r="I308" s="6"/>
      <c r="J308" s="6">
        <f t="shared" si="18"/>
        <v>0</v>
      </c>
      <c r="K308" s="8"/>
    </row>
    <row r="309" spans="1:11" x14ac:dyDescent="0.25">
      <c r="A309" s="8" t="s">
        <v>1069</v>
      </c>
      <c r="B309" s="32">
        <v>2021</v>
      </c>
      <c r="C309" s="6">
        <v>52475</v>
      </c>
      <c r="D309" s="6"/>
      <c r="E309" s="6"/>
      <c r="F309" s="6"/>
      <c r="G309" s="6">
        <f>VLOOKUP(A309,PAGOS!$A$2:$B$1101,2,0)</f>
        <v>52475</v>
      </c>
      <c r="H309" s="6"/>
      <c r="I309" s="6"/>
      <c r="J309" s="6">
        <f t="shared" si="18"/>
        <v>0</v>
      </c>
      <c r="K309" s="8"/>
    </row>
    <row r="310" spans="1:11" x14ac:dyDescent="0.25">
      <c r="A310" s="8" t="s">
        <v>575</v>
      </c>
      <c r="B310" s="32">
        <v>2021</v>
      </c>
      <c r="C310" s="6">
        <v>470202</v>
      </c>
      <c r="D310" s="6"/>
      <c r="E310" s="6">
        <f>VLOOKUP(A310,'GLOSAS POR CONCILIAR'!$A$2:$B$30,2,0)</f>
        <v>86940</v>
      </c>
      <c r="F310" s="6"/>
      <c r="G310" s="6">
        <f>VLOOKUP(A310,PAGOS!$A$2:$B$1101,2,0)</f>
        <v>383262</v>
      </c>
      <c r="H310" s="6"/>
      <c r="I310" s="6"/>
      <c r="J310" s="6">
        <f t="shared" si="18"/>
        <v>0</v>
      </c>
      <c r="K310" s="8"/>
    </row>
    <row r="311" spans="1:11" x14ac:dyDescent="0.25">
      <c r="A311" s="8" t="s">
        <v>1070</v>
      </c>
      <c r="B311" s="32">
        <v>2021</v>
      </c>
      <c r="C311" s="6">
        <v>278842</v>
      </c>
      <c r="D311" s="6"/>
      <c r="E311" s="6"/>
      <c r="F311" s="6"/>
      <c r="G311" s="6"/>
      <c r="H311" s="6">
        <f>+C311</f>
        <v>278842</v>
      </c>
      <c r="I311" s="6"/>
      <c r="J311" s="6">
        <f t="shared" si="18"/>
        <v>0</v>
      </c>
      <c r="K311" s="8"/>
    </row>
    <row r="312" spans="1:11" x14ac:dyDescent="0.25">
      <c r="A312" s="8" t="s">
        <v>1071</v>
      </c>
      <c r="B312" s="32">
        <v>2021</v>
      </c>
      <c r="C312" s="6">
        <v>332338</v>
      </c>
      <c r="D312" s="6"/>
      <c r="E312" s="6"/>
      <c r="F312" s="6"/>
      <c r="G312" s="6">
        <f>VLOOKUP(A312,PAGOS!$A$2:$B$1101,2,0)</f>
        <v>332338</v>
      </c>
      <c r="H312" s="6"/>
      <c r="I312" s="6"/>
      <c r="J312" s="6">
        <f t="shared" si="18"/>
        <v>0</v>
      </c>
      <c r="K312" s="8"/>
    </row>
    <row r="313" spans="1:11" x14ac:dyDescent="0.25">
      <c r="A313" s="8" t="s">
        <v>1072</v>
      </c>
      <c r="B313" s="32">
        <v>2021</v>
      </c>
      <c r="C313" s="6">
        <v>51026</v>
      </c>
      <c r="D313" s="6"/>
      <c r="E313" s="6"/>
      <c r="F313" s="6"/>
      <c r="G313" s="6">
        <f>VLOOKUP(A313,PAGOS!$A$2:$B$1101,2,0)</f>
        <v>51026</v>
      </c>
      <c r="H313" s="6"/>
      <c r="I313" s="6"/>
      <c r="J313" s="6">
        <f t="shared" si="18"/>
        <v>0</v>
      </c>
      <c r="K313" s="8"/>
    </row>
    <row r="314" spans="1:11" x14ac:dyDescent="0.25">
      <c r="A314" s="8" t="s">
        <v>1073</v>
      </c>
      <c r="B314" s="32">
        <v>2021</v>
      </c>
      <c r="C314" s="6">
        <v>26393</v>
      </c>
      <c r="D314" s="6"/>
      <c r="E314" s="6"/>
      <c r="F314" s="6"/>
      <c r="G314" s="6">
        <f>VLOOKUP(A314,PAGOS!$A$2:$B$1101,2,0)</f>
        <v>26393</v>
      </c>
      <c r="H314" s="6"/>
      <c r="I314" s="6"/>
      <c r="J314" s="6">
        <f t="shared" si="18"/>
        <v>0</v>
      </c>
      <c r="K314" s="8"/>
    </row>
    <row r="315" spans="1:11" x14ac:dyDescent="0.25">
      <c r="A315" s="8" t="s">
        <v>1074</v>
      </c>
      <c r="B315" s="32">
        <v>2021</v>
      </c>
      <c r="C315" s="6">
        <v>129168</v>
      </c>
      <c r="D315" s="6"/>
      <c r="E315" s="6"/>
      <c r="F315" s="6"/>
      <c r="G315" s="6">
        <f>VLOOKUP(A315,PAGOS!$A$2:$B$1101,2,0)</f>
        <v>129168</v>
      </c>
      <c r="H315" s="6"/>
      <c r="I315" s="6"/>
      <c r="J315" s="6">
        <f t="shared" si="18"/>
        <v>0</v>
      </c>
      <c r="K315" s="8"/>
    </row>
    <row r="316" spans="1:11" x14ac:dyDescent="0.25">
      <c r="A316" s="8" t="s">
        <v>1075</v>
      </c>
      <c r="B316" s="32">
        <v>2021</v>
      </c>
      <c r="C316" s="6">
        <v>36225</v>
      </c>
      <c r="D316" s="6"/>
      <c r="E316" s="6"/>
      <c r="F316" s="6"/>
      <c r="G316" s="6">
        <f>VLOOKUP(A316,PAGOS!$A$2:$B$1101,2,0)</f>
        <v>36225</v>
      </c>
      <c r="H316" s="6"/>
      <c r="I316" s="6"/>
      <c r="J316" s="6">
        <f t="shared" si="18"/>
        <v>0</v>
      </c>
      <c r="K316" s="8"/>
    </row>
    <row r="317" spans="1:11" x14ac:dyDescent="0.25">
      <c r="A317" s="8" t="s">
        <v>1076</v>
      </c>
      <c r="B317" s="32">
        <v>2021</v>
      </c>
      <c r="C317" s="6">
        <v>2289719</v>
      </c>
      <c r="D317" s="6"/>
      <c r="E317" s="6"/>
      <c r="F317" s="6"/>
      <c r="G317" s="6">
        <f>VLOOKUP(A317,PAGOS!$A$2:$B$1101,2,0)</f>
        <v>3668041</v>
      </c>
      <c r="H317" s="6"/>
      <c r="I317" s="6"/>
      <c r="J317" s="6">
        <f t="shared" si="18"/>
        <v>-1378322</v>
      </c>
      <c r="K317" s="8" t="s">
        <v>3655</v>
      </c>
    </row>
    <row r="318" spans="1:11" x14ac:dyDescent="0.25">
      <c r="A318" s="8" t="s">
        <v>1077</v>
      </c>
      <c r="B318" s="32">
        <v>2021</v>
      </c>
      <c r="C318" s="6">
        <v>24840</v>
      </c>
      <c r="D318" s="6"/>
      <c r="E318" s="6"/>
      <c r="F318" s="6"/>
      <c r="G318" s="6">
        <f>VLOOKUP(A318,PAGOS!$A$2:$B$1101,2,0)</f>
        <v>24840</v>
      </c>
      <c r="H318" s="6"/>
      <c r="I318" s="6"/>
      <c r="J318" s="6">
        <f t="shared" si="18"/>
        <v>0</v>
      </c>
      <c r="K318" s="8"/>
    </row>
    <row r="319" spans="1:11" x14ac:dyDescent="0.25">
      <c r="A319" s="8" t="s">
        <v>1078</v>
      </c>
      <c r="B319" s="32">
        <v>2021</v>
      </c>
      <c r="C319" s="6">
        <v>349320</v>
      </c>
      <c r="D319" s="6"/>
      <c r="E319" s="6"/>
      <c r="F319" s="6"/>
      <c r="G319" s="6">
        <f>VLOOKUP(A319,PAGOS!$A$2:$B$1101,2,0)</f>
        <v>349320</v>
      </c>
      <c r="H319" s="6"/>
      <c r="I319" s="6"/>
      <c r="J319" s="6">
        <f t="shared" si="18"/>
        <v>0</v>
      </c>
      <c r="K319" s="8"/>
    </row>
    <row r="320" spans="1:11" x14ac:dyDescent="0.25">
      <c r="A320" s="8" t="s">
        <v>1079</v>
      </c>
      <c r="B320" s="32">
        <v>2021</v>
      </c>
      <c r="C320" s="6">
        <v>173514</v>
      </c>
      <c r="D320" s="6"/>
      <c r="E320" s="6"/>
      <c r="F320" s="6"/>
      <c r="G320" s="6"/>
      <c r="H320" s="6">
        <f>+C320</f>
        <v>173514</v>
      </c>
      <c r="I320" s="6"/>
      <c r="J320" s="6">
        <f t="shared" si="18"/>
        <v>0</v>
      </c>
      <c r="K320" s="8"/>
    </row>
    <row r="321" spans="1:11" x14ac:dyDescent="0.25">
      <c r="A321" s="8" t="s">
        <v>1080</v>
      </c>
      <c r="B321" s="32">
        <v>2021</v>
      </c>
      <c r="C321" s="6">
        <v>247903</v>
      </c>
      <c r="D321" s="6"/>
      <c r="E321" s="6"/>
      <c r="F321" s="6"/>
      <c r="G321" s="6">
        <f>VLOOKUP(A321,PAGOS!$A$2:$B$1101,2,0)</f>
        <v>247903</v>
      </c>
      <c r="H321" s="6"/>
      <c r="I321" s="6"/>
      <c r="J321" s="6">
        <f t="shared" si="18"/>
        <v>0</v>
      </c>
      <c r="K321" s="8"/>
    </row>
    <row r="322" spans="1:11" x14ac:dyDescent="0.25">
      <c r="A322" s="8" t="s">
        <v>1081</v>
      </c>
      <c r="B322" s="32">
        <v>2021</v>
      </c>
      <c r="C322" s="6">
        <v>188371</v>
      </c>
      <c r="D322" s="6"/>
      <c r="E322" s="6"/>
      <c r="F322" s="6"/>
      <c r="G322" s="6">
        <f>VLOOKUP(A322,PAGOS!$A$2:$B$1101,2,0)</f>
        <v>188371</v>
      </c>
      <c r="H322" s="6"/>
      <c r="I322" s="6"/>
      <c r="J322" s="6">
        <f t="shared" si="18"/>
        <v>0</v>
      </c>
      <c r="K322" s="8"/>
    </row>
    <row r="323" spans="1:11" x14ac:dyDescent="0.25">
      <c r="A323" s="8" t="s">
        <v>1082</v>
      </c>
      <c r="B323" s="32">
        <v>2021</v>
      </c>
      <c r="C323" s="6">
        <v>36225</v>
      </c>
      <c r="D323" s="6"/>
      <c r="E323" s="6"/>
      <c r="F323" s="6"/>
      <c r="G323" s="6">
        <f>VLOOKUP(A323,PAGOS!$A$2:$B$1101,2,0)</f>
        <v>36225</v>
      </c>
      <c r="H323" s="6"/>
      <c r="I323" s="6"/>
      <c r="J323" s="6">
        <f t="shared" ref="J323:J386" si="19">+C323-SUM(D323:I323)</f>
        <v>0</v>
      </c>
      <c r="K323" s="8"/>
    </row>
    <row r="324" spans="1:11" x14ac:dyDescent="0.25">
      <c r="A324" s="8" t="s">
        <v>1083</v>
      </c>
      <c r="B324" s="32">
        <v>2021</v>
      </c>
      <c r="C324" s="6">
        <v>36225</v>
      </c>
      <c r="D324" s="6"/>
      <c r="E324" s="6"/>
      <c r="F324" s="6"/>
      <c r="G324" s="6">
        <f>VLOOKUP(A324,PAGOS!$A$2:$B$1101,2,0)</f>
        <v>36225</v>
      </c>
      <c r="H324" s="6"/>
      <c r="I324" s="6"/>
      <c r="J324" s="6">
        <f t="shared" si="19"/>
        <v>0</v>
      </c>
      <c r="K324" s="8"/>
    </row>
    <row r="325" spans="1:11" x14ac:dyDescent="0.25">
      <c r="A325" s="8" t="s">
        <v>1084</v>
      </c>
      <c r="B325" s="32">
        <v>2021</v>
      </c>
      <c r="C325" s="6">
        <v>24840</v>
      </c>
      <c r="D325" s="6"/>
      <c r="E325" s="6"/>
      <c r="F325" s="6"/>
      <c r="G325" s="6">
        <f>VLOOKUP(A325,PAGOS!$A$2:$B$1101,2,0)</f>
        <v>24840</v>
      </c>
      <c r="H325" s="6"/>
      <c r="I325" s="6"/>
      <c r="J325" s="6">
        <f t="shared" si="19"/>
        <v>0</v>
      </c>
      <c r="K325" s="8"/>
    </row>
    <row r="326" spans="1:11" x14ac:dyDescent="0.25">
      <c r="A326" s="8" t="s">
        <v>1085</v>
      </c>
      <c r="B326" s="32">
        <v>2021</v>
      </c>
      <c r="C326" s="6">
        <v>36225</v>
      </c>
      <c r="D326" s="6"/>
      <c r="E326" s="6"/>
      <c r="F326" s="6"/>
      <c r="G326" s="6">
        <f>VLOOKUP(A326,PAGOS!$A$2:$B$1101,2,0)</f>
        <v>36225</v>
      </c>
      <c r="H326" s="6"/>
      <c r="I326" s="6"/>
      <c r="J326" s="6">
        <f t="shared" si="19"/>
        <v>0</v>
      </c>
      <c r="K326" s="8"/>
    </row>
    <row r="327" spans="1:11" x14ac:dyDescent="0.25">
      <c r="A327" s="8" t="s">
        <v>1086</v>
      </c>
      <c r="B327" s="32">
        <v>2021</v>
      </c>
      <c r="C327" s="6">
        <v>62223</v>
      </c>
      <c r="D327" s="6"/>
      <c r="E327" s="6"/>
      <c r="F327" s="6"/>
      <c r="G327" s="6">
        <f>VLOOKUP(A327,PAGOS!$A$2:$B$1101,2,0)</f>
        <v>62223</v>
      </c>
      <c r="H327" s="6"/>
      <c r="I327" s="6"/>
      <c r="J327" s="6">
        <f t="shared" si="19"/>
        <v>0</v>
      </c>
      <c r="K327" s="8"/>
    </row>
    <row r="328" spans="1:11" x14ac:dyDescent="0.25">
      <c r="A328" s="8" t="s">
        <v>1087</v>
      </c>
      <c r="B328" s="32">
        <v>2021</v>
      </c>
      <c r="C328" s="6">
        <v>36225</v>
      </c>
      <c r="D328" s="6"/>
      <c r="E328" s="6"/>
      <c r="F328" s="6"/>
      <c r="G328" s="6">
        <f>VLOOKUP(A328,PAGOS!$A$2:$B$1101,2,0)</f>
        <v>36225</v>
      </c>
      <c r="H328" s="6"/>
      <c r="I328" s="6"/>
      <c r="J328" s="6">
        <f t="shared" si="19"/>
        <v>0</v>
      </c>
      <c r="K328" s="8"/>
    </row>
    <row r="329" spans="1:11" x14ac:dyDescent="0.25">
      <c r="A329" s="8" t="s">
        <v>1088</v>
      </c>
      <c r="B329" s="32">
        <v>2021</v>
      </c>
      <c r="C329" s="6">
        <v>360434</v>
      </c>
      <c r="D329" s="6"/>
      <c r="E329" s="6"/>
      <c r="F329" s="6"/>
      <c r="G329" s="6">
        <f>VLOOKUP(A329,PAGOS!$A$2:$B$1101,2,0)</f>
        <v>360434</v>
      </c>
      <c r="H329" s="6"/>
      <c r="I329" s="6"/>
      <c r="J329" s="6">
        <f t="shared" si="19"/>
        <v>0</v>
      </c>
      <c r="K329" s="8"/>
    </row>
    <row r="330" spans="1:11" x14ac:dyDescent="0.25">
      <c r="A330" s="8" t="s">
        <v>1089</v>
      </c>
      <c r="B330" s="32">
        <v>2021</v>
      </c>
      <c r="C330" s="6">
        <v>26400</v>
      </c>
      <c r="D330" s="6"/>
      <c r="E330" s="6"/>
      <c r="F330" s="6"/>
      <c r="G330" s="6">
        <f>VLOOKUP(A330,PAGOS!$A$2:$B$1101,2,0)</f>
        <v>26400</v>
      </c>
      <c r="H330" s="6"/>
      <c r="I330" s="6"/>
      <c r="J330" s="6">
        <f t="shared" si="19"/>
        <v>0</v>
      </c>
      <c r="K330" s="8"/>
    </row>
    <row r="331" spans="1:11" x14ac:dyDescent="0.25">
      <c r="A331" s="8" t="s">
        <v>1090</v>
      </c>
      <c r="B331" s="32">
        <v>2021</v>
      </c>
      <c r="C331" s="6">
        <v>52475</v>
      </c>
      <c r="D331" s="6"/>
      <c r="E331" s="6"/>
      <c r="F331" s="6"/>
      <c r="G331" s="6">
        <f>VLOOKUP(A331,PAGOS!$A$2:$B$1101,2,0)</f>
        <v>52475</v>
      </c>
      <c r="H331" s="6"/>
      <c r="I331" s="6"/>
      <c r="J331" s="6">
        <f t="shared" si="19"/>
        <v>0</v>
      </c>
      <c r="K331" s="8"/>
    </row>
    <row r="332" spans="1:11" x14ac:dyDescent="0.25">
      <c r="A332" s="8" t="s">
        <v>1091</v>
      </c>
      <c r="B332" s="32">
        <v>2021</v>
      </c>
      <c r="C332" s="6">
        <v>58064</v>
      </c>
      <c r="D332" s="6"/>
      <c r="E332" s="6"/>
      <c r="F332" s="6"/>
      <c r="G332" s="6">
        <f>VLOOKUP(A332,PAGOS!$A$2:$B$1101,2,0)</f>
        <v>58064</v>
      </c>
      <c r="H332" s="6"/>
      <c r="I332" s="6"/>
      <c r="J332" s="6">
        <f t="shared" si="19"/>
        <v>0</v>
      </c>
      <c r="K332" s="8"/>
    </row>
    <row r="333" spans="1:11" x14ac:dyDescent="0.25">
      <c r="A333" s="8" t="s">
        <v>1092</v>
      </c>
      <c r="B333" s="32">
        <v>2021</v>
      </c>
      <c r="C333" s="6">
        <v>158874</v>
      </c>
      <c r="D333" s="6"/>
      <c r="E333" s="6"/>
      <c r="F333" s="6"/>
      <c r="G333" s="6">
        <f>VLOOKUP(A333,PAGOS!$A$2:$B$1101,2,0)</f>
        <v>158874</v>
      </c>
      <c r="H333" s="6"/>
      <c r="I333" s="6"/>
      <c r="J333" s="6">
        <f t="shared" si="19"/>
        <v>0</v>
      </c>
      <c r="K333" s="8"/>
    </row>
    <row r="334" spans="1:11" x14ac:dyDescent="0.25">
      <c r="A334" s="8" t="s">
        <v>1093</v>
      </c>
      <c r="B334" s="32">
        <v>2021</v>
      </c>
      <c r="C334" s="6">
        <v>694281</v>
      </c>
      <c r="D334" s="6"/>
      <c r="E334" s="6"/>
      <c r="F334" s="6"/>
      <c r="G334" s="6">
        <f>VLOOKUP(A334,PAGOS!$A$2:$B$1101,2,0)</f>
        <v>694281</v>
      </c>
      <c r="H334" s="6"/>
      <c r="I334" s="6"/>
      <c r="J334" s="6">
        <f t="shared" si="19"/>
        <v>0</v>
      </c>
      <c r="K334" s="8"/>
    </row>
    <row r="335" spans="1:11" x14ac:dyDescent="0.25">
      <c r="A335" s="8" t="s">
        <v>1094</v>
      </c>
      <c r="B335" s="32">
        <v>2021</v>
      </c>
      <c r="C335" s="6">
        <v>84767</v>
      </c>
      <c r="D335" s="6"/>
      <c r="E335" s="6"/>
      <c r="F335" s="6"/>
      <c r="G335" s="6">
        <f>VLOOKUP(A335,PAGOS!$A$2:$B$1101,2,0)</f>
        <v>84767</v>
      </c>
      <c r="H335" s="6"/>
      <c r="I335" s="6"/>
      <c r="J335" s="6">
        <f t="shared" si="19"/>
        <v>0</v>
      </c>
      <c r="K335" s="8"/>
    </row>
    <row r="336" spans="1:11" x14ac:dyDescent="0.25">
      <c r="A336" s="8" t="s">
        <v>1095</v>
      </c>
      <c r="B336" s="32">
        <v>2021</v>
      </c>
      <c r="C336" s="6">
        <v>24840</v>
      </c>
      <c r="D336" s="6"/>
      <c r="E336" s="6"/>
      <c r="F336" s="6"/>
      <c r="G336" s="6">
        <f>VLOOKUP(A336,PAGOS!$A$2:$B$1101,2,0)</f>
        <v>24840</v>
      </c>
      <c r="H336" s="6"/>
      <c r="I336" s="6"/>
      <c r="J336" s="6">
        <f t="shared" si="19"/>
        <v>0</v>
      </c>
      <c r="K336" s="8"/>
    </row>
    <row r="337" spans="1:11" x14ac:dyDescent="0.25">
      <c r="A337" s="8" t="s">
        <v>1096</v>
      </c>
      <c r="B337" s="32">
        <v>2021</v>
      </c>
      <c r="C337" s="6">
        <v>24840</v>
      </c>
      <c r="D337" s="6"/>
      <c r="E337" s="6"/>
      <c r="F337" s="6"/>
      <c r="G337" s="6">
        <f>VLOOKUP(A337,PAGOS!$A$2:$B$1101,2,0)</f>
        <v>24840</v>
      </c>
      <c r="H337" s="6"/>
      <c r="I337" s="6"/>
      <c r="J337" s="6">
        <f t="shared" si="19"/>
        <v>0</v>
      </c>
      <c r="K337" s="8"/>
    </row>
    <row r="338" spans="1:11" x14ac:dyDescent="0.25">
      <c r="A338" s="8" t="s">
        <v>748</v>
      </c>
      <c r="B338" s="32">
        <v>2021</v>
      </c>
      <c r="C338" s="6">
        <v>2496924</v>
      </c>
      <c r="D338" s="6"/>
      <c r="E338" s="6">
        <f>VLOOKUP(A338,'GLOSAS POR CONCILIAR'!$A$2:$B$30,2,0)</f>
        <v>2041958</v>
      </c>
      <c r="F338" s="6"/>
      <c r="G338" s="6">
        <f>VLOOKUP(A338,PAGOS!$A$2:$B$1101,2,0)</f>
        <v>454966</v>
      </c>
      <c r="H338" s="6"/>
      <c r="I338" s="6"/>
      <c r="J338" s="6">
        <f t="shared" si="19"/>
        <v>0</v>
      </c>
      <c r="K338" s="8"/>
    </row>
    <row r="339" spans="1:11" x14ac:dyDescent="0.25">
      <c r="A339" s="8" t="s">
        <v>1097</v>
      </c>
      <c r="B339" s="32">
        <v>2021</v>
      </c>
      <c r="C339" s="6">
        <v>349320</v>
      </c>
      <c r="D339" s="6"/>
      <c r="E339" s="6"/>
      <c r="F339" s="6"/>
      <c r="G339" s="6">
        <f>VLOOKUP(A339,PAGOS!$A$2:$B$1101,2,0)</f>
        <v>349320</v>
      </c>
      <c r="H339" s="6"/>
      <c r="I339" s="6"/>
      <c r="J339" s="6">
        <f t="shared" si="19"/>
        <v>0</v>
      </c>
      <c r="K339" s="8"/>
    </row>
    <row r="340" spans="1:11" x14ac:dyDescent="0.25">
      <c r="A340" s="8" t="s">
        <v>1098</v>
      </c>
      <c r="B340" s="32">
        <v>2021</v>
      </c>
      <c r="C340" s="6">
        <v>308902</v>
      </c>
      <c r="D340" s="6"/>
      <c r="E340" s="6"/>
      <c r="F340" s="6"/>
      <c r="G340" s="6">
        <f>VLOOKUP(A340,PAGOS!$A$2:$B$1101,2,0)</f>
        <v>308902</v>
      </c>
      <c r="H340" s="6"/>
      <c r="I340" s="6"/>
      <c r="J340" s="6">
        <f t="shared" si="19"/>
        <v>0</v>
      </c>
      <c r="K340" s="8"/>
    </row>
    <row r="341" spans="1:11" x14ac:dyDescent="0.25">
      <c r="A341" s="8" t="s">
        <v>1099</v>
      </c>
      <c r="B341" s="32">
        <v>2021</v>
      </c>
      <c r="C341" s="6">
        <v>116384</v>
      </c>
      <c r="D341" s="6"/>
      <c r="E341" s="6"/>
      <c r="F341" s="6"/>
      <c r="G341" s="6">
        <f>VLOOKUP(A341,PAGOS!$A$2:$B$1101,2,0)</f>
        <v>116384</v>
      </c>
      <c r="H341" s="6"/>
      <c r="I341" s="6"/>
      <c r="J341" s="6">
        <f t="shared" si="19"/>
        <v>0</v>
      </c>
      <c r="K341" s="8"/>
    </row>
    <row r="342" spans="1:11" x14ac:dyDescent="0.25">
      <c r="A342" s="8" t="s">
        <v>1100</v>
      </c>
      <c r="B342" s="32">
        <v>2021</v>
      </c>
      <c r="C342" s="6">
        <v>108011</v>
      </c>
      <c r="D342" s="6"/>
      <c r="E342" s="6"/>
      <c r="F342" s="6"/>
      <c r="G342" s="6">
        <f>VLOOKUP(A342,PAGOS!$A$2:$B$1101,2,0)</f>
        <v>108011</v>
      </c>
      <c r="H342" s="6"/>
      <c r="I342" s="6"/>
      <c r="J342" s="6">
        <f t="shared" si="19"/>
        <v>0</v>
      </c>
      <c r="K342" s="8"/>
    </row>
    <row r="343" spans="1:11" x14ac:dyDescent="0.25">
      <c r="A343" s="8" t="s">
        <v>1101</v>
      </c>
      <c r="B343" s="32">
        <v>2021</v>
      </c>
      <c r="C343" s="6">
        <v>36225</v>
      </c>
      <c r="D343" s="6"/>
      <c r="E343" s="6"/>
      <c r="F343" s="6"/>
      <c r="G343" s="6">
        <f>VLOOKUP(A343,PAGOS!$A$2:$B$1101,2,0)</f>
        <v>36225</v>
      </c>
      <c r="H343" s="6"/>
      <c r="I343" s="6"/>
      <c r="J343" s="6">
        <f t="shared" si="19"/>
        <v>0</v>
      </c>
      <c r="K343" s="8"/>
    </row>
    <row r="344" spans="1:11" x14ac:dyDescent="0.25">
      <c r="A344" s="8" t="s">
        <v>1102</v>
      </c>
      <c r="B344" s="32">
        <v>2021</v>
      </c>
      <c r="C344" s="6">
        <v>52475</v>
      </c>
      <c r="D344" s="6"/>
      <c r="E344" s="6"/>
      <c r="F344" s="6"/>
      <c r="G344" s="6">
        <f>VLOOKUP(A344,PAGOS!$A$2:$B$1101,2,0)</f>
        <v>52475</v>
      </c>
      <c r="H344" s="6"/>
      <c r="I344" s="6"/>
      <c r="J344" s="6">
        <f t="shared" si="19"/>
        <v>0</v>
      </c>
      <c r="K344" s="8"/>
    </row>
    <row r="345" spans="1:11" x14ac:dyDescent="0.25">
      <c r="A345" s="8" t="s">
        <v>1103</v>
      </c>
      <c r="B345" s="32">
        <v>2021</v>
      </c>
      <c r="C345" s="6">
        <v>36225</v>
      </c>
      <c r="D345" s="6"/>
      <c r="E345" s="6"/>
      <c r="F345" s="6"/>
      <c r="G345" s="6">
        <f>VLOOKUP(A345,PAGOS!$A$2:$B$1101,2,0)</f>
        <v>36225</v>
      </c>
      <c r="H345" s="6"/>
      <c r="I345" s="6"/>
      <c r="J345" s="6">
        <f t="shared" si="19"/>
        <v>0</v>
      </c>
      <c r="K345" s="8"/>
    </row>
    <row r="346" spans="1:11" x14ac:dyDescent="0.25">
      <c r="A346" s="8" t="s">
        <v>1104</v>
      </c>
      <c r="B346" s="32">
        <v>2021</v>
      </c>
      <c r="C346" s="6">
        <v>124511</v>
      </c>
      <c r="D346" s="6"/>
      <c r="E346" s="6"/>
      <c r="F346" s="6"/>
      <c r="G346" s="6">
        <f>VLOOKUP(A346,PAGOS!$A$2:$B$1101,2,0)</f>
        <v>124511</v>
      </c>
      <c r="H346" s="6"/>
      <c r="I346" s="6"/>
      <c r="J346" s="6">
        <f t="shared" si="19"/>
        <v>0</v>
      </c>
      <c r="K346" s="8"/>
    </row>
    <row r="347" spans="1:11" x14ac:dyDescent="0.25">
      <c r="A347" s="8" t="s">
        <v>1105</v>
      </c>
      <c r="B347" s="32">
        <v>2021</v>
      </c>
      <c r="C347" s="6">
        <v>59616</v>
      </c>
      <c r="D347" s="6"/>
      <c r="E347" s="6"/>
      <c r="F347" s="6"/>
      <c r="G347" s="6">
        <f>VLOOKUP(A347,PAGOS!$A$2:$B$1101,2,0)</f>
        <v>59616</v>
      </c>
      <c r="H347" s="6"/>
      <c r="I347" s="6"/>
      <c r="J347" s="6">
        <f t="shared" si="19"/>
        <v>0</v>
      </c>
      <c r="K347" s="8"/>
    </row>
    <row r="348" spans="1:11" x14ac:dyDescent="0.25">
      <c r="A348" s="8" t="s">
        <v>959</v>
      </c>
      <c r="B348" s="32">
        <v>2021</v>
      </c>
      <c r="C348" s="6">
        <v>95324</v>
      </c>
      <c r="D348" s="6"/>
      <c r="E348" s="6"/>
      <c r="F348" s="6"/>
      <c r="G348" s="6">
        <f>VLOOKUP(A348,PAGOS!$A$2:$B$1101,2,0)</f>
        <v>95324</v>
      </c>
      <c r="H348" s="6"/>
      <c r="I348" s="6"/>
      <c r="J348" s="6">
        <f t="shared" si="19"/>
        <v>0</v>
      </c>
      <c r="K348" s="8"/>
    </row>
    <row r="349" spans="1:11" x14ac:dyDescent="0.25">
      <c r="A349" s="8" t="s">
        <v>960</v>
      </c>
      <c r="B349" s="32">
        <v>2021</v>
      </c>
      <c r="C349" s="6">
        <v>29601</v>
      </c>
      <c r="D349" s="6"/>
      <c r="E349" s="6"/>
      <c r="F349" s="6"/>
      <c r="G349" s="6">
        <f>VLOOKUP(A349,PAGOS!$A$2:$B$1101,2,0)</f>
        <v>29601</v>
      </c>
      <c r="H349" s="6"/>
      <c r="I349" s="6"/>
      <c r="J349" s="6">
        <f t="shared" si="19"/>
        <v>0</v>
      </c>
      <c r="K349" s="8"/>
    </row>
    <row r="350" spans="1:11" x14ac:dyDescent="0.25">
      <c r="A350" s="8" t="s">
        <v>1106</v>
      </c>
      <c r="B350" s="32">
        <v>2021</v>
      </c>
      <c r="C350" s="6">
        <v>36225</v>
      </c>
      <c r="D350" s="6"/>
      <c r="E350" s="6"/>
      <c r="F350" s="6"/>
      <c r="G350" s="6">
        <f>VLOOKUP(A350,PAGOS!$A$2:$B$1101,2,0)</f>
        <v>36225</v>
      </c>
      <c r="H350" s="6"/>
      <c r="I350" s="6"/>
      <c r="J350" s="6">
        <f t="shared" si="19"/>
        <v>0</v>
      </c>
      <c r="K350" s="8"/>
    </row>
    <row r="351" spans="1:11" x14ac:dyDescent="0.25">
      <c r="A351" s="8" t="s">
        <v>961</v>
      </c>
      <c r="B351" s="32">
        <v>2021</v>
      </c>
      <c r="C351" s="6">
        <v>32292</v>
      </c>
      <c r="D351" s="6"/>
      <c r="E351" s="6"/>
      <c r="F351" s="6"/>
      <c r="G351" s="6">
        <f>VLOOKUP(A351,PAGOS!$A$2:$B$1101,2,0)</f>
        <v>32292</v>
      </c>
      <c r="H351" s="6"/>
      <c r="I351" s="6"/>
      <c r="J351" s="6">
        <f t="shared" si="19"/>
        <v>0</v>
      </c>
      <c r="K351" s="8"/>
    </row>
    <row r="352" spans="1:11" x14ac:dyDescent="0.25">
      <c r="A352" s="8" t="s">
        <v>1107</v>
      </c>
      <c r="B352" s="32">
        <v>2021</v>
      </c>
      <c r="C352" s="6">
        <v>182823</v>
      </c>
      <c r="D352" s="6"/>
      <c r="E352" s="6"/>
      <c r="F352" s="6"/>
      <c r="G352" s="6">
        <f>VLOOKUP(A352,PAGOS!$A$2:$B$1101,2,0)</f>
        <v>182823</v>
      </c>
      <c r="H352" s="6"/>
      <c r="I352" s="6"/>
      <c r="J352" s="6">
        <f t="shared" si="19"/>
        <v>0</v>
      </c>
      <c r="K352" s="8"/>
    </row>
    <row r="353" spans="1:11" x14ac:dyDescent="0.25">
      <c r="A353" s="8" t="s">
        <v>1108</v>
      </c>
      <c r="B353" s="32">
        <v>2021</v>
      </c>
      <c r="C353" s="6">
        <v>511056</v>
      </c>
      <c r="D353" s="6"/>
      <c r="E353" s="6"/>
      <c r="F353" s="6"/>
      <c r="G353" s="6">
        <f>VLOOKUP(A353,PAGOS!$A$2:$B$1101,2,0)</f>
        <v>511056</v>
      </c>
      <c r="H353" s="6"/>
      <c r="I353" s="6"/>
      <c r="J353" s="6">
        <f t="shared" si="19"/>
        <v>0</v>
      </c>
      <c r="K353" s="8"/>
    </row>
    <row r="354" spans="1:11" x14ac:dyDescent="0.25">
      <c r="A354" s="8" t="s">
        <v>1109</v>
      </c>
      <c r="B354" s="32">
        <v>2021</v>
      </c>
      <c r="C354" s="6">
        <v>49577</v>
      </c>
      <c r="D354" s="6"/>
      <c r="E354" s="6"/>
      <c r="F354" s="6"/>
      <c r="G354" s="6">
        <f>VLOOKUP(A354,PAGOS!$A$2:$B$1101,2,0)</f>
        <v>49577</v>
      </c>
      <c r="H354" s="6"/>
      <c r="I354" s="6"/>
      <c r="J354" s="6">
        <f t="shared" si="19"/>
        <v>0</v>
      </c>
      <c r="K354" s="8"/>
    </row>
    <row r="355" spans="1:11" x14ac:dyDescent="0.25">
      <c r="A355" s="8" t="s">
        <v>1110</v>
      </c>
      <c r="B355" s="32">
        <v>2021</v>
      </c>
      <c r="C355" s="6">
        <v>124511</v>
      </c>
      <c r="D355" s="6"/>
      <c r="E355" s="6"/>
      <c r="F355" s="6"/>
      <c r="G355" s="6">
        <f>VLOOKUP(A355,PAGOS!$A$2:$B$1101,2,0)</f>
        <v>124511</v>
      </c>
      <c r="H355" s="6"/>
      <c r="I355" s="6"/>
      <c r="J355" s="6">
        <f t="shared" si="19"/>
        <v>0</v>
      </c>
      <c r="K355" s="8"/>
    </row>
    <row r="356" spans="1:11" x14ac:dyDescent="0.25">
      <c r="A356" s="8" t="s">
        <v>1111</v>
      </c>
      <c r="B356" s="32">
        <v>2021</v>
      </c>
      <c r="C356" s="6">
        <v>3114</v>
      </c>
      <c r="D356" s="6"/>
      <c r="E356" s="6"/>
      <c r="F356" s="6"/>
      <c r="G356" s="6">
        <v>3114</v>
      </c>
      <c r="H356" s="6"/>
      <c r="I356" s="6"/>
      <c r="J356" s="6">
        <f t="shared" si="19"/>
        <v>0</v>
      </c>
      <c r="K356" s="8"/>
    </row>
    <row r="357" spans="1:11" x14ac:dyDescent="0.25">
      <c r="A357" s="8" t="s">
        <v>1112</v>
      </c>
      <c r="B357" s="32">
        <v>2021</v>
      </c>
      <c r="C357" s="6">
        <v>52475</v>
      </c>
      <c r="D357" s="6"/>
      <c r="E357" s="6"/>
      <c r="F357" s="6"/>
      <c r="G357" s="6">
        <f>VLOOKUP(A357,PAGOS!$A$2:$B$1101,2,0)</f>
        <v>52475</v>
      </c>
      <c r="H357" s="6"/>
      <c r="I357" s="6"/>
      <c r="J357" s="6">
        <f t="shared" si="19"/>
        <v>0</v>
      </c>
      <c r="K357" s="8"/>
    </row>
    <row r="358" spans="1:11" x14ac:dyDescent="0.25">
      <c r="A358" s="8" t="s">
        <v>1113</v>
      </c>
      <c r="B358" s="32">
        <v>2021</v>
      </c>
      <c r="C358" s="6">
        <v>36225</v>
      </c>
      <c r="D358" s="6"/>
      <c r="E358" s="6"/>
      <c r="F358" s="6"/>
      <c r="G358" s="6">
        <f>VLOOKUP(A358,PAGOS!$A$2:$B$1101,2,0)</f>
        <v>36225</v>
      </c>
      <c r="H358" s="6"/>
      <c r="I358" s="6"/>
      <c r="J358" s="6">
        <f t="shared" si="19"/>
        <v>0</v>
      </c>
      <c r="K358" s="8"/>
    </row>
    <row r="359" spans="1:11" x14ac:dyDescent="0.25">
      <c r="A359" s="8" t="s">
        <v>1114</v>
      </c>
      <c r="B359" s="32">
        <v>2021</v>
      </c>
      <c r="C359" s="6">
        <v>36225</v>
      </c>
      <c r="D359" s="6"/>
      <c r="E359" s="6"/>
      <c r="F359" s="6"/>
      <c r="G359" s="6">
        <f>VLOOKUP(A359,PAGOS!$A$2:$B$1101,2,0)</f>
        <v>36225</v>
      </c>
      <c r="H359" s="6"/>
      <c r="I359" s="6"/>
      <c r="J359" s="6">
        <f t="shared" si="19"/>
        <v>0</v>
      </c>
      <c r="K359" s="8"/>
    </row>
    <row r="360" spans="1:11" x14ac:dyDescent="0.25">
      <c r="A360" s="8" t="s">
        <v>580</v>
      </c>
      <c r="B360" s="32">
        <v>2021</v>
      </c>
      <c r="C360" s="6">
        <v>10662</v>
      </c>
      <c r="D360" s="6"/>
      <c r="E360" s="6">
        <f>VLOOKUP(A360,'GLOSAS POR CONCILIAR'!$A$2:$B$30,2,0)</f>
        <v>10662</v>
      </c>
      <c r="F360" s="6"/>
      <c r="G360" s="6"/>
      <c r="H360" s="6"/>
      <c r="I360" s="6"/>
      <c r="J360" s="6">
        <f t="shared" si="19"/>
        <v>0</v>
      </c>
      <c r="K360" s="8"/>
    </row>
    <row r="361" spans="1:11" x14ac:dyDescent="0.25">
      <c r="A361" s="8" t="s">
        <v>1115</v>
      </c>
      <c r="B361" s="32">
        <v>2021</v>
      </c>
      <c r="C361" s="6">
        <v>36225</v>
      </c>
      <c r="D361" s="6"/>
      <c r="E361" s="6"/>
      <c r="F361" s="6"/>
      <c r="G361" s="6">
        <f>VLOOKUP(A361,PAGOS!$A$2:$B$1101,2,0)</f>
        <v>36225</v>
      </c>
      <c r="H361" s="6"/>
      <c r="I361" s="6"/>
      <c r="J361" s="6">
        <f t="shared" si="19"/>
        <v>0</v>
      </c>
      <c r="K361" s="8"/>
    </row>
    <row r="362" spans="1:11" x14ac:dyDescent="0.25">
      <c r="A362" s="8" t="s">
        <v>584</v>
      </c>
      <c r="B362" s="32">
        <v>2021</v>
      </c>
      <c r="C362" s="6">
        <v>165687</v>
      </c>
      <c r="D362" s="6"/>
      <c r="E362" s="6">
        <f>VLOOKUP(A362,'GLOSAS POR CONCILIAR'!$A$2:$B$30,2,0)</f>
        <v>29336</v>
      </c>
      <c r="F362" s="6"/>
      <c r="G362" s="6">
        <f>VLOOKUP(A362,PAGOS!$A$2:$B$1101,2,0)</f>
        <v>136351</v>
      </c>
      <c r="H362" s="6"/>
      <c r="I362" s="6"/>
      <c r="J362" s="6">
        <f t="shared" si="19"/>
        <v>0</v>
      </c>
      <c r="K362" s="8"/>
    </row>
    <row r="363" spans="1:11" x14ac:dyDescent="0.25">
      <c r="A363" s="8" t="s">
        <v>588</v>
      </c>
      <c r="B363" s="32">
        <v>2021</v>
      </c>
      <c r="C363" s="6">
        <v>60141</v>
      </c>
      <c r="D363" s="6"/>
      <c r="E363" s="6">
        <f>VLOOKUP(A363,'GLOSAS POR CONCILIAR'!$A$2:$B$30,2,0)</f>
        <v>10662</v>
      </c>
      <c r="F363" s="6"/>
      <c r="G363" s="6">
        <f>VLOOKUP(A363,PAGOS!$A$2:$B$1101,2,0)</f>
        <v>49479</v>
      </c>
      <c r="H363" s="6"/>
      <c r="I363" s="6"/>
      <c r="J363" s="6">
        <f t="shared" si="19"/>
        <v>0</v>
      </c>
      <c r="K363" s="8"/>
    </row>
    <row r="364" spans="1:11" x14ac:dyDescent="0.25">
      <c r="A364" s="8" t="s">
        <v>1116</v>
      </c>
      <c r="B364" s="32">
        <v>2021</v>
      </c>
      <c r="C364" s="6">
        <v>120992</v>
      </c>
      <c r="D364" s="6"/>
      <c r="E364" s="6"/>
      <c r="F364" s="6"/>
      <c r="G364" s="6">
        <f>VLOOKUP(A364,PAGOS!$A$2:$B$1101,2,0)</f>
        <v>120992</v>
      </c>
      <c r="H364" s="6"/>
      <c r="I364" s="6"/>
      <c r="J364" s="6">
        <f t="shared" si="19"/>
        <v>0</v>
      </c>
      <c r="K364" s="8"/>
    </row>
    <row r="365" spans="1:11" x14ac:dyDescent="0.25">
      <c r="A365" s="8" t="s">
        <v>1117</v>
      </c>
      <c r="B365" s="32">
        <v>2021</v>
      </c>
      <c r="C365" s="6">
        <v>52475</v>
      </c>
      <c r="D365" s="6"/>
      <c r="E365" s="6"/>
      <c r="F365" s="6"/>
      <c r="G365" s="6">
        <f>VLOOKUP(A365,PAGOS!$A$2:$B$1101,2,0)</f>
        <v>52475</v>
      </c>
      <c r="H365" s="6"/>
      <c r="I365" s="6"/>
      <c r="J365" s="6">
        <f t="shared" si="19"/>
        <v>0</v>
      </c>
      <c r="K365" s="8"/>
    </row>
    <row r="366" spans="1:11" x14ac:dyDescent="0.25">
      <c r="A366" s="8" t="s">
        <v>592</v>
      </c>
      <c r="B366" s="32">
        <v>2021</v>
      </c>
      <c r="C366" s="6">
        <v>178261</v>
      </c>
      <c r="D366" s="6"/>
      <c r="E366" s="6">
        <f>VLOOKUP(A366,'GLOSAS POR CONCILIAR'!$A$2:$B$30,2,0)</f>
        <v>31877</v>
      </c>
      <c r="F366" s="6"/>
      <c r="G366" s="6">
        <f>VLOOKUP(A366,PAGOS!$A$2:$B$1101,2,0)</f>
        <v>146384</v>
      </c>
      <c r="H366" s="6"/>
      <c r="I366" s="6"/>
      <c r="J366" s="6">
        <f t="shared" si="19"/>
        <v>0</v>
      </c>
      <c r="K366" s="8"/>
    </row>
    <row r="367" spans="1:11" x14ac:dyDescent="0.25">
      <c r="A367" s="8" t="s">
        <v>1118</v>
      </c>
      <c r="B367" s="32">
        <v>2021</v>
      </c>
      <c r="C367" s="6">
        <v>51026</v>
      </c>
      <c r="D367" s="6"/>
      <c r="E367" s="6"/>
      <c r="F367" s="6"/>
      <c r="G367" s="6">
        <f>VLOOKUP(A367,PAGOS!$A$2:$B$1101,2,0)</f>
        <v>51026</v>
      </c>
      <c r="H367" s="6"/>
      <c r="I367" s="6"/>
      <c r="J367" s="6">
        <f t="shared" si="19"/>
        <v>0</v>
      </c>
      <c r="K367" s="8"/>
    </row>
    <row r="368" spans="1:11" x14ac:dyDescent="0.25">
      <c r="A368" s="8" t="s">
        <v>1119</v>
      </c>
      <c r="B368" s="32">
        <v>2021</v>
      </c>
      <c r="C368" s="6">
        <v>16146</v>
      </c>
      <c r="D368" s="6"/>
      <c r="E368" s="6"/>
      <c r="F368" s="6"/>
      <c r="G368" s="6">
        <f>VLOOKUP(A368,PAGOS!$A$2:$B$1101,2,0)</f>
        <v>16146</v>
      </c>
      <c r="H368" s="6"/>
      <c r="I368" s="6"/>
      <c r="J368" s="6">
        <f t="shared" si="19"/>
        <v>0</v>
      </c>
      <c r="K368" s="8"/>
    </row>
    <row r="369" spans="1:11" x14ac:dyDescent="0.25">
      <c r="A369" s="8" t="s">
        <v>1120</v>
      </c>
      <c r="B369" s="32">
        <v>2021</v>
      </c>
      <c r="C369" s="6">
        <v>29601</v>
      </c>
      <c r="D369" s="6"/>
      <c r="E369" s="6"/>
      <c r="F369" s="6"/>
      <c r="G369" s="6">
        <f>VLOOKUP(A369,PAGOS!$A$2:$B$1101,2,0)</f>
        <v>29601</v>
      </c>
      <c r="H369" s="6"/>
      <c r="I369" s="6"/>
      <c r="J369" s="6">
        <f t="shared" si="19"/>
        <v>0</v>
      </c>
      <c r="K369" s="8"/>
    </row>
    <row r="370" spans="1:11" x14ac:dyDescent="0.25">
      <c r="A370" s="8" t="s">
        <v>1121</v>
      </c>
      <c r="B370" s="32">
        <v>2021</v>
      </c>
      <c r="C370" s="6">
        <v>24840</v>
      </c>
      <c r="D370" s="6"/>
      <c r="E370" s="6"/>
      <c r="F370" s="6"/>
      <c r="G370" s="6">
        <f>VLOOKUP(A370,PAGOS!$A$2:$B$1101,2,0)</f>
        <v>24840</v>
      </c>
      <c r="H370" s="6"/>
      <c r="I370" s="6"/>
      <c r="J370" s="6">
        <f t="shared" si="19"/>
        <v>0</v>
      </c>
      <c r="K370" s="8"/>
    </row>
    <row r="371" spans="1:11" x14ac:dyDescent="0.25">
      <c r="A371" s="8" t="s">
        <v>1122</v>
      </c>
      <c r="B371" s="32">
        <v>2021</v>
      </c>
      <c r="C371" s="6">
        <v>24840</v>
      </c>
      <c r="D371" s="6"/>
      <c r="E371" s="6"/>
      <c r="F371" s="6"/>
      <c r="G371" s="6">
        <f>VLOOKUP(A371,PAGOS!$A$2:$B$1101,2,0)</f>
        <v>24840</v>
      </c>
      <c r="H371" s="6"/>
      <c r="I371" s="6"/>
      <c r="J371" s="6">
        <f t="shared" si="19"/>
        <v>0</v>
      </c>
      <c r="K371" s="8"/>
    </row>
    <row r="372" spans="1:11" x14ac:dyDescent="0.25">
      <c r="A372" s="8" t="s">
        <v>1123</v>
      </c>
      <c r="B372" s="32">
        <v>2021</v>
      </c>
      <c r="C372" s="6">
        <v>36225</v>
      </c>
      <c r="D372" s="6"/>
      <c r="E372" s="6"/>
      <c r="F372" s="6"/>
      <c r="G372" s="6">
        <f>VLOOKUP(A372,PAGOS!$A$2:$B$1101,2,0)</f>
        <v>36225</v>
      </c>
      <c r="H372" s="6"/>
      <c r="I372" s="6"/>
      <c r="J372" s="6">
        <f t="shared" si="19"/>
        <v>0</v>
      </c>
      <c r="K372" s="8"/>
    </row>
    <row r="373" spans="1:11" x14ac:dyDescent="0.25">
      <c r="A373" s="8" t="s">
        <v>1124</v>
      </c>
      <c r="B373" s="32">
        <v>2021</v>
      </c>
      <c r="C373" s="6">
        <v>36225</v>
      </c>
      <c r="D373" s="6"/>
      <c r="E373" s="6"/>
      <c r="F373" s="6"/>
      <c r="G373" s="6">
        <f>VLOOKUP(A373,PAGOS!$A$2:$B$1101,2,0)</f>
        <v>36225</v>
      </c>
      <c r="H373" s="6"/>
      <c r="I373" s="6"/>
      <c r="J373" s="6">
        <f t="shared" si="19"/>
        <v>0</v>
      </c>
      <c r="K373" s="8"/>
    </row>
    <row r="374" spans="1:11" x14ac:dyDescent="0.25">
      <c r="A374" s="8" t="s">
        <v>1125</v>
      </c>
      <c r="B374" s="32">
        <v>2021</v>
      </c>
      <c r="C374" s="6">
        <v>36225</v>
      </c>
      <c r="D374" s="6"/>
      <c r="E374" s="6"/>
      <c r="F374" s="6"/>
      <c r="G374" s="6">
        <f>VLOOKUP(A374,PAGOS!$A$2:$B$1101,2,0)</f>
        <v>36225</v>
      </c>
      <c r="H374" s="6"/>
      <c r="I374" s="6"/>
      <c r="J374" s="6">
        <f t="shared" si="19"/>
        <v>0</v>
      </c>
      <c r="K374" s="8"/>
    </row>
    <row r="375" spans="1:11" x14ac:dyDescent="0.25">
      <c r="A375" s="8" t="s">
        <v>1126</v>
      </c>
      <c r="B375" s="32">
        <v>2021</v>
      </c>
      <c r="C375" s="6">
        <v>36225</v>
      </c>
      <c r="D375" s="6"/>
      <c r="E375" s="6"/>
      <c r="F375" s="6"/>
      <c r="G375" s="6">
        <f>VLOOKUP(A375,PAGOS!$A$2:$B$1101,2,0)</f>
        <v>36225</v>
      </c>
      <c r="H375" s="6"/>
      <c r="I375" s="6"/>
      <c r="J375" s="6">
        <f t="shared" si="19"/>
        <v>0</v>
      </c>
      <c r="K375" s="8"/>
    </row>
    <row r="376" spans="1:11" x14ac:dyDescent="0.25">
      <c r="A376" s="8" t="s">
        <v>1127</v>
      </c>
      <c r="B376" s="32">
        <v>2021</v>
      </c>
      <c r="C376" s="6">
        <v>124511</v>
      </c>
      <c r="D376" s="6"/>
      <c r="E376" s="6"/>
      <c r="F376" s="6"/>
      <c r="G376" s="6">
        <f>VLOOKUP(A376,PAGOS!$A$2:$B$1101,2,0)</f>
        <v>124511</v>
      </c>
      <c r="H376" s="6"/>
      <c r="I376" s="6"/>
      <c r="J376" s="6">
        <f t="shared" si="19"/>
        <v>0</v>
      </c>
      <c r="K376" s="8"/>
    </row>
    <row r="377" spans="1:11" x14ac:dyDescent="0.25">
      <c r="A377" s="8" t="s">
        <v>1128</v>
      </c>
      <c r="B377" s="32">
        <v>2021</v>
      </c>
      <c r="C377" s="6">
        <v>36225</v>
      </c>
      <c r="D377" s="6"/>
      <c r="E377" s="6"/>
      <c r="F377" s="6"/>
      <c r="G377" s="6">
        <f>VLOOKUP(A377,PAGOS!$A$2:$B$1101,2,0)</f>
        <v>36225</v>
      </c>
      <c r="H377" s="6"/>
      <c r="I377" s="6"/>
      <c r="J377" s="6">
        <f t="shared" si="19"/>
        <v>0</v>
      </c>
      <c r="K377" s="8"/>
    </row>
    <row r="378" spans="1:11" x14ac:dyDescent="0.25">
      <c r="A378" s="8" t="s">
        <v>1129</v>
      </c>
      <c r="B378" s="32">
        <v>2021</v>
      </c>
      <c r="C378" s="6">
        <v>36225</v>
      </c>
      <c r="D378" s="6"/>
      <c r="E378" s="6"/>
      <c r="F378" s="6"/>
      <c r="G378" s="6">
        <f>VLOOKUP(A378,PAGOS!$A$2:$B$1101,2,0)</f>
        <v>36225</v>
      </c>
      <c r="H378" s="6"/>
      <c r="I378" s="6"/>
      <c r="J378" s="6">
        <f t="shared" si="19"/>
        <v>0</v>
      </c>
      <c r="K378" s="8"/>
    </row>
    <row r="379" spans="1:11" x14ac:dyDescent="0.25">
      <c r="A379" s="8" t="s">
        <v>1130</v>
      </c>
      <c r="B379" s="32">
        <v>2021</v>
      </c>
      <c r="C379" s="6">
        <v>52475</v>
      </c>
      <c r="D379" s="6"/>
      <c r="E379" s="6"/>
      <c r="F379" s="6"/>
      <c r="G379" s="6">
        <f>VLOOKUP(A379,PAGOS!$A$2:$B$1101,2,0)</f>
        <v>52475</v>
      </c>
      <c r="H379" s="6"/>
      <c r="I379" s="6"/>
      <c r="J379" s="6">
        <f t="shared" si="19"/>
        <v>0</v>
      </c>
      <c r="K379" s="8"/>
    </row>
    <row r="380" spans="1:11" x14ac:dyDescent="0.25">
      <c r="A380" s="8" t="s">
        <v>596</v>
      </c>
      <c r="B380" s="32">
        <v>2021</v>
      </c>
      <c r="C380" s="6">
        <v>267134</v>
      </c>
      <c r="D380" s="6"/>
      <c r="E380" s="6">
        <f>VLOOKUP(A380,'GLOSAS POR CONCILIAR'!$A$2:$B$30,2,0)</f>
        <v>96969</v>
      </c>
      <c r="F380" s="6"/>
      <c r="G380" s="6">
        <f>VLOOKUP(A380,PAGOS!$A$2:$B$1101,2,0)</f>
        <v>170165</v>
      </c>
      <c r="H380" s="6"/>
      <c r="I380" s="6"/>
      <c r="J380" s="6">
        <f t="shared" si="19"/>
        <v>0</v>
      </c>
      <c r="K380" s="8"/>
    </row>
    <row r="381" spans="1:11" x14ac:dyDescent="0.25">
      <c r="A381" s="8" t="s">
        <v>1131</v>
      </c>
      <c r="B381" s="32">
        <v>2021</v>
      </c>
      <c r="C381" s="6">
        <v>72657</v>
      </c>
      <c r="D381" s="6"/>
      <c r="E381" s="6"/>
      <c r="F381" s="6"/>
      <c r="G381" s="6">
        <f>VLOOKUP(A381,PAGOS!$A$2:$B$1101,2,0)</f>
        <v>72657</v>
      </c>
      <c r="H381" s="6"/>
      <c r="I381" s="6"/>
      <c r="J381" s="6">
        <f t="shared" si="19"/>
        <v>0</v>
      </c>
      <c r="K381" s="8"/>
    </row>
    <row r="382" spans="1:11" x14ac:dyDescent="0.25">
      <c r="A382" s="8" t="s">
        <v>1132</v>
      </c>
      <c r="B382" s="32">
        <v>2021</v>
      </c>
      <c r="C382" s="6">
        <v>49577</v>
      </c>
      <c r="D382" s="6"/>
      <c r="E382" s="6"/>
      <c r="F382" s="6"/>
      <c r="G382" s="6">
        <f>VLOOKUP(A382,PAGOS!$A$2:$B$1101,2,0)</f>
        <v>49577</v>
      </c>
      <c r="H382" s="6"/>
      <c r="I382" s="6"/>
      <c r="J382" s="6">
        <f t="shared" si="19"/>
        <v>0</v>
      </c>
      <c r="K382" s="8"/>
    </row>
    <row r="383" spans="1:11" x14ac:dyDescent="0.25">
      <c r="A383" s="8" t="s">
        <v>1133</v>
      </c>
      <c r="B383" s="32">
        <v>2021</v>
      </c>
      <c r="C383" s="6">
        <v>56512</v>
      </c>
      <c r="D383" s="6"/>
      <c r="E383" s="6"/>
      <c r="F383" s="6"/>
      <c r="G383" s="6">
        <f>VLOOKUP(A383,PAGOS!$A$2:$B$1101,2,0)</f>
        <v>56512</v>
      </c>
      <c r="H383" s="6"/>
      <c r="I383" s="6"/>
      <c r="J383" s="6">
        <f t="shared" si="19"/>
        <v>0</v>
      </c>
      <c r="K383" s="8"/>
    </row>
    <row r="384" spans="1:11" x14ac:dyDescent="0.25">
      <c r="A384" s="8" t="s">
        <v>1134</v>
      </c>
      <c r="B384" s="32">
        <v>2021</v>
      </c>
      <c r="C384" s="6">
        <v>36225</v>
      </c>
      <c r="D384" s="6"/>
      <c r="E384" s="6"/>
      <c r="F384" s="6"/>
      <c r="G384" s="6">
        <f>VLOOKUP(A384,PAGOS!$A$2:$B$1101,2,0)</f>
        <v>36225</v>
      </c>
      <c r="H384" s="6"/>
      <c r="I384" s="6"/>
      <c r="J384" s="6">
        <f t="shared" si="19"/>
        <v>0</v>
      </c>
      <c r="K384" s="8"/>
    </row>
    <row r="385" spans="1:11" x14ac:dyDescent="0.25">
      <c r="A385" s="8" t="s">
        <v>1135</v>
      </c>
      <c r="B385" s="32">
        <v>2021</v>
      </c>
      <c r="C385" s="6">
        <v>36225</v>
      </c>
      <c r="D385" s="6"/>
      <c r="E385" s="6"/>
      <c r="F385" s="6"/>
      <c r="G385" s="6">
        <f>VLOOKUP(A385,PAGOS!$A$2:$B$1101,2,0)</f>
        <v>36225</v>
      </c>
      <c r="H385" s="6"/>
      <c r="I385" s="6"/>
      <c r="J385" s="6">
        <f t="shared" si="19"/>
        <v>0</v>
      </c>
      <c r="K385" s="8"/>
    </row>
    <row r="386" spans="1:11" x14ac:dyDescent="0.25">
      <c r="A386" s="8" t="s">
        <v>1136</v>
      </c>
      <c r="B386" s="32">
        <v>2021</v>
      </c>
      <c r="C386" s="6">
        <v>36225</v>
      </c>
      <c r="D386" s="6"/>
      <c r="E386" s="6"/>
      <c r="F386" s="6"/>
      <c r="G386" s="6">
        <f>VLOOKUP(A386,PAGOS!$A$2:$B$1101,2,0)</f>
        <v>36225</v>
      </c>
      <c r="H386" s="6"/>
      <c r="I386" s="6"/>
      <c r="J386" s="6">
        <f t="shared" si="19"/>
        <v>0</v>
      </c>
      <c r="K386" s="8"/>
    </row>
    <row r="387" spans="1:11" x14ac:dyDescent="0.25">
      <c r="A387" s="8" t="s">
        <v>1137</v>
      </c>
      <c r="B387" s="32">
        <v>2021</v>
      </c>
      <c r="C387" s="6">
        <v>36225</v>
      </c>
      <c r="D387" s="6"/>
      <c r="E387" s="6"/>
      <c r="F387" s="6"/>
      <c r="G387" s="6">
        <f>VLOOKUP(A387,PAGOS!$A$2:$B$1101,2,0)</f>
        <v>36225</v>
      </c>
      <c r="H387" s="6"/>
      <c r="I387" s="6"/>
      <c r="J387" s="6">
        <f t="shared" ref="J387:J450" si="20">+C387-SUM(D387:I387)</f>
        <v>0</v>
      </c>
      <c r="K387" s="8"/>
    </row>
    <row r="388" spans="1:11" x14ac:dyDescent="0.25">
      <c r="A388" s="8" t="s">
        <v>1138</v>
      </c>
      <c r="B388" s="32">
        <v>2021</v>
      </c>
      <c r="C388" s="6">
        <v>36225</v>
      </c>
      <c r="D388" s="6"/>
      <c r="E388" s="6"/>
      <c r="F388" s="6"/>
      <c r="G388" s="6">
        <f>VLOOKUP(A388,PAGOS!$A$2:$B$1101,2,0)</f>
        <v>36225</v>
      </c>
      <c r="H388" s="6"/>
      <c r="I388" s="6"/>
      <c r="J388" s="6">
        <f t="shared" si="20"/>
        <v>0</v>
      </c>
      <c r="K388" s="8"/>
    </row>
    <row r="389" spans="1:11" x14ac:dyDescent="0.25">
      <c r="A389" s="8" t="s">
        <v>1139</v>
      </c>
      <c r="B389" s="32">
        <v>2021</v>
      </c>
      <c r="C389" s="6">
        <v>36225</v>
      </c>
      <c r="D389" s="6"/>
      <c r="E389" s="6"/>
      <c r="F389" s="6"/>
      <c r="G389" s="6">
        <f>VLOOKUP(A389,PAGOS!$A$2:$B$1101,2,0)</f>
        <v>36225</v>
      </c>
      <c r="H389" s="6"/>
      <c r="I389" s="6"/>
      <c r="J389" s="6">
        <f t="shared" si="20"/>
        <v>0</v>
      </c>
      <c r="K389" s="8"/>
    </row>
    <row r="390" spans="1:11" x14ac:dyDescent="0.25">
      <c r="A390" s="8" t="s">
        <v>1140</v>
      </c>
      <c r="B390" s="32">
        <v>2021</v>
      </c>
      <c r="C390" s="6">
        <v>48852</v>
      </c>
      <c r="D390" s="6"/>
      <c r="E390" s="6"/>
      <c r="F390" s="6"/>
      <c r="G390" s="6">
        <f>VLOOKUP(A390,PAGOS!$A$2:$B$1101,2,0)</f>
        <v>48852</v>
      </c>
      <c r="H390" s="6"/>
      <c r="I390" s="6"/>
      <c r="J390" s="6">
        <f t="shared" si="20"/>
        <v>0</v>
      </c>
      <c r="K390" s="8"/>
    </row>
    <row r="391" spans="1:11" x14ac:dyDescent="0.25">
      <c r="A391" s="8" t="s">
        <v>1141</v>
      </c>
      <c r="B391" s="32">
        <v>2021</v>
      </c>
      <c r="C391" s="6">
        <v>66240</v>
      </c>
      <c r="D391" s="6"/>
      <c r="E391" s="6"/>
      <c r="F391" s="6"/>
      <c r="G391" s="6">
        <f>VLOOKUP(A391,PAGOS!$A$2:$B$1101,2,0)</f>
        <v>66240</v>
      </c>
      <c r="H391" s="6"/>
      <c r="I391" s="6"/>
      <c r="J391" s="6">
        <f t="shared" si="20"/>
        <v>0</v>
      </c>
      <c r="K391" s="8"/>
    </row>
    <row r="392" spans="1:11" x14ac:dyDescent="0.25">
      <c r="A392" s="8" t="s">
        <v>1142</v>
      </c>
      <c r="B392" s="32">
        <v>2021</v>
      </c>
      <c r="C392" s="6">
        <v>21340</v>
      </c>
      <c r="D392" s="6"/>
      <c r="E392" s="6"/>
      <c r="F392" s="6"/>
      <c r="G392" s="6"/>
      <c r="H392" s="6">
        <f>+C392</f>
        <v>21340</v>
      </c>
      <c r="I392" s="6"/>
      <c r="J392" s="6">
        <f t="shared" si="20"/>
        <v>0</v>
      </c>
      <c r="K392" s="8"/>
    </row>
    <row r="393" spans="1:11" x14ac:dyDescent="0.25">
      <c r="A393" s="8" t="s">
        <v>599</v>
      </c>
      <c r="B393" s="32">
        <v>2021</v>
      </c>
      <c r="C393" s="6">
        <v>59616</v>
      </c>
      <c r="D393" s="6"/>
      <c r="E393" s="6">
        <f>VLOOKUP(A393,'GLOSAS POR CONCILIAR'!$A$2:$B$30,2,0)</f>
        <v>10662</v>
      </c>
      <c r="F393" s="6"/>
      <c r="G393" s="6">
        <f>VLOOKUP(A393,PAGOS!$A$2:$B$1101,2,0)</f>
        <v>48954</v>
      </c>
      <c r="H393" s="6"/>
      <c r="I393" s="6"/>
      <c r="J393" s="6">
        <f t="shared" si="20"/>
        <v>0</v>
      </c>
      <c r="K393" s="8"/>
    </row>
    <row r="394" spans="1:11" x14ac:dyDescent="0.25">
      <c r="A394" s="8" t="s">
        <v>1143</v>
      </c>
      <c r="B394" s="32">
        <v>2021</v>
      </c>
      <c r="C394" s="6">
        <v>127719</v>
      </c>
      <c r="D394" s="6"/>
      <c r="E394" s="6"/>
      <c r="F394" s="6"/>
      <c r="G394" s="6">
        <f>VLOOKUP(A394,PAGOS!$A$2:$B$1101,2,0)</f>
        <v>127719</v>
      </c>
      <c r="H394" s="6"/>
      <c r="I394" s="6"/>
      <c r="J394" s="6">
        <f t="shared" si="20"/>
        <v>0</v>
      </c>
      <c r="K394" s="8"/>
    </row>
    <row r="395" spans="1:11" x14ac:dyDescent="0.25">
      <c r="A395" s="8" t="s">
        <v>1144</v>
      </c>
      <c r="B395" s="32">
        <v>2021</v>
      </c>
      <c r="C395" s="6">
        <v>645919</v>
      </c>
      <c r="D395" s="6"/>
      <c r="E395" s="6"/>
      <c r="F395" s="6"/>
      <c r="G395" s="6">
        <f>VLOOKUP(A395,PAGOS!$A$2:$B$1101,2,0)</f>
        <v>645919</v>
      </c>
      <c r="H395" s="6"/>
      <c r="I395" s="6"/>
      <c r="J395" s="6">
        <f t="shared" si="20"/>
        <v>0</v>
      </c>
      <c r="K395" s="8"/>
    </row>
    <row r="396" spans="1:11" x14ac:dyDescent="0.25">
      <c r="A396" s="8" t="s">
        <v>603</v>
      </c>
      <c r="B396" s="32">
        <v>2021</v>
      </c>
      <c r="C396" s="6">
        <v>136643</v>
      </c>
      <c r="D396" s="6"/>
      <c r="E396" s="6">
        <f>VLOOKUP(A396,'GLOSAS POR CONCILIAR'!$A$2:$B$30,2,0)</f>
        <v>24169</v>
      </c>
      <c r="F396" s="6"/>
      <c r="G396" s="6">
        <f>VLOOKUP(A396,PAGOS!$A$2:$B$1101,2,0)</f>
        <v>112474</v>
      </c>
      <c r="H396" s="6"/>
      <c r="I396" s="6"/>
      <c r="J396" s="6">
        <f t="shared" si="20"/>
        <v>0</v>
      </c>
      <c r="K396" s="8"/>
    </row>
    <row r="397" spans="1:11" x14ac:dyDescent="0.25">
      <c r="A397" s="8" t="s">
        <v>1145</v>
      </c>
      <c r="B397" s="32">
        <v>2021</v>
      </c>
      <c r="C397" s="6">
        <v>52475</v>
      </c>
      <c r="D397" s="6"/>
      <c r="E397" s="6"/>
      <c r="F397" s="6"/>
      <c r="G397" s="6">
        <f>VLOOKUP(A397,PAGOS!$A$2:$B$1101,2,0)</f>
        <v>52475</v>
      </c>
      <c r="H397" s="6"/>
      <c r="I397" s="6"/>
      <c r="J397" s="6">
        <f t="shared" si="20"/>
        <v>0</v>
      </c>
      <c r="K397" s="8"/>
    </row>
    <row r="398" spans="1:11" x14ac:dyDescent="0.25">
      <c r="A398" s="8" t="s">
        <v>1146</v>
      </c>
      <c r="B398" s="32">
        <v>2021</v>
      </c>
      <c r="C398" s="6">
        <v>52475</v>
      </c>
      <c r="D398" s="6"/>
      <c r="E398" s="6"/>
      <c r="F398" s="6"/>
      <c r="G398" s="6">
        <f>VLOOKUP(A398,PAGOS!$A$2:$B$1101,2,0)</f>
        <v>52475</v>
      </c>
      <c r="H398" s="6"/>
      <c r="I398" s="6"/>
      <c r="J398" s="6">
        <f t="shared" si="20"/>
        <v>0</v>
      </c>
      <c r="K398" s="8"/>
    </row>
    <row r="399" spans="1:11" x14ac:dyDescent="0.25">
      <c r="A399" s="8" t="s">
        <v>1147</v>
      </c>
      <c r="B399" s="32">
        <v>2021</v>
      </c>
      <c r="C399" s="6">
        <v>36225</v>
      </c>
      <c r="D399" s="6"/>
      <c r="E399" s="6"/>
      <c r="F399" s="6"/>
      <c r="G399" s="6">
        <f>VLOOKUP(A399,PAGOS!$A$2:$B$1101,2,0)</f>
        <v>36225</v>
      </c>
      <c r="H399" s="6"/>
      <c r="I399" s="6"/>
      <c r="J399" s="6">
        <f t="shared" si="20"/>
        <v>0</v>
      </c>
      <c r="K399" s="8"/>
    </row>
    <row r="400" spans="1:11" x14ac:dyDescent="0.25">
      <c r="A400" s="8" t="s">
        <v>1148</v>
      </c>
      <c r="B400" s="32">
        <v>2021</v>
      </c>
      <c r="C400" s="6">
        <v>36225</v>
      </c>
      <c r="D400" s="6"/>
      <c r="E400" s="6"/>
      <c r="F400" s="6"/>
      <c r="G400" s="6">
        <f>VLOOKUP(A400,PAGOS!$A$2:$B$1101,2,0)</f>
        <v>36225</v>
      </c>
      <c r="H400" s="6"/>
      <c r="I400" s="6"/>
      <c r="J400" s="6">
        <f t="shared" si="20"/>
        <v>0</v>
      </c>
      <c r="K400" s="8"/>
    </row>
    <row r="401" spans="1:11" x14ac:dyDescent="0.25">
      <c r="A401" s="8" t="s">
        <v>1149</v>
      </c>
      <c r="B401" s="32">
        <v>2021</v>
      </c>
      <c r="C401" s="6">
        <v>36225</v>
      </c>
      <c r="D401" s="6"/>
      <c r="E401" s="6"/>
      <c r="F401" s="6"/>
      <c r="G401" s="6">
        <f>VLOOKUP(A401,PAGOS!$A$2:$B$1101,2,0)</f>
        <v>36225</v>
      </c>
      <c r="H401" s="6"/>
      <c r="I401" s="6"/>
      <c r="J401" s="6">
        <f t="shared" si="20"/>
        <v>0</v>
      </c>
      <c r="K401" s="8"/>
    </row>
    <row r="402" spans="1:11" x14ac:dyDescent="0.25">
      <c r="A402" s="8" t="s">
        <v>1150</v>
      </c>
      <c r="B402" s="32">
        <v>2021</v>
      </c>
      <c r="C402" s="6">
        <v>26400</v>
      </c>
      <c r="D402" s="6"/>
      <c r="E402" s="6"/>
      <c r="F402" s="6"/>
      <c r="G402" s="6">
        <f>VLOOKUP(A402,PAGOS!$A$2:$B$1101,2,0)</f>
        <v>26400</v>
      </c>
      <c r="H402" s="6"/>
      <c r="I402" s="6"/>
      <c r="J402" s="6">
        <f t="shared" si="20"/>
        <v>0</v>
      </c>
      <c r="K402" s="8"/>
    </row>
    <row r="403" spans="1:11" x14ac:dyDescent="0.25">
      <c r="A403" s="8" t="s">
        <v>1151</v>
      </c>
      <c r="B403" s="32">
        <v>2021</v>
      </c>
      <c r="C403" s="6">
        <v>52475</v>
      </c>
      <c r="D403" s="6"/>
      <c r="E403" s="6"/>
      <c r="F403" s="6"/>
      <c r="G403" s="6">
        <f>VLOOKUP(A403,PAGOS!$A$2:$B$1101,2,0)</f>
        <v>52475</v>
      </c>
      <c r="H403" s="6"/>
      <c r="I403" s="6"/>
      <c r="J403" s="6">
        <f t="shared" si="20"/>
        <v>0</v>
      </c>
      <c r="K403" s="8"/>
    </row>
    <row r="404" spans="1:11" x14ac:dyDescent="0.25">
      <c r="A404" s="8" t="s">
        <v>1152</v>
      </c>
      <c r="B404" s="32">
        <v>2021</v>
      </c>
      <c r="C404" s="6">
        <v>205815</v>
      </c>
      <c r="D404" s="6"/>
      <c r="E404" s="6"/>
      <c r="F404" s="6"/>
      <c r="G404" s="6">
        <f>VLOOKUP(A404,PAGOS!$A$2:$B$1101,2,0)</f>
        <v>205815</v>
      </c>
      <c r="H404" s="6"/>
      <c r="I404" s="6"/>
      <c r="J404" s="6">
        <f t="shared" si="20"/>
        <v>0</v>
      </c>
      <c r="K404" s="8"/>
    </row>
    <row r="405" spans="1:11" x14ac:dyDescent="0.25">
      <c r="A405" s="8" t="s">
        <v>1153</v>
      </c>
      <c r="B405" s="32">
        <v>2021</v>
      </c>
      <c r="C405" s="6">
        <v>36225</v>
      </c>
      <c r="D405" s="6"/>
      <c r="E405" s="6"/>
      <c r="F405" s="6"/>
      <c r="G405" s="6">
        <f>VLOOKUP(A405,PAGOS!$A$2:$B$1101,2,0)</f>
        <v>36225</v>
      </c>
      <c r="H405" s="6"/>
      <c r="I405" s="6"/>
      <c r="J405" s="6">
        <f t="shared" si="20"/>
        <v>0</v>
      </c>
      <c r="K405" s="8"/>
    </row>
    <row r="406" spans="1:11" x14ac:dyDescent="0.25">
      <c r="A406" s="8" t="s">
        <v>652</v>
      </c>
      <c r="B406" s="32">
        <v>2021</v>
      </c>
      <c r="C406" s="6">
        <v>52475</v>
      </c>
      <c r="D406" s="6"/>
      <c r="E406" s="6"/>
      <c r="F406" s="6">
        <v>9468</v>
      </c>
      <c r="G406" s="6">
        <f>VLOOKUP(A406,PAGOS!$A$2:$B$1101,2,0)</f>
        <v>43007</v>
      </c>
      <c r="H406" s="6"/>
      <c r="I406" s="6"/>
      <c r="J406" s="6">
        <f t="shared" si="20"/>
        <v>0</v>
      </c>
      <c r="K406" s="8"/>
    </row>
    <row r="407" spans="1:11" x14ac:dyDescent="0.25">
      <c r="A407" s="8" t="s">
        <v>1154</v>
      </c>
      <c r="B407" s="32">
        <v>2021</v>
      </c>
      <c r="C407" s="6">
        <v>121716</v>
      </c>
      <c r="D407" s="6"/>
      <c r="E407" s="6"/>
      <c r="F407" s="6"/>
      <c r="G407" s="6">
        <f>VLOOKUP(A407,PAGOS!$A$2:$B$1101,2,0)</f>
        <v>121716</v>
      </c>
      <c r="H407" s="6"/>
      <c r="I407" s="6"/>
      <c r="J407" s="6">
        <f t="shared" si="20"/>
        <v>0</v>
      </c>
      <c r="K407" s="8"/>
    </row>
    <row r="408" spans="1:11" x14ac:dyDescent="0.25">
      <c r="A408" s="8" t="s">
        <v>1155</v>
      </c>
      <c r="B408" s="32">
        <v>2021</v>
      </c>
      <c r="C408" s="6">
        <v>27428</v>
      </c>
      <c r="D408" s="6"/>
      <c r="E408" s="6"/>
      <c r="F408" s="6"/>
      <c r="G408" s="6">
        <f>VLOOKUP(A408,PAGOS!$A$2:$B$1101,2,0)</f>
        <v>27428</v>
      </c>
      <c r="H408" s="6"/>
      <c r="I408" s="6"/>
      <c r="J408" s="6">
        <f t="shared" si="20"/>
        <v>0</v>
      </c>
      <c r="K408" s="8"/>
    </row>
    <row r="409" spans="1:11" x14ac:dyDescent="0.25">
      <c r="A409" s="8" t="s">
        <v>1156</v>
      </c>
      <c r="B409" s="32">
        <v>2021</v>
      </c>
      <c r="C409" s="6">
        <v>29601</v>
      </c>
      <c r="D409" s="6"/>
      <c r="E409" s="6"/>
      <c r="F409" s="6"/>
      <c r="G409" s="6">
        <f>VLOOKUP(A409,PAGOS!$A$2:$B$1101,2,0)</f>
        <v>29601</v>
      </c>
      <c r="H409" s="6"/>
      <c r="I409" s="6"/>
      <c r="J409" s="6">
        <f t="shared" si="20"/>
        <v>0</v>
      </c>
      <c r="K409" s="8"/>
    </row>
    <row r="410" spans="1:11" x14ac:dyDescent="0.25">
      <c r="A410" s="8" t="s">
        <v>1157</v>
      </c>
      <c r="B410" s="32">
        <v>2021</v>
      </c>
      <c r="C410" s="6">
        <v>26400</v>
      </c>
      <c r="D410" s="6"/>
      <c r="E410" s="6"/>
      <c r="F410" s="6"/>
      <c r="G410" s="6">
        <f>VLOOKUP(A410,PAGOS!$A$2:$B$1101,2,0)</f>
        <v>26400</v>
      </c>
      <c r="H410" s="6"/>
      <c r="I410" s="6"/>
      <c r="J410" s="6">
        <f t="shared" si="20"/>
        <v>0</v>
      </c>
      <c r="K410" s="8"/>
    </row>
    <row r="411" spans="1:11" x14ac:dyDescent="0.25">
      <c r="A411" s="8" t="s">
        <v>1158</v>
      </c>
      <c r="B411" s="32">
        <v>2021</v>
      </c>
      <c r="C411" s="6">
        <v>220394</v>
      </c>
      <c r="D411" s="6"/>
      <c r="E411" s="6"/>
      <c r="F411" s="6"/>
      <c r="G411" s="6">
        <f>VLOOKUP(A411,PAGOS!$A$2:$B$1101,2,0)</f>
        <v>220394</v>
      </c>
      <c r="H411" s="6"/>
      <c r="I411" s="6"/>
      <c r="J411" s="6">
        <f t="shared" si="20"/>
        <v>0</v>
      </c>
      <c r="K411" s="8"/>
    </row>
    <row r="412" spans="1:11" x14ac:dyDescent="0.25">
      <c r="A412" s="8" t="s">
        <v>1159</v>
      </c>
      <c r="B412" s="32">
        <v>2021</v>
      </c>
      <c r="C412" s="6">
        <v>61474</v>
      </c>
      <c r="D412" s="6"/>
      <c r="E412" s="6"/>
      <c r="F412" s="6"/>
      <c r="G412" s="6">
        <f>VLOOKUP(A412,PAGOS!$A$2:$B$1101,2,0)</f>
        <v>61474</v>
      </c>
      <c r="H412" s="6"/>
      <c r="I412" s="6"/>
      <c r="J412" s="6">
        <f t="shared" si="20"/>
        <v>0</v>
      </c>
      <c r="K412" s="8"/>
    </row>
    <row r="413" spans="1:11" x14ac:dyDescent="0.25">
      <c r="A413" s="8" t="s">
        <v>1160</v>
      </c>
      <c r="B413" s="32">
        <v>2021</v>
      </c>
      <c r="C413" s="6">
        <v>79695</v>
      </c>
      <c r="D413" s="6"/>
      <c r="E413" s="6"/>
      <c r="F413" s="6"/>
      <c r="G413" s="6">
        <f>VLOOKUP(A413,PAGOS!$A$2:$B$1101,2,0)</f>
        <v>79695</v>
      </c>
      <c r="H413" s="6"/>
      <c r="I413" s="6"/>
      <c r="J413" s="6">
        <f t="shared" si="20"/>
        <v>0</v>
      </c>
      <c r="K413" s="8"/>
    </row>
    <row r="414" spans="1:11" x14ac:dyDescent="0.25">
      <c r="A414" s="8" t="s">
        <v>1161</v>
      </c>
      <c r="B414" s="32">
        <v>2021</v>
      </c>
      <c r="C414" s="6">
        <v>54131</v>
      </c>
      <c r="D414" s="6"/>
      <c r="E414" s="6"/>
      <c r="F414" s="6"/>
      <c r="G414" s="6">
        <f>VLOOKUP(A414,PAGOS!$A$2:$B$1101,2,0)</f>
        <v>54131</v>
      </c>
      <c r="H414" s="6"/>
      <c r="I414" s="6"/>
      <c r="J414" s="6">
        <f t="shared" si="20"/>
        <v>0</v>
      </c>
      <c r="K414" s="8"/>
    </row>
    <row r="415" spans="1:11" x14ac:dyDescent="0.25">
      <c r="A415" s="8" t="s">
        <v>1162</v>
      </c>
      <c r="B415" s="32">
        <v>2021</v>
      </c>
      <c r="C415" s="6">
        <v>120992</v>
      </c>
      <c r="D415" s="6"/>
      <c r="E415" s="6"/>
      <c r="F415" s="6"/>
      <c r="G415" s="6">
        <f>VLOOKUP(A415,PAGOS!$A$2:$B$1101,2,0)</f>
        <v>120992</v>
      </c>
      <c r="H415" s="6"/>
      <c r="I415" s="6"/>
      <c r="J415" s="6">
        <f t="shared" si="20"/>
        <v>0</v>
      </c>
      <c r="K415" s="8"/>
    </row>
    <row r="416" spans="1:11" x14ac:dyDescent="0.25">
      <c r="A416" s="8" t="s">
        <v>1163</v>
      </c>
      <c r="B416" s="32">
        <v>2021</v>
      </c>
      <c r="C416" s="6">
        <v>127719</v>
      </c>
      <c r="D416" s="6"/>
      <c r="E416" s="6"/>
      <c r="F416" s="6"/>
      <c r="G416" s="6"/>
      <c r="H416" s="6">
        <f>+C416</f>
        <v>127719</v>
      </c>
      <c r="I416" s="6"/>
      <c r="J416" s="6">
        <f t="shared" si="20"/>
        <v>0</v>
      </c>
      <c r="K416" s="8"/>
    </row>
    <row r="417" spans="1:11" x14ac:dyDescent="0.25">
      <c r="A417" s="8" t="s">
        <v>962</v>
      </c>
      <c r="B417" s="32">
        <v>2021</v>
      </c>
      <c r="C417" s="6">
        <v>81144</v>
      </c>
      <c r="D417" s="6"/>
      <c r="E417" s="6"/>
      <c r="F417" s="6"/>
      <c r="G417" s="6">
        <f>VLOOKUP(A417,PAGOS!$A$2:$B$1101,2,0)</f>
        <v>81144</v>
      </c>
      <c r="H417" s="6"/>
      <c r="I417" s="6"/>
      <c r="J417" s="6">
        <f t="shared" si="20"/>
        <v>0</v>
      </c>
      <c r="K417" s="8"/>
    </row>
    <row r="418" spans="1:11" x14ac:dyDescent="0.25">
      <c r="A418" s="8" t="s">
        <v>1164</v>
      </c>
      <c r="B418" s="32">
        <v>2021</v>
      </c>
      <c r="C418" s="6">
        <v>476566</v>
      </c>
      <c r="D418" s="6"/>
      <c r="E418" s="6"/>
      <c r="F418" s="6"/>
      <c r="G418" s="6"/>
      <c r="H418" s="6"/>
      <c r="I418" s="6">
        <f>+C418</f>
        <v>476566</v>
      </c>
      <c r="J418" s="6">
        <f t="shared" si="20"/>
        <v>0</v>
      </c>
      <c r="K418" s="8"/>
    </row>
    <row r="419" spans="1:11" x14ac:dyDescent="0.25">
      <c r="A419" s="8" t="s">
        <v>1165</v>
      </c>
      <c r="B419" s="32">
        <v>2021</v>
      </c>
      <c r="C419" s="6">
        <v>49577</v>
      </c>
      <c r="D419" s="6"/>
      <c r="E419" s="6"/>
      <c r="F419" s="6"/>
      <c r="G419" s="6">
        <f>VLOOKUP(A419,PAGOS!$A$2:$B$1101,2,0)</f>
        <v>49577</v>
      </c>
      <c r="H419" s="6"/>
      <c r="I419" s="6"/>
      <c r="J419" s="6">
        <f t="shared" si="20"/>
        <v>0</v>
      </c>
      <c r="K419" s="8"/>
    </row>
    <row r="420" spans="1:11" x14ac:dyDescent="0.25">
      <c r="A420" s="8" t="s">
        <v>616</v>
      </c>
      <c r="B420" s="32">
        <v>2021</v>
      </c>
      <c r="C420" s="6">
        <v>251480</v>
      </c>
      <c r="D420" s="6"/>
      <c r="E420" s="6">
        <f>VLOOKUP(A420,'GLOSAS POR CONCILIAR'!$A$2:$B$30,2,0)</f>
        <v>25279</v>
      </c>
      <c r="F420" s="6"/>
      <c r="G420" s="6">
        <f>VLOOKUP(A420,PAGOS!$A$2:$B$1101,2,0)</f>
        <v>226201</v>
      </c>
      <c r="H420" s="6"/>
      <c r="I420" s="6"/>
      <c r="J420" s="6">
        <f t="shared" si="20"/>
        <v>0</v>
      </c>
      <c r="K420" s="8"/>
    </row>
    <row r="421" spans="1:11" x14ac:dyDescent="0.25">
      <c r="A421" s="8" t="s">
        <v>1166</v>
      </c>
      <c r="B421" s="32">
        <v>2021</v>
      </c>
      <c r="C421" s="6">
        <v>100809</v>
      </c>
      <c r="D421" s="6"/>
      <c r="E421" s="6"/>
      <c r="F421" s="6"/>
      <c r="G421" s="6">
        <f>VLOOKUP(A421,PAGOS!$A$2:$B$1101,2,0)</f>
        <v>100809</v>
      </c>
      <c r="H421" s="6"/>
      <c r="I421" s="6"/>
      <c r="J421" s="6">
        <f t="shared" si="20"/>
        <v>0</v>
      </c>
      <c r="K421" s="8"/>
    </row>
    <row r="422" spans="1:11" x14ac:dyDescent="0.25">
      <c r="A422" s="8" t="s">
        <v>1167</v>
      </c>
      <c r="B422" s="32">
        <v>2021</v>
      </c>
      <c r="C422" s="6">
        <v>650702</v>
      </c>
      <c r="D422" s="6"/>
      <c r="E422" s="6"/>
      <c r="F422" s="6"/>
      <c r="G422" s="6"/>
      <c r="H422" s="6"/>
      <c r="I422" s="6">
        <f>+C422</f>
        <v>650702</v>
      </c>
      <c r="J422" s="6">
        <f t="shared" si="20"/>
        <v>0</v>
      </c>
      <c r="K422" s="8"/>
    </row>
    <row r="423" spans="1:11" x14ac:dyDescent="0.25">
      <c r="A423" s="8" t="s">
        <v>1168</v>
      </c>
      <c r="B423" s="32">
        <v>2021</v>
      </c>
      <c r="C423" s="6">
        <v>101938</v>
      </c>
      <c r="D423" s="6"/>
      <c r="E423" s="6"/>
      <c r="F423" s="6"/>
      <c r="G423" s="6">
        <f>VLOOKUP(A423,PAGOS!$A$2:$B$1101,2,0)</f>
        <v>101938</v>
      </c>
      <c r="H423" s="6"/>
      <c r="I423" s="6"/>
      <c r="J423" s="6">
        <f t="shared" si="20"/>
        <v>0</v>
      </c>
      <c r="K423" s="8"/>
    </row>
    <row r="424" spans="1:11" x14ac:dyDescent="0.25">
      <c r="A424" s="8" t="s">
        <v>1169</v>
      </c>
      <c r="B424" s="32">
        <v>2021</v>
      </c>
      <c r="C424" s="6">
        <v>29601</v>
      </c>
      <c r="D424" s="6"/>
      <c r="E424" s="6"/>
      <c r="F424" s="6"/>
      <c r="G424" s="6">
        <f>VLOOKUP(A424,PAGOS!$A$2:$B$1101,2,0)</f>
        <v>29601</v>
      </c>
      <c r="H424" s="6"/>
      <c r="I424" s="6"/>
      <c r="J424" s="6">
        <f t="shared" si="20"/>
        <v>0</v>
      </c>
      <c r="K424" s="8"/>
    </row>
    <row r="425" spans="1:11" x14ac:dyDescent="0.25">
      <c r="A425" s="8" t="s">
        <v>1170</v>
      </c>
      <c r="B425" s="32">
        <v>2021</v>
      </c>
      <c r="C425" s="6">
        <v>36225</v>
      </c>
      <c r="D425" s="6"/>
      <c r="E425" s="6"/>
      <c r="F425" s="6"/>
      <c r="G425" s="6">
        <f>VLOOKUP(A425,PAGOS!$A$2:$B$1101,2,0)</f>
        <v>36225</v>
      </c>
      <c r="H425" s="6"/>
      <c r="I425" s="6"/>
      <c r="J425" s="6">
        <f t="shared" si="20"/>
        <v>0</v>
      </c>
      <c r="K425" s="8"/>
    </row>
    <row r="426" spans="1:11" x14ac:dyDescent="0.25">
      <c r="A426" s="8" t="s">
        <v>620</v>
      </c>
      <c r="B426" s="32">
        <v>2021</v>
      </c>
      <c r="C426" s="6">
        <v>479931</v>
      </c>
      <c r="D426" s="6"/>
      <c r="E426" s="6">
        <f>VLOOKUP(A426,'GLOSAS POR CONCILIAR'!$A$2:$B$30,2,0)</f>
        <v>80525</v>
      </c>
      <c r="F426" s="6"/>
      <c r="G426" s="6">
        <f>VLOOKUP(A426,PAGOS!$A$2:$B$1101,2,0)</f>
        <v>399406</v>
      </c>
      <c r="H426" s="6"/>
      <c r="I426" s="6"/>
      <c r="J426" s="6">
        <f t="shared" si="20"/>
        <v>0</v>
      </c>
      <c r="K426" s="8"/>
    </row>
    <row r="427" spans="1:11" x14ac:dyDescent="0.25">
      <c r="A427" s="8" t="s">
        <v>1171</v>
      </c>
      <c r="B427" s="32">
        <v>2021</v>
      </c>
      <c r="C427" s="6">
        <v>124511</v>
      </c>
      <c r="D427" s="6"/>
      <c r="E427" s="6"/>
      <c r="F427" s="6"/>
      <c r="G427" s="6">
        <f>VLOOKUP(A427,PAGOS!$A$2:$B$1101,2,0)</f>
        <v>124511</v>
      </c>
      <c r="H427" s="6"/>
      <c r="I427" s="6"/>
      <c r="J427" s="6">
        <f t="shared" si="20"/>
        <v>0</v>
      </c>
      <c r="K427" s="8"/>
    </row>
    <row r="428" spans="1:11" x14ac:dyDescent="0.25">
      <c r="A428" s="8" t="s">
        <v>1172</v>
      </c>
      <c r="B428" s="32">
        <v>2021</v>
      </c>
      <c r="C428" s="6">
        <v>52475</v>
      </c>
      <c r="D428" s="6"/>
      <c r="E428" s="6"/>
      <c r="F428" s="6"/>
      <c r="G428" s="6">
        <f>VLOOKUP(A428,PAGOS!$A$2:$B$1101,2,0)</f>
        <v>52475</v>
      </c>
      <c r="H428" s="6"/>
      <c r="I428" s="6"/>
      <c r="J428" s="6">
        <f t="shared" si="20"/>
        <v>0</v>
      </c>
      <c r="K428" s="8"/>
    </row>
    <row r="429" spans="1:11" x14ac:dyDescent="0.25">
      <c r="A429" s="8" t="s">
        <v>1173</v>
      </c>
      <c r="B429" s="32">
        <v>2021</v>
      </c>
      <c r="C429" s="6">
        <v>36225</v>
      </c>
      <c r="D429" s="6"/>
      <c r="E429" s="6"/>
      <c r="F429" s="6"/>
      <c r="G429" s="6">
        <f>VLOOKUP(A429,PAGOS!$A$2:$B$1101,2,0)</f>
        <v>36225</v>
      </c>
      <c r="H429" s="6"/>
      <c r="I429" s="6"/>
      <c r="J429" s="6">
        <f t="shared" si="20"/>
        <v>0</v>
      </c>
      <c r="K429" s="8"/>
    </row>
    <row r="430" spans="1:11" x14ac:dyDescent="0.25">
      <c r="A430" s="8" t="s">
        <v>1174</v>
      </c>
      <c r="B430" s="32">
        <v>2021</v>
      </c>
      <c r="C430" s="6">
        <v>36225</v>
      </c>
      <c r="D430" s="6"/>
      <c r="E430" s="6"/>
      <c r="F430" s="6"/>
      <c r="G430" s="6">
        <f>VLOOKUP(A430,PAGOS!$A$2:$B$1101,2,0)</f>
        <v>36225</v>
      </c>
      <c r="H430" s="6"/>
      <c r="I430" s="6"/>
      <c r="J430" s="6">
        <f t="shared" si="20"/>
        <v>0</v>
      </c>
      <c r="K430" s="8"/>
    </row>
    <row r="431" spans="1:11" x14ac:dyDescent="0.25">
      <c r="A431" s="8" t="s">
        <v>1175</v>
      </c>
      <c r="B431" s="32">
        <v>2021</v>
      </c>
      <c r="C431" s="6">
        <v>36225</v>
      </c>
      <c r="D431" s="6"/>
      <c r="E431" s="6"/>
      <c r="F431" s="6"/>
      <c r="G431" s="6">
        <f>VLOOKUP(A431,PAGOS!$A$2:$B$1101,2,0)</f>
        <v>36225</v>
      </c>
      <c r="H431" s="6"/>
      <c r="I431" s="6"/>
      <c r="J431" s="6">
        <f t="shared" si="20"/>
        <v>0</v>
      </c>
      <c r="K431" s="8"/>
    </row>
    <row r="432" spans="1:11" x14ac:dyDescent="0.25">
      <c r="A432" s="8" t="s">
        <v>1176</v>
      </c>
      <c r="B432" s="32">
        <v>2021</v>
      </c>
      <c r="C432" s="6">
        <v>52475</v>
      </c>
      <c r="D432" s="6"/>
      <c r="E432" s="6"/>
      <c r="F432" s="6"/>
      <c r="G432" s="6">
        <f>VLOOKUP(A432,PAGOS!$A$2:$B$1101,2,0)</f>
        <v>52475</v>
      </c>
      <c r="H432" s="6"/>
      <c r="I432" s="6"/>
      <c r="J432" s="6">
        <f t="shared" si="20"/>
        <v>0</v>
      </c>
      <c r="K432" s="8"/>
    </row>
    <row r="433" spans="1:11" x14ac:dyDescent="0.25">
      <c r="A433" s="8" t="s">
        <v>1177</v>
      </c>
      <c r="B433" s="32">
        <v>2021</v>
      </c>
      <c r="C433" s="6">
        <v>36225</v>
      </c>
      <c r="D433" s="6"/>
      <c r="E433" s="6"/>
      <c r="F433" s="6"/>
      <c r="G433" s="6">
        <f>VLOOKUP(A433,PAGOS!$A$2:$B$1101,2,0)</f>
        <v>36225</v>
      </c>
      <c r="H433" s="6"/>
      <c r="I433" s="6"/>
      <c r="J433" s="6">
        <f t="shared" si="20"/>
        <v>0</v>
      </c>
      <c r="K433" s="8"/>
    </row>
    <row r="434" spans="1:11" x14ac:dyDescent="0.25">
      <c r="A434" s="8" t="s">
        <v>1178</v>
      </c>
      <c r="B434" s="32">
        <v>2021</v>
      </c>
      <c r="C434" s="6">
        <v>24840</v>
      </c>
      <c r="D434" s="6"/>
      <c r="E434" s="6"/>
      <c r="F434" s="6"/>
      <c r="G434" s="6">
        <f>VLOOKUP(A434,PAGOS!$A$2:$B$1101,2,0)</f>
        <v>24840</v>
      </c>
      <c r="H434" s="6"/>
      <c r="I434" s="6"/>
      <c r="J434" s="6">
        <f t="shared" si="20"/>
        <v>0</v>
      </c>
      <c r="K434" s="8"/>
    </row>
    <row r="435" spans="1:11" x14ac:dyDescent="0.25">
      <c r="A435" s="8" t="s">
        <v>1179</v>
      </c>
      <c r="B435" s="32">
        <v>2021</v>
      </c>
      <c r="C435" s="6">
        <v>72657</v>
      </c>
      <c r="D435" s="6"/>
      <c r="E435" s="6"/>
      <c r="F435" s="6"/>
      <c r="G435" s="6">
        <f>VLOOKUP(A435,PAGOS!$A$2:$B$1101,2,0)</f>
        <v>72657</v>
      </c>
      <c r="H435" s="6"/>
      <c r="I435" s="6"/>
      <c r="J435" s="6">
        <f t="shared" si="20"/>
        <v>0</v>
      </c>
      <c r="K435" s="8"/>
    </row>
    <row r="436" spans="1:11" x14ac:dyDescent="0.25">
      <c r="A436" s="8" t="s">
        <v>1180</v>
      </c>
      <c r="B436" s="32">
        <v>2021</v>
      </c>
      <c r="C436" s="6">
        <v>61596</v>
      </c>
      <c r="D436" s="6"/>
      <c r="E436" s="6"/>
      <c r="F436" s="6"/>
      <c r="G436" s="6">
        <f>VLOOKUP(A436,PAGOS!$A$2:$B$1101,2,0)</f>
        <v>61596</v>
      </c>
      <c r="H436" s="6"/>
      <c r="I436" s="6"/>
      <c r="J436" s="6">
        <f t="shared" si="20"/>
        <v>0</v>
      </c>
      <c r="K436" s="8"/>
    </row>
    <row r="437" spans="1:11" x14ac:dyDescent="0.25">
      <c r="A437" s="8" t="s">
        <v>623</v>
      </c>
      <c r="B437" s="32">
        <v>2021</v>
      </c>
      <c r="C437" s="6">
        <v>258752</v>
      </c>
      <c r="D437" s="6"/>
      <c r="E437" s="6">
        <f>VLOOKUP(A437,'GLOSAS POR CONCILIAR'!$A$2:$B$30,2,0)</f>
        <v>35383</v>
      </c>
      <c r="F437" s="6"/>
      <c r="G437" s="6">
        <f>VLOOKUP(A437,PAGOS!$A$2:$B$1101,2,0)</f>
        <v>223369</v>
      </c>
      <c r="H437" s="6"/>
      <c r="I437" s="6"/>
      <c r="J437" s="6">
        <f t="shared" si="20"/>
        <v>0</v>
      </c>
      <c r="K437" s="8"/>
    </row>
    <row r="438" spans="1:11" x14ac:dyDescent="0.25">
      <c r="A438" s="8" t="s">
        <v>1181</v>
      </c>
      <c r="B438" s="32">
        <v>2021</v>
      </c>
      <c r="C438" s="6">
        <v>126996</v>
      </c>
      <c r="D438" s="6"/>
      <c r="E438" s="6"/>
      <c r="F438" s="6"/>
      <c r="G438" s="6">
        <f>VLOOKUP(A438,PAGOS!$A$2:$B$1101,2,0)</f>
        <v>126996</v>
      </c>
      <c r="H438" s="6"/>
      <c r="I438" s="6"/>
      <c r="J438" s="6">
        <f t="shared" si="20"/>
        <v>0</v>
      </c>
      <c r="K438" s="8"/>
    </row>
    <row r="439" spans="1:11" x14ac:dyDescent="0.25">
      <c r="A439" s="8" t="s">
        <v>1182</v>
      </c>
      <c r="B439" s="32">
        <v>2021</v>
      </c>
      <c r="C439" s="6">
        <v>36225</v>
      </c>
      <c r="D439" s="6"/>
      <c r="E439" s="6"/>
      <c r="F439" s="6"/>
      <c r="G439" s="6">
        <f>VLOOKUP(A439,PAGOS!$A$2:$B$1101,2,0)</f>
        <v>36225</v>
      </c>
      <c r="H439" s="6"/>
      <c r="I439" s="6"/>
      <c r="J439" s="6">
        <f t="shared" si="20"/>
        <v>0</v>
      </c>
      <c r="K439" s="8"/>
    </row>
    <row r="440" spans="1:11" x14ac:dyDescent="0.25">
      <c r="A440" s="8" t="s">
        <v>1183</v>
      </c>
      <c r="B440" s="32">
        <v>2021</v>
      </c>
      <c r="C440" s="6">
        <v>182464</v>
      </c>
      <c r="D440" s="6"/>
      <c r="E440" s="6"/>
      <c r="F440" s="6"/>
      <c r="G440" s="6">
        <f>VLOOKUP(A440,PAGOS!$A$2:$B$1101,2,0)</f>
        <v>182464</v>
      </c>
      <c r="H440" s="6"/>
      <c r="I440" s="6"/>
      <c r="J440" s="6">
        <f t="shared" si="20"/>
        <v>0</v>
      </c>
      <c r="K440" s="8"/>
    </row>
    <row r="441" spans="1:11" x14ac:dyDescent="0.25">
      <c r="A441" s="8" t="s">
        <v>1184</v>
      </c>
      <c r="B441" s="32">
        <v>2021</v>
      </c>
      <c r="C441" s="6">
        <v>60080</v>
      </c>
      <c r="D441" s="6"/>
      <c r="E441" s="6"/>
      <c r="F441" s="6"/>
      <c r="G441" s="6">
        <f>VLOOKUP(A441,PAGOS!$A$2:$B$1101,2,0)</f>
        <v>60080</v>
      </c>
      <c r="H441" s="6"/>
      <c r="I441" s="6"/>
      <c r="J441" s="6">
        <f t="shared" si="20"/>
        <v>0</v>
      </c>
      <c r="K441" s="8"/>
    </row>
    <row r="442" spans="1:11" x14ac:dyDescent="0.25">
      <c r="A442" s="8" t="s">
        <v>1185</v>
      </c>
      <c r="B442" s="32">
        <v>2021</v>
      </c>
      <c r="C442" s="6">
        <v>96876</v>
      </c>
      <c r="D442" s="6"/>
      <c r="E442" s="6"/>
      <c r="F442" s="6"/>
      <c r="G442" s="6">
        <f>VLOOKUP(A442,PAGOS!$A$2:$B$1101,2,0)</f>
        <v>96876</v>
      </c>
      <c r="H442" s="6"/>
      <c r="I442" s="6"/>
      <c r="J442" s="6">
        <f t="shared" si="20"/>
        <v>0</v>
      </c>
      <c r="K442" s="8"/>
    </row>
    <row r="443" spans="1:11" x14ac:dyDescent="0.25">
      <c r="A443" s="8" t="s">
        <v>1186</v>
      </c>
      <c r="B443" s="32">
        <v>2021</v>
      </c>
      <c r="C443" s="6">
        <v>52475</v>
      </c>
      <c r="D443" s="6"/>
      <c r="E443" s="6"/>
      <c r="F443" s="6"/>
      <c r="G443" s="6">
        <f>VLOOKUP(A443,PAGOS!$A$2:$B$1101,2,0)</f>
        <v>52475</v>
      </c>
      <c r="H443" s="6"/>
      <c r="I443" s="6"/>
      <c r="J443" s="6">
        <f t="shared" si="20"/>
        <v>0</v>
      </c>
      <c r="K443" s="8"/>
    </row>
    <row r="444" spans="1:11" x14ac:dyDescent="0.25">
      <c r="A444" s="8" t="s">
        <v>1187</v>
      </c>
      <c r="B444" s="32">
        <v>2021</v>
      </c>
      <c r="C444" s="6">
        <v>26400</v>
      </c>
      <c r="D444" s="6"/>
      <c r="E444" s="6"/>
      <c r="F444" s="6"/>
      <c r="G444" s="6">
        <f>VLOOKUP(A444,PAGOS!$A$2:$B$1101,2,0)</f>
        <v>26400</v>
      </c>
      <c r="H444" s="6"/>
      <c r="I444" s="6"/>
      <c r="J444" s="6">
        <f t="shared" si="20"/>
        <v>0</v>
      </c>
      <c r="K444" s="8"/>
    </row>
    <row r="445" spans="1:11" x14ac:dyDescent="0.25">
      <c r="A445" s="8" t="s">
        <v>1188</v>
      </c>
      <c r="B445" s="32">
        <v>2021</v>
      </c>
      <c r="C445" s="6">
        <v>184438</v>
      </c>
      <c r="D445" s="6"/>
      <c r="E445" s="6"/>
      <c r="F445" s="6"/>
      <c r="G445" s="6">
        <f>VLOOKUP(A445,PAGOS!$A$2:$B$1101,2,0)</f>
        <v>184438</v>
      </c>
      <c r="H445" s="6"/>
      <c r="I445" s="6"/>
      <c r="J445" s="6">
        <f t="shared" si="20"/>
        <v>0</v>
      </c>
      <c r="K445" s="8"/>
    </row>
    <row r="446" spans="1:11" x14ac:dyDescent="0.25">
      <c r="A446" s="8" t="s">
        <v>1189</v>
      </c>
      <c r="B446" s="32">
        <v>2021</v>
      </c>
      <c r="C446" s="6">
        <v>36225</v>
      </c>
      <c r="D446" s="6"/>
      <c r="E446" s="6"/>
      <c r="F446" s="6"/>
      <c r="G446" s="6">
        <f>VLOOKUP(A446,PAGOS!$A$2:$B$1101,2,0)</f>
        <v>36225</v>
      </c>
      <c r="H446" s="6"/>
      <c r="I446" s="6"/>
      <c r="J446" s="6">
        <f t="shared" si="20"/>
        <v>0</v>
      </c>
      <c r="K446" s="8"/>
    </row>
    <row r="447" spans="1:11" x14ac:dyDescent="0.25">
      <c r="A447" s="8" t="s">
        <v>1190</v>
      </c>
      <c r="B447" s="32">
        <v>2021</v>
      </c>
      <c r="C447" s="6">
        <v>21340</v>
      </c>
      <c r="D447" s="6"/>
      <c r="E447" s="6"/>
      <c r="F447" s="6"/>
      <c r="G447" s="6">
        <f>VLOOKUP(A447,PAGOS!$A$2:$B$1101,2,0)</f>
        <v>21340</v>
      </c>
      <c r="H447" s="6"/>
      <c r="I447" s="6"/>
      <c r="J447" s="6">
        <f t="shared" si="20"/>
        <v>0</v>
      </c>
      <c r="K447" s="8"/>
    </row>
    <row r="448" spans="1:11" x14ac:dyDescent="0.25">
      <c r="A448" s="8" t="s">
        <v>1191</v>
      </c>
      <c r="B448" s="32">
        <v>2021</v>
      </c>
      <c r="C448" s="6">
        <v>623249</v>
      </c>
      <c r="D448" s="6"/>
      <c r="E448" s="6"/>
      <c r="F448" s="6"/>
      <c r="G448" s="6">
        <f>VLOOKUP(A448,PAGOS!$A$2:$B$1101,2,0)</f>
        <v>623249</v>
      </c>
      <c r="H448" s="6"/>
      <c r="I448" s="6"/>
      <c r="J448" s="6">
        <f t="shared" si="20"/>
        <v>0</v>
      </c>
      <c r="K448" s="8"/>
    </row>
    <row r="449" spans="1:11" x14ac:dyDescent="0.25">
      <c r="A449" s="8" t="s">
        <v>1192</v>
      </c>
      <c r="B449" s="32">
        <v>2021</v>
      </c>
      <c r="C449" s="6">
        <v>36225</v>
      </c>
      <c r="D449" s="6"/>
      <c r="E449" s="6"/>
      <c r="F449" s="6"/>
      <c r="G449" s="6">
        <f>VLOOKUP(A449,PAGOS!$A$2:$B$1101,2,0)</f>
        <v>36225</v>
      </c>
      <c r="H449" s="6"/>
      <c r="I449" s="6"/>
      <c r="J449" s="6">
        <f t="shared" si="20"/>
        <v>0</v>
      </c>
      <c r="K449" s="8"/>
    </row>
    <row r="450" spans="1:11" x14ac:dyDescent="0.25">
      <c r="A450" s="8" t="s">
        <v>1193</v>
      </c>
      <c r="B450" s="32">
        <v>2021</v>
      </c>
      <c r="C450" s="6">
        <v>36225</v>
      </c>
      <c r="D450" s="6"/>
      <c r="E450" s="6"/>
      <c r="F450" s="6"/>
      <c r="G450" s="6">
        <f>VLOOKUP(A450,PAGOS!$A$2:$B$1101,2,0)</f>
        <v>36225</v>
      </c>
      <c r="H450" s="6"/>
      <c r="I450" s="6"/>
      <c r="J450" s="6">
        <f t="shared" si="20"/>
        <v>0</v>
      </c>
      <c r="K450" s="8"/>
    </row>
    <row r="451" spans="1:11" x14ac:dyDescent="0.25">
      <c r="A451" s="8" t="s">
        <v>626</v>
      </c>
      <c r="B451" s="32">
        <v>2021</v>
      </c>
      <c r="C451" s="6">
        <v>435117</v>
      </c>
      <c r="D451" s="6"/>
      <c r="E451" s="6">
        <f>VLOOKUP(A451,'GLOSAS POR CONCILIAR'!$A$2:$B$30,2,0)</f>
        <v>60553</v>
      </c>
      <c r="F451" s="6"/>
      <c r="G451" s="6">
        <f>VLOOKUP(A451,PAGOS!$A$2:$B$1101,2,0)</f>
        <v>374564</v>
      </c>
      <c r="H451" s="6"/>
      <c r="I451" s="6"/>
      <c r="J451" s="6">
        <f t="shared" ref="J451:J514" si="21">+C451-SUM(D451:I451)</f>
        <v>0</v>
      </c>
      <c r="K451" s="8"/>
    </row>
    <row r="452" spans="1:11" x14ac:dyDescent="0.25">
      <c r="A452" s="8" t="s">
        <v>1194</v>
      </c>
      <c r="B452" s="32">
        <v>2021</v>
      </c>
      <c r="C452" s="6">
        <v>136658</v>
      </c>
      <c r="D452" s="6"/>
      <c r="E452" s="6"/>
      <c r="F452" s="6"/>
      <c r="G452" s="6">
        <f>VLOOKUP(A452,PAGOS!$A$2:$B$1101,2,0)</f>
        <v>136658</v>
      </c>
      <c r="H452" s="6"/>
      <c r="I452" s="6"/>
      <c r="J452" s="6">
        <f t="shared" si="21"/>
        <v>0</v>
      </c>
      <c r="K452" s="8"/>
    </row>
    <row r="453" spans="1:11" x14ac:dyDescent="0.25">
      <c r="A453" s="8" t="s">
        <v>1195</v>
      </c>
      <c r="B453" s="32">
        <v>2021</v>
      </c>
      <c r="C453" s="6">
        <v>97394</v>
      </c>
      <c r="D453" s="6"/>
      <c r="E453" s="6"/>
      <c r="F453" s="6"/>
      <c r="G453" s="6">
        <f>VLOOKUP(A453,PAGOS!$A$2:$B$1101,2,0)</f>
        <v>97394</v>
      </c>
      <c r="H453" s="6"/>
      <c r="I453" s="6"/>
      <c r="J453" s="6">
        <f t="shared" si="21"/>
        <v>0</v>
      </c>
      <c r="K453" s="8"/>
    </row>
    <row r="454" spans="1:11" x14ac:dyDescent="0.25">
      <c r="A454" s="8" t="s">
        <v>1196</v>
      </c>
      <c r="B454" s="32">
        <v>2021</v>
      </c>
      <c r="C454" s="6">
        <v>110021</v>
      </c>
      <c r="D454" s="6"/>
      <c r="E454" s="6"/>
      <c r="F454" s="6"/>
      <c r="G454" s="6">
        <f>VLOOKUP(A454,PAGOS!$A$2:$B$1101,2,0)</f>
        <v>110021</v>
      </c>
      <c r="H454" s="6"/>
      <c r="I454" s="6"/>
      <c r="J454" s="6">
        <f t="shared" si="21"/>
        <v>0</v>
      </c>
      <c r="K454" s="8"/>
    </row>
    <row r="455" spans="1:11" x14ac:dyDescent="0.25">
      <c r="A455" s="8" t="s">
        <v>1197</v>
      </c>
      <c r="B455" s="32">
        <v>2021</v>
      </c>
      <c r="C455" s="6">
        <v>24840</v>
      </c>
      <c r="D455" s="6"/>
      <c r="E455" s="6"/>
      <c r="F455" s="6"/>
      <c r="G455" s="6">
        <f>VLOOKUP(A455,PAGOS!$A$2:$B$1101,2,0)</f>
        <v>24840</v>
      </c>
      <c r="H455" s="6"/>
      <c r="I455" s="6"/>
      <c r="J455" s="6">
        <f t="shared" si="21"/>
        <v>0</v>
      </c>
      <c r="K455" s="8"/>
    </row>
    <row r="456" spans="1:11" x14ac:dyDescent="0.25">
      <c r="A456" s="8" t="s">
        <v>1198</v>
      </c>
      <c r="B456" s="32">
        <v>2021</v>
      </c>
      <c r="C456" s="6">
        <v>51026</v>
      </c>
      <c r="D456" s="6"/>
      <c r="E456" s="6"/>
      <c r="F456" s="6"/>
      <c r="G456" s="6">
        <f>VLOOKUP(A456,PAGOS!$A$2:$B$1101,2,0)</f>
        <v>51026</v>
      </c>
      <c r="H456" s="6"/>
      <c r="I456" s="6"/>
      <c r="J456" s="6">
        <f t="shared" si="21"/>
        <v>0</v>
      </c>
      <c r="K456" s="8"/>
    </row>
    <row r="457" spans="1:11" x14ac:dyDescent="0.25">
      <c r="A457" s="8" t="s">
        <v>1199</v>
      </c>
      <c r="B457" s="32">
        <v>2021</v>
      </c>
      <c r="C457" s="6">
        <v>52475</v>
      </c>
      <c r="D457" s="6"/>
      <c r="E457" s="6"/>
      <c r="F457" s="6"/>
      <c r="G457" s="6"/>
      <c r="H457" s="6"/>
      <c r="I457" s="6">
        <f t="shared" ref="I457:I458" si="22">+C457</f>
        <v>52475</v>
      </c>
      <c r="J457" s="6">
        <f t="shared" si="21"/>
        <v>0</v>
      </c>
      <c r="K457" s="8"/>
    </row>
    <row r="458" spans="1:11" x14ac:dyDescent="0.25">
      <c r="A458" s="8" t="s">
        <v>1200</v>
      </c>
      <c r="B458" s="32">
        <v>2021</v>
      </c>
      <c r="C458" s="6">
        <v>168932</v>
      </c>
      <c r="D458" s="6"/>
      <c r="E458" s="6"/>
      <c r="F458" s="6"/>
      <c r="G458" s="6"/>
      <c r="H458" s="6"/>
      <c r="I458" s="6">
        <f t="shared" si="22"/>
        <v>168932</v>
      </c>
      <c r="J458" s="6">
        <f t="shared" si="21"/>
        <v>0</v>
      </c>
      <c r="K458" s="8"/>
    </row>
    <row r="459" spans="1:11" x14ac:dyDescent="0.25">
      <c r="A459" s="8" t="s">
        <v>1201</v>
      </c>
      <c r="B459" s="32">
        <v>2021</v>
      </c>
      <c r="C459" s="6">
        <v>52475</v>
      </c>
      <c r="D459" s="6"/>
      <c r="E459" s="6"/>
      <c r="F459" s="6"/>
      <c r="G459" s="6">
        <f>VLOOKUP(A459,PAGOS!$A$2:$B$1101,2,0)</f>
        <v>52475</v>
      </c>
      <c r="H459" s="6"/>
      <c r="I459" s="6"/>
      <c r="J459" s="6">
        <f t="shared" si="21"/>
        <v>0</v>
      </c>
      <c r="K459" s="8"/>
    </row>
    <row r="460" spans="1:11" x14ac:dyDescent="0.25">
      <c r="A460" s="8" t="s">
        <v>1202</v>
      </c>
      <c r="B460" s="32">
        <v>2021</v>
      </c>
      <c r="C460" s="6">
        <v>52475</v>
      </c>
      <c r="D460" s="6"/>
      <c r="E460" s="6"/>
      <c r="F460" s="6"/>
      <c r="G460" s="6">
        <f>VLOOKUP(A460,PAGOS!$A$2:$B$1101,2,0)</f>
        <v>52475</v>
      </c>
      <c r="H460" s="6"/>
      <c r="I460" s="6"/>
      <c r="J460" s="6">
        <f t="shared" si="21"/>
        <v>0</v>
      </c>
      <c r="K460" s="8"/>
    </row>
    <row r="461" spans="1:11" x14ac:dyDescent="0.25">
      <c r="A461" s="8" t="s">
        <v>1203</v>
      </c>
      <c r="B461" s="32">
        <v>2021</v>
      </c>
      <c r="C461" s="6">
        <v>59616</v>
      </c>
      <c r="D461" s="6"/>
      <c r="E461" s="6"/>
      <c r="F461" s="6"/>
      <c r="G461" s="6">
        <f>VLOOKUP(A461,PAGOS!$A$2:$B$1101,2,0)</f>
        <v>59616</v>
      </c>
      <c r="H461" s="6"/>
      <c r="I461" s="6"/>
      <c r="J461" s="6">
        <f t="shared" si="21"/>
        <v>0</v>
      </c>
      <c r="K461" s="8"/>
    </row>
    <row r="462" spans="1:11" x14ac:dyDescent="0.25">
      <c r="A462" s="8" t="s">
        <v>1204</v>
      </c>
      <c r="B462" s="32">
        <v>2021</v>
      </c>
      <c r="C462" s="6">
        <v>36225</v>
      </c>
      <c r="D462" s="6"/>
      <c r="E462" s="6"/>
      <c r="F462" s="6"/>
      <c r="G462" s="6">
        <f>VLOOKUP(A462,PAGOS!$A$2:$B$1101,2,0)</f>
        <v>36225</v>
      </c>
      <c r="H462" s="6"/>
      <c r="I462" s="6"/>
      <c r="J462" s="6">
        <f t="shared" si="21"/>
        <v>0</v>
      </c>
      <c r="K462" s="8"/>
    </row>
    <row r="463" spans="1:11" x14ac:dyDescent="0.25">
      <c r="A463" s="8" t="s">
        <v>1205</v>
      </c>
      <c r="B463" s="32">
        <v>2021</v>
      </c>
      <c r="C463" s="6">
        <v>36225</v>
      </c>
      <c r="D463" s="6"/>
      <c r="E463" s="6"/>
      <c r="F463" s="6"/>
      <c r="G463" s="6">
        <f>VLOOKUP(A463,PAGOS!$A$2:$B$1101,2,0)</f>
        <v>36225</v>
      </c>
      <c r="H463" s="6"/>
      <c r="I463" s="6"/>
      <c r="J463" s="6">
        <f t="shared" si="21"/>
        <v>0</v>
      </c>
      <c r="K463" s="8"/>
    </row>
    <row r="464" spans="1:11" x14ac:dyDescent="0.25">
      <c r="A464" s="8" t="s">
        <v>1206</v>
      </c>
      <c r="B464" s="32">
        <v>2021</v>
      </c>
      <c r="C464" s="6">
        <v>386056</v>
      </c>
      <c r="D464" s="6"/>
      <c r="E464" s="6"/>
      <c r="F464" s="6"/>
      <c r="G464" s="6">
        <f>VLOOKUP(A464,PAGOS!$A$2:$B$1101,2,0)</f>
        <v>386056</v>
      </c>
      <c r="H464" s="6"/>
      <c r="I464" s="6"/>
      <c r="J464" s="6">
        <f t="shared" si="21"/>
        <v>0</v>
      </c>
      <c r="K464" s="8"/>
    </row>
    <row r="465" spans="1:11" x14ac:dyDescent="0.25">
      <c r="A465" s="8" t="s">
        <v>1207</v>
      </c>
      <c r="B465" s="32">
        <v>2021</v>
      </c>
      <c r="C465" s="6">
        <v>62425</v>
      </c>
      <c r="D465" s="6"/>
      <c r="E465" s="6"/>
      <c r="F465" s="6"/>
      <c r="G465" s="6">
        <f>VLOOKUP(A465,PAGOS!$A$2:$B$1101,2,0)</f>
        <v>62425</v>
      </c>
      <c r="H465" s="6"/>
      <c r="I465" s="6"/>
      <c r="J465" s="6">
        <f t="shared" si="21"/>
        <v>0</v>
      </c>
      <c r="K465" s="8"/>
    </row>
    <row r="466" spans="1:11" x14ac:dyDescent="0.25">
      <c r="A466" s="8" t="s">
        <v>1208</v>
      </c>
      <c r="B466" s="32">
        <v>2021</v>
      </c>
      <c r="C466" s="6">
        <v>157577</v>
      </c>
      <c r="D466" s="6"/>
      <c r="E466" s="6"/>
      <c r="F466" s="6"/>
      <c r="G466" s="6">
        <f>VLOOKUP(A466,PAGOS!$A$2:$B$1101,2,0)</f>
        <v>157577</v>
      </c>
      <c r="H466" s="6"/>
      <c r="I466" s="6"/>
      <c r="J466" s="6">
        <f t="shared" si="21"/>
        <v>0</v>
      </c>
      <c r="K466" s="8"/>
    </row>
    <row r="467" spans="1:11" x14ac:dyDescent="0.25">
      <c r="A467" s="8" t="s">
        <v>629</v>
      </c>
      <c r="B467" s="32">
        <v>2021</v>
      </c>
      <c r="C467" s="6">
        <v>382227</v>
      </c>
      <c r="D467" s="6"/>
      <c r="E467" s="6">
        <f>VLOOKUP(A467,'GLOSAS POR CONCILIAR'!$A$2:$B$30,2,0)</f>
        <v>45124</v>
      </c>
      <c r="F467" s="6"/>
      <c r="G467" s="6">
        <f>VLOOKUP(A467,PAGOS!$A$2:$B$1101,2,0)</f>
        <v>337103</v>
      </c>
      <c r="H467" s="6"/>
      <c r="I467" s="6"/>
      <c r="J467" s="6">
        <f t="shared" si="21"/>
        <v>0</v>
      </c>
      <c r="K467" s="8"/>
    </row>
    <row r="468" spans="1:11" x14ac:dyDescent="0.25">
      <c r="A468" s="8" t="s">
        <v>1209</v>
      </c>
      <c r="B468" s="32">
        <v>2021</v>
      </c>
      <c r="C468" s="6">
        <v>70674</v>
      </c>
      <c r="D468" s="6"/>
      <c r="E468" s="6"/>
      <c r="F468" s="6"/>
      <c r="G468" s="6">
        <f>VLOOKUP(A468,PAGOS!$A$2:$B$1101,2,0)</f>
        <v>70674</v>
      </c>
      <c r="H468" s="6"/>
      <c r="I468" s="6"/>
      <c r="J468" s="6">
        <f t="shared" si="21"/>
        <v>0</v>
      </c>
      <c r="K468" s="8"/>
    </row>
    <row r="469" spans="1:11" x14ac:dyDescent="0.25">
      <c r="A469" s="8" t="s">
        <v>1210</v>
      </c>
      <c r="B469" s="32">
        <v>2021</v>
      </c>
      <c r="C469" s="6">
        <v>51026</v>
      </c>
      <c r="D469" s="6"/>
      <c r="E469" s="6"/>
      <c r="F469" s="6"/>
      <c r="G469" s="6">
        <f>VLOOKUP(A469,PAGOS!$A$2:$B$1101,2,0)</f>
        <v>51026</v>
      </c>
      <c r="H469" s="6"/>
      <c r="I469" s="6"/>
      <c r="J469" s="6">
        <f t="shared" si="21"/>
        <v>0</v>
      </c>
      <c r="K469" s="8"/>
    </row>
    <row r="470" spans="1:11" x14ac:dyDescent="0.25">
      <c r="A470" s="8" t="s">
        <v>1211</v>
      </c>
      <c r="B470" s="32">
        <v>2021</v>
      </c>
      <c r="C470" s="6">
        <v>36225</v>
      </c>
      <c r="D470" s="6"/>
      <c r="E470" s="6"/>
      <c r="F470" s="6"/>
      <c r="G470" s="6">
        <f>VLOOKUP(A470,PAGOS!$A$2:$B$1101,2,0)</f>
        <v>36225</v>
      </c>
      <c r="H470" s="6"/>
      <c r="I470" s="6"/>
      <c r="J470" s="6">
        <f t="shared" si="21"/>
        <v>0</v>
      </c>
      <c r="K470" s="8"/>
    </row>
    <row r="471" spans="1:11" x14ac:dyDescent="0.25">
      <c r="A471" s="8" t="s">
        <v>1212</v>
      </c>
      <c r="B471" s="32">
        <v>2021</v>
      </c>
      <c r="C471" s="6">
        <v>26400</v>
      </c>
      <c r="D471" s="6"/>
      <c r="E471" s="6"/>
      <c r="F471" s="6"/>
      <c r="G471" s="6">
        <f>VLOOKUP(A471,PAGOS!$A$2:$B$1101,2,0)</f>
        <v>26400</v>
      </c>
      <c r="H471" s="6"/>
      <c r="I471" s="6"/>
      <c r="J471" s="6">
        <f t="shared" si="21"/>
        <v>0</v>
      </c>
      <c r="K471" s="8"/>
    </row>
    <row r="472" spans="1:11" x14ac:dyDescent="0.25">
      <c r="A472" s="8" t="s">
        <v>1213</v>
      </c>
      <c r="B472" s="32">
        <v>2021</v>
      </c>
      <c r="C472" s="6">
        <v>36225</v>
      </c>
      <c r="D472" s="6"/>
      <c r="E472" s="6"/>
      <c r="F472" s="6"/>
      <c r="G472" s="6">
        <f>VLOOKUP(A472,PAGOS!$A$2:$B$1101,2,0)</f>
        <v>36225</v>
      </c>
      <c r="H472" s="6"/>
      <c r="I472" s="6"/>
      <c r="J472" s="6">
        <f t="shared" si="21"/>
        <v>0</v>
      </c>
      <c r="K472" s="8"/>
    </row>
    <row r="473" spans="1:11" x14ac:dyDescent="0.25">
      <c r="A473" s="8" t="s">
        <v>655</v>
      </c>
      <c r="B473" s="32">
        <v>2021</v>
      </c>
      <c r="C473" s="6">
        <v>142623</v>
      </c>
      <c r="D473" s="6"/>
      <c r="E473" s="6"/>
      <c r="F473" s="6">
        <v>25712</v>
      </c>
      <c r="G473" s="6">
        <f>VLOOKUP(A473,PAGOS!$A$2:$B$1101,2,0)</f>
        <v>116911</v>
      </c>
      <c r="H473" s="6"/>
      <c r="I473" s="6"/>
      <c r="J473" s="6">
        <f t="shared" si="21"/>
        <v>0</v>
      </c>
      <c r="K473" s="8"/>
    </row>
    <row r="474" spans="1:11" x14ac:dyDescent="0.25">
      <c r="A474" s="8" t="s">
        <v>1214</v>
      </c>
      <c r="B474" s="32">
        <v>2021</v>
      </c>
      <c r="C474" s="6">
        <v>36225</v>
      </c>
      <c r="D474" s="6"/>
      <c r="E474" s="6"/>
      <c r="F474" s="6"/>
      <c r="G474" s="6"/>
      <c r="H474" s="6"/>
      <c r="I474" s="6">
        <f>+C474</f>
        <v>36225</v>
      </c>
      <c r="J474" s="6">
        <f t="shared" si="21"/>
        <v>0</v>
      </c>
      <c r="K474" s="8"/>
    </row>
    <row r="475" spans="1:11" x14ac:dyDescent="0.25">
      <c r="A475" s="8" t="s">
        <v>1215</v>
      </c>
      <c r="B475" s="32">
        <v>2021</v>
      </c>
      <c r="C475" s="6">
        <v>36225</v>
      </c>
      <c r="D475" s="6"/>
      <c r="E475" s="6"/>
      <c r="F475" s="6"/>
      <c r="G475" s="6">
        <f>VLOOKUP(A475,PAGOS!$A$2:$B$1101,2,0)</f>
        <v>36225</v>
      </c>
      <c r="H475" s="6"/>
      <c r="I475" s="6"/>
      <c r="J475" s="6">
        <f t="shared" si="21"/>
        <v>0</v>
      </c>
      <c r="K475" s="8"/>
    </row>
    <row r="476" spans="1:11" x14ac:dyDescent="0.25">
      <c r="A476" s="8" t="s">
        <v>657</v>
      </c>
      <c r="B476" s="32">
        <v>2021</v>
      </c>
      <c r="C476" s="6">
        <v>6473</v>
      </c>
      <c r="D476" s="6"/>
      <c r="E476" s="6"/>
      <c r="F476" s="6">
        <v>6473</v>
      </c>
      <c r="G476" s="6"/>
      <c r="H476" s="6"/>
      <c r="I476" s="6"/>
      <c r="J476" s="6">
        <f t="shared" si="21"/>
        <v>0</v>
      </c>
      <c r="K476" s="8"/>
    </row>
    <row r="477" spans="1:11" x14ac:dyDescent="0.25">
      <c r="A477" s="8" t="s">
        <v>1216</v>
      </c>
      <c r="B477" s="32">
        <v>2021</v>
      </c>
      <c r="C477" s="6">
        <v>100809</v>
      </c>
      <c r="D477" s="6"/>
      <c r="E477" s="6"/>
      <c r="F477" s="6"/>
      <c r="G477" s="6">
        <f>VLOOKUP(A477,PAGOS!$A$2:$B$1101,2,0)</f>
        <v>100809</v>
      </c>
      <c r="H477" s="6"/>
      <c r="I477" s="6"/>
      <c r="J477" s="6">
        <f t="shared" si="21"/>
        <v>0</v>
      </c>
      <c r="K477" s="8"/>
    </row>
    <row r="478" spans="1:11" x14ac:dyDescent="0.25">
      <c r="A478" s="8" t="s">
        <v>607</v>
      </c>
      <c r="B478" s="32">
        <v>2021</v>
      </c>
      <c r="C478" s="6">
        <v>257212</v>
      </c>
      <c r="D478" s="6"/>
      <c r="E478" s="6">
        <f>VLOOKUP(A478,'GLOSAS POR CONCILIAR'!$A$2:$B$30,2,0)</f>
        <v>10731</v>
      </c>
      <c r="F478" s="6"/>
      <c r="G478" s="6">
        <f>VLOOKUP(A478,PAGOS!$A$2:$B$1101,2,0)</f>
        <v>246481</v>
      </c>
      <c r="H478" s="6"/>
      <c r="I478" s="6"/>
      <c r="J478" s="6">
        <f t="shared" si="21"/>
        <v>0</v>
      </c>
      <c r="K478" s="8"/>
    </row>
    <row r="479" spans="1:11" x14ac:dyDescent="0.25">
      <c r="A479" s="8" t="s">
        <v>1217</v>
      </c>
      <c r="B479" s="32">
        <v>2021</v>
      </c>
      <c r="C479" s="6">
        <v>23364</v>
      </c>
      <c r="D479" s="6"/>
      <c r="E479" s="6"/>
      <c r="F479" s="6"/>
      <c r="G479" s="6">
        <f>VLOOKUP(A479,PAGOS!$A$2:$B$1101,2,0)</f>
        <v>23364</v>
      </c>
      <c r="H479" s="6"/>
      <c r="I479" s="6"/>
      <c r="J479" s="6">
        <f t="shared" si="21"/>
        <v>0</v>
      </c>
      <c r="K479" s="8"/>
    </row>
    <row r="480" spans="1:11" x14ac:dyDescent="0.25">
      <c r="A480" s="8" t="s">
        <v>612</v>
      </c>
      <c r="B480" s="32">
        <v>2021</v>
      </c>
      <c r="C480" s="6">
        <v>258842</v>
      </c>
      <c r="D480" s="6"/>
      <c r="E480" s="6">
        <f>VLOOKUP(A480,'GLOSAS POR CONCILIAR'!$A$2:$B$30,2,0)</f>
        <v>15240</v>
      </c>
      <c r="F480" s="6"/>
      <c r="G480" s="6">
        <f>VLOOKUP(A480,PAGOS!$A$2:$B$1101,2,0)</f>
        <v>243602</v>
      </c>
      <c r="H480" s="6"/>
      <c r="I480" s="6"/>
      <c r="J480" s="6">
        <f t="shared" si="21"/>
        <v>0</v>
      </c>
      <c r="K480" s="8"/>
    </row>
    <row r="481" spans="1:11" x14ac:dyDescent="0.25">
      <c r="A481" s="8" t="s">
        <v>659</v>
      </c>
      <c r="B481" s="32">
        <v>2021</v>
      </c>
      <c r="C481" s="6">
        <v>193546</v>
      </c>
      <c r="D481" s="6"/>
      <c r="E481" s="6">
        <f>VLOOKUP(A481,'GLOSAS POR CONCILIAR'!$A$2:$B$30,2,0)</f>
        <v>22937</v>
      </c>
      <c r="F481" s="6"/>
      <c r="G481" s="6">
        <f>VLOOKUP(A481,PAGOS!$A$2:$B$1101,2,0)</f>
        <v>170609</v>
      </c>
      <c r="H481" s="6"/>
      <c r="I481" s="6"/>
      <c r="J481" s="6">
        <f t="shared" si="21"/>
        <v>0</v>
      </c>
      <c r="K481" s="8"/>
    </row>
    <row r="482" spans="1:11" x14ac:dyDescent="0.25">
      <c r="A482" s="8" t="s">
        <v>662</v>
      </c>
      <c r="B482" s="32">
        <v>2021</v>
      </c>
      <c r="C482" s="6">
        <v>401064</v>
      </c>
      <c r="D482" s="6"/>
      <c r="E482" s="6">
        <f>VLOOKUP(A482,'GLOSAS POR CONCILIAR'!$A$2:$B$30,2,0)</f>
        <v>68264</v>
      </c>
      <c r="F482" s="6"/>
      <c r="G482" s="6">
        <f>VLOOKUP(A482,PAGOS!$A$2:$B$1101,2,0)</f>
        <v>332800</v>
      </c>
      <c r="H482" s="6"/>
      <c r="I482" s="6"/>
      <c r="J482" s="6">
        <f t="shared" si="21"/>
        <v>0</v>
      </c>
      <c r="K482" s="8"/>
    </row>
    <row r="483" spans="1:11" x14ac:dyDescent="0.25">
      <c r="A483" s="8" t="s">
        <v>665</v>
      </c>
      <c r="B483" s="32">
        <v>2021</v>
      </c>
      <c r="C483" s="6">
        <v>9468</v>
      </c>
      <c r="D483" s="6"/>
      <c r="E483" s="6"/>
      <c r="F483" s="6">
        <v>9468</v>
      </c>
      <c r="G483" s="6"/>
      <c r="H483" s="6"/>
      <c r="I483" s="6"/>
      <c r="J483" s="6">
        <f t="shared" si="21"/>
        <v>0</v>
      </c>
      <c r="K483" s="8"/>
    </row>
    <row r="484" spans="1:11" x14ac:dyDescent="0.25">
      <c r="A484" s="8" t="s">
        <v>667</v>
      </c>
      <c r="B484" s="32">
        <v>2021</v>
      </c>
      <c r="C484" s="6">
        <v>292907</v>
      </c>
      <c r="D484" s="6"/>
      <c r="E484" s="6"/>
      <c r="F484" s="6">
        <v>49790</v>
      </c>
      <c r="G484" s="6">
        <f>VLOOKUP(A484,PAGOS!$A$2:$B$1101,2,0)</f>
        <v>243117</v>
      </c>
      <c r="H484" s="6"/>
      <c r="I484" s="6"/>
      <c r="J484" s="6">
        <f t="shared" si="21"/>
        <v>0</v>
      </c>
      <c r="K484" s="8"/>
    </row>
    <row r="485" spans="1:11" x14ac:dyDescent="0.25">
      <c r="A485" s="8" t="s">
        <v>963</v>
      </c>
      <c r="B485" s="32">
        <v>2021</v>
      </c>
      <c r="C485" s="6">
        <v>32292</v>
      </c>
      <c r="D485" s="6"/>
      <c r="E485" s="6"/>
      <c r="F485" s="6"/>
      <c r="G485" s="6">
        <f>VLOOKUP(A485,PAGOS!$A$2:$B$1101,2,0)</f>
        <v>32292</v>
      </c>
      <c r="H485" s="6"/>
      <c r="I485" s="6"/>
      <c r="J485" s="6">
        <f t="shared" si="21"/>
        <v>0</v>
      </c>
      <c r="K485" s="8"/>
    </row>
    <row r="486" spans="1:11" x14ac:dyDescent="0.25">
      <c r="A486" s="8" t="s">
        <v>669</v>
      </c>
      <c r="B486" s="32">
        <v>2021</v>
      </c>
      <c r="C486" s="6">
        <v>29601</v>
      </c>
      <c r="D486" s="6"/>
      <c r="E486" s="6"/>
      <c r="F486" s="6">
        <v>4943</v>
      </c>
      <c r="G486" s="6">
        <f>VLOOKUP(A486,PAGOS!$A$2:$B$1101,2,0)</f>
        <v>24658</v>
      </c>
      <c r="H486" s="6"/>
      <c r="I486" s="6"/>
      <c r="J486" s="6">
        <f t="shared" si="21"/>
        <v>0</v>
      </c>
      <c r="K486" s="8"/>
    </row>
    <row r="487" spans="1:11" x14ac:dyDescent="0.25">
      <c r="A487" s="8" t="s">
        <v>1218</v>
      </c>
      <c r="B487" s="32">
        <v>2021</v>
      </c>
      <c r="C487" s="6">
        <v>24840</v>
      </c>
      <c r="D487" s="6"/>
      <c r="E487" s="6"/>
      <c r="F487" s="6"/>
      <c r="G487" s="6">
        <f>VLOOKUP(A487,PAGOS!$A$2:$B$1101,2,0)</f>
        <v>24840</v>
      </c>
      <c r="H487" s="6"/>
      <c r="I487" s="6"/>
      <c r="J487" s="6">
        <f t="shared" si="21"/>
        <v>0</v>
      </c>
      <c r="K487" s="8"/>
    </row>
    <row r="488" spans="1:11" x14ac:dyDescent="0.25">
      <c r="A488" s="8" t="s">
        <v>671</v>
      </c>
      <c r="B488" s="32">
        <v>2021</v>
      </c>
      <c r="C488" s="6">
        <v>6473</v>
      </c>
      <c r="D488" s="6"/>
      <c r="E488" s="6"/>
      <c r="F488" s="6">
        <v>6473</v>
      </c>
      <c r="G488" s="6"/>
      <c r="H488" s="6"/>
      <c r="I488" s="6"/>
      <c r="J488" s="6">
        <f t="shared" si="21"/>
        <v>0</v>
      </c>
      <c r="K488" s="8"/>
    </row>
    <row r="489" spans="1:11" x14ac:dyDescent="0.25">
      <c r="A489" s="8" t="s">
        <v>673</v>
      </c>
      <c r="B489" s="32">
        <v>2021</v>
      </c>
      <c r="C489" s="6">
        <v>29601</v>
      </c>
      <c r="D489" s="6"/>
      <c r="E489" s="6"/>
      <c r="F489" s="6">
        <v>4943</v>
      </c>
      <c r="G489" s="6">
        <f>VLOOKUP(A489,PAGOS!$A$2:$B$1101,2,0)</f>
        <v>24658</v>
      </c>
      <c r="H489" s="6"/>
      <c r="I489" s="6"/>
      <c r="J489" s="6">
        <f t="shared" si="21"/>
        <v>0</v>
      </c>
      <c r="K489" s="8"/>
    </row>
    <row r="490" spans="1:11" x14ac:dyDescent="0.25">
      <c r="A490" s="8" t="s">
        <v>675</v>
      </c>
      <c r="B490" s="32">
        <v>2021</v>
      </c>
      <c r="C490" s="6">
        <v>36225</v>
      </c>
      <c r="D490" s="6"/>
      <c r="E490" s="6"/>
      <c r="F490" s="6">
        <v>6473</v>
      </c>
      <c r="G490" s="6">
        <f>VLOOKUP(A490,PAGOS!$A$2:$B$1101,2,0)</f>
        <v>29752</v>
      </c>
      <c r="H490" s="6"/>
      <c r="I490" s="6"/>
      <c r="J490" s="6">
        <f t="shared" si="21"/>
        <v>0</v>
      </c>
      <c r="K490" s="8"/>
    </row>
    <row r="491" spans="1:11" x14ac:dyDescent="0.25">
      <c r="A491" s="8" t="s">
        <v>677</v>
      </c>
      <c r="B491" s="32">
        <v>2021</v>
      </c>
      <c r="C491" s="6">
        <v>52475</v>
      </c>
      <c r="D491" s="6"/>
      <c r="E491" s="6"/>
      <c r="F491" s="6">
        <v>9468</v>
      </c>
      <c r="G491" s="6">
        <f>VLOOKUP(A491,PAGOS!$A$2:$B$1101,2,0)</f>
        <v>43007</v>
      </c>
      <c r="H491" s="6"/>
      <c r="I491" s="6"/>
      <c r="J491" s="6">
        <f t="shared" si="21"/>
        <v>0</v>
      </c>
      <c r="K491" s="8"/>
    </row>
    <row r="492" spans="1:11" x14ac:dyDescent="0.25">
      <c r="A492" s="8" t="s">
        <v>964</v>
      </c>
      <c r="B492" s="32">
        <v>2021</v>
      </c>
      <c r="C492" s="6">
        <v>32292</v>
      </c>
      <c r="D492" s="6"/>
      <c r="E492" s="6"/>
      <c r="F492" s="6"/>
      <c r="G492" s="6">
        <f>VLOOKUP(A492,PAGOS!$A$2:$B$1101,2,0)</f>
        <v>32292</v>
      </c>
      <c r="H492" s="6"/>
      <c r="I492" s="6"/>
      <c r="J492" s="6">
        <f t="shared" si="21"/>
        <v>0</v>
      </c>
      <c r="K492" s="8"/>
    </row>
    <row r="493" spans="1:11" x14ac:dyDescent="0.25">
      <c r="A493" s="8" t="s">
        <v>1219</v>
      </c>
      <c r="B493" s="32">
        <v>2021</v>
      </c>
      <c r="C493" s="6">
        <v>134357</v>
      </c>
      <c r="D493" s="6"/>
      <c r="E493" s="6"/>
      <c r="F493" s="6"/>
      <c r="G493" s="6">
        <f>VLOOKUP(A493,PAGOS!$A$2:$B$1101,2,0)</f>
        <v>134357</v>
      </c>
      <c r="H493" s="6"/>
      <c r="I493" s="6"/>
      <c r="J493" s="6">
        <f t="shared" si="21"/>
        <v>0</v>
      </c>
      <c r="K493" s="8"/>
    </row>
    <row r="494" spans="1:11" x14ac:dyDescent="0.25">
      <c r="A494" s="8" t="s">
        <v>1220</v>
      </c>
      <c r="B494" s="32">
        <v>2021</v>
      </c>
      <c r="C494" s="6">
        <v>135275</v>
      </c>
      <c r="D494" s="6"/>
      <c r="E494" s="6"/>
      <c r="F494" s="6"/>
      <c r="G494" s="6">
        <f>VLOOKUP(A494,PAGOS!$A$2:$B$1101,2,0)</f>
        <v>135275</v>
      </c>
      <c r="H494" s="6"/>
      <c r="I494" s="6"/>
      <c r="J494" s="6">
        <f t="shared" si="21"/>
        <v>0</v>
      </c>
      <c r="K494" s="8"/>
    </row>
    <row r="495" spans="1:11" x14ac:dyDescent="0.25">
      <c r="A495" s="8" t="s">
        <v>679</v>
      </c>
      <c r="B495" s="32">
        <v>2021</v>
      </c>
      <c r="C495" s="6">
        <v>36225</v>
      </c>
      <c r="D495" s="6"/>
      <c r="E495" s="6"/>
      <c r="F495" s="6">
        <v>6473</v>
      </c>
      <c r="G495" s="6">
        <f>VLOOKUP(A495,PAGOS!$A$2:$B$1101,2,0)</f>
        <v>29752</v>
      </c>
      <c r="H495" s="6"/>
      <c r="I495" s="6"/>
      <c r="J495" s="6">
        <f t="shared" si="21"/>
        <v>0</v>
      </c>
      <c r="K495" s="8"/>
    </row>
    <row r="496" spans="1:11" x14ac:dyDescent="0.25">
      <c r="A496" s="8" t="s">
        <v>681</v>
      </c>
      <c r="B496" s="32">
        <v>2021</v>
      </c>
      <c r="C496" s="6">
        <v>9468</v>
      </c>
      <c r="D496" s="6"/>
      <c r="E496" s="6"/>
      <c r="F496" s="6">
        <v>9468</v>
      </c>
      <c r="G496" s="6"/>
      <c r="H496" s="6"/>
      <c r="I496" s="6"/>
      <c r="J496" s="6">
        <f t="shared" si="21"/>
        <v>0</v>
      </c>
      <c r="K496" s="8"/>
    </row>
    <row r="497" spans="1:11" x14ac:dyDescent="0.25">
      <c r="A497" s="8" t="s">
        <v>683</v>
      </c>
      <c r="B497" s="32">
        <v>2021</v>
      </c>
      <c r="C497" s="6">
        <v>223873</v>
      </c>
      <c r="D497" s="6"/>
      <c r="E497" s="6"/>
      <c r="F497" s="6">
        <v>38002</v>
      </c>
      <c r="G497" s="6">
        <f>VLOOKUP(A497,PAGOS!$A$2:$B$1101,2,0)</f>
        <v>185871</v>
      </c>
      <c r="H497" s="6"/>
      <c r="I497" s="6"/>
      <c r="J497" s="6">
        <f t="shared" si="21"/>
        <v>0</v>
      </c>
      <c r="K497" s="8"/>
    </row>
    <row r="498" spans="1:11" x14ac:dyDescent="0.25">
      <c r="A498" s="8" t="s">
        <v>685</v>
      </c>
      <c r="B498" s="32">
        <v>2021</v>
      </c>
      <c r="C498" s="6">
        <v>36225</v>
      </c>
      <c r="D498" s="6"/>
      <c r="E498" s="6"/>
      <c r="F498" s="6">
        <v>6473</v>
      </c>
      <c r="G498" s="6">
        <f>VLOOKUP(A498,PAGOS!$A$2:$B$1101,2,0)</f>
        <v>29752</v>
      </c>
      <c r="H498" s="6"/>
      <c r="I498" s="6"/>
      <c r="J498" s="6">
        <f t="shared" si="21"/>
        <v>0</v>
      </c>
      <c r="K498" s="8"/>
    </row>
    <row r="499" spans="1:11" x14ac:dyDescent="0.25">
      <c r="A499" s="8" t="s">
        <v>687</v>
      </c>
      <c r="B499" s="32">
        <v>2021</v>
      </c>
      <c r="C499" s="6">
        <v>36225</v>
      </c>
      <c r="D499" s="6"/>
      <c r="E499" s="6"/>
      <c r="F499" s="6">
        <v>6473</v>
      </c>
      <c r="G499" s="6">
        <f>VLOOKUP(A499,PAGOS!$A$2:$B$1101,2,0)</f>
        <v>29752</v>
      </c>
      <c r="H499" s="6"/>
      <c r="I499" s="6"/>
      <c r="J499" s="6">
        <f t="shared" si="21"/>
        <v>0</v>
      </c>
      <c r="K499" s="8"/>
    </row>
    <row r="500" spans="1:11" x14ac:dyDescent="0.25">
      <c r="A500" s="8" t="s">
        <v>689</v>
      </c>
      <c r="B500" s="32">
        <v>2021</v>
      </c>
      <c r="C500" s="6">
        <v>36225</v>
      </c>
      <c r="D500" s="6"/>
      <c r="E500" s="6"/>
      <c r="F500" s="6">
        <v>6473</v>
      </c>
      <c r="G500" s="6">
        <f>VLOOKUP(A500,PAGOS!$A$2:$B$1101,2,0)</f>
        <v>29752</v>
      </c>
      <c r="H500" s="6"/>
      <c r="I500" s="6"/>
      <c r="J500" s="6">
        <f t="shared" si="21"/>
        <v>0</v>
      </c>
      <c r="K500" s="8"/>
    </row>
    <row r="501" spans="1:11" x14ac:dyDescent="0.25">
      <c r="A501" s="8" t="s">
        <v>691</v>
      </c>
      <c r="B501" s="32">
        <v>2021</v>
      </c>
      <c r="C501" s="6">
        <v>7156</v>
      </c>
      <c r="D501" s="6"/>
      <c r="E501" s="6"/>
      <c r="F501" s="6">
        <v>7156</v>
      </c>
      <c r="G501" s="6"/>
      <c r="H501" s="6"/>
      <c r="I501" s="6"/>
      <c r="J501" s="6">
        <f t="shared" si="21"/>
        <v>0</v>
      </c>
      <c r="K501" s="8"/>
    </row>
    <row r="502" spans="1:11" x14ac:dyDescent="0.25">
      <c r="A502" s="8" t="s">
        <v>1221</v>
      </c>
      <c r="B502" s="32">
        <v>2021</v>
      </c>
      <c r="C502" s="6">
        <v>19872</v>
      </c>
      <c r="D502" s="6"/>
      <c r="E502" s="6"/>
      <c r="F502" s="6"/>
      <c r="G502" s="6">
        <f>VLOOKUP(A502,PAGOS!$A$2:$B$1101,2,0)</f>
        <v>19872</v>
      </c>
      <c r="H502" s="6"/>
      <c r="I502" s="6"/>
      <c r="J502" s="6">
        <f t="shared" si="21"/>
        <v>0</v>
      </c>
      <c r="K502" s="8"/>
    </row>
    <row r="503" spans="1:11" x14ac:dyDescent="0.25">
      <c r="A503" s="8" t="s">
        <v>693</v>
      </c>
      <c r="B503" s="32">
        <v>2021</v>
      </c>
      <c r="C503" s="6">
        <v>43056</v>
      </c>
      <c r="D503" s="6">
        <f>VLOOKUP(A503,'CARTERA COOSALUD'!$A$2:$B$31,2,0)</f>
        <v>9468</v>
      </c>
      <c r="E503" s="6"/>
      <c r="F503" s="6"/>
      <c r="G503" s="6">
        <f>VLOOKUP(A503,PAGOS!$A$2:$B$1101,2,0)</f>
        <v>33588</v>
      </c>
      <c r="H503" s="6"/>
      <c r="I503" s="6"/>
      <c r="J503" s="6">
        <f t="shared" si="21"/>
        <v>0</v>
      </c>
      <c r="K503" s="8"/>
    </row>
    <row r="504" spans="1:11" x14ac:dyDescent="0.25">
      <c r="A504" s="8" t="s">
        <v>695</v>
      </c>
      <c r="B504" s="32">
        <v>2021</v>
      </c>
      <c r="C504" s="6">
        <v>213729</v>
      </c>
      <c r="D504" s="6">
        <f>VLOOKUP(A504,'CARTERA COOSALUD'!$A$2:$B$31,2,0)</f>
        <v>44271</v>
      </c>
      <c r="E504" s="6"/>
      <c r="F504" s="6"/>
      <c r="G504" s="6">
        <f>VLOOKUP(A504,PAGOS!$A$2:$B$1101,2,0)</f>
        <v>169458</v>
      </c>
      <c r="H504" s="6"/>
      <c r="I504" s="6"/>
      <c r="J504" s="6">
        <f t="shared" si="21"/>
        <v>0</v>
      </c>
      <c r="K504" s="8"/>
    </row>
    <row r="505" spans="1:11" x14ac:dyDescent="0.25">
      <c r="A505" s="8" t="s">
        <v>1222</v>
      </c>
      <c r="B505" s="32">
        <v>2021</v>
      </c>
      <c r="C505" s="6">
        <v>43056</v>
      </c>
      <c r="D505" s="6"/>
      <c r="E505" s="6"/>
      <c r="F505" s="6"/>
      <c r="G505" s="6">
        <f>VLOOKUP(A505,PAGOS!$A$2:$B$1101,2,0)</f>
        <v>43056</v>
      </c>
      <c r="H505" s="6"/>
      <c r="I505" s="6"/>
      <c r="J505" s="6">
        <f t="shared" si="21"/>
        <v>0</v>
      </c>
      <c r="K505" s="8"/>
    </row>
    <row r="506" spans="1:11" x14ac:dyDescent="0.25">
      <c r="A506" s="8" t="s">
        <v>1223</v>
      </c>
      <c r="B506" s="32">
        <v>2021</v>
      </c>
      <c r="C506" s="6">
        <v>43056</v>
      </c>
      <c r="D506" s="6"/>
      <c r="E506" s="6"/>
      <c r="F506" s="6"/>
      <c r="G506" s="6">
        <f>VLOOKUP(A506,PAGOS!$A$2:$B$1101,2,0)</f>
        <v>43056</v>
      </c>
      <c r="H506" s="6"/>
      <c r="I506" s="6"/>
      <c r="J506" s="6">
        <f t="shared" si="21"/>
        <v>0</v>
      </c>
      <c r="K506" s="8"/>
    </row>
    <row r="507" spans="1:11" x14ac:dyDescent="0.25">
      <c r="A507" s="8" t="s">
        <v>1224</v>
      </c>
      <c r="B507" s="32">
        <v>2021</v>
      </c>
      <c r="C507" s="6">
        <v>200170</v>
      </c>
      <c r="D507" s="6"/>
      <c r="E507" s="6"/>
      <c r="F507" s="6"/>
      <c r="G507" s="6">
        <f>VLOOKUP(A507,PAGOS!$A$2:$B$1101,2,0)</f>
        <v>200170</v>
      </c>
      <c r="H507" s="6"/>
      <c r="I507" s="6"/>
      <c r="J507" s="6">
        <f t="shared" si="21"/>
        <v>0</v>
      </c>
      <c r="K507" s="8"/>
    </row>
    <row r="508" spans="1:11" x14ac:dyDescent="0.25">
      <c r="A508" s="8" t="s">
        <v>1225</v>
      </c>
      <c r="B508" s="32">
        <v>2021</v>
      </c>
      <c r="C508" s="6">
        <v>29705</v>
      </c>
      <c r="D508" s="6"/>
      <c r="E508" s="6"/>
      <c r="F508" s="6"/>
      <c r="G508" s="6">
        <f>VLOOKUP(A508,PAGOS!$A$2:$B$1101,2,0)</f>
        <v>29705</v>
      </c>
      <c r="H508" s="6"/>
      <c r="I508" s="6"/>
      <c r="J508" s="6">
        <f t="shared" si="21"/>
        <v>0</v>
      </c>
      <c r="K508" s="8"/>
    </row>
    <row r="509" spans="1:11" x14ac:dyDescent="0.25">
      <c r="A509" s="8" t="s">
        <v>1226</v>
      </c>
      <c r="B509" s="32">
        <v>2021</v>
      </c>
      <c r="C509" s="6">
        <v>29705</v>
      </c>
      <c r="D509" s="6"/>
      <c r="E509" s="6"/>
      <c r="F509" s="6"/>
      <c r="G509" s="6">
        <f>VLOOKUP(A509,PAGOS!$A$2:$B$1101,2,0)</f>
        <v>29705</v>
      </c>
      <c r="H509" s="6"/>
      <c r="I509" s="6"/>
      <c r="J509" s="6">
        <f t="shared" si="21"/>
        <v>0</v>
      </c>
      <c r="K509" s="8"/>
    </row>
    <row r="510" spans="1:11" x14ac:dyDescent="0.25">
      <c r="A510" s="8" t="s">
        <v>697</v>
      </c>
      <c r="B510" s="32">
        <v>2021</v>
      </c>
      <c r="C510" s="6">
        <v>17813</v>
      </c>
      <c r="D510" s="6">
        <f>VLOOKUP(A510,'CARTERA COOSALUD'!$A$2:$B$31,2,0)</f>
        <v>17813</v>
      </c>
      <c r="E510" s="6"/>
      <c r="F510" s="6"/>
      <c r="G510" s="6"/>
      <c r="H510" s="6"/>
      <c r="I510" s="6"/>
      <c r="J510" s="6">
        <f t="shared" si="21"/>
        <v>0</v>
      </c>
      <c r="K510" s="8"/>
    </row>
    <row r="511" spans="1:11" x14ac:dyDescent="0.25">
      <c r="A511" s="8" t="s">
        <v>1244</v>
      </c>
      <c r="B511" s="32">
        <v>2021</v>
      </c>
      <c r="C511" s="6">
        <v>29705</v>
      </c>
      <c r="D511" s="6"/>
      <c r="E511" s="6"/>
      <c r="F511" s="6"/>
      <c r="G511" s="6">
        <f>VLOOKUP(A511,PAGOS!$A$2:$B$1101,2,0)</f>
        <v>29705</v>
      </c>
      <c r="H511" s="6"/>
      <c r="I511" s="6"/>
      <c r="J511" s="6">
        <f t="shared" si="21"/>
        <v>0</v>
      </c>
      <c r="K511" s="8"/>
    </row>
    <row r="512" spans="1:11" x14ac:dyDescent="0.25">
      <c r="A512" s="8" t="s">
        <v>1227</v>
      </c>
      <c r="B512" s="32">
        <v>2021</v>
      </c>
      <c r="C512" s="6">
        <v>29705</v>
      </c>
      <c r="D512" s="6"/>
      <c r="E512" s="6"/>
      <c r="F512" s="6"/>
      <c r="G512" s="6">
        <f>VLOOKUP(A512,PAGOS!$A$2:$B$1101,2,0)</f>
        <v>29705</v>
      </c>
      <c r="H512" s="6"/>
      <c r="I512" s="6"/>
      <c r="J512" s="6">
        <f t="shared" si="21"/>
        <v>0</v>
      </c>
      <c r="K512" s="8"/>
    </row>
    <row r="513" spans="1:11" x14ac:dyDescent="0.25">
      <c r="A513" s="8" t="s">
        <v>1228</v>
      </c>
      <c r="B513" s="32">
        <v>2021</v>
      </c>
      <c r="C513" s="6">
        <v>29705</v>
      </c>
      <c r="D513" s="6"/>
      <c r="E513" s="6"/>
      <c r="F513" s="6"/>
      <c r="G513" s="6">
        <f>VLOOKUP(A513,PAGOS!$A$2:$B$1101,2,0)</f>
        <v>29705</v>
      </c>
      <c r="H513" s="6"/>
      <c r="I513" s="6"/>
      <c r="J513" s="6">
        <f t="shared" si="21"/>
        <v>0</v>
      </c>
      <c r="K513" s="8"/>
    </row>
    <row r="514" spans="1:11" x14ac:dyDescent="0.25">
      <c r="A514" s="8" t="s">
        <v>1229</v>
      </c>
      <c r="B514" s="32">
        <v>2021</v>
      </c>
      <c r="C514" s="6">
        <v>41814</v>
      </c>
      <c r="D514" s="6"/>
      <c r="E514" s="6"/>
      <c r="F514" s="6"/>
      <c r="G514" s="6">
        <f>VLOOKUP(A514,PAGOS!$A$2:$B$1101,2,0)</f>
        <v>41814</v>
      </c>
      <c r="H514" s="6"/>
      <c r="I514" s="6"/>
      <c r="J514" s="6">
        <f t="shared" si="21"/>
        <v>0</v>
      </c>
      <c r="K514" s="8"/>
    </row>
    <row r="515" spans="1:11" x14ac:dyDescent="0.25">
      <c r="A515" s="8" t="s">
        <v>1230</v>
      </c>
      <c r="B515" s="32">
        <v>2021</v>
      </c>
      <c r="C515" s="6">
        <v>1117470</v>
      </c>
      <c r="D515" s="6"/>
      <c r="E515" s="6"/>
      <c r="F515" s="6"/>
      <c r="G515" s="6">
        <f>VLOOKUP(A515,PAGOS!$A$2:$B$1101,2,0)</f>
        <v>1117470</v>
      </c>
      <c r="H515" s="6"/>
      <c r="I515" s="6"/>
      <c r="J515" s="6">
        <f t="shared" ref="J515:J530" si="23">+C515-SUM(D515:I515)</f>
        <v>0</v>
      </c>
      <c r="K515" s="8"/>
    </row>
    <row r="516" spans="1:11" x14ac:dyDescent="0.25">
      <c r="A516" s="8" t="s">
        <v>699</v>
      </c>
      <c r="B516" s="32">
        <v>2021</v>
      </c>
      <c r="C516" s="6">
        <v>114265</v>
      </c>
      <c r="D516" s="6">
        <f>VLOOKUP(A516,'CARTERA COOSALUD'!$A$2:$B$31,2,0)</f>
        <v>11378</v>
      </c>
      <c r="E516" s="6"/>
      <c r="F516" s="6"/>
      <c r="G516" s="6">
        <f>VLOOKUP(A516,PAGOS!$A$2:$B$1101,2,0)</f>
        <v>102887</v>
      </c>
      <c r="H516" s="6"/>
      <c r="I516" s="6"/>
      <c r="J516" s="6">
        <f t="shared" si="23"/>
        <v>0</v>
      </c>
      <c r="K516" s="8"/>
    </row>
    <row r="517" spans="1:11" x14ac:dyDescent="0.25">
      <c r="A517" s="8" t="s">
        <v>1231</v>
      </c>
      <c r="B517" s="32">
        <v>2021</v>
      </c>
      <c r="C517" s="6">
        <v>94543</v>
      </c>
      <c r="D517" s="6"/>
      <c r="E517" s="6"/>
      <c r="F517" s="6"/>
      <c r="G517" s="6">
        <f>VLOOKUP(A517,PAGOS!$A$2:$B$1101,2,0)</f>
        <v>94543</v>
      </c>
      <c r="H517" s="6"/>
      <c r="I517" s="6"/>
      <c r="J517" s="6">
        <f t="shared" si="23"/>
        <v>0</v>
      </c>
      <c r="K517" s="8"/>
    </row>
    <row r="518" spans="1:11" x14ac:dyDescent="0.25">
      <c r="A518" s="8" t="s">
        <v>1232</v>
      </c>
      <c r="B518" s="32">
        <v>2021</v>
      </c>
      <c r="C518" s="6">
        <v>49059</v>
      </c>
      <c r="D518" s="6"/>
      <c r="E518" s="6"/>
      <c r="F518" s="6"/>
      <c r="G518" s="6">
        <f>VLOOKUP(A518,PAGOS!$A$2:$B$1101,2,0)</f>
        <v>49059</v>
      </c>
      <c r="H518" s="6"/>
      <c r="I518" s="6"/>
      <c r="J518" s="6">
        <f t="shared" si="23"/>
        <v>0</v>
      </c>
      <c r="K518" s="8"/>
    </row>
    <row r="519" spans="1:11" x14ac:dyDescent="0.25">
      <c r="A519" s="8" t="s">
        <v>1233</v>
      </c>
      <c r="B519" s="32">
        <v>2021</v>
      </c>
      <c r="C519" s="6">
        <v>29705</v>
      </c>
      <c r="D519" s="6"/>
      <c r="E519" s="6"/>
      <c r="F519" s="6"/>
      <c r="G519" s="6">
        <f>VLOOKUP(A519,PAGOS!$A$2:$B$1101,2,0)</f>
        <v>29705</v>
      </c>
      <c r="H519" s="6"/>
      <c r="I519" s="6"/>
      <c r="J519" s="6">
        <f t="shared" si="23"/>
        <v>0</v>
      </c>
      <c r="K519" s="8"/>
    </row>
    <row r="520" spans="1:11" x14ac:dyDescent="0.25">
      <c r="A520" s="8" t="s">
        <v>1234</v>
      </c>
      <c r="B520" s="32">
        <v>2021</v>
      </c>
      <c r="C520" s="6">
        <v>29705</v>
      </c>
      <c r="D520" s="6"/>
      <c r="E520" s="6"/>
      <c r="F520" s="6"/>
      <c r="G520" s="6">
        <f>VLOOKUP(A520,PAGOS!$A$2:$B$1101,2,0)</f>
        <v>29705</v>
      </c>
      <c r="H520" s="6"/>
      <c r="I520" s="6"/>
      <c r="J520" s="6">
        <f t="shared" si="23"/>
        <v>0</v>
      </c>
      <c r="K520" s="8"/>
    </row>
    <row r="521" spans="1:11" x14ac:dyDescent="0.25">
      <c r="A521" s="8" t="s">
        <v>1235</v>
      </c>
      <c r="B521" s="32">
        <v>2021</v>
      </c>
      <c r="C521" s="6">
        <v>778142</v>
      </c>
      <c r="D521" s="6"/>
      <c r="E521" s="6"/>
      <c r="F521" s="6"/>
      <c r="G521" s="6">
        <f>VLOOKUP(A521,PAGOS!$A$2:$B$1101,2,0)</f>
        <v>778142</v>
      </c>
      <c r="H521" s="6"/>
      <c r="I521" s="6"/>
      <c r="J521" s="6">
        <f t="shared" si="23"/>
        <v>0</v>
      </c>
      <c r="K521" s="8"/>
    </row>
    <row r="522" spans="1:11" x14ac:dyDescent="0.25">
      <c r="A522" s="8" t="s">
        <v>1236</v>
      </c>
      <c r="B522" s="32">
        <v>2021</v>
      </c>
      <c r="C522" s="6">
        <v>83939</v>
      </c>
      <c r="D522" s="6"/>
      <c r="E522" s="6"/>
      <c r="F522" s="6"/>
      <c r="G522" s="6">
        <f>VLOOKUP(A522,PAGOS!$A$2:$B$1101,2,0)</f>
        <v>83939</v>
      </c>
      <c r="H522" s="6"/>
      <c r="I522" s="6"/>
      <c r="J522" s="6">
        <f t="shared" si="23"/>
        <v>0</v>
      </c>
      <c r="K522" s="8"/>
    </row>
    <row r="523" spans="1:11" x14ac:dyDescent="0.25">
      <c r="A523" s="8" t="s">
        <v>1237</v>
      </c>
      <c r="B523" s="32">
        <v>2021</v>
      </c>
      <c r="C523" s="6">
        <v>12006</v>
      </c>
      <c r="D523" s="6"/>
      <c r="E523" s="6"/>
      <c r="F523" s="6"/>
      <c r="G523" s="6">
        <f>VLOOKUP(A523,PAGOS!$A$2:$B$1101,2,0)</f>
        <v>12006</v>
      </c>
      <c r="H523" s="6"/>
      <c r="I523" s="6"/>
      <c r="J523" s="6">
        <f t="shared" si="23"/>
        <v>0</v>
      </c>
      <c r="K523" s="8"/>
    </row>
    <row r="524" spans="1:11" x14ac:dyDescent="0.25">
      <c r="A524" s="8" t="s">
        <v>702</v>
      </c>
      <c r="B524" s="32">
        <v>2021</v>
      </c>
      <c r="C524" s="6">
        <v>11715</v>
      </c>
      <c r="D524" s="6">
        <f>VLOOKUP(A524,'CARTERA COOSALUD'!$A$2:$B$31,2,0)</f>
        <v>10350</v>
      </c>
      <c r="E524" s="6"/>
      <c r="F524" s="6"/>
      <c r="G524" s="6">
        <v>1365</v>
      </c>
      <c r="H524" s="6"/>
      <c r="I524" s="6"/>
      <c r="J524" s="6">
        <f t="shared" si="23"/>
        <v>0</v>
      </c>
      <c r="K524" s="8"/>
    </row>
    <row r="525" spans="1:11" x14ac:dyDescent="0.25">
      <c r="A525" s="8" t="s">
        <v>1238</v>
      </c>
      <c r="B525" s="32">
        <v>2021</v>
      </c>
      <c r="C525" s="6">
        <v>70691</v>
      </c>
      <c r="D525" s="6"/>
      <c r="E525" s="6"/>
      <c r="F525" s="6"/>
      <c r="G525" s="6">
        <f>VLOOKUP(A525,PAGOS!$A$2:$B$1101,2,0)</f>
        <v>70691</v>
      </c>
      <c r="H525" s="6"/>
      <c r="I525" s="6"/>
      <c r="J525" s="6">
        <f t="shared" si="23"/>
        <v>0</v>
      </c>
      <c r="K525" s="8"/>
    </row>
    <row r="526" spans="1:11" x14ac:dyDescent="0.25">
      <c r="A526" s="8" t="s">
        <v>1239</v>
      </c>
      <c r="B526" s="32">
        <v>2021</v>
      </c>
      <c r="C526" s="6">
        <v>158769</v>
      </c>
      <c r="D526" s="6"/>
      <c r="E526" s="6"/>
      <c r="F526" s="6"/>
      <c r="G526" s="6">
        <f>VLOOKUP(A526,PAGOS!$A$2:$B$1101,2,0)</f>
        <v>158769</v>
      </c>
      <c r="H526" s="6"/>
      <c r="I526" s="6"/>
      <c r="J526" s="6">
        <f t="shared" si="23"/>
        <v>0</v>
      </c>
      <c r="K526" s="8"/>
    </row>
    <row r="527" spans="1:11" x14ac:dyDescent="0.25">
      <c r="A527" s="8" t="s">
        <v>1240</v>
      </c>
      <c r="B527" s="32">
        <v>2021</v>
      </c>
      <c r="C527" s="6">
        <v>43056</v>
      </c>
      <c r="D527" s="6"/>
      <c r="E527" s="6"/>
      <c r="F527" s="6"/>
      <c r="G527" s="6">
        <f>VLOOKUP(A527,PAGOS!$A$2:$B$1101,2,0)</f>
        <v>43056</v>
      </c>
      <c r="H527" s="6"/>
      <c r="I527" s="6"/>
      <c r="J527" s="6">
        <f t="shared" si="23"/>
        <v>0</v>
      </c>
      <c r="K527" s="8"/>
    </row>
    <row r="528" spans="1:11" x14ac:dyDescent="0.25">
      <c r="A528" s="8" t="s">
        <v>1241</v>
      </c>
      <c r="B528" s="32">
        <v>2021</v>
      </c>
      <c r="C528" s="6">
        <v>43056</v>
      </c>
      <c r="D528" s="6"/>
      <c r="E528" s="6"/>
      <c r="F528" s="6"/>
      <c r="G528" s="6">
        <f>VLOOKUP(A528,PAGOS!$A$2:$B$1101,2,0)</f>
        <v>43056</v>
      </c>
      <c r="H528" s="6"/>
      <c r="I528" s="6"/>
      <c r="J528" s="6">
        <f t="shared" si="23"/>
        <v>0</v>
      </c>
      <c r="K528" s="8"/>
    </row>
    <row r="529" spans="1:11" x14ac:dyDescent="0.25">
      <c r="A529" s="8" t="s">
        <v>1242</v>
      </c>
      <c r="B529" s="32">
        <v>2021</v>
      </c>
      <c r="C529" s="6">
        <v>263513</v>
      </c>
      <c r="D529" s="6"/>
      <c r="E529" s="6"/>
      <c r="F529" s="6"/>
      <c r="G529" s="6">
        <f>VLOOKUP(A529,PAGOS!$A$2:$B$1101,2,0)</f>
        <v>263513</v>
      </c>
      <c r="H529" s="6"/>
      <c r="I529" s="6"/>
      <c r="J529" s="6">
        <f t="shared" si="23"/>
        <v>0</v>
      </c>
      <c r="K529" s="8"/>
    </row>
    <row r="530" spans="1:11" x14ac:dyDescent="0.25">
      <c r="A530" s="8" t="s">
        <v>1243</v>
      </c>
      <c r="B530" s="32">
        <v>2021</v>
      </c>
      <c r="C530" s="6">
        <v>171396</v>
      </c>
      <c r="D530" s="6"/>
      <c r="E530" s="6"/>
      <c r="F530" s="6"/>
      <c r="G530" s="6">
        <f>VLOOKUP(A530,PAGOS!$A$2:$B$1101,2,0)</f>
        <v>171396</v>
      </c>
      <c r="H530" s="6"/>
      <c r="I530" s="6"/>
      <c r="J530" s="6">
        <f t="shared" si="23"/>
        <v>0</v>
      </c>
      <c r="K530" s="8"/>
    </row>
    <row r="531" spans="1:11" x14ac:dyDescent="0.25">
      <c r="A531" s="8"/>
      <c r="B531" s="32"/>
      <c r="C531" s="6">
        <f>SUM(C2:C530)</f>
        <v>80288639</v>
      </c>
      <c r="D531" s="6">
        <f>SUM(D2:D530)</f>
        <v>210731</v>
      </c>
      <c r="E531" s="6">
        <f>SUM(E2:E530)</f>
        <v>3644216</v>
      </c>
      <c r="F531" s="6">
        <f>SUM(F2:F530)</f>
        <v>236529</v>
      </c>
      <c r="G531" s="6">
        <f>SUM(G2:G530)</f>
        <v>43642907</v>
      </c>
      <c r="H531" s="6">
        <f>SUM(H2:H530)</f>
        <v>16177447</v>
      </c>
      <c r="I531" s="6">
        <f>SUM(I2:I530)</f>
        <v>17950797</v>
      </c>
      <c r="J531" s="6">
        <f>SUM(J2:J530)</f>
        <v>-1573988</v>
      </c>
      <c r="K531" s="8"/>
    </row>
  </sheetData>
  <autoFilter ref="A1:J531" xr:uid="{10825A5C-8523-407C-8325-D1B89F14DF5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133E9-2E9C-4E42-9014-212991B7F44A}">
  <dimension ref="A1:G26"/>
  <sheetViews>
    <sheetView showGridLines="0" tabSelected="1" workbookViewId="0">
      <selection activeCell="F19" sqref="F19"/>
    </sheetView>
  </sheetViews>
  <sheetFormatPr baseColWidth="10" defaultRowHeight="15" x14ac:dyDescent="0.25"/>
  <cols>
    <col min="1" max="1" width="56.28515625" bestFit="1" customWidth="1"/>
    <col min="2" max="2" width="22.42578125" bestFit="1" customWidth="1"/>
    <col min="3" max="3" width="12.7109375" bestFit="1" customWidth="1"/>
    <col min="4" max="5" width="14.140625" bestFit="1" customWidth="1"/>
    <col min="6" max="6" width="15" bestFit="1" customWidth="1"/>
    <col min="7" max="7" width="25.5703125" bestFit="1" customWidth="1"/>
    <col min="8" max="40" width="33.7109375" bestFit="1" customWidth="1"/>
    <col min="41" max="41" width="18.85546875" bestFit="1" customWidth="1"/>
    <col min="42" max="42" width="38.7109375" bestFit="1" customWidth="1"/>
    <col min="43" max="43" width="24.140625" bestFit="1" customWidth="1"/>
    <col min="44" max="44" width="23.140625" bestFit="1" customWidth="1"/>
    <col min="45" max="45" width="29" bestFit="1" customWidth="1"/>
    <col min="46" max="46" width="31.85546875" bestFit="1" customWidth="1"/>
    <col min="47" max="47" width="23.28515625" bestFit="1" customWidth="1"/>
    <col min="48" max="48" width="22.42578125" bestFit="1" customWidth="1"/>
    <col min="49" max="49" width="18.85546875" bestFit="1" customWidth="1"/>
    <col min="50" max="50" width="38.7109375" bestFit="1" customWidth="1"/>
    <col min="51" max="51" width="24.140625" bestFit="1" customWidth="1"/>
    <col min="52" max="52" width="23.140625" bestFit="1" customWidth="1"/>
    <col min="53" max="53" width="29" bestFit="1" customWidth="1"/>
    <col min="54" max="54" width="31.85546875" bestFit="1" customWidth="1"/>
    <col min="55" max="55" width="23.28515625" bestFit="1" customWidth="1"/>
    <col min="56" max="56" width="22.42578125" bestFit="1" customWidth="1"/>
  </cols>
  <sheetData>
    <row r="1" spans="1:7" x14ac:dyDescent="0.25">
      <c r="E1" s="20"/>
    </row>
    <row r="2" spans="1:7" x14ac:dyDescent="0.25">
      <c r="E2" s="20"/>
    </row>
    <row r="3" spans="1:7" x14ac:dyDescent="0.25">
      <c r="E3" s="20"/>
    </row>
    <row r="4" spans="1:7" x14ac:dyDescent="0.25">
      <c r="E4" s="20"/>
    </row>
    <row r="5" spans="1:7" ht="15.75" x14ac:dyDescent="0.25">
      <c r="A5" s="21" t="s">
        <v>4056</v>
      </c>
      <c r="B5" s="21"/>
      <c r="C5" s="21"/>
      <c r="D5" s="21"/>
      <c r="E5" s="20"/>
    </row>
    <row r="6" spans="1:7" ht="15.75" x14ac:dyDescent="0.25">
      <c r="A6" s="22" t="s">
        <v>4057</v>
      </c>
      <c r="B6" s="21"/>
      <c r="C6" s="21"/>
      <c r="D6" s="21"/>
      <c r="E6" s="20"/>
    </row>
    <row r="7" spans="1:7" x14ac:dyDescent="0.25">
      <c r="A7" s="20"/>
      <c r="B7" s="20"/>
      <c r="C7" s="20"/>
      <c r="D7" s="20"/>
      <c r="E7" s="20"/>
    </row>
    <row r="8" spans="1:7" x14ac:dyDescent="0.25">
      <c r="A8" s="23" t="s">
        <v>4058</v>
      </c>
      <c r="B8" s="23">
        <v>2017</v>
      </c>
      <c r="C8" s="23">
        <v>2018</v>
      </c>
      <c r="D8" s="23">
        <v>2019</v>
      </c>
      <c r="E8" s="23">
        <v>2020</v>
      </c>
      <c r="F8" s="23">
        <v>2021</v>
      </c>
      <c r="G8" s="24" t="s">
        <v>4069</v>
      </c>
    </row>
    <row r="9" spans="1:7" x14ac:dyDescent="0.25">
      <c r="A9" s="20"/>
      <c r="B9" s="20"/>
      <c r="C9" s="20"/>
      <c r="D9" s="20"/>
      <c r="E9" s="20"/>
      <c r="F9" s="20"/>
      <c r="G9" s="20"/>
    </row>
    <row r="10" spans="1:7" ht="18.75" x14ac:dyDescent="0.3">
      <c r="A10" s="25" t="s">
        <v>4059</v>
      </c>
      <c r="B10" s="26">
        <v>1293381</v>
      </c>
      <c r="C10" s="26">
        <v>3461910</v>
      </c>
      <c r="D10" s="26">
        <v>20356651</v>
      </c>
      <c r="E10" s="26">
        <v>50754102</v>
      </c>
      <c r="F10" s="26">
        <v>4422595</v>
      </c>
      <c r="G10" s="26">
        <f>+SUM(B10:F10)</f>
        <v>80288639</v>
      </c>
    </row>
    <row r="11" spans="1:7" x14ac:dyDescent="0.25">
      <c r="A11" s="20"/>
      <c r="B11" s="20"/>
      <c r="C11" s="20"/>
      <c r="D11" s="20"/>
      <c r="E11" s="20"/>
      <c r="F11" s="20"/>
      <c r="G11" s="20"/>
    </row>
    <row r="12" spans="1:7" x14ac:dyDescent="0.25">
      <c r="A12" s="20" t="s">
        <v>4060</v>
      </c>
      <c r="B12" s="11">
        <v>0</v>
      </c>
      <c r="C12" s="11">
        <v>129767</v>
      </c>
      <c r="D12" s="11">
        <v>1981040</v>
      </c>
      <c r="E12" s="11">
        <v>14242809</v>
      </c>
      <c r="F12" s="11">
        <v>1597181</v>
      </c>
      <c r="G12" s="11">
        <f>+SUM(B12:F12)</f>
        <v>17950797</v>
      </c>
    </row>
    <row r="13" spans="1:7" x14ac:dyDescent="0.25">
      <c r="A13" s="20" t="s">
        <v>4061</v>
      </c>
      <c r="B13" s="11">
        <v>0</v>
      </c>
      <c r="C13" s="11">
        <v>406894</v>
      </c>
      <c r="D13" s="11">
        <v>2876348</v>
      </c>
      <c r="E13" s="11">
        <v>9274275</v>
      </c>
      <c r="F13" s="11">
        <v>3619930</v>
      </c>
      <c r="G13" s="11">
        <f>+SUM(B13:F13)</f>
        <v>16177447</v>
      </c>
    </row>
    <row r="14" spans="1:7" x14ac:dyDescent="0.25">
      <c r="A14" s="20" t="s">
        <v>4062</v>
      </c>
      <c r="B14" s="11">
        <v>459458</v>
      </c>
      <c r="C14" s="11">
        <v>548244</v>
      </c>
      <c r="D14" s="11">
        <v>0</v>
      </c>
      <c r="E14" s="11">
        <v>2930720</v>
      </c>
      <c r="F14" s="11">
        <v>39704485</v>
      </c>
      <c r="G14" s="11">
        <f>+SUM(B14:F14)</f>
        <v>43642907</v>
      </c>
    </row>
    <row r="15" spans="1:7" x14ac:dyDescent="0.25">
      <c r="A15" s="20" t="s">
        <v>4063</v>
      </c>
      <c r="B15" s="11">
        <v>0</v>
      </c>
      <c r="C15" s="11">
        <v>0</v>
      </c>
      <c r="D15" s="11">
        <v>22800</v>
      </c>
      <c r="E15" s="11">
        <v>0</v>
      </c>
      <c r="F15" s="11">
        <v>213729</v>
      </c>
      <c r="G15" s="11">
        <f>+SUM(B15:F15)</f>
        <v>236529</v>
      </c>
    </row>
    <row r="16" spans="1:7" x14ac:dyDescent="0.25">
      <c r="A16" s="20" t="s">
        <v>4064</v>
      </c>
      <c r="B16" s="11">
        <v>0</v>
      </c>
      <c r="C16" s="11">
        <v>0</v>
      </c>
      <c r="D16" s="11">
        <v>0</v>
      </c>
      <c r="E16" s="11">
        <v>0</v>
      </c>
      <c r="F16" s="11">
        <v>3644216</v>
      </c>
      <c r="G16" s="11">
        <f>+SUM(B16:F16)</f>
        <v>3644216</v>
      </c>
    </row>
    <row r="17" spans="1:7" x14ac:dyDescent="0.25">
      <c r="A17" s="20" t="s">
        <v>4065</v>
      </c>
      <c r="B17" s="11">
        <v>0</v>
      </c>
      <c r="C17" s="11">
        <v>0</v>
      </c>
      <c r="D17" s="11">
        <v>0</v>
      </c>
      <c r="E17" s="11">
        <v>-195666</v>
      </c>
      <c r="F17" s="11">
        <v>-1378322</v>
      </c>
      <c r="G17" s="11">
        <f>+SUM(B17:F17)</f>
        <v>-1573988</v>
      </c>
    </row>
    <row r="18" spans="1:7" x14ac:dyDescent="0.25">
      <c r="A18" s="20"/>
      <c r="B18" s="20"/>
      <c r="C18" s="20"/>
      <c r="D18" s="20"/>
      <c r="E18" s="20"/>
      <c r="F18" s="20"/>
      <c r="G18" s="20"/>
    </row>
    <row r="19" spans="1:7" ht="18.75" x14ac:dyDescent="0.3">
      <c r="A19" s="25" t="s">
        <v>552</v>
      </c>
      <c r="B19" s="26">
        <f>+B10-B12-B13-B14-B15-B16-B17</f>
        <v>833923</v>
      </c>
      <c r="C19" s="26">
        <f>+C10-C12-C13-C14-C15-C16-C17</f>
        <v>2377005</v>
      </c>
      <c r="D19" s="26">
        <f>+D10-D12-D13-D14-D15-D16-D17</f>
        <v>15476463</v>
      </c>
      <c r="E19" s="26">
        <f>+E10-E12-E13-E14-E15-E16-E17</f>
        <v>24501964</v>
      </c>
      <c r="F19" s="26">
        <f>+F10-F12-F13-F14-F15-F16-F17</f>
        <v>-42978624</v>
      </c>
      <c r="G19" s="26">
        <f>+G10-G12-G13-G14-G15-G16-G17</f>
        <v>210731</v>
      </c>
    </row>
    <row r="20" spans="1:7" x14ac:dyDescent="0.25">
      <c r="A20" s="20"/>
      <c r="B20" s="27"/>
      <c r="C20" s="27"/>
      <c r="D20" s="27"/>
      <c r="E20" s="27"/>
      <c r="F20" s="27"/>
      <c r="G20" s="27"/>
    </row>
    <row r="21" spans="1:7" x14ac:dyDescent="0.25">
      <c r="A21" s="20" t="s">
        <v>4066</v>
      </c>
      <c r="B21" s="28">
        <v>0</v>
      </c>
      <c r="C21" s="28">
        <v>0</v>
      </c>
      <c r="D21" s="28">
        <v>0</v>
      </c>
      <c r="E21" s="28">
        <v>0</v>
      </c>
      <c r="F21" s="28">
        <v>0</v>
      </c>
      <c r="G21" s="28">
        <v>0</v>
      </c>
    </row>
    <row r="22" spans="1:7" ht="18.75" x14ac:dyDescent="0.3">
      <c r="A22" s="25" t="s">
        <v>4067</v>
      </c>
      <c r="B22" s="26">
        <f>+B19-B21</f>
        <v>833923</v>
      </c>
      <c r="C22" s="26">
        <f>+C19-C21</f>
        <v>2377005</v>
      </c>
      <c r="D22" s="26">
        <f>+D19-D21</f>
        <v>15476463</v>
      </c>
      <c r="E22" s="26">
        <f>+E19-E21</f>
        <v>24501964</v>
      </c>
      <c r="F22" s="26">
        <f>+F19-F21</f>
        <v>-42978624</v>
      </c>
      <c r="G22" s="26">
        <f>+G19-G21</f>
        <v>210731</v>
      </c>
    </row>
    <row r="23" spans="1:7" x14ac:dyDescent="0.25">
      <c r="A23" s="20"/>
      <c r="B23" s="20"/>
      <c r="C23" s="20"/>
      <c r="D23" s="20"/>
      <c r="E23" s="20"/>
      <c r="F23" s="20"/>
      <c r="G23" s="20"/>
    </row>
    <row r="24" spans="1:7" x14ac:dyDescent="0.25">
      <c r="A24" s="20" t="s">
        <v>4070</v>
      </c>
      <c r="B24" s="11">
        <v>0</v>
      </c>
      <c r="C24" s="11">
        <v>0</v>
      </c>
      <c r="D24" s="11">
        <v>0</v>
      </c>
      <c r="E24" s="11">
        <v>0</v>
      </c>
      <c r="F24" s="11">
        <v>0</v>
      </c>
      <c r="G24" s="11">
        <v>7611849</v>
      </c>
    </row>
    <row r="25" spans="1:7" x14ac:dyDescent="0.25">
      <c r="A25" s="20"/>
      <c r="B25" s="20"/>
      <c r="C25" s="20"/>
      <c r="D25" s="20"/>
      <c r="E25" s="20"/>
      <c r="F25" s="20"/>
      <c r="G25" s="20"/>
    </row>
    <row r="26" spans="1:7" ht="18.75" x14ac:dyDescent="0.3">
      <c r="A26" s="29" t="s">
        <v>4071</v>
      </c>
      <c r="B26" s="30">
        <f>+B22-B24</f>
        <v>833923</v>
      </c>
      <c r="C26" s="30">
        <f>+C22-C24</f>
        <v>2377005</v>
      </c>
      <c r="D26" s="30">
        <f>+D22-D24</f>
        <v>15476463</v>
      </c>
      <c r="E26" s="30">
        <f>+E22-E24</f>
        <v>24501964</v>
      </c>
      <c r="F26" s="30">
        <f>+F22-F24</f>
        <v>-42978624</v>
      </c>
      <c r="G26" s="30">
        <f>+G22-G24</f>
        <v>-7401118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4AE92-5CE8-4067-BB07-9C3351C3BE73}">
  <dimension ref="A1:J96"/>
  <sheetViews>
    <sheetView topLeftCell="A2" workbookViewId="0">
      <selection sqref="A1:A1048576"/>
    </sheetView>
  </sheetViews>
  <sheetFormatPr baseColWidth="10" defaultRowHeight="15" x14ac:dyDescent="0.25"/>
  <cols>
    <col min="1" max="1" width="15.7109375" bestFit="1" customWidth="1"/>
  </cols>
  <sheetData>
    <row r="1" spans="1:10" x14ac:dyDescent="0.25">
      <c r="A1" t="s">
        <v>3751</v>
      </c>
      <c r="B1" t="s">
        <v>3751</v>
      </c>
      <c r="C1" t="s">
        <v>3750</v>
      </c>
      <c r="D1" t="s">
        <v>3752</v>
      </c>
      <c r="E1" t="s">
        <v>3753</v>
      </c>
      <c r="F1" t="s">
        <v>3754</v>
      </c>
      <c r="G1" t="s">
        <v>3755</v>
      </c>
      <c r="H1" t="s">
        <v>3756</v>
      </c>
      <c r="I1" t="s">
        <v>3757</v>
      </c>
      <c r="J1" t="s">
        <v>3758</v>
      </c>
    </row>
    <row r="2" spans="1:10" x14ac:dyDescent="0.25">
      <c r="A2" t="s">
        <v>3656</v>
      </c>
      <c r="B2" t="s">
        <v>3760</v>
      </c>
      <c r="C2" t="s">
        <v>3759</v>
      </c>
      <c r="D2" t="s">
        <v>3761</v>
      </c>
      <c r="E2" t="s">
        <v>3761</v>
      </c>
      <c r="F2" t="s">
        <v>3762</v>
      </c>
      <c r="G2" t="s">
        <v>3763</v>
      </c>
      <c r="H2">
        <v>16</v>
      </c>
      <c r="I2" t="s">
        <v>3764</v>
      </c>
      <c r="J2" t="s">
        <v>3765</v>
      </c>
    </row>
    <row r="3" spans="1:10" x14ac:dyDescent="0.25">
      <c r="A3" t="s">
        <v>919</v>
      </c>
      <c r="B3" t="s">
        <v>919</v>
      </c>
      <c r="C3" t="s">
        <v>3766</v>
      </c>
      <c r="D3" t="s">
        <v>3767</v>
      </c>
      <c r="E3" t="s">
        <v>3768</v>
      </c>
      <c r="F3" t="s">
        <v>3762</v>
      </c>
      <c r="G3" t="s">
        <v>3769</v>
      </c>
      <c r="H3">
        <v>16</v>
      </c>
      <c r="I3" t="s">
        <v>3764</v>
      </c>
      <c r="J3" t="s">
        <v>3770</v>
      </c>
    </row>
    <row r="4" spans="1:10" x14ac:dyDescent="0.25">
      <c r="A4">
        <v>1750944</v>
      </c>
      <c r="B4">
        <v>1750944</v>
      </c>
      <c r="C4" t="s">
        <v>3771</v>
      </c>
      <c r="D4" t="s">
        <v>3772</v>
      </c>
      <c r="E4" t="s">
        <v>3773</v>
      </c>
      <c r="F4" t="s">
        <v>3762</v>
      </c>
      <c r="G4" t="s">
        <v>3774</v>
      </c>
      <c r="H4">
        <v>16</v>
      </c>
      <c r="I4" t="s">
        <v>3764</v>
      </c>
      <c r="J4" t="s">
        <v>3775</v>
      </c>
    </row>
    <row r="5" spans="1:10" x14ac:dyDescent="0.25">
      <c r="A5" t="s">
        <v>3777</v>
      </c>
      <c r="B5" t="s">
        <v>3777</v>
      </c>
      <c r="C5" t="s">
        <v>3776</v>
      </c>
      <c r="D5" t="s">
        <v>3778</v>
      </c>
      <c r="E5" t="s">
        <v>3779</v>
      </c>
      <c r="F5" t="s">
        <v>3762</v>
      </c>
      <c r="G5" t="s">
        <v>3780</v>
      </c>
      <c r="H5">
        <v>16</v>
      </c>
      <c r="I5" t="s">
        <v>3764</v>
      </c>
      <c r="J5" t="s">
        <v>3781</v>
      </c>
    </row>
    <row r="6" spans="1:10" x14ac:dyDescent="0.25">
      <c r="A6" t="s">
        <v>778</v>
      </c>
      <c r="B6" t="s">
        <v>778</v>
      </c>
      <c r="C6" t="s">
        <v>3782</v>
      </c>
      <c r="D6" t="s">
        <v>3783</v>
      </c>
      <c r="E6" t="s">
        <v>3784</v>
      </c>
      <c r="F6" t="s">
        <v>3762</v>
      </c>
      <c r="G6" t="s">
        <v>3785</v>
      </c>
      <c r="H6">
        <v>16</v>
      </c>
      <c r="I6" t="s">
        <v>3764</v>
      </c>
      <c r="J6" t="s">
        <v>3786</v>
      </c>
    </row>
    <row r="7" spans="1:10" x14ac:dyDescent="0.25">
      <c r="A7" t="s">
        <v>779</v>
      </c>
      <c r="B7" t="s">
        <v>779</v>
      </c>
      <c r="C7" t="s">
        <v>3787</v>
      </c>
      <c r="D7" t="s">
        <v>3788</v>
      </c>
      <c r="E7" t="s">
        <v>3788</v>
      </c>
      <c r="F7" t="s">
        <v>3762</v>
      </c>
      <c r="G7" t="s">
        <v>3789</v>
      </c>
      <c r="H7">
        <v>16</v>
      </c>
      <c r="I7" t="s">
        <v>3764</v>
      </c>
      <c r="J7" t="s">
        <v>3790</v>
      </c>
    </row>
    <row r="8" spans="1:10" x14ac:dyDescent="0.25">
      <c r="A8" t="s">
        <v>776</v>
      </c>
      <c r="B8" t="s">
        <v>776</v>
      </c>
      <c r="C8" t="s">
        <v>3791</v>
      </c>
      <c r="D8" t="s">
        <v>3792</v>
      </c>
      <c r="E8" t="s">
        <v>3793</v>
      </c>
      <c r="F8" t="s">
        <v>3762</v>
      </c>
      <c r="G8" t="s">
        <v>3794</v>
      </c>
      <c r="H8">
        <v>16</v>
      </c>
      <c r="I8" t="s">
        <v>3764</v>
      </c>
      <c r="J8" t="s">
        <v>3795</v>
      </c>
    </row>
    <row r="9" spans="1:10" x14ac:dyDescent="0.25">
      <c r="A9" t="s">
        <v>785</v>
      </c>
      <c r="B9" t="s">
        <v>785</v>
      </c>
      <c r="C9" t="s">
        <v>3796</v>
      </c>
      <c r="D9" t="s">
        <v>3773</v>
      </c>
      <c r="E9" t="s">
        <v>3773</v>
      </c>
      <c r="F9" t="s">
        <v>3762</v>
      </c>
      <c r="G9" t="s">
        <v>3763</v>
      </c>
      <c r="H9">
        <v>21</v>
      </c>
      <c r="I9" t="s">
        <v>3797</v>
      </c>
      <c r="J9" t="s">
        <v>3798</v>
      </c>
    </row>
    <row r="10" spans="1:10" x14ac:dyDescent="0.25">
      <c r="A10" t="s">
        <v>1079</v>
      </c>
      <c r="B10" t="s">
        <v>1079</v>
      </c>
      <c r="C10" t="s">
        <v>3799</v>
      </c>
      <c r="D10" t="s">
        <v>3800</v>
      </c>
      <c r="E10" t="s">
        <v>3801</v>
      </c>
      <c r="F10" t="s">
        <v>3762</v>
      </c>
      <c r="G10" t="s">
        <v>3802</v>
      </c>
      <c r="H10">
        <v>21</v>
      </c>
      <c r="I10" t="s">
        <v>3797</v>
      </c>
      <c r="J10" t="s">
        <v>3803</v>
      </c>
    </row>
    <row r="11" spans="1:10" x14ac:dyDescent="0.25">
      <c r="A11" t="s">
        <v>1070</v>
      </c>
      <c r="B11" t="s">
        <v>1070</v>
      </c>
      <c r="C11" t="s">
        <v>3804</v>
      </c>
      <c r="D11" t="s">
        <v>3805</v>
      </c>
      <c r="E11" t="s">
        <v>3801</v>
      </c>
      <c r="F11" t="s">
        <v>3762</v>
      </c>
      <c r="G11" t="s">
        <v>3806</v>
      </c>
      <c r="H11">
        <v>21</v>
      </c>
      <c r="I11" t="s">
        <v>3797</v>
      </c>
      <c r="J11" t="s">
        <v>3807</v>
      </c>
    </row>
    <row r="12" spans="1:10" x14ac:dyDescent="0.25">
      <c r="A12" t="s">
        <v>3809</v>
      </c>
      <c r="B12" t="s">
        <v>3809</v>
      </c>
      <c r="C12" t="s">
        <v>3808</v>
      </c>
      <c r="D12" t="s">
        <v>3810</v>
      </c>
      <c r="E12" t="s">
        <v>3810</v>
      </c>
      <c r="F12" t="s">
        <v>3762</v>
      </c>
      <c r="G12" t="s">
        <v>3811</v>
      </c>
      <c r="H12">
        <v>47</v>
      </c>
      <c r="I12" t="s">
        <v>3812</v>
      </c>
      <c r="J12" t="s">
        <v>3813</v>
      </c>
    </row>
    <row r="13" spans="1:10" x14ac:dyDescent="0.25">
      <c r="A13" t="s">
        <v>950</v>
      </c>
      <c r="B13" t="s">
        <v>950</v>
      </c>
      <c r="C13" t="s">
        <v>3814</v>
      </c>
      <c r="D13" t="s">
        <v>3815</v>
      </c>
      <c r="E13" t="s">
        <v>3815</v>
      </c>
      <c r="F13" t="s">
        <v>3762</v>
      </c>
      <c r="G13" t="s">
        <v>3816</v>
      </c>
      <c r="H13">
        <v>47</v>
      </c>
      <c r="I13" t="s">
        <v>3812</v>
      </c>
      <c r="J13" t="s">
        <v>3817</v>
      </c>
    </row>
    <row r="14" spans="1:10" x14ac:dyDescent="0.25">
      <c r="A14" t="s">
        <v>3819</v>
      </c>
      <c r="B14" t="s">
        <v>3819</v>
      </c>
      <c r="C14" t="s">
        <v>3818</v>
      </c>
      <c r="D14" t="s">
        <v>3801</v>
      </c>
      <c r="E14" t="s">
        <v>3801</v>
      </c>
      <c r="F14" t="s">
        <v>3762</v>
      </c>
      <c r="G14" t="s">
        <v>3816</v>
      </c>
      <c r="H14">
        <v>47</v>
      </c>
      <c r="I14" t="s">
        <v>3812</v>
      </c>
      <c r="J14" t="s">
        <v>3820</v>
      </c>
    </row>
    <row r="15" spans="1:10" x14ac:dyDescent="0.25">
      <c r="A15" t="s">
        <v>3822</v>
      </c>
      <c r="B15" t="s">
        <v>3822</v>
      </c>
      <c r="C15" t="s">
        <v>3821</v>
      </c>
      <c r="D15" t="s">
        <v>3801</v>
      </c>
      <c r="E15" t="s">
        <v>3801</v>
      </c>
      <c r="F15" t="s">
        <v>3762</v>
      </c>
      <c r="G15" t="s">
        <v>3816</v>
      </c>
      <c r="H15">
        <v>47</v>
      </c>
      <c r="I15" t="s">
        <v>3812</v>
      </c>
      <c r="J15" t="s">
        <v>3820</v>
      </c>
    </row>
    <row r="16" spans="1:10" x14ac:dyDescent="0.25">
      <c r="A16" t="s">
        <v>3824</v>
      </c>
      <c r="B16" t="s">
        <v>3824</v>
      </c>
      <c r="C16" t="s">
        <v>3823</v>
      </c>
      <c r="D16" t="s">
        <v>3801</v>
      </c>
      <c r="E16" t="s">
        <v>3801</v>
      </c>
      <c r="F16" t="s">
        <v>3762</v>
      </c>
      <c r="G16" t="s">
        <v>3816</v>
      </c>
      <c r="H16">
        <v>47</v>
      </c>
      <c r="I16" t="s">
        <v>3812</v>
      </c>
      <c r="J16" t="s">
        <v>3820</v>
      </c>
    </row>
    <row r="17" spans="1:10" x14ac:dyDescent="0.25">
      <c r="A17" t="s">
        <v>781</v>
      </c>
      <c r="B17" t="s">
        <v>781</v>
      </c>
      <c r="C17" t="s">
        <v>3825</v>
      </c>
      <c r="D17" t="s">
        <v>3788</v>
      </c>
      <c r="E17" t="s">
        <v>3788</v>
      </c>
      <c r="F17" t="s">
        <v>3762</v>
      </c>
      <c r="G17" t="s">
        <v>3789</v>
      </c>
      <c r="H17">
        <v>48</v>
      </c>
      <c r="I17" t="s">
        <v>3826</v>
      </c>
      <c r="J17" t="s">
        <v>3827</v>
      </c>
    </row>
    <row r="18" spans="1:10" x14ac:dyDescent="0.25">
      <c r="A18" t="s">
        <v>977</v>
      </c>
      <c r="B18" t="s">
        <v>977</v>
      </c>
      <c r="C18" t="s">
        <v>3828</v>
      </c>
      <c r="D18" t="s">
        <v>3829</v>
      </c>
      <c r="E18" t="s">
        <v>3815</v>
      </c>
      <c r="F18" t="s">
        <v>3762</v>
      </c>
      <c r="G18" t="s">
        <v>3830</v>
      </c>
      <c r="H18">
        <v>49</v>
      </c>
      <c r="I18" t="s">
        <v>3831</v>
      </c>
      <c r="J18" t="s">
        <v>3832</v>
      </c>
    </row>
    <row r="19" spans="1:10" x14ac:dyDescent="0.25">
      <c r="A19" t="s">
        <v>973</v>
      </c>
      <c r="B19" t="s">
        <v>973</v>
      </c>
      <c r="C19" t="s">
        <v>3833</v>
      </c>
      <c r="D19" t="s">
        <v>3834</v>
      </c>
      <c r="E19" t="s">
        <v>3835</v>
      </c>
      <c r="F19" t="s">
        <v>3762</v>
      </c>
      <c r="G19" t="s">
        <v>3830</v>
      </c>
      <c r="H19">
        <v>49</v>
      </c>
      <c r="I19" t="s">
        <v>3831</v>
      </c>
      <c r="J19" t="s">
        <v>3836</v>
      </c>
    </row>
    <row r="20" spans="1:10" x14ac:dyDescent="0.25">
      <c r="A20" t="s">
        <v>946</v>
      </c>
      <c r="B20" t="s">
        <v>946</v>
      </c>
      <c r="C20" t="s">
        <v>3837</v>
      </c>
      <c r="D20" t="s">
        <v>3834</v>
      </c>
      <c r="E20" t="s">
        <v>3835</v>
      </c>
      <c r="F20" t="s">
        <v>3762</v>
      </c>
      <c r="G20" t="s">
        <v>3830</v>
      </c>
      <c r="H20">
        <v>49</v>
      </c>
      <c r="I20" t="s">
        <v>3831</v>
      </c>
      <c r="J20" t="s">
        <v>3838</v>
      </c>
    </row>
    <row r="21" spans="1:10" x14ac:dyDescent="0.25">
      <c r="A21" t="s">
        <v>947</v>
      </c>
      <c r="B21" t="s">
        <v>947</v>
      </c>
      <c r="C21" t="s">
        <v>3839</v>
      </c>
      <c r="D21" t="s">
        <v>3834</v>
      </c>
      <c r="E21" t="s">
        <v>3835</v>
      </c>
      <c r="F21" t="s">
        <v>3762</v>
      </c>
      <c r="G21" t="s">
        <v>3830</v>
      </c>
      <c r="H21">
        <v>49</v>
      </c>
      <c r="I21" t="s">
        <v>3831</v>
      </c>
      <c r="J21" t="s">
        <v>3838</v>
      </c>
    </row>
    <row r="22" spans="1:10" x14ac:dyDescent="0.25">
      <c r="A22" t="s">
        <v>951</v>
      </c>
      <c r="B22" t="s">
        <v>951</v>
      </c>
      <c r="C22" t="s">
        <v>3840</v>
      </c>
      <c r="D22" t="s">
        <v>3834</v>
      </c>
      <c r="E22" t="s">
        <v>3835</v>
      </c>
      <c r="F22" t="s">
        <v>3762</v>
      </c>
      <c r="G22" t="s">
        <v>3830</v>
      </c>
      <c r="H22">
        <v>49</v>
      </c>
      <c r="I22" t="s">
        <v>3831</v>
      </c>
      <c r="J22" t="s">
        <v>3838</v>
      </c>
    </row>
    <row r="23" spans="1:10" x14ac:dyDescent="0.25">
      <c r="A23" t="s">
        <v>956</v>
      </c>
      <c r="B23" t="s">
        <v>956</v>
      </c>
      <c r="C23" t="s">
        <v>3841</v>
      </c>
      <c r="D23" t="s">
        <v>3834</v>
      </c>
      <c r="E23" t="s">
        <v>3835</v>
      </c>
      <c r="F23" t="s">
        <v>3762</v>
      </c>
      <c r="G23" t="s">
        <v>3830</v>
      </c>
      <c r="H23">
        <v>49</v>
      </c>
      <c r="I23" t="s">
        <v>3831</v>
      </c>
      <c r="J23" t="s">
        <v>3838</v>
      </c>
    </row>
    <row r="24" spans="1:10" x14ac:dyDescent="0.25">
      <c r="A24" t="s">
        <v>953</v>
      </c>
      <c r="B24" t="s">
        <v>953</v>
      </c>
      <c r="C24" t="s">
        <v>3842</v>
      </c>
      <c r="D24" t="s">
        <v>3843</v>
      </c>
      <c r="E24" t="s">
        <v>3815</v>
      </c>
      <c r="F24" t="s">
        <v>3762</v>
      </c>
      <c r="G24" t="s">
        <v>3844</v>
      </c>
      <c r="H24">
        <v>49</v>
      </c>
      <c r="I24" t="s">
        <v>3831</v>
      </c>
      <c r="J24" t="s">
        <v>3845</v>
      </c>
    </row>
    <row r="25" spans="1:10" x14ac:dyDescent="0.25">
      <c r="A25" t="s">
        <v>912</v>
      </c>
      <c r="B25" t="s">
        <v>912</v>
      </c>
      <c r="C25" t="s">
        <v>3846</v>
      </c>
      <c r="D25" t="s">
        <v>3847</v>
      </c>
      <c r="E25" t="s">
        <v>3768</v>
      </c>
      <c r="F25" t="s">
        <v>3762</v>
      </c>
      <c r="G25" t="s">
        <v>3848</v>
      </c>
      <c r="H25">
        <v>49</v>
      </c>
      <c r="I25" t="s">
        <v>3831</v>
      </c>
      <c r="J25" t="s">
        <v>3849</v>
      </c>
    </row>
    <row r="26" spans="1:10" x14ac:dyDescent="0.25">
      <c r="A26" t="s">
        <v>914</v>
      </c>
      <c r="B26" t="s">
        <v>914</v>
      </c>
      <c r="C26" t="s">
        <v>3850</v>
      </c>
      <c r="D26" t="s">
        <v>3847</v>
      </c>
      <c r="E26" t="s">
        <v>3768</v>
      </c>
      <c r="F26" t="s">
        <v>3762</v>
      </c>
      <c r="G26" t="s">
        <v>3848</v>
      </c>
      <c r="H26">
        <v>49</v>
      </c>
      <c r="I26" t="s">
        <v>3831</v>
      </c>
      <c r="J26" t="s">
        <v>3851</v>
      </c>
    </row>
    <row r="27" spans="1:10" x14ac:dyDescent="0.25">
      <c r="A27" t="s">
        <v>3853</v>
      </c>
      <c r="B27" t="s">
        <v>3853</v>
      </c>
      <c r="C27" t="s">
        <v>3852</v>
      </c>
      <c r="D27" t="s">
        <v>3854</v>
      </c>
      <c r="E27" t="s">
        <v>3854</v>
      </c>
      <c r="F27" t="s">
        <v>3762</v>
      </c>
      <c r="G27" t="s">
        <v>3855</v>
      </c>
      <c r="H27">
        <v>49</v>
      </c>
      <c r="I27" t="s">
        <v>3831</v>
      </c>
      <c r="J27" t="s">
        <v>3856</v>
      </c>
    </row>
    <row r="28" spans="1:10" x14ac:dyDescent="0.25">
      <c r="A28" t="s">
        <v>3858</v>
      </c>
      <c r="B28" t="s">
        <v>3858</v>
      </c>
      <c r="C28" t="s">
        <v>3857</v>
      </c>
      <c r="D28" t="s">
        <v>3854</v>
      </c>
      <c r="E28" t="s">
        <v>3854</v>
      </c>
      <c r="F28" t="s">
        <v>3762</v>
      </c>
      <c r="G28" t="s">
        <v>3855</v>
      </c>
      <c r="H28">
        <v>49</v>
      </c>
      <c r="I28" t="s">
        <v>3831</v>
      </c>
      <c r="J28" t="s">
        <v>3859</v>
      </c>
    </row>
    <row r="29" spans="1:10" x14ac:dyDescent="0.25">
      <c r="A29" t="s">
        <v>3861</v>
      </c>
      <c r="B29" t="s">
        <v>3861</v>
      </c>
      <c r="C29" t="s">
        <v>3860</v>
      </c>
      <c r="D29" t="s">
        <v>3854</v>
      </c>
      <c r="E29" t="s">
        <v>3854</v>
      </c>
      <c r="F29" t="s">
        <v>3762</v>
      </c>
      <c r="G29" t="s">
        <v>3855</v>
      </c>
      <c r="H29">
        <v>49</v>
      </c>
      <c r="I29" t="s">
        <v>3831</v>
      </c>
      <c r="J29" t="s">
        <v>3856</v>
      </c>
    </row>
    <row r="30" spans="1:10" x14ac:dyDescent="0.25">
      <c r="A30" t="s">
        <v>3863</v>
      </c>
      <c r="B30" t="s">
        <v>3863</v>
      </c>
      <c r="C30" t="s">
        <v>3862</v>
      </c>
      <c r="D30" t="s">
        <v>3864</v>
      </c>
      <c r="E30" t="s">
        <v>3864</v>
      </c>
      <c r="F30" t="s">
        <v>3762</v>
      </c>
      <c r="G30" t="s">
        <v>3865</v>
      </c>
      <c r="H30">
        <v>49</v>
      </c>
      <c r="I30" t="s">
        <v>3831</v>
      </c>
      <c r="J30" t="s">
        <v>3866</v>
      </c>
    </row>
    <row r="31" spans="1:10" x14ac:dyDescent="0.25">
      <c r="A31" t="s">
        <v>791</v>
      </c>
      <c r="B31" t="s">
        <v>791</v>
      </c>
      <c r="C31" t="s">
        <v>3867</v>
      </c>
      <c r="D31" t="s">
        <v>3868</v>
      </c>
      <c r="E31" t="s">
        <v>3868</v>
      </c>
      <c r="F31" t="s">
        <v>3762</v>
      </c>
      <c r="G31" t="s">
        <v>3869</v>
      </c>
      <c r="H31">
        <v>49</v>
      </c>
      <c r="I31" t="s">
        <v>3831</v>
      </c>
      <c r="J31" t="s">
        <v>3870</v>
      </c>
    </row>
    <row r="32" spans="1:10" x14ac:dyDescent="0.25">
      <c r="A32" t="s">
        <v>787</v>
      </c>
      <c r="B32" t="s">
        <v>787</v>
      </c>
      <c r="C32" t="s">
        <v>3871</v>
      </c>
      <c r="D32" t="s">
        <v>3872</v>
      </c>
      <c r="E32" t="s">
        <v>3872</v>
      </c>
      <c r="F32" t="s">
        <v>3762</v>
      </c>
      <c r="G32" t="s">
        <v>3869</v>
      </c>
      <c r="H32">
        <v>49</v>
      </c>
      <c r="I32" t="s">
        <v>3831</v>
      </c>
      <c r="J32" t="s">
        <v>3873</v>
      </c>
    </row>
    <row r="33" spans="1:10" x14ac:dyDescent="0.25">
      <c r="A33" t="s">
        <v>786</v>
      </c>
      <c r="B33" t="s">
        <v>786</v>
      </c>
      <c r="C33" t="s">
        <v>3874</v>
      </c>
      <c r="D33" t="s">
        <v>3872</v>
      </c>
      <c r="E33" t="s">
        <v>3872</v>
      </c>
      <c r="F33" t="s">
        <v>3762</v>
      </c>
      <c r="G33" t="s">
        <v>3869</v>
      </c>
      <c r="H33">
        <v>49</v>
      </c>
      <c r="I33" t="s">
        <v>3831</v>
      </c>
      <c r="J33" t="s">
        <v>3873</v>
      </c>
    </row>
    <row r="34" spans="1:10" x14ac:dyDescent="0.25">
      <c r="A34" t="s">
        <v>2853</v>
      </c>
      <c r="B34" t="s">
        <v>2853</v>
      </c>
      <c r="C34" t="s">
        <v>3875</v>
      </c>
      <c r="D34" t="s">
        <v>3810</v>
      </c>
      <c r="E34" t="s">
        <v>3810</v>
      </c>
      <c r="F34" t="s">
        <v>3762</v>
      </c>
      <c r="G34" t="s">
        <v>3876</v>
      </c>
      <c r="H34">
        <v>49</v>
      </c>
      <c r="I34" t="s">
        <v>3831</v>
      </c>
      <c r="J34" t="s">
        <v>3877</v>
      </c>
    </row>
    <row r="35" spans="1:10" x14ac:dyDescent="0.25">
      <c r="A35" t="s">
        <v>3819</v>
      </c>
      <c r="B35" t="s">
        <v>3819</v>
      </c>
      <c r="C35" t="s">
        <v>3878</v>
      </c>
      <c r="D35" t="s">
        <v>3810</v>
      </c>
      <c r="E35" t="s">
        <v>3810</v>
      </c>
      <c r="F35" t="s">
        <v>3762</v>
      </c>
      <c r="G35" t="s">
        <v>3876</v>
      </c>
      <c r="H35">
        <v>49</v>
      </c>
      <c r="I35" t="s">
        <v>3831</v>
      </c>
      <c r="J35" t="s">
        <v>3879</v>
      </c>
    </row>
    <row r="36" spans="1:10" x14ac:dyDescent="0.25">
      <c r="A36" t="s">
        <v>3822</v>
      </c>
      <c r="B36" t="s">
        <v>3822</v>
      </c>
      <c r="C36" t="s">
        <v>3880</v>
      </c>
      <c r="D36" t="s">
        <v>3810</v>
      </c>
      <c r="E36" t="s">
        <v>3810</v>
      </c>
      <c r="F36" t="s">
        <v>3762</v>
      </c>
      <c r="G36" t="s">
        <v>3876</v>
      </c>
      <c r="H36">
        <v>49</v>
      </c>
      <c r="I36" t="s">
        <v>3831</v>
      </c>
      <c r="J36" t="s">
        <v>3879</v>
      </c>
    </row>
    <row r="37" spans="1:10" x14ac:dyDescent="0.25">
      <c r="A37" t="s">
        <v>3824</v>
      </c>
      <c r="B37" t="s">
        <v>3824</v>
      </c>
      <c r="C37" t="s">
        <v>3881</v>
      </c>
      <c r="D37" t="s">
        <v>3810</v>
      </c>
      <c r="E37" t="s">
        <v>3810</v>
      </c>
      <c r="F37" t="s">
        <v>3762</v>
      </c>
      <c r="G37" t="s">
        <v>3876</v>
      </c>
      <c r="H37">
        <v>49</v>
      </c>
      <c r="I37" t="s">
        <v>3831</v>
      </c>
      <c r="J37" t="s">
        <v>3879</v>
      </c>
    </row>
    <row r="38" spans="1:10" x14ac:dyDescent="0.25">
      <c r="A38" t="s">
        <v>3883</v>
      </c>
      <c r="B38" t="s">
        <v>3883</v>
      </c>
      <c r="C38" t="s">
        <v>3882</v>
      </c>
      <c r="D38" t="s">
        <v>3864</v>
      </c>
      <c r="E38" t="s">
        <v>3864</v>
      </c>
      <c r="F38" t="s">
        <v>3762</v>
      </c>
      <c r="G38" t="s">
        <v>3876</v>
      </c>
      <c r="H38">
        <v>49</v>
      </c>
      <c r="I38" t="s">
        <v>3831</v>
      </c>
      <c r="J38" t="s">
        <v>3884</v>
      </c>
    </row>
    <row r="39" spans="1:10" x14ac:dyDescent="0.25">
      <c r="A39" t="s">
        <v>3886</v>
      </c>
      <c r="B39" t="s">
        <v>3886</v>
      </c>
      <c r="C39" t="s">
        <v>3885</v>
      </c>
      <c r="D39" t="s">
        <v>3864</v>
      </c>
      <c r="E39" t="s">
        <v>3864</v>
      </c>
      <c r="F39" t="s">
        <v>3762</v>
      </c>
      <c r="G39" t="s">
        <v>3876</v>
      </c>
      <c r="H39">
        <v>49</v>
      </c>
      <c r="I39" t="s">
        <v>3831</v>
      </c>
      <c r="J39" t="s">
        <v>3884</v>
      </c>
    </row>
    <row r="40" spans="1:10" x14ac:dyDescent="0.25">
      <c r="A40" t="s">
        <v>3888</v>
      </c>
      <c r="B40" t="s">
        <v>3888</v>
      </c>
      <c r="C40" t="s">
        <v>3887</v>
      </c>
      <c r="D40" t="s">
        <v>3864</v>
      </c>
      <c r="E40" t="s">
        <v>3864</v>
      </c>
      <c r="F40" t="s">
        <v>3762</v>
      </c>
      <c r="G40" t="s">
        <v>3876</v>
      </c>
      <c r="H40">
        <v>49</v>
      </c>
      <c r="I40" t="s">
        <v>3831</v>
      </c>
      <c r="J40" t="s">
        <v>3884</v>
      </c>
    </row>
    <row r="41" spans="1:10" x14ac:dyDescent="0.25">
      <c r="A41" t="s">
        <v>3890</v>
      </c>
      <c r="B41" t="s">
        <v>3890</v>
      </c>
      <c r="C41" t="s">
        <v>3889</v>
      </c>
      <c r="D41" t="s">
        <v>3864</v>
      </c>
      <c r="E41" t="s">
        <v>3864</v>
      </c>
      <c r="F41" t="s">
        <v>3762</v>
      </c>
      <c r="G41" t="s">
        <v>3876</v>
      </c>
      <c r="H41">
        <v>49</v>
      </c>
      <c r="I41" t="s">
        <v>3831</v>
      </c>
      <c r="J41" t="s">
        <v>3884</v>
      </c>
    </row>
    <row r="42" spans="1:10" x14ac:dyDescent="0.25">
      <c r="A42" t="s">
        <v>3892</v>
      </c>
      <c r="B42" t="s">
        <v>3892</v>
      </c>
      <c r="C42" t="s">
        <v>3891</v>
      </c>
      <c r="D42" t="s">
        <v>3864</v>
      </c>
      <c r="E42" t="s">
        <v>3864</v>
      </c>
      <c r="F42" t="s">
        <v>3762</v>
      </c>
      <c r="G42" t="s">
        <v>3876</v>
      </c>
      <c r="H42">
        <v>49</v>
      </c>
      <c r="I42" t="s">
        <v>3831</v>
      </c>
      <c r="J42" t="s">
        <v>3884</v>
      </c>
    </row>
    <row r="43" spans="1:10" x14ac:dyDescent="0.25">
      <c r="A43" t="s">
        <v>764</v>
      </c>
      <c r="B43" t="s">
        <v>21</v>
      </c>
      <c r="C43" t="s">
        <v>3893</v>
      </c>
      <c r="D43" t="s">
        <v>3894</v>
      </c>
      <c r="E43" t="s">
        <v>3894</v>
      </c>
      <c r="F43" t="s">
        <v>3762</v>
      </c>
      <c r="G43" t="s">
        <v>3895</v>
      </c>
      <c r="H43">
        <v>49</v>
      </c>
      <c r="I43" t="s">
        <v>3831</v>
      </c>
      <c r="J43" t="s">
        <v>3896</v>
      </c>
    </row>
    <row r="44" spans="1:10" x14ac:dyDescent="0.25">
      <c r="A44" t="s">
        <v>926</v>
      </c>
      <c r="B44" t="s">
        <v>926</v>
      </c>
      <c r="C44" t="s">
        <v>3897</v>
      </c>
      <c r="D44" t="s">
        <v>3898</v>
      </c>
      <c r="E44" t="s">
        <v>3899</v>
      </c>
      <c r="F44" t="s">
        <v>3762</v>
      </c>
      <c r="G44" t="s">
        <v>3900</v>
      </c>
      <c r="H44">
        <v>49</v>
      </c>
      <c r="I44" t="s">
        <v>3831</v>
      </c>
      <c r="J44" t="s">
        <v>3901</v>
      </c>
    </row>
    <row r="45" spans="1:10" x14ac:dyDescent="0.25">
      <c r="A45" t="s">
        <v>1142</v>
      </c>
      <c r="B45" t="s">
        <v>1142</v>
      </c>
      <c r="C45" t="s">
        <v>3902</v>
      </c>
      <c r="D45" t="s">
        <v>3903</v>
      </c>
      <c r="E45" t="s">
        <v>3904</v>
      </c>
      <c r="F45" t="s">
        <v>3762</v>
      </c>
      <c r="G45" t="s">
        <v>3905</v>
      </c>
      <c r="H45">
        <v>49</v>
      </c>
      <c r="I45" t="s">
        <v>3831</v>
      </c>
      <c r="J45" t="s">
        <v>3906</v>
      </c>
    </row>
    <row r="46" spans="1:10" x14ac:dyDescent="0.25">
      <c r="A46" t="s">
        <v>3908</v>
      </c>
      <c r="B46" t="s">
        <v>3908</v>
      </c>
      <c r="C46" t="s">
        <v>3907</v>
      </c>
      <c r="D46" t="s">
        <v>3909</v>
      </c>
      <c r="E46" t="s">
        <v>3779</v>
      </c>
      <c r="F46" t="s">
        <v>3762</v>
      </c>
      <c r="G46" t="s">
        <v>3905</v>
      </c>
      <c r="H46">
        <v>49</v>
      </c>
      <c r="I46" t="s">
        <v>3831</v>
      </c>
      <c r="J46" t="s">
        <v>3910</v>
      </c>
    </row>
    <row r="47" spans="1:10" x14ac:dyDescent="0.25">
      <c r="A47" t="s">
        <v>3912</v>
      </c>
      <c r="B47" t="s">
        <v>3912</v>
      </c>
      <c r="C47" t="s">
        <v>3911</v>
      </c>
      <c r="D47" t="s">
        <v>3909</v>
      </c>
      <c r="E47" t="s">
        <v>3779</v>
      </c>
      <c r="F47" t="s">
        <v>3762</v>
      </c>
      <c r="G47" t="s">
        <v>3905</v>
      </c>
      <c r="H47">
        <v>49</v>
      </c>
      <c r="I47" t="s">
        <v>3831</v>
      </c>
      <c r="J47" t="s">
        <v>3913</v>
      </c>
    </row>
    <row r="48" spans="1:10" x14ac:dyDescent="0.25">
      <c r="A48" t="s">
        <v>4051</v>
      </c>
      <c r="B48" t="s">
        <v>3915</v>
      </c>
      <c r="C48" t="s">
        <v>3914</v>
      </c>
      <c r="D48" t="s">
        <v>3761</v>
      </c>
      <c r="E48" t="s">
        <v>3761</v>
      </c>
      <c r="F48" t="s">
        <v>3762</v>
      </c>
      <c r="G48" t="s">
        <v>3916</v>
      </c>
      <c r="H48">
        <v>49</v>
      </c>
      <c r="I48" t="s">
        <v>3831</v>
      </c>
      <c r="J48" t="s">
        <v>3917</v>
      </c>
    </row>
    <row r="49" spans="1:10" x14ac:dyDescent="0.25">
      <c r="A49" t="s">
        <v>1927</v>
      </c>
      <c r="B49" t="s">
        <v>1927</v>
      </c>
      <c r="C49" t="s">
        <v>3918</v>
      </c>
      <c r="D49" t="s">
        <v>3919</v>
      </c>
      <c r="E49" t="s">
        <v>3919</v>
      </c>
      <c r="F49" t="s">
        <v>3762</v>
      </c>
      <c r="G49" t="s">
        <v>3916</v>
      </c>
      <c r="H49">
        <v>49</v>
      </c>
      <c r="I49" t="s">
        <v>3831</v>
      </c>
      <c r="J49" t="s">
        <v>3920</v>
      </c>
    </row>
    <row r="50" spans="1:10" x14ac:dyDescent="0.25">
      <c r="A50" t="s">
        <v>932</v>
      </c>
      <c r="B50" t="s">
        <v>932</v>
      </c>
      <c r="C50" t="s">
        <v>3921</v>
      </c>
      <c r="D50" t="s">
        <v>3922</v>
      </c>
      <c r="E50" t="s">
        <v>3899</v>
      </c>
      <c r="F50" t="s">
        <v>3762</v>
      </c>
      <c r="G50" t="s">
        <v>3923</v>
      </c>
      <c r="H50">
        <v>49</v>
      </c>
      <c r="I50" t="s">
        <v>3831</v>
      </c>
      <c r="J50" t="s">
        <v>3924</v>
      </c>
    </row>
    <row r="51" spans="1:10" x14ac:dyDescent="0.25">
      <c r="A51" t="s">
        <v>915</v>
      </c>
      <c r="B51" t="s">
        <v>915</v>
      </c>
      <c r="C51" t="s">
        <v>3925</v>
      </c>
      <c r="D51" t="s">
        <v>3926</v>
      </c>
      <c r="E51" t="s">
        <v>3768</v>
      </c>
      <c r="F51" t="s">
        <v>3762</v>
      </c>
      <c r="G51" t="s">
        <v>3927</v>
      </c>
      <c r="H51">
        <v>49</v>
      </c>
      <c r="I51" t="s">
        <v>3831</v>
      </c>
      <c r="J51" t="s">
        <v>3928</v>
      </c>
    </row>
    <row r="52" spans="1:10" x14ac:dyDescent="0.25">
      <c r="A52" t="s">
        <v>916</v>
      </c>
      <c r="B52" t="s">
        <v>916</v>
      </c>
      <c r="C52" t="s">
        <v>3929</v>
      </c>
      <c r="D52" t="s">
        <v>3926</v>
      </c>
      <c r="E52" t="s">
        <v>3768</v>
      </c>
      <c r="F52" t="s">
        <v>3762</v>
      </c>
      <c r="G52" t="s">
        <v>3927</v>
      </c>
      <c r="H52">
        <v>49</v>
      </c>
      <c r="I52" t="s">
        <v>3831</v>
      </c>
      <c r="J52" t="s">
        <v>3930</v>
      </c>
    </row>
    <row r="53" spans="1:10" x14ac:dyDescent="0.25">
      <c r="A53" t="s">
        <v>1049</v>
      </c>
      <c r="B53" t="s">
        <v>1049</v>
      </c>
      <c r="C53" t="s">
        <v>3931</v>
      </c>
      <c r="D53" t="s">
        <v>3932</v>
      </c>
      <c r="E53" t="s">
        <v>3933</v>
      </c>
      <c r="F53" t="s">
        <v>3762</v>
      </c>
      <c r="G53" t="s">
        <v>3934</v>
      </c>
      <c r="H53">
        <v>49</v>
      </c>
      <c r="I53" t="s">
        <v>3831</v>
      </c>
      <c r="J53" t="s">
        <v>3935</v>
      </c>
    </row>
    <row r="54" spans="1:10" x14ac:dyDescent="0.25">
      <c r="A54" t="s">
        <v>1051</v>
      </c>
      <c r="B54" t="s">
        <v>1051</v>
      </c>
      <c r="C54" t="s">
        <v>3936</v>
      </c>
      <c r="D54" t="s">
        <v>3932</v>
      </c>
      <c r="E54" t="s">
        <v>3933</v>
      </c>
      <c r="F54" t="s">
        <v>3762</v>
      </c>
      <c r="G54" t="s">
        <v>3934</v>
      </c>
      <c r="H54">
        <v>49</v>
      </c>
      <c r="I54" t="s">
        <v>3831</v>
      </c>
      <c r="J54" t="s">
        <v>3937</v>
      </c>
    </row>
    <row r="55" spans="1:10" x14ac:dyDescent="0.25">
      <c r="A55" t="s">
        <v>945</v>
      </c>
      <c r="B55" t="s">
        <v>945</v>
      </c>
      <c r="C55" t="s">
        <v>3938</v>
      </c>
      <c r="D55" t="s">
        <v>3939</v>
      </c>
      <c r="E55" t="s">
        <v>3899</v>
      </c>
      <c r="F55" t="s">
        <v>3762</v>
      </c>
      <c r="G55" t="s">
        <v>3940</v>
      </c>
      <c r="H55">
        <v>49</v>
      </c>
      <c r="I55" t="s">
        <v>3831</v>
      </c>
      <c r="J55" t="s">
        <v>3941</v>
      </c>
    </row>
    <row r="56" spans="1:10" x14ac:dyDescent="0.25">
      <c r="A56" t="s">
        <v>3943</v>
      </c>
      <c r="B56" t="s">
        <v>3943</v>
      </c>
      <c r="C56" t="s">
        <v>3942</v>
      </c>
      <c r="D56" t="s">
        <v>3944</v>
      </c>
      <c r="E56" t="s">
        <v>3945</v>
      </c>
      <c r="F56" t="s">
        <v>3762</v>
      </c>
      <c r="G56" t="s">
        <v>3946</v>
      </c>
      <c r="H56">
        <v>49</v>
      </c>
      <c r="I56" t="s">
        <v>3831</v>
      </c>
      <c r="J56" t="s">
        <v>3947</v>
      </c>
    </row>
    <row r="57" spans="1:10" x14ac:dyDescent="0.25">
      <c r="A57" t="s">
        <v>3949</v>
      </c>
      <c r="B57" t="s">
        <v>3949</v>
      </c>
      <c r="C57" t="s">
        <v>3948</v>
      </c>
      <c r="D57" t="s">
        <v>3944</v>
      </c>
      <c r="E57" t="s">
        <v>3945</v>
      </c>
      <c r="F57" t="s">
        <v>3762</v>
      </c>
      <c r="G57" t="s">
        <v>3946</v>
      </c>
      <c r="H57">
        <v>49</v>
      </c>
      <c r="I57" t="s">
        <v>3831</v>
      </c>
      <c r="J57" t="s">
        <v>3950</v>
      </c>
    </row>
    <row r="58" spans="1:10" x14ac:dyDescent="0.25">
      <c r="A58" t="s">
        <v>3952</v>
      </c>
      <c r="B58" t="s">
        <v>3952</v>
      </c>
      <c r="C58" t="s">
        <v>3951</v>
      </c>
      <c r="D58" t="s">
        <v>3944</v>
      </c>
      <c r="E58" t="s">
        <v>3945</v>
      </c>
      <c r="F58" t="s">
        <v>3762</v>
      </c>
      <c r="G58" t="s">
        <v>3946</v>
      </c>
      <c r="H58">
        <v>49</v>
      </c>
      <c r="I58" t="s">
        <v>3831</v>
      </c>
      <c r="J58" t="s">
        <v>3950</v>
      </c>
    </row>
    <row r="59" spans="1:10" x14ac:dyDescent="0.25">
      <c r="A59" t="s">
        <v>3954</v>
      </c>
      <c r="B59" t="s">
        <v>3954</v>
      </c>
      <c r="C59" t="s">
        <v>3953</v>
      </c>
      <c r="D59" t="s">
        <v>3944</v>
      </c>
      <c r="E59" t="s">
        <v>3945</v>
      </c>
      <c r="F59" t="s">
        <v>3762</v>
      </c>
      <c r="G59" t="s">
        <v>3946</v>
      </c>
      <c r="H59">
        <v>49</v>
      </c>
      <c r="I59" t="s">
        <v>3831</v>
      </c>
      <c r="J59" t="s">
        <v>3955</v>
      </c>
    </row>
    <row r="60" spans="1:10" x14ac:dyDescent="0.25">
      <c r="A60" t="s">
        <v>3957</v>
      </c>
      <c r="B60" t="s">
        <v>3957</v>
      </c>
      <c r="C60" t="s">
        <v>3956</v>
      </c>
      <c r="D60" t="s">
        <v>3958</v>
      </c>
      <c r="E60" t="s">
        <v>3945</v>
      </c>
      <c r="F60" t="s">
        <v>3762</v>
      </c>
      <c r="G60" t="s">
        <v>3946</v>
      </c>
      <c r="H60">
        <v>49</v>
      </c>
      <c r="I60" t="s">
        <v>3831</v>
      </c>
      <c r="J60" t="s">
        <v>3950</v>
      </c>
    </row>
    <row r="61" spans="1:10" x14ac:dyDescent="0.25">
      <c r="A61" t="s">
        <v>3960</v>
      </c>
      <c r="B61" t="s">
        <v>3960</v>
      </c>
      <c r="C61" t="s">
        <v>3959</v>
      </c>
      <c r="D61" t="s">
        <v>3961</v>
      </c>
      <c r="E61" t="s">
        <v>3864</v>
      </c>
      <c r="F61" t="s">
        <v>3762</v>
      </c>
      <c r="G61" t="s">
        <v>3962</v>
      </c>
      <c r="H61">
        <v>49</v>
      </c>
      <c r="I61" t="s">
        <v>3831</v>
      </c>
      <c r="J61" t="s">
        <v>3963</v>
      </c>
    </row>
    <row r="62" spans="1:10" x14ac:dyDescent="0.25">
      <c r="A62" t="s">
        <v>982</v>
      </c>
      <c r="B62" t="s">
        <v>982</v>
      </c>
      <c r="C62" t="s">
        <v>3964</v>
      </c>
      <c r="D62" t="s">
        <v>3965</v>
      </c>
      <c r="E62" t="s">
        <v>3966</v>
      </c>
      <c r="F62" t="s">
        <v>3762</v>
      </c>
      <c r="G62" t="s">
        <v>3967</v>
      </c>
      <c r="H62">
        <v>49</v>
      </c>
      <c r="I62" t="s">
        <v>3831</v>
      </c>
      <c r="J62" t="s">
        <v>3968</v>
      </c>
    </row>
    <row r="63" spans="1:10" x14ac:dyDescent="0.25">
      <c r="A63" t="s">
        <v>997</v>
      </c>
      <c r="B63" t="s">
        <v>997</v>
      </c>
      <c r="C63" t="s">
        <v>3969</v>
      </c>
      <c r="D63" t="s">
        <v>3970</v>
      </c>
      <c r="E63" t="s">
        <v>3966</v>
      </c>
      <c r="F63" t="s">
        <v>3762</v>
      </c>
      <c r="G63" t="s">
        <v>3967</v>
      </c>
      <c r="H63">
        <v>49</v>
      </c>
      <c r="I63" t="s">
        <v>3831</v>
      </c>
      <c r="J63" t="s">
        <v>3971</v>
      </c>
    </row>
    <row r="64" spans="1:10" x14ac:dyDescent="0.25">
      <c r="A64" t="s">
        <v>998</v>
      </c>
      <c r="B64" t="s">
        <v>998</v>
      </c>
      <c r="C64" t="s">
        <v>3972</v>
      </c>
      <c r="D64" t="s">
        <v>3970</v>
      </c>
      <c r="E64" t="s">
        <v>3966</v>
      </c>
      <c r="F64" t="s">
        <v>3762</v>
      </c>
      <c r="G64" t="s">
        <v>3967</v>
      </c>
      <c r="H64">
        <v>49</v>
      </c>
      <c r="I64" t="s">
        <v>3831</v>
      </c>
      <c r="J64" t="s">
        <v>3973</v>
      </c>
    </row>
    <row r="65" spans="1:10" x14ac:dyDescent="0.25">
      <c r="A65" t="s">
        <v>1062</v>
      </c>
      <c r="B65" t="s">
        <v>1062</v>
      </c>
      <c r="C65" t="s">
        <v>3974</v>
      </c>
      <c r="D65" t="s">
        <v>3975</v>
      </c>
      <c r="E65" t="s">
        <v>3976</v>
      </c>
      <c r="F65" t="s">
        <v>3762</v>
      </c>
      <c r="G65" t="s">
        <v>3967</v>
      </c>
      <c r="H65">
        <v>49</v>
      </c>
      <c r="I65" t="s">
        <v>3831</v>
      </c>
      <c r="J65" t="s">
        <v>3977</v>
      </c>
    </row>
    <row r="66" spans="1:10" x14ac:dyDescent="0.25">
      <c r="A66" t="s">
        <v>1067</v>
      </c>
      <c r="B66" t="s">
        <v>1067</v>
      </c>
      <c r="C66" t="s">
        <v>3978</v>
      </c>
      <c r="D66" t="s">
        <v>3975</v>
      </c>
      <c r="E66" t="s">
        <v>3976</v>
      </c>
      <c r="F66" t="s">
        <v>3762</v>
      </c>
      <c r="G66" t="s">
        <v>3967</v>
      </c>
      <c r="H66">
        <v>49</v>
      </c>
      <c r="I66" t="s">
        <v>3831</v>
      </c>
      <c r="J66" t="s">
        <v>3979</v>
      </c>
    </row>
    <row r="67" spans="1:10" x14ac:dyDescent="0.25">
      <c r="A67" t="s">
        <v>1072</v>
      </c>
      <c r="B67" t="s">
        <v>1072</v>
      </c>
      <c r="C67" t="s">
        <v>3980</v>
      </c>
      <c r="D67" t="s">
        <v>3975</v>
      </c>
      <c r="E67" t="s">
        <v>3976</v>
      </c>
      <c r="F67" t="s">
        <v>3762</v>
      </c>
      <c r="G67" t="s">
        <v>3967</v>
      </c>
      <c r="H67">
        <v>49</v>
      </c>
      <c r="I67" t="s">
        <v>3831</v>
      </c>
      <c r="J67" t="s">
        <v>3981</v>
      </c>
    </row>
    <row r="68" spans="1:10" x14ac:dyDescent="0.25">
      <c r="A68" t="s">
        <v>1073</v>
      </c>
      <c r="B68" t="s">
        <v>1073</v>
      </c>
      <c r="C68" t="s">
        <v>3982</v>
      </c>
      <c r="D68" t="s">
        <v>3975</v>
      </c>
      <c r="E68" t="s">
        <v>3976</v>
      </c>
      <c r="F68" t="s">
        <v>3762</v>
      </c>
      <c r="G68" t="s">
        <v>3967</v>
      </c>
      <c r="H68">
        <v>49</v>
      </c>
      <c r="I68" t="s">
        <v>3831</v>
      </c>
      <c r="J68" t="s">
        <v>3983</v>
      </c>
    </row>
    <row r="69" spans="1:10" x14ac:dyDescent="0.25">
      <c r="A69" t="s">
        <v>1075</v>
      </c>
      <c r="B69" t="s">
        <v>1075</v>
      </c>
      <c r="C69" t="s">
        <v>3984</v>
      </c>
      <c r="D69" t="s">
        <v>3975</v>
      </c>
      <c r="E69" t="s">
        <v>3976</v>
      </c>
      <c r="F69" t="s">
        <v>3762</v>
      </c>
      <c r="G69" t="s">
        <v>3967</v>
      </c>
      <c r="H69">
        <v>49</v>
      </c>
      <c r="I69" t="s">
        <v>3831</v>
      </c>
      <c r="J69" t="s">
        <v>3985</v>
      </c>
    </row>
    <row r="70" spans="1:10" x14ac:dyDescent="0.25">
      <c r="A70" t="s">
        <v>1089</v>
      </c>
      <c r="B70" t="s">
        <v>1089</v>
      </c>
      <c r="C70" t="s">
        <v>3986</v>
      </c>
      <c r="D70" t="s">
        <v>3975</v>
      </c>
      <c r="E70" t="s">
        <v>3976</v>
      </c>
      <c r="F70" t="s">
        <v>3762</v>
      </c>
      <c r="G70" t="s">
        <v>3967</v>
      </c>
      <c r="H70">
        <v>49</v>
      </c>
      <c r="I70" t="s">
        <v>3831</v>
      </c>
      <c r="J70" t="s">
        <v>3987</v>
      </c>
    </row>
    <row r="71" spans="1:10" x14ac:dyDescent="0.25">
      <c r="A71" t="s">
        <v>765</v>
      </c>
      <c r="B71" t="s">
        <v>22</v>
      </c>
      <c r="C71" t="s">
        <v>3988</v>
      </c>
      <c r="D71" t="s">
        <v>3989</v>
      </c>
      <c r="E71" t="s">
        <v>3990</v>
      </c>
      <c r="F71" t="s">
        <v>3762</v>
      </c>
      <c r="G71" t="s">
        <v>3802</v>
      </c>
      <c r="H71">
        <v>49</v>
      </c>
      <c r="I71" t="s">
        <v>3831</v>
      </c>
      <c r="J71" t="s">
        <v>3991</v>
      </c>
    </row>
    <row r="72" spans="1:10" x14ac:dyDescent="0.25">
      <c r="A72" t="s">
        <v>924</v>
      </c>
      <c r="B72" t="s">
        <v>924</v>
      </c>
      <c r="C72" t="s">
        <v>3992</v>
      </c>
      <c r="D72" t="s">
        <v>3993</v>
      </c>
      <c r="E72" t="s">
        <v>3899</v>
      </c>
      <c r="F72" t="s">
        <v>3762</v>
      </c>
      <c r="G72" t="s">
        <v>3802</v>
      </c>
      <c r="H72">
        <v>49</v>
      </c>
      <c r="I72" t="s">
        <v>3831</v>
      </c>
      <c r="J72" t="s">
        <v>3994</v>
      </c>
    </row>
    <row r="73" spans="1:10" x14ac:dyDescent="0.25">
      <c r="A73" t="s">
        <v>767</v>
      </c>
      <c r="B73" t="s">
        <v>24</v>
      </c>
      <c r="C73" t="s">
        <v>3995</v>
      </c>
      <c r="D73" t="s">
        <v>3894</v>
      </c>
      <c r="E73" t="s">
        <v>3761</v>
      </c>
      <c r="F73" t="s">
        <v>3762</v>
      </c>
      <c r="G73" t="s">
        <v>3996</v>
      </c>
      <c r="H73">
        <v>49</v>
      </c>
      <c r="I73" t="s">
        <v>3831</v>
      </c>
      <c r="J73" t="s">
        <v>3997</v>
      </c>
    </row>
    <row r="74" spans="1:10" x14ac:dyDescent="0.25">
      <c r="A74" t="s">
        <v>766</v>
      </c>
      <c r="B74" t="s">
        <v>23</v>
      </c>
      <c r="C74" t="s">
        <v>3998</v>
      </c>
      <c r="D74" t="s">
        <v>3894</v>
      </c>
      <c r="E74" t="s">
        <v>3761</v>
      </c>
      <c r="F74" t="s">
        <v>3762</v>
      </c>
      <c r="G74" t="s">
        <v>3996</v>
      </c>
      <c r="H74">
        <v>49</v>
      </c>
      <c r="I74" t="s">
        <v>3831</v>
      </c>
      <c r="J74" t="s">
        <v>3997</v>
      </c>
    </row>
    <row r="75" spans="1:10" x14ac:dyDescent="0.25">
      <c r="A75" t="s">
        <v>970</v>
      </c>
      <c r="B75" t="s">
        <v>970</v>
      </c>
      <c r="C75" t="s">
        <v>3999</v>
      </c>
      <c r="D75" t="s">
        <v>3829</v>
      </c>
      <c r="E75" t="s">
        <v>3815</v>
      </c>
      <c r="F75" t="s">
        <v>3762</v>
      </c>
      <c r="G75" t="s">
        <v>4000</v>
      </c>
      <c r="H75">
        <v>49</v>
      </c>
      <c r="I75" t="s">
        <v>3831</v>
      </c>
      <c r="J75" t="s">
        <v>4001</v>
      </c>
    </row>
    <row r="76" spans="1:10" x14ac:dyDescent="0.25">
      <c r="A76" t="s">
        <v>4003</v>
      </c>
      <c r="B76" t="s">
        <v>4003</v>
      </c>
      <c r="C76" t="s">
        <v>4002</v>
      </c>
      <c r="D76" t="s">
        <v>4004</v>
      </c>
      <c r="E76" t="s">
        <v>3904</v>
      </c>
      <c r="F76" t="s">
        <v>3762</v>
      </c>
      <c r="G76" t="s">
        <v>4000</v>
      </c>
      <c r="H76">
        <v>49</v>
      </c>
      <c r="I76" t="s">
        <v>3831</v>
      </c>
      <c r="J76" t="s">
        <v>4005</v>
      </c>
    </row>
    <row r="77" spans="1:10" x14ac:dyDescent="0.25">
      <c r="A77" t="s">
        <v>938</v>
      </c>
      <c r="B77" t="s">
        <v>938</v>
      </c>
      <c r="C77" t="s">
        <v>4006</v>
      </c>
      <c r="D77" t="s">
        <v>4007</v>
      </c>
      <c r="E77" t="s">
        <v>3899</v>
      </c>
      <c r="F77" t="s">
        <v>3762</v>
      </c>
      <c r="G77" t="s">
        <v>4008</v>
      </c>
      <c r="H77">
        <v>49</v>
      </c>
      <c r="I77" t="s">
        <v>3831</v>
      </c>
      <c r="J77" t="s">
        <v>4009</v>
      </c>
    </row>
    <row r="78" spans="1:10" x14ac:dyDescent="0.25">
      <c r="A78" t="s">
        <v>942</v>
      </c>
      <c r="B78" t="s">
        <v>942</v>
      </c>
      <c r="C78" t="s">
        <v>4010</v>
      </c>
      <c r="D78" t="s">
        <v>4007</v>
      </c>
      <c r="E78" t="s">
        <v>3899</v>
      </c>
      <c r="F78" t="s">
        <v>3762</v>
      </c>
      <c r="G78" t="s">
        <v>4008</v>
      </c>
      <c r="H78">
        <v>49</v>
      </c>
      <c r="I78" t="s">
        <v>3831</v>
      </c>
      <c r="J78" t="s">
        <v>4009</v>
      </c>
    </row>
    <row r="79" spans="1:10" x14ac:dyDescent="0.25">
      <c r="A79" t="s">
        <v>913</v>
      </c>
      <c r="B79" t="s">
        <v>913</v>
      </c>
      <c r="C79" t="s">
        <v>4011</v>
      </c>
      <c r="D79" t="s">
        <v>3847</v>
      </c>
      <c r="E79" t="s">
        <v>3768</v>
      </c>
      <c r="F79" t="s">
        <v>3762</v>
      </c>
      <c r="G79" t="s">
        <v>4012</v>
      </c>
      <c r="H79">
        <v>49</v>
      </c>
      <c r="I79" t="s">
        <v>3831</v>
      </c>
      <c r="J79" t="s">
        <v>4013</v>
      </c>
    </row>
    <row r="80" spans="1:10" x14ac:dyDescent="0.25">
      <c r="A80" t="s">
        <v>943</v>
      </c>
      <c r="B80" t="s">
        <v>943</v>
      </c>
      <c r="C80" t="s">
        <v>4014</v>
      </c>
      <c r="D80" t="s">
        <v>3939</v>
      </c>
      <c r="E80" t="s">
        <v>3899</v>
      </c>
      <c r="F80" t="s">
        <v>3762</v>
      </c>
      <c r="G80" t="s">
        <v>4012</v>
      </c>
      <c r="H80">
        <v>49</v>
      </c>
      <c r="I80" t="s">
        <v>3831</v>
      </c>
      <c r="J80" t="s">
        <v>4015</v>
      </c>
    </row>
    <row r="81" spans="1:10" x14ac:dyDescent="0.25">
      <c r="A81" t="s">
        <v>933</v>
      </c>
      <c r="B81" t="s">
        <v>933</v>
      </c>
      <c r="C81" t="s">
        <v>4016</v>
      </c>
      <c r="D81" t="s">
        <v>3939</v>
      </c>
      <c r="E81" t="s">
        <v>3899</v>
      </c>
      <c r="F81" t="s">
        <v>3762</v>
      </c>
      <c r="G81" t="s">
        <v>4012</v>
      </c>
      <c r="H81">
        <v>49</v>
      </c>
      <c r="I81" t="s">
        <v>3831</v>
      </c>
      <c r="J81" t="s">
        <v>4015</v>
      </c>
    </row>
    <row r="82" spans="1:10" x14ac:dyDescent="0.25">
      <c r="A82" t="s">
        <v>1333</v>
      </c>
      <c r="B82" t="s">
        <v>1333</v>
      </c>
      <c r="C82" t="s">
        <v>4017</v>
      </c>
      <c r="D82" t="s">
        <v>3783</v>
      </c>
      <c r="E82" t="s">
        <v>3784</v>
      </c>
      <c r="F82" t="s">
        <v>3762</v>
      </c>
      <c r="G82" t="s">
        <v>3785</v>
      </c>
      <c r="H82">
        <v>49</v>
      </c>
      <c r="I82" t="s">
        <v>3831</v>
      </c>
      <c r="J82" t="s">
        <v>4018</v>
      </c>
    </row>
    <row r="83" spans="1:10" x14ac:dyDescent="0.25">
      <c r="A83" t="s">
        <v>563</v>
      </c>
      <c r="B83" t="s">
        <v>563</v>
      </c>
      <c r="C83" t="s">
        <v>4019</v>
      </c>
      <c r="D83" t="s">
        <v>4020</v>
      </c>
      <c r="E83" t="s">
        <v>4021</v>
      </c>
      <c r="F83" t="s">
        <v>3762</v>
      </c>
      <c r="G83" t="s">
        <v>4022</v>
      </c>
      <c r="H83">
        <v>49</v>
      </c>
      <c r="I83" t="s">
        <v>3831</v>
      </c>
      <c r="J83" t="s">
        <v>4023</v>
      </c>
    </row>
    <row r="84" spans="1:10" x14ac:dyDescent="0.25">
      <c r="A84" t="s">
        <v>1031</v>
      </c>
      <c r="B84" t="s">
        <v>1031</v>
      </c>
      <c r="C84" t="s">
        <v>4024</v>
      </c>
      <c r="D84" t="s">
        <v>4020</v>
      </c>
      <c r="E84" t="s">
        <v>4021</v>
      </c>
      <c r="F84" t="s">
        <v>3762</v>
      </c>
      <c r="G84" t="s">
        <v>4022</v>
      </c>
      <c r="H84">
        <v>49</v>
      </c>
      <c r="I84" t="s">
        <v>3831</v>
      </c>
      <c r="J84" t="s">
        <v>4023</v>
      </c>
    </row>
    <row r="85" spans="1:10" x14ac:dyDescent="0.25">
      <c r="A85" t="s">
        <v>1032</v>
      </c>
      <c r="B85" t="s">
        <v>1032</v>
      </c>
      <c r="C85" t="s">
        <v>4025</v>
      </c>
      <c r="D85" t="s">
        <v>4020</v>
      </c>
      <c r="E85" t="s">
        <v>4021</v>
      </c>
      <c r="F85" t="s">
        <v>3762</v>
      </c>
      <c r="G85" t="s">
        <v>4022</v>
      </c>
      <c r="H85">
        <v>49</v>
      </c>
      <c r="I85" t="s">
        <v>3831</v>
      </c>
      <c r="J85" t="s">
        <v>4023</v>
      </c>
    </row>
    <row r="86" spans="1:10" x14ac:dyDescent="0.25">
      <c r="A86" t="s">
        <v>1033</v>
      </c>
      <c r="B86" t="s">
        <v>1033</v>
      </c>
      <c r="C86" t="s">
        <v>4026</v>
      </c>
      <c r="D86" t="s">
        <v>4020</v>
      </c>
      <c r="E86" t="s">
        <v>4021</v>
      </c>
      <c r="F86" t="s">
        <v>3762</v>
      </c>
      <c r="G86" t="s">
        <v>4022</v>
      </c>
      <c r="H86">
        <v>49</v>
      </c>
      <c r="I86" t="s">
        <v>3831</v>
      </c>
      <c r="J86" t="s">
        <v>4023</v>
      </c>
    </row>
    <row r="87" spans="1:10" x14ac:dyDescent="0.25">
      <c r="A87" t="s">
        <v>1034</v>
      </c>
      <c r="B87" t="s">
        <v>1034</v>
      </c>
      <c r="C87" t="s">
        <v>4027</v>
      </c>
      <c r="D87" t="s">
        <v>4020</v>
      </c>
      <c r="E87" t="s">
        <v>4021</v>
      </c>
      <c r="F87" t="s">
        <v>3762</v>
      </c>
      <c r="G87" t="s">
        <v>4022</v>
      </c>
      <c r="H87">
        <v>49</v>
      </c>
      <c r="I87" t="s">
        <v>3831</v>
      </c>
      <c r="J87" t="s">
        <v>4023</v>
      </c>
    </row>
    <row r="88" spans="1:10" x14ac:dyDescent="0.25">
      <c r="A88" t="s">
        <v>570</v>
      </c>
      <c r="B88" t="s">
        <v>570</v>
      </c>
      <c r="C88" t="s">
        <v>4028</v>
      </c>
      <c r="D88" t="s">
        <v>4020</v>
      </c>
      <c r="E88" t="s">
        <v>4021</v>
      </c>
      <c r="F88" t="s">
        <v>3762</v>
      </c>
      <c r="G88" t="s">
        <v>4022</v>
      </c>
      <c r="H88">
        <v>49</v>
      </c>
      <c r="I88" t="s">
        <v>3831</v>
      </c>
      <c r="J88" t="s">
        <v>4023</v>
      </c>
    </row>
    <row r="89" spans="1:10" x14ac:dyDescent="0.25">
      <c r="A89" t="s">
        <v>1041</v>
      </c>
      <c r="B89" t="s">
        <v>1041</v>
      </c>
      <c r="C89" t="s">
        <v>4029</v>
      </c>
      <c r="D89" t="s">
        <v>4020</v>
      </c>
      <c r="E89" t="s">
        <v>4021</v>
      </c>
      <c r="F89" t="s">
        <v>3762</v>
      </c>
      <c r="G89" t="s">
        <v>4022</v>
      </c>
      <c r="H89">
        <v>49</v>
      </c>
      <c r="I89" t="s">
        <v>3831</v>
      </c>
      <c r="J89" t="s">
        <v>4023</v>
      </c>
    </row>
    <row r="90" spans="1:10" x14ac:dyDescent="0.25">
      <c r="A90" t="s">
        <v>1048</v>
      </c>
      <c r="B90" t="s">
        <v>1048</v>
      </c>
      <c r="C90" t="s">
        <v>4030</v>
      </c>
      <c r="D90" t="s">
        <v>4020</v>
      </c>
      <c r="E90" t="s">
        <v>4021</v>
      </c>
      <c r="F90" t="s">
        <v>3762</v>
      </c>
      <c r="G90" t="s">
        <v>4022</v>
      </c>
      <c r="H90">
        <v>49</v>
      </c>
      <c r="I90" t="s">
        <v>3831</v>
      </c>
      <c r="J90" t="s">
        <v>4023</v>
      </c>
    </row>
    <row r="91" spans="1:10" x14ac:dyDescent="0.25">
      <c r="A91" t="s">
        <v>954</v>
      </c>
      <c r="B91" t="s">
        <v>954</v>
      </c>
      <c r="C91" t="s">
        <v>4031</v>
      </c>
      <c r="D91" t="s">
        <v>3965</v>
      </c>
      <c r="E91" t="s">
        <v>4032</v>
      </c>
      <c r="F91" t="s">
        <v>3762</v>
      </c>
      <c r="G91" t="s">
        <v>4022</v>
      </c>
      <c r="H91">
        <v>49</v>
      </c>
      <c r="I91" t="s">
        <v>3831</v>
      </c>
      <c r="J91" t="s">
        <v>4033</v>
      </c>
    </row>
    <row r="92" spans="1:10" x14ac:dyDescent="0.25">
      <c r="A92" t="s">
        <v>780</v>
      </c>
      <c r="B92" t="s">
        <v>780</v>
      </c>
      <c r="C92" t="s">
        <v>4034</v>
      </c>
      <c r="D92" t="s">
        <v>3788</v>
      </c>
      <c r="E92" t="s">
        <v>3788</v>
      </c>
      <c r="F92" t="s">
        <v>3762</v>
      </c>
      <c r="G92" t="s">
        <v>3789</v>
      </c>
      <c r="H92">
        <v>49</v>
      </c>
      <c r="I92" t="s">
        <v>3831</v>
      </c>
      <c r="J92" t="s">
        <v>3790</v>
      </c>
    </row>
    <row r="93" spans="1:10" x14ac:dyDescent="0.25">
      <c r="A93" t="s">
        <v>955</v>
      </c>
      <c r="B93" t="s">
        <v>955</v>
      </c>
      <c r="C93" t="s">
        <v>4035</v>
      </c>
      <c r="D93" t="s">
        <v>4036</v>
      </c>
      <c r="E93" t="s">
        <v>3835</v>
      </c>
      <c r="F93" t="s">
        <v>3762</v>
      </c>
      <c r="G93" t="s">
        <v>4037</v>
      </c>
      <c r="H93">
        <v>49</v>
      </c>
      <c r="I93" t="s">
        <v>3831</v>
      </c>
      <c r="J93" t="s">
        <v>4038</v>
      </c>
    </row>
    <row r="94" spans="1:10" x14ac:dyDescent="0.25">
      <c r="A94" t="s">
        <v>955</v>
      </c>
      <c r="B94" t="s">
        <v>955</v>
      </c>
      <c r="C94" t="s">
        <v>4039</v>
      </c>
      <c r="D94" t="s">
        <v>4040</v>
      </c>
      <c r="E94" t="s">
        <v>4041</v>
      </c>
      <c r="F94" t="s">
        <v>3762</v>
      </c>
      <c r="G94" t="s">
        <v>4037</v>
      </c>
      <c r="H94">
        <v>49</v>
      </c>
      <c r="I94" t="s">
        <v>3831</v>
      </c>
      <c r="J94" t="s">
        <v>4042</v>
      </c>
    </row>
    <row r="95" spans="1:10" x14ac:dyDescent="0.25">
      <c r="A95" t="s">
        <v>4044</v>
      </c>
      <c r="B95" t="s">
        <v>4044</v>
      </c>
      <c r="C95" t="s">
        <v>4043</v>
      </c>
      <c r="D95" t="s">
        <v>4045</v>
      </c>
      <c r="E95" t="s">
        <v>4045</v>
      </c>
      <c r="F95" t="s">
        <v>3762</v>
      </c>
      <c r="G95" t="s">
        <v>3816</v>
      </c>
      <c r="H95">
        <v>49</v>
      </c>
      <c r="I95" t="s">
        <v>3831</v>
      </c>
      <c r="J95" t="s">
        <v>4046</v>
      </c>
    </row>
    <row r="96" spans="1:10" x14ac:dyDescent="0.25">
      <c r="A96" t="s">
        <v>1163</v>
      </c>
      <c r="B96" t="s">
        <v>1163</v>
      </c>
      <c r="C96" t="s">
        <v>4047</v>
      </c>
      <c r="D96" t="s">
        <v>4048</v>
      </c>
      <c r="E96" t="s">
        <v>3904</v>
      </c>
      <c r="F96" t="s">
        <v>3762</v>
      </c>
      <c r="G96" t="s">
        <v>3905</v>
      </c>
      <c r="H96">
        <v>50</v>
      </c>
      <c r="I96" t="s">
        <v>4049</v>
      </c>
      <c r="J96" t="s">
        <v>4050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15890-9B90-4CF0-BC6C-CCCB927502CE}">
  <dimension ref="A1:J31"/>
  <sheetViews>
    <sheetView workbookViewId="0">
      <selection activeCell="E3" sqref="E3"/>
    </sheetView>
  </sheetViews>
  <sheetFormatPr baseColWidth="10" defaultRowHeight="15" x14ac:dyDescent="0.25"/>
  <cols>
    <col min="1" max="1" width="15" bestFit="1" customWidth="1"/>
  </cols>
  <sheetData>
    <row r="1" spans="1:10" x14ac:dyDescent="0.25">
      <c r="A1" s="9" t="s">
        <v>553</v>
      </c>
      <c r="B1" s="9" t="s">
        <v>554</v>
      </c>
      <c r="C1" s="9" t="s">
        <v>555</v>
      </c>
      <c r="D1" s="9" t="s">
        <v>556</v>
      </c>
      <c r="E1" s="9" t="s">
        <v>557</v>
      </c>
      <c r="F1" s="9" t="s">
        <v>558</v>
      </c>
      <c r="G1" s="9" t="s">
        <v>560</v>
      </c>
      <c r="H1" s="9" t="s">
        <v>561</v>
      </c>
      <c r="I1" s="9" t="s">
        <v>562</v>
      </c>
      <c r="J1" s="9" t="s">
        <v>562</v>
      </c>
    </row>
    <row r="2" spans="1:10" x14ac:dyDescent="0.25">
      <c r="A2" s="10" t="s">
        <v>790</v>
      </c>
      <c r="B2" s="11">
        <v>91451</v>
      </c>
      <c r="C2" s="10" t="s">
        <v>1306</v>
      </c>
      <c r="D2" s="10" t="s">
        <v>3674</v>
      </c>
      <c r="E2" s="12">
        <v>43703</v>
      </c>
      <c r="F2" s="10" t="s">
        <v>566</v>
      </c>
      <c r="G2" s="10" t="s">
        <v>3675</v>
      </c>
      <c r="H2" s="10" t="s">
        <v>3681</v>
      </c>
      <c r="I2" s="10" t="s">
        <v>1743</v>
      </c>
      <c r="J2" s="10" t="s">
        <v>1743</v>
      </c>
    </row>
    <row r="3" spans="1:10" x14ac:dyDescent="0.25">
      <c r="A3" s="10" t="s">
        <v>1248</v>
      </c>
      <c r="B3" s="11">
        <v>26000</v>
      </c>
      <c r="C3" s="10" t="s">
        <v>753</v>
      </c>
      <c r="D3" s="10" t="s">
        <v>3676</v>
      </c>
      <c r="E3" s="12">
        <v>44082</v>
      </c>
      <c r="F3" s="10" t="s">
        <v>566</v>
      </c>
      <c r="G3" s="10" t="s">
        <v>1951</v>
      </c>
      <c r="H3" s="10" t="s">
        <v>1782</v>
      </c>
      <c r="I3" s="10" t="s">
        <v>1952</v>
      </c>
      <c r="J3" s="10" t="s">
        <v>1952</v>
      </c>
    </row>
    <row r="4" spans="1:10" x14ac:dyDescent="0.25">
      <c r="A4" s="10" t="s">
        <v>3682</v>
      </c>
      <c r="B4" s="11">
        <v>78039</v>
      </c>
      <c r="C4" s="10" t="s">
        <v>1306</v>
      </c>
      <c r="D4" s="10" t="s">
        <v>3683</v>
      </c>
      <c r="E4" s="12">
        <v>44482</v>
      </c>
      <c r="F4" s="10" t="s">
        <v>566</v>
      </c>
      <c r="G4" s="10" t="s">
        <v>3684</v>
      </c>
      <c r="H4" s="10" t="s">
        <v>583</v>
      </c>
      <c r="I4" s="10" t="s">
        <v>3685</v>
      </c>
    </row>
    <row r="5" spans="1:10" x14ac:dyDescent="0.25">
      <c r="A5" s="10" t="s">
        <v>3686</v>
      </c>
      <c r="B5" s="11">
        <v>22149</v>
      </c>
      <c r="C5" s="10" t="s">
        <v>1306</v>
      </c>
      <c r="D5" s="10" t="s">
        <v>3687</v>
      </c>
      <c r="E5" s="12">
        <v>44488</v>
      </c>
      <c r="F5" s="10" t="s">
        <v>566</v>
      </c>
      <c r="G5" s="10" t="s">
        <v>3258</v>
      </c>
      <c r="H5" s="10" t="s">
        <v>583</v>
      </c>
      <c r="I5" s="10" t="s">
        <v>3685</v>
      </c>
    </row>
    <row r="6" spans="1:10" x14ac:dyDescent="0.25">
      <c r="A6" s="10" t="s">
        <v>3688</v>
      </c>
      <c r="B6" s="11">
        <v>104328</v>
      </c>
      <c r="C6" s="10" t="s">
        <v>1306</v>
      </c>
      <c r="D6" s="10" t="s">
        <v>3689</v>
      </c>
      <c r="E6" s="12">
        <v>44504</v>
      </c>
      <c r="F6" s="10" t="s">
        <v>566</v>
      </c>
      <c r="G6" s="10" t="s">
        <v>3479</v>
      </c>
      <c r="H6" s="10" t="s">
        <v>3480</v>
      </c>
      <c r="I6" s="10" t="s">
        <v>3685</v>
      </c>
    </row>
    <row r="7" spans="1:10" x14ac:dyDescent="0.25">
      <c r="A7" s="10" t="s">
        <v>3690</v>
      </c>
      <c r="B7" s="11">
        <v>29705</v>
      </c>
      <c r="C7" s="10" t="s">
        <v>1306</v>
      </c>
      <c r="D7" s="10" t="s">
        <v>3691</v>
      </c>
      <c r="E7" s="12">
        <v>44530</v>
      </c>
      <c r="F7" s="10" t="s">
        <v>566</v>
      </c>
      <c r="G7" s="10" t="s">
        <v>3684</v>
      </c>
      <c r="H7" s="10" t="s">
        <v>583</v>
      </c>
      <c r="I7" s="10" t="s">
        <v>3685</v>
      </c>
    </row>
    <row r="8" spans="1:10" x14ac:dyDescent="0.25">
      <c r="A8" s="10" t="s">
        <v>3692</v>
      </c>
      <c r="B8" s="11">
        <v>224595</v>
      </c>
      <c r="C8" s="10" t="s">
        <v>1306</v>
      </c>
      <c r="D8" s="10" t="s">
        <v>3693</v>
      </c>
      <c r="E8" s="12">
        <v>44537</v>
      </c>
      <c r="F8" s="10" t="s">
        <v>566</v>
      </c>
      <c r="G8" s="10" t="s">
        <v>3684</v>
      </c>
      <c r="H8" s="10" t="s">
        <v>583</v>
      </c>
      <c r="I8" s="10" t="s">
        <v>3685</v>
      </c>
    </row>
    <row r="9" spans="1:10" x14ac:dyDescent="0.25">
      <c r="A9" s="10" t="s">
        <v>3694</v>
      </c>
      <c r="B9" s="11">
        <v>186922</v>
      </c>
      <c r="C9" s="10" t="s">
        <v>1306</v>
      </c>
      <c r="D9" s="10" t="s">
        <v>3695</v>
      </c>
      <c r="E9" s="12">
        <v>44539</v>
      </c>
      <c r="F9" s="10" t="s">
        <v>566</v>
      </c>
      <c r="G9" s="10" t="s">
        <v>3469</v>
      </c>
      <c r="H9" s="10" t="s">
        <v>1856</v>
      </c>
      <c r="I9" s="10" t="s">
        <v>3685</v>
      </c>
    </row>
    <row r="10" spans="1:10" x14ac:dyDescent="0.25">
      <c r="A10" s="10" t="s">
        <v>3696</v>
      </c>
      <c r="B10" s="11">
        <v>699857</v>
      </c>
      <c r="C10" s="10" t="s">
        <v>1306</v>
      </c>
      <c r="D10" s="10" t="s">
        <v>3697</v>
      </c>
      <c r="E10" s="12">
        <v>44579</v>
      </c>
      <c r="F10" s="10" t="s">
        <v>566</v>
      </c>
      <c r="G10" s="10" t="s">
        <v>3698</v>
      </c>
      <c r="H10" s="10" t="s">
        <v>591</v>
      </c>
      <c r="I10" s="10" t="s">
        <v>3685</v>
      </c>
    </row>
    <row r="11" spans="1:10" x14ac:dyDescent="0.25">
      <c r="A11" s="10" t="s">
        <v>3699</v>
      </c>
      <c r="B11" s="11">
        <v>205510</v>
      </c>
      <c r="C11" s="10" t="s">
        <v>753</v>
      </c>
      <c r="D11" s="10" t="s">
        <v>3700</v>
      </c>
      <c r="E11" s="12">
        <v>44265</v>
      </c>
      <c r="F11" s="10" t="s">
        <v>566</v>
      </c>
      <c r="G11" s="10" t="s">
        <v>3701</v>
      </c>
      <c r="H11" s="10" t="s">
        <v>583</v>
      </c>
      <c r="I11" s="10" t="s">
        <v>3702</v>
      </c>
    </row>
    <row r="12" spans="1:10" x14ac:dyDescent="0.25">
      <c r="A12" s="10" t="s">
        <v>3703</v>
      </c>
      <c r="B12" s="11">
        <v>121097</v>
      </c>
      <c r="C12" s="10" t="s">
        <v>753</v>
      </c>
      <c r="D12" s="10" t="s">
        <v>3704</v>
      </c>
      <c r="E12" s="12">
        <v>44362</v>
      </c>
      <c r="F12" s="10" t="s">
        <v>566</v>
      </c>
      <c r="G12" s="10" t="s">
        <v>2525</v>
      </c>
      <c r="H12" s="10" t="s">
        <v>717</v>
      </c>
      <c r="I12" s="10" t="s">
        <v>3702</v>
      </c>
    </row>
    <row r="13" spans="1:10" x14ac:dyDescent="0.25">
      <c r="A13" s="10" t="s">
        <v>3705</v>
      </c>
      <c r="B13" s="11">
        <v>66240</v>
      </c>
      <c r="C13" s="10" t="s">
        <v>753</v>
      </c>
      <c r="D13" s="10" t="s">
        <v>3706</v>
      </c>
      <c r="E13" s="12">
        <v>44447</v>
      </c>
      <c r="F13" s="10" t="s">
        <v>566</v>
      </c>
      <c r="G13" s="10" t="s">
        <v>3101</v>
      </c>
      <c r="H13" s="10" t="s">
        <v>583</v>
      </c>
      <c r="I13" s="10" t="s">
        <v>3702</v>
      </c>
    </row>
    <row r="14" spans="1:10" x14ac:dyDescent="0.25">
      <c r="A14" s="10" t="s">
        <v>3707</v>
      </c>
      <c r="B14" s="11">
        <v>54441</v>
      </c>
      <c r="C14" s="10" t="s">
        <v>753</v>
      </c>
      <c r="D14" s="10" t="s">
        <v>3708</v>
      </c>
      <c r="E14" s="12">
        <v>44504</v>
      </c>
      <c r="F14" s="10" t="s">
        <v>566</v>
      </c>
      <c r="G14" s="10" t="s">
        <v>3030</v>
      </c>
      <c r="H14" s="10" t="s">
        <v>602</v>
      </c>
      <c r="I14" s="10" t="s">
        <v>3702</v>
      </c>
    </row>
    <row r="15" spans="1:10" x14ac:dyDescent="0.25">
      <c r="A15" s="10" t="s">
        <v>3709</v>
      </c>
      <c r="B15" s="11">
        <v>266190</v>
      </c>
      <c r="C15" s="10" t="s">
        <v>1306</v>
      </c>
      <c r="D15" s="10" t="s">
        <v>3710</v>
      </c>
      <c r="E15" s="12">
        <v>44506</v>
      </c>
      <c r="F15" s="10" t="s">
        <v>566</v>
      </c>
      <c r="G15" s="10" t="s">
        <v>3711</v>
      </c>
      <c r="H15" s="10" t="s">
        <v>583</v>
      </c>
      <c r="I15" s="10" t="s">
        <v>3702</v>
      </c>
    </row>
    <row r="16" spans="1:10" x14ac:dyDescent="0.25">
      <c r="A16" s="10" t="s">
        <v>3712</v>
      </c>
      <c r="B16" s="11">
        <v>20286</v>
      </c>
      <c r="C16" s="10" t="s">
        <v>753</v>
      </c>
      <c r="D16" s="10" t="s">
        <v>3713</v>
      </c>
      <c r="E16" s="12">
        <v>44516</v>
      </c>
      <c r="F16" s="10" t="s">
        <v>566</v>
      </c>
      <c r="G16" s="10" t="s">
        <v>3714</v>
      </c>
      <c r="H16" s="10" t="s">
        <v>610</v>
      </c>
      <c r="I16" s="10" t="s">
        <v>3702</v>
      </c>
    </row>
    <row r="17" spans="1:9" x14ac:dyDescent="0.25">
      <c r="A17" s="10" t="s">
        <v>3715</v>
      </c>
      <c r="B17" s="11">
        <v>20286</v>
      </c>
      <c r="C17" s="10" t="s">
        <v>753</v>
      </c>
      <c r="D17" s="10" t="s">
        <v>3716</v>
      </c>
      <c r="E17" s="12">
        <v>44525</v>
      </c>
      <c r="F17" s="10" t="s">
        <v>566</v>
      </c>
      <c r="G17" s="10" t="s">
        <v>2569</v>
      </c>
      <c r="H17" s="10" t="s">
        <v>583</v>
      </c>
      <c r="I17" s="10" t="s">
        <v>3702</v>
      </c>
    </row>
    <row r="18" spans="1:9" x14ac:dyDescent="0.25">
      <c r="A18" s="10" t="s">
        <v>3717</v>
      </c>
      <c r="B18" s="11">
        <v>20286</v>
      </c>
      <c r="C18" s="10" t="s">
        <v>753</v>
      </c>
      <c r="D18" s="10" t="s">
        <v>3718</v>
      </c>
      <c r="E18" s="12">
        <v>44525</v>
      </c>
      <c r="F18" s="10" t="s">
        <v>566</v>
      </c>
      <c r="G18" s="10" t="s">
        <v>2602</v>
      </c>
      <c r="H18" s="10" t="s">
        <v>583</v>
      </c>
      <c r="I18" s="10" t="s">
        <v>3702</v>
      </c>
    </row>
    <row r="19" spans="1:9" x14ac:dyDescent="0.25">
      <c r="A19" s="10" t="s">
        <v>3719</v>
      </c>
      <c r="B19" s="11">
        <v>20286</v>
      </c>
      <c r="C19" s="10" t="s">
        <v>753</v>
      </c>
      <c r="D19" s="10" t="s">
        <v>3720</v>
      </c>
      <c r="E19" s="12">
        <v>44526</v>
      </c>
      <c r="F19" s="10" t="s">
        <v>566</v>
      </c>
      <c r="G19" s="10" t="s">
        <v>3203</v>
      </c>
      <c r="H19" s="10" t="s">
        <v>583</v>
      </c>
      <c r="I19" s="10" t="s">
        <v>3702</v>
      </c>
    </row>
    <row r="20" spans="1:9" x14ac:dyDescent="0.25">
      <c r="A20" s="10" t="s">
        <v>3721</v>
      </c>
      <c r="B20" s="11">
        <v>20286</v>
      </c>
      <c r="C20" s="10" t="s">
        <v>753</v>
      </c>
      <c r="D20" s="10" t="s">
        <v>3722</v>
      </c>
      <c r="E20" s="12">
        <v>44526</v>
      </c>
      <c r="F20" s="10" t="s">
        <v>566</v>
      </c>
      <c r="G20" s="10" t="s">
        <v>3278</v>
      </c>
      <c r="H20" s="10" t="s">
        <v>583</v>
      </c>
      <c r="I20" s="10" t="s">
        <v>3702</v>
      </c>
    </row>
    <row r="21" spans="1:9" x14ac:dyDescent="0.25">
      <c r="A21" s="10" t="s">
        <v>3723</v>
      </c>
      <c r="B21" s="11">
        <v>20286</v>
      </c>
      <c r="C21" s="10" t="s">
        <v>753</v>
      </c>
      <c r="D21" s="10" t="s">
        <v>3724</v>
      </c>
      <c r="E21" s="12">
        <v>44526</v>
      </c>
      <c r="F21" s="10" t="s">
        <v>566</v>
      </c>
      <c r="G21" s="10" t="s">
        <v>3725</v>
      </c>
      <c r="H21" s="10" t="s">
        <v>583</v>
      </c>
      <c r="I21" s="10" t="s">
        <v>3702</v>
      </c>
    </row>
    <row r="22" spans="1:9" x14ac:dyDescent="0.25">
      <c r="A22" s="10" t="s">
        <v>3726</v>
      </c>
      <c r="B22" s="11">
        <v>20286</v>
      </c>
      <c r="C22" s="10" t="s">
        <v>753</v>
      </c>
      <c r="D22" s="10" t="s">
        <v>3727</v>
      </c>
      <c r="E22" s="12">
        <v>44526</v>
      </c>
      <c r="F22" s="10" t="s">
        <v>566</v>
      </c>
      <c r="G22" s="10" t="s">
        <v>3728</v>
      </c>
      <c r="H22" s="10" t="s">
        <v>583</v>
      </c>
      <c r="I22" s="10" t="s">
        <v>3702</v>
      </c>
    </row>
    <row r="23" spans="1:9" x14ac:dyDescent="0.25">
      <c r="A23" s="10" t="s">
        <v>3729</v>
      </c>
      <c r="B23" s="11">
        <v>239653</v>
      </c>
      <c r="C23" s="10" t="s">
        <v>753</v>
      </c>
      <c r="D23" s="10" t="s">
        <v>3730</v>
      </c>
      <c r="E23" s="12">
        <v>44534</v>
      </c>
      <c r="F23" s="10" t="s">
        <v>566</v>
      </c>
      <c r="G23" s="10" t="s">
        <v>3731</v>
      </c>
      <c r="H23" s="10" t="s">
        <v>717</v>
      </c>
      <c r="I23" s="10" t="s">
        <v>3702</v>
      </c>
    </row>
    <row r="24" spans="1:9" x14ac:dyDescent="0.25">
      <c r="A24" s="10" t="s">
        <v>3732</v>
      </c>
      <c r="B24" s="11">
        <v>74459</v>
      </c>
      <c r="C24" s="10" t="s">
        <v>753</v>
      </c>
      <c r="D24" s="10" t="s">
        <v>3733</v>
      </c>
      <c r="E24" s="12">
        <v>44537</v>
      </c>
      <c r="F24" s="10" t="s">
        <v>566</v>
      </c>
      <c r="G24" s="10" t="s">
        <v>3728</v>
      </c>
      <c r="H24" s="10" t="s">
        <v>583</v>
      </c>
      <c r="I24" s="10" t="s">
        <v>3702</v>
      </c>
    </row>
    <row r="25" spans="1:9" x14ac:dyDescent="0.25">
      <c r="A25" s="10" t="s">
        <v>3734</v>
      </c>
      <c r="B25" s="11">
        <v>141382</v>
      </c>
      <c r="C25" s="10" t="s">
        <v>753</v>
      </c>
      <c r="D25" s="10" t="s">
        <v>3735</v>
      </c>
      <c r="E25" s="12">
        <v>44539</v>
      </c>
      <c r="F25" s="10" t="s">
        <v>566</v>
      </c>
      <c r="G25" s="10" t="s">
        <v>2569</v>
      </c>
      <c r="H25" s="10" t="s">
        <v>583</v>
      </c>
      <c r="I25" s="10" t="s">
        <v>3702</v>
      </c>
    </row>
    <row r="26" spans="1:9" x14ac:dyDescent="0.25">
      <c r="A26" s="10" t="s">
        <v>3736</v>
      </c>
      <c r="B26" s="11">
        <v>53634</v>
      </c>
      <c r="C26" s="10" t="s">
        <v>753</v>
      </c>
      <c r="D26" s="10" t="s">
        <v>3737</v>
      </c>
      <c r="E26" s="12">
        <v>44547</v>
      </c>
      <c r="F26" s="10" t="s">
        <v>566</v>
      </c>
      <c r="G26" s="10" t="s">
        <v>3041</v>
      </c>
      <c r="H26" s="10" t="s">
        <v>602</v>
      </c>
      <c r="I26" s="10" t="s">
        <v>3702</v>
      </c>
    </row>
    <row r="27" spans="1:9" x14ac:dyDescent="0.25">
      <c r="A27" s="10" t="s">
        <v>693</v>
      </c>
      <c r="B27" s="11">
        <v>9468</v>
      </c>
      <c r="C27" s="10" t="s">
        <v>3738</v>
      </c>
      <c r="D27" s="10" t="s">
        <v>3739</v>
      </c>
      <c r="E27" s="12">
        <v>44613</v>
      </c>
      <c r="F27" s="10" t="s">
        <v>3740</v>
      </c>
      <c r="G27" s="10" t="s">
        <v>3741</v>
      </c>
      <c r="H27" s="10" t="s">
        <v>583</v>
      </c>
      <c r="I27" s="10" t="s">
        <v>2029</v>
      </c>
    </row>
    <row r="28" spans="1:9" x14ac:dyDescent="0.25">
      <c r="A28" s="10" t="s">
        <v>695</v>
      </c>
      <c r="B28" s="11">
        <v>44271</v>
      </c>
      <c r="C28" s="10" t="s">
        <v>1985</v>
      </c>
      <c r="D28" s="10" t="s">
        <v>3742</v>
      </c>
      <c r="E28" s="12">
        <v>44613</v>
      </c>
      <c r="F28" s="10" t="s">
        <v>3740</v>
      </c>
      <c r="G28" s="10" t="s">
        <v>3743</v>
      </c>
      <c r="H28" s="10" t="s">
        <v>583</v>
      </c>
      <c r="I28" s="10" t="s">
        <v>2029</v>
      </c>
    </row>
    <row r="29" spans="1:9" x14ac:dyDescent="0.25">
      <c r="A29" s="10" t="s">
        <v>697</v>
      </c>
      <c r="B29" s="11">
        <v>17813</v>
      </c>
      <c r="C29" s="10" t="s">
        <v>1985</v>
      </c>
      <c r="D29" s="10" t="s">
        <v>3744</v>
      </c>
      <c r="E29" s="12">
        <v>44613</v>
      </c>
      <c r="F29" s="10" t="s">
        <v>3740</v>
      </c>
      <c r="G29" s="10" t="s">
        <v>3745</v>
      </c>
      <c r="H29" s="10" t="s">
        <v>615</v>
      </c>
      <c r="I29" s="10" t="s">
        <v>2029</v>
      </c>
    </row>
    <row r="30" spans="1:9" x14ac:dyDescent="0.25">
      <c r="A30" s="10" t="s">
        <v>699</v>
      </c>
      <c r="B30" s="11">
        <v>11378</v>
      </c>
      <c r="C30" s="10" t="s">
        <v>753</v>
      </c>
      <c r="D30" s="10" t="s">
        <v>3746</v>
      </c>
      <c r="E30" s="12">
        <v>44613</v>
      </c>
      <c r="F30" s="10" t="s">
        <v>3740</v>
      </c>
      <c r="G30" s="10" t="s">
        <v>3747</v>
      </c>
      <c r="H30" s="10" t="s">
        <v>701</v>
      </c>
      <c r="I30" s="10" t="s">
        <v>2029</v>
      </c>
    </row>
    <row r="31" spans="1:9" x14ac:dyDescent="0.25">
      <c r="A31" s="10" t="s">
        <v>702</v>
      </c>
      <c r="B31" s="11">
        <v>10350</v>
      </c>
      <c r="C31" s="10" t="s">
        <v>1620</v>
      </c>
      <c r="D31" s="10" t="s">
        <v>3748</v>
      </c>
      <c r="E31" s="12">
        <v>44613</v>
      </c>
      <c r="F31" s="10" t="s">
        <v>3740</v>
      </c>
      <c r="G31" s="10" t="s">
        <v>3749</v>
      </c>
      <c r="H31" s="10" t="s">
        <v>610</v>
      </c>
      <c r="I31" s="10" t="s">
        <v>2029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664B5-6D83-4939-BBD1-FB1C03EB304B}">
  <dimension ref="A1:J5"/>
  <sheetViews>
    <sheetView workbookViewId="0">
      <selection activeCell="B2" sqref="B2"/>
    </sheetView>
  </sheetViews>
  <sheetFormatPr baseColWidth="10" defaultRowHeight="15" x14ac:dyDescent="0.25"/>
  <cols>
    <col min="8" max="8" width="52.28515625" bestFit="1" customWidth="1"/>
  </cols>
  <sheetData>
    <row r="1" spans="1:10" x14ac:dyDescent="0.25">
      <c r="A1" s="9" t="s">
        <v>553</v>
      </c>
      <c r="B1" s="9" t="s">
        <v>554</v>
      </c>
      <c r="C1" s="9" t="s">
        <v>555</v>
      </c>
      <c r="D1" s="9" t="s">
        <v>556</v>
      </c>
      <c r="E1" s="9" t="s">
        <v>557</v>
      </c>
      <c r="F1" s="9" t="s">
        <v>558</v>
      </c>
      <c r="G1" s="9" t="s">
        <v>559</v>
      </c>
      <c r="H1" s="9" t="s">
        <v>560</v>
      </c>
      <c r="I1" s="9" t="s">
        <v>561</v>
      </c>
      <c r="J1" s="9" t="s">
        <v>562</v>
      </c>
    </row>
    <row r="2" spans="1:10" x14ac:dyDescent="0.25">
      <c r="A2" s="10" t="s">
        <v>752</v>
      </c>
      <c r="B2" s="11">
        <v>5689527</v>
      </c>
      <c r="C2" s="10" t="s">
        <v>753</v>
      </c>
      <c r="D2" s="10" t="s">
        <v>754</v>
      </c>
      <c r="E2" s="12">
        <v>44631</v>
      </c>
      <c r="F2" s="10" t="s">
        <v>755</v>
      </c>
      <c r="G2" s="10"/>
      <c r="H2" s="10" t="s">
        <v>756</v>
      </c>
      <c r="I2" s="10" t="s">
        <v>757</v>
      </c>
      <c r="J2" s="10" t="s">
        <v>758</v>
      </c>
    </row>
    <row r="3" spans="1:10" x14ac:dyDescent="0.25">
      <c r="A3" s="10" t="s">
        <v>3677</v>
      </c>
      <c r="B3" s="11">
        <v>525909</v>
      </c>
      <c r="C3" s="10" t="s">
        <v>1306</v>
      </c>
      <c r="D3" s="10" t="s">
        <v>3678</v>
      </c>
      <c r="E3" s="12">
        <v>44750</v>
      </c>
      <c r="F3" s="10" t="s">
        <v>759</v>
      </c>
      <c r="G3" s="10"/>
      <c r="H3" s="10" t="s">
        <v>2745</v>
      </c>
      <c r="I3" s="10" t="s">
        <v>760</v>
      </c>
      <c r="J3" s="10" t="s">
        <v>761</v>
      </c>
    </row>
    <row r="4" spans="1:10" x14ac:dyDescent="0.25">
      <c r="A4" s="10" t="s">
        <v>3679</v>
      </c>
      <c r="B4" s="11">
        <v>1396413</v>
      </c>
      <c r="C4" s="10" t="s">
        <v>753</v>
      </c>
      <c r="D4" s="10" t="s">
        <v>3680</v>
      </c>
      <c r="E4" s="12">
        <v>44750</v>
      </c>
      <c r="F4" s="10" t="s">
        <v>759</v>
      </c>
      <c r="G4" s="10"/>
      <c r="H4" s="10" t="s">
        <v>2745</v>
      </c>
      <c r="I4" s="10" t="s">
        <v>760</v>
      </c>
      <c r="J4" s="10" t="s">
        <v>761</v>
      </c>
    </row>
    <row r="5" spans="1:10" x14ac:dyDescent="0.25">
      <c r="B5" s="34">
        <f>SUM(B2:B4)</f>
        <v>7611849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91919-E599-4C3D-BB6E-A49A5E1D8320}">
  <dimension ref="A1:I30"/>
  <sheetViews>
    <sheetView workbookViewId="0">
      <selection activeCell="B1" sqref="B1:B1048576"/>
    </sheetView>
  </sheetViews>
  <sheetFormatPr baseColWidth="10" defaultRowHeight="15" x14ac:dyDescent="0.25"/>
  <sheetData>
    <row r="1" spans="1:9" x14ac:dyDescent="0.25">
      <c r="A1" s="9" t="s">
        <v>553</v>
      </c>
      <c r="B1" s="9" t="s">
        <v>554</v>
      </c>
      <c r="C1" s="9" t="s">
        <v>555</v>
      </c>
      <c r="D1" s="9" t="s">
        <v>556</v>
      </c>
      <c r="E1" s="9" t="s">
        <v>557</v>
      </c>
      <c r="F1" s="9" t="s">
        <v>558</v>
      </c>
      <c r="G1" s="9" t="s">
        <v>560</v>
      </c>
      <c r="H1" s="9" t="s">
        <v>561</v>
      </c>
      <c r="I1" s="9" t="s">
        <v>562</v>
      </c>
    </row>
    <row r="2" spans="1:9" x14ac:dyDescent="0.25">
      <c r="A2" s="10" t="s">
        <v>563</v>
      </c>
      <c r="B2" s="11">
        <v>770834</v>
      </c>
      <c r="C2" s="10" t="s">
        <v>564</v>
      </c>
      <c r="D2" s="10" t="s">
        <v>565</v>
      </c>
      <c r="E2" s="12">
        <v>44305</v>
      </c>
      <c r="F2" s="10" t="s">
        <v>566</v>
      </c>
      <c r="G2" s="10" t="s">
        <v>567</v>
      </c>
      <c r="H2" s="10" t="s">
        <v>568</v>
      </c>
      <c r="I2" s="10" t="s">
        <v>569</v>
      </c>
    </row>
    <row r="3" spans="1:9" x14ac:dyDescent="0.25">
      <c r="A3" s="10" t="s">
        <v>570</v>
      </c>
      <c r="B3" s="11">
        <v>35062</v>
      </c>
      <c r="C3" s="10" t="s">
        <v>571</v>
      </c>
      <c r="D3" s="10" t="s">
        <v>572</v>
      </c>
      <c r="E3" s="12">
        <v>44332</v>
      </c>
      <c r="F3" s="10" t="s">
        <v>566</v>
      </c>
      <c r="G3" s="10" t="s">
        <v>573</v>
      </c>
      <c r="H3" s="10" t="s">
        <v>574</v>
      </c>
      <c r="I3" s="10" t="s">
        <v>569</v>
      </c>
    </row>
    <row r="4" spans="1:9" x14ac:dyDescent="0.25">
      <c r="A4" s="10" t="s">
        <v>575</v>
      </c>
      <c r="B4" s="11">
        <v>86940</v>
      </c>
      <c r="C4" s="10" t="s">
        <v>571</v>
      </c>
      <c r="D4" s="10" t="s">
        <v>576</v>
      </c>
      <c r="E4" s="12">
        <v>44370</v>
      </c>
      <c r="F4" s="10" t="s">
        <v>566</v>
      </c>
      <c r="G4" s="10" t="s">
        <v>577</v>
      </c>
      <c r="H4" s="10" t="s">
        <v>578</v>
      </c>
      <c r="I4" s="10" t="s">
        <v>579</v>
      </c>
    </row>
    <row r="5" spans="1:9" x14ac:dyDescent="0.25">
      <c r="A5" s="10" t="s">
        <v>580</v>
      </c>
      <c r="B5" s="11">
        <v>10662</v>
      </c>
      <c r="C5" s="10" t="s">
        <v>564</v>
      </c>
      <c r="D5" s="10" t="s">
        <v>581</v>
      </c>
      <c r="E5" s="12">
        <v>44399</v>
      </c>
      <c r="F5" s="10" t="s">
        <v>566</v>
      </c>
      <c r="G5" s="10" t="s">
        <v>582</v>
      </c>
      <c r="H5" s="10" t="s">
        <v>583</v>
      </c>
      <c r="I5" s="10" t="s">
        <v>579</v>
      </c>
    </row>
    <row r="6" spans="1:9" x14ac:dyDescent="0.25">
      <c r="A6" s="10" t="s">
        <v>584</v>
      </c>
      <c r="B6" s="11">
        <v>29336</v>
      </c>
      <c r="C6" s="10" t="s">
        <v>564</v>
      </c>
      <c r="D6" s="10" t="s">
        <v>585</v>
      </c>
      <c r="E6" s="12">
        <v>44402</v>
      </c>
      <c r="F6" s="10" t="s">
        <v>566</v>
      </c>
      <c r="G6" s="10" t="s">
        <v>586</v>
      </c>
      <c r="H6" s="10" t="s">
        <v>587</v>
      </c>
      <c r="I6" s="10" t="s">
        <v>579</v>
      </c>
    </row>
    <row r="7" spans="1:9" x14ac:dyDescent="0.25">
      <c r="A7" s="10" t="s">
        <v>588</v>
      </c>
      <c r="B7" s="11">
        <v>10662</v>
      </c>
      <c r="C7" s="10" t="s">
        <v>564</v>
      </c>
      <c r="D7" s="10" t="s">
        <v>589</v>
      </c>
      <c r="E7" s="12">
        <v>44402</v>
      </c>
      <c r="F7" s="10" t="s">
        <v>566</v>
      </c>
      <c r="G7" s="10" t="s">
        <v>590</v>
      </c>
      <c r="H7" s="10" t="s">
        <v>591</v>
      </c>
      <c r="I7" s="10" t="s">
        <v>579</v>
      </c>
    </row>
    <row r="8" spans="1:9" x14ac:dyDescent="0.25">
      <c r="A8" s="10" t="s">
        <v>592</v>
      </c>
      <c r="B8" s="11">
        <v>31877</v>
      </c>
      <c r="C8" s="10" t="s">
        <v>564</v>
      </c>
      <c r="D8" s="10" t="s">
        <v>593</v>
      </c>
      <c r="E8" s="12">
        <v>44405</v>
      </c>
      <c r="F8" s="10" t="s">
        <v>566</v>
      </c>
      <c r="G8" s="10" t="s">
        <v>594</v>
      </c>
      <c r="H8" s="10" t="s">
        <v>595</v>
      </c>
      <c r="I8" s="10" t="s">
        <v>579</v>
      </c>
    </row>
    <row r="9" spans="1:9" x14ac:dyDescent="0.25">
      <c r="A9" s="10" t="s">
        <v>596</v>
      </c>
      <c r="B9" s="11">
        <v>96969</v>
      </c>
      <c r="C9" s="10" t="s">
        <v>564</v>
      </c>
      <c r="D9" s="10" t="s">
        <v>597</v>
      </c>
      <c r="E9" s="12">
        <v>44407</v>
      </c>
      <c r="F9" s="10" t="s">
        <v>566</v>
      </c>
      <c r="G9" s="10" t="s">
        <v>598</v>
      </c>
      <c r="H9" s="10" t="s">
        <v>583</v>
      </c>
      <c r="I9" s="10" t="s">
        <v>579</v>
      </c>
    </row>
    <row r="10" spans="1:9" x14ac:dyDescent="0.25">
      <c r="A10" s="10" t="s">
        <v>599</v>
      </c>
      <c r="B10" s="11">
        <v>10662</v>
      </c>
      <c r="C10" s="10" t="s">
        <v>564</v>
      </c>
      <c r="D10" s="10" t="s">
        <v>600</v>
      </c>
      <c r="E10" s="12">
        <v>44412</v>
      </c>
      <c r="F10" s="10" t="s">
        <v>566</v>
      </c>
      <c r="G10" s="10" t="s">
        <v>601</v>
      </c>
      <c r="H10" s="10" t="s">
        <v>602</v>
      </c>
      <c r="I10" s="10" t="s">
        <v>579</v>
      </c>
    </row>
    <row r="11" spans="1:9" x14ac:dyDescent="0.25">
      <c r="A11" s="10" t="s">
        <v>603</v>
      </c>
      <c r="B11" s="11">
        <v>24169</v>
      </c>
      <c r="C11" s="10" t="s">
        <v>571</v>
      </c>
      <c r="D11" s="10" t="s">
        <v>604</v>
      </c>
      <c r="E11" s="12">
        <v>44413</v>
      </c>
      <c r="F11" s="10" t="s">
        <v>566</v>
      </c>
      <c r="G11" s="10" t="s">
        <v>605</v>
      </c>
      <c r="H11" s="10" t="s">
        <v>606</v>
      </c>
      <c r="I11" s="10" t="s">
        <v>579</v>
      </c>
    </row>
    <row r="12" spans="1:9" x14ac:dyDescent="0.25">
      <c r="A12" s="10" t="s">
        <v>607</v>
      </c>
      <c r="B12" s="11">
        <v>10731</v>
      </c>
      <c r="C12" s="10" t="s">
        <v>564</v>
      </c>
      <c r="D12" s="10" t="s">
        <v>608</v>
      </c>
      <c r="E12" s="12">
        <v>44449</v>
      </c>
      <c r="F12" s="10" t="s">
        <v>566</v>
      </c>
      <c r="G12" s="10" t="s">
        <v>609</v>
      </c>
      <c r="H12" s="10" t="s">
        <v>610</v>
      </c>
      <c r="I12" s="10" t="s">
        <v>611</v>
      </c>
    </row>
    <row r="13" spans="1:9" x14ac:dyDescent="0.25">
      <c r="A13" s="10" t="s">
        <v>612</v>
      </c>
      <c r="B13" s="11">
        <v>15240</v>
      </c>
      <c r="C13" s="10" t="s">
        <v>564</v>
      </c>
      <c r="D13" s="10" t="s">
        <v>613</v>
      </c>
      <c r="E13" s="12">
        <v>44450</v>
      </c>
      <c r="F13" s="10" t="s">
        <v>566</v>
      </c>
      <c r="G13" s="10" t="s">
        <v>614</v>
      </c>
      <c r="H13" s="10" t="s">
        <v>615</v>
      </c>
      <c r="I13" s="10" t="s">
        <v>611</v>
      </c>
    </row>
    <row r="14" spans="1:9" x14ac:dyDescent="0.25">
      <c r="A14" s="10" t="s">
        <v>616</v>
      </c>
      <c r="B14" s="11">
        <v>25279</v>
      </c>
      <c r="C14" s="10" t="s">
        <v>564</v>
      </c>
      <c r="D14" s="10" t="s">
        <v>617</v>
      </c>
      <c r="E14" s="12">
        <v>44421</v>
      </c>
      <c r="F14" s="10" t="s">
        <v>566</v>
      </c>
      <c r="G14" s="10" t="s">
        <v>618</v>
      </c>
      <c r="H14" s="10" t="s">
        <v>583</v>
      </c>
      <c r="I14" s="10" t="s">
        <v>619</v>
      </c>
    </row>
    <row r="15" spans="1:9" x14ac:dyDescent="0.25">
      <c r="A15" s="10" t="s">
        <v>620</v>
      </c>
      <c r="B15" s="11">
        <v>80525</v>
      </c>
      <c r="C15" s="10" t="s">
        <v>564</v>
      </c>
      <c r="D15" s="10" t="s">
        <v>621</v>
      </c>
      <c r="E15" s="12">
        <v>44425</v>
      </c>
      <c r="F15" s="10" t="s">
        <v>566</v>
      </c>
      <c r="G15" s="10" t="s">
        <v>622</v>
      </c>
      <c r="H15" s="10" t="s">
        <v>583</v>
      </c>
      <c r="I15" s="10" t="s">
        <v>619</v>
      </c>
    </row>
    <row r="16" spans="1:9" x14ac:dyDescent="0.25">
      <c r="A16" s="10" t="s">
        <v>623</v>
      </c>
      <c r="B16" s="11">
        <v>35383</v>
      </c>
      <c r="C16" s="10" t="s">
        <v>564</v>
      </c>
      <c r="D16" s="10" t="s">
        <v>624</v>
      </c>
      <c r="E16" s="12">
        <v>44431</v>
      </c>
      <c r="F16" s="10" t="s">
        <v>566</v>
      </c>
      <c r="G16" s="10" t="s">
        <v>625</v>
      </c>
      <c r="H16" s="10" t="s">
        <v>583</v>
      </c>
      <c r="I16" s="10" t="s">
        <v>619</v>
      </c>
    </row>
    <row r="17" spans="1:9" x14ac:dyDescent="0.25">
      <c r="A17" s="10" t="s">
        <v>626</v>
      </c>
      <c r="B17" s="11">
        <v>60553</v>
      </c>
      <c r="C17" s="10" t="s">
        <v>564</v>
      </c>
      <c r="D17" s="10" t="s">
        <v>627</v>
      </c>
      <c r="E17" s="12">
        <v>44435</v>
      </c>
      <c r="F17" s="10" t="s">
        <v>566</v>
      </c>
      <c r="G17" s="10" t="s">
        <v>628</v>
      </c>
      <c r="H17" s="10" t="s">
        <v>574</v>
      </c>
      <c r="I17" s="10" t="s">
        <v>619</v>
      </c>
    </row>
    <row r="18" spans="1:9" x14ac:dyDescent="0.25">
      <c r="A18" s="10" t="s">
        <v>629</v>
      </c>
      <c r="B18" s="11">
        <v>45124</v>
      </c>
      <c r="C18" s="10" t="s">
        <v>564</v>
      </c>
      <c r="D18" s="10" t="s">
        <v>630</v>
      </c>
      <c r="E18" s="12">
        <v>44445</v>
      </c>
      <c r="F18" s="10" t="s">
        <v>566</v>
      </c>
      <c r="G18" s="10" t="s">
        <v>631</v>
      </c>
      <c r="H18" s="10" t="s">
        <v>615</v>
      </c>
      <c r="I18" s="10" t="s">
        <v>619</v>
      </c>
    </row>
    <row r="19" spans="1:9" x14ac:dyDescent="0.25">
      <c r="A19" s="10" t="s">
        <v>632</v>
      </c>
      <c r="B19" s="11">
        <v>3400</v>
      </c>
      <c r="C19" s="10" t="s">
        <v>564</v>
      </c>
      <c r="D19" s="10" t="s">
        <v>633</v>
      </c>
      <c r="E19" s="12">
        <v>44049</v>
      </c>
      <c r="F19" s="10" t="s">
        <v>566</v>
      </c>
      <c r="G19" s="10" t="s">
        <v>634</v>
      </c>
      <c r="H19" s="10" t="s">
        <v>635</v>
      </c>
      <c r="I19" s="10" t="s">
        <v>636</v>
      </c>
    </row>
    <row r="20" spans="1:9" x14ac:dyDescent="0.25">
      <c r="A20" s="10" t="s">
        <v>637</v>
      </c>
      <c r="B20" s="11">
        <v>33600</v>
      </c>
      <c r="C20" s="10" t="s">
        <v>564</v>
      </c>
      <c r="D20" s="10" t="s">
        <v>638</v>
      </c>
      <c r="E20" s="12">
        <v>44132</v>
      </c>
      <c r="F20" s="10" t="s">
        <v>566</v>
      </c>
      <c r="G20" s="10" t="s">
        <v>639</v>
      </c>
      <c r="H20" s="10" t="s">
        <v>640</v>
      </c>
      <c r="I20" s="10" t="s">
        <v>641</v>
      </c>
    </row>
    <row r="21" spans="1:9" x14ac:dyDescent="0.25">
      <c r="A21" s="10" t="s">
        <v>642</v>
      </c>
      <c r="B21" s="11">
        <v>794998</v>
      </c>
      <c r="C21" s="10" t="s">
        <v>571</v>
      </c>
      <c r="D21" s="10" t="s">
        <v>643</v>
      </c>
      <c r="E21" s="12">
        <v>44112</v>
      </c>
      <c r="F21" s="10" t="s">
        <v>566</v>
      </c>
      <c r="G21" s="10" t="s">
        <v>644</v>
      </c>
      <c r="H21" s="10" t="s">
        <v>645</v>
      </c>
      <c r="I21" s="10" t="s">
        <v>646</v>
      </c>
    </row>
    <row r="22" spans="1:9" x14ac:dyDescent="0.25">
      <c r="A22" s="10" t="s">
        <v>647</v>
      </c>
      <c r="B22" s="11">
        <v>200</v>
      </c>
      <c r="C22" s="10" t="s">
        <v>571</v>
      </c>
      <c r="D22" s="10" t="s">
        <v>648</v>
      </c>
      <c r="E22" s="12">
        <v>44111</v>
      </c>
      <c r="F22" s="10" t="s">
        <v>566</v>
      </c>
      <c r="G22" s="10" t="s">
        <v>649</v>
      </c>
      <c r="H22" s="10" t="s">
        <v>650</v>
      </c>
      <c r="I22" s="10" t="s">
        <v>651</v>
      </c>
    </row>
    <row r="23" spans="1:9" x14ac:dyDescent="0.25">
      <c r="A23" s="10" t="s">
        <v>659</v>
      </c>
      <c r="B23" s="11">
        <v>22937</v>
      </c>
      <c r="C23" s="10" t="s">
        <v>564</v>
      </c>
      <c r="D23" s="10" t="s">
        <v>660</v>
      </c>
      <c r="E23" s="12">
        <v>44452</v>
      </c>
      <c r="F23" s="10" t="s">
        <v>566</v>
      </c>
      <c r="G23" s="10" t="s">
        <v>661</v>
      </c>
      <c r="H23" s="10" t="s">
        <v>583</v>
      </c>
      <c r="I23" s="10" t="s">
        <v>654</v>
      </c>
    </row>
    <row r="24" spans="1:9" x14ac:dyDescent="0.25">
      <c r="A24" s="10" t="s">
        <v>662</v>
      </c>
      <c r="B24" s="11">
        <v>68264</v>
      </c>
      <c r="C24" s="10" t="s">
        <v>564</v>
      </c>
      <c r="D24" s="10" t="s">
        <v>663</v>
      </c>
      <c r="E24" s="12">
        <v>44453</v>
      </c>
      <c r="F24" s="10" t="s">
        <v>566</v>
      </c>
      <c r="G24" s="10" t="s">
        <v>664</v>
      </c>
      <c r="H24" s="10" t="s">
        <v>583</v>
      </c>
      <c r="I24" s="10" t="s">
        <v>654</v>
      </c>
    </row>
    <row r="25" spans="1:9" x14ac:dyDescent="0.25">
      <c r="A25" s="10" t="s">
        <v>704</v>
      </c>
      <c r="B25" s="11">
        <v>3400</v>
      </c>
      <c r="C25" s="10" t="s">
        <v>564</v>
      </c>
      <c r="D25" s="10" t="s">
        <v>705</v>
      </c>
      <c r="E25" s="12">
        <v>44112</v>
      </c>
      <c r="F25" s="10" t="s">
        <v>566</v>
      </c>
      <c r="G25" s="10" t="s">
        <v>706</v>
      </c>
      <c r="H25" s="10" t="s">
        <v>602</v>
      </c>
      <c r="I25" s="10" t="s">
        <v>707</v>
      </c>
    </row>
    <row r="26" spans="1:9" x14ac:dyDescent="0.25">
      <c r="A26" s="10" t="s">
        <v>708</v>
      </c>
      <c r="B26" s="11">
        <v>3400</v>
      </c>
      <c r="C26" s="10" t="s">
        <v>564</v>
      </c>
      <c r="D26" s="10" t="s">
        <v>709</v>
      </c>
      <c r="E26" s="12">
        <v>44127</v>
      </c>
      <c r="F26" s="10" t="s">
        <v>566</v>
      </c>
      <c r="G26" s="10" t="s">
        <v>710</v>
      </c>
      <c r="H26" s="10" t="s">
        <v>602</v>
      </c>
      <c r="I26" s="10" t="s">
        <v>707</v>
      </c>
    </row>
    <row r="27" spans="1:9" x14ac:dyDescent="0.25">
      <c r="A27" s="10" t="s">
        <v>734</v>
      </c>
      <c r="B27" s="11">
        <v>57800</v>
      </c>
      <c r="C27" s="10" t="s">
        <v>571</v>
      </c>
      <c r="D27" s="10" t="s">
        <v>735</v>
      </c>
      <c r="E27" s="12">
        <v>44140</v>
      </c>
      <c r="F27" s="10" t="s">
        <v>566</v>
      </c>
      <c r="G27" s="10" t="s">
        <v>736</v>
      </c>
      <c r="H27" s="10" t="s">
        <v>701</v>
      </c>
      <c r="I27" s="10" t="s">
        <v>737</v>
      </c>
    </row>
    <row r="28" spans="1:9" x14ac:dyDescent="0.25">
      <c r="A28" s="10" t="s">
        <v>738</v>
      </c>
      <c r="B28" s="11">
        <v>45079</v>
      </c>
      <c r="C28" s="10" t="s">
        <v>571</v>
      </c>
      <c r="D28" s="10" t="s">
        <v>739</v>
      </c>
      <c r="E28" s="12">
        <v>44225</v>
      </c>
      <c r="F28" s="10" t="s">
        <v>566</v>
      </c>
      <c r="G28" s="10" t="s">
        <v>740</v>
      </c>
      <c r="H28" s="10" t="s">
        <v>741</v>
      </c>
      <c r="I28" s="10" t="s">
        <v>742</v>
      </c>
    </row>
    <row r="29" spans="1:9" x14ac:dyDescent="0.25">
      <c r="A29" s="10" t="s">
        <v>743</v>
      </c>
      <c r="B29" s="11">
        <v>85970</v>
      </c>
      <c r="C29" s="10" t="s">
        <v>571</v>
      </c>
      <c r="D29" s="10" t="s">
        <v>744</v>
      </c>
      <c r="E29" s="12">
        <v>44315</v>
      </c>
      <c r="F29" s="10" t="s">
        <v>566</v>
      </c>
      <c r="G29" s="10" t="s">
        <v>745</v>
      </c>
      <c r="H29" s="10" t="s">
        <v>746</v>
      </c>
      <c r="I29" s="10" t="s">
        <v>747</v>
      </c>
    </row>
    <row r="30" spans="1:9" x14ac:dyDescent="0.25">
      <c r="A30" s="10" t="s">
        <v>748</v>
      </c>
      <c r="B30" s="11">
        <v>2041958</v>
      </c>
      <c r="C30" s="10" t="s">
        <v>571</v>
      </c>
      <c r="D30" s="10" t="s">
        <v>749</v>
      </c>
      <c r="E30" s="12">
        <v>44388</v>
      </c>
      <c r="F30" s="10" t="s">
        <v>566</v>
      </c>
      <c r="G30" s="10" t="s">
        <v>750</v>
      </c>
      <c r="H30" s="10" t="s">
        <v>615</v>
      </c>
      <c r="I30" s="10" t="s">
        <v>751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218DE-975C-4724-9C5D-1811090B5550}">
  <dimension ref="A1:J1101"/>
  <sheetViews>
    <sheetView topLeftCell="A1065" workbookViewId="0">
      <selection activeCell="G1101" sqref="G1101"/>
    </sheetView>
  </sheetViews>
  <sheetFormatPr baseColWidth="10" defaultRowHeight="15" x14ac:dyDescent="0.25"/>
  <cols>
    <col min="1" max="1" width="19" bestFit="1" customWidth="1"/>
    <col min="8" max="8" width="56.5703125" bestFit="1" customWidth="1"/>
  </cols>
  <sheetData>
    <row r="1" spans="1:10" x14ac:dyDescent="0.25">
      <c r="A1" s="9" t="s">
        <v>553</v>
      </c>
      <c r="B1" s="9" t="s">
        <v>554</v>
      </c>
      <c r="C1" s="9" t="s">
        <v>555</v>
      </c>
      <c r="D1" s="9" t="s">
        <v>556</v>
      </c>
      <c r="E1" s="9" t="s">
        <v>557</v>
      </c>
      <c r="F1" s="9" t="s">
        <v>558</v>
      </c>
      <c r="G1" s="9" t="s">
        <v>559</v>
      </c>
      <c r="H1" s="9" t="s">
        <v>560</v>
      </c>
      <c r="I1" s="9" t="s">
        <v>561</v>
      </c>
      <c r="J1" s="9" t="s">
        <v>562</v>
      </c>
    </row>
    <row r="2" spans="1:10" x14ac:dyDescent="0.25">
      <c r="A2" s="10" t="s">
        <v>3656</v>
      </c>
      <c r="B2" s="11">
        <v>78642</v>
      </c>
      <c r="C2" s="10" t="s">
        <v>753</v>
      </c>
      <c r="D2" s="10" t="s">
        <v>1254</v>
      </c>
      <c r="E2" s="12">
        <v>43098</v>
      </c>
      <c r="F2" s="10" t="s">
        <v>566</v>
      </c>
      <c r="G2" s="10" t="s">
        <v>1250</v>
      </c>
      <c r="H2" s="10" t="s">
        <v>1255</v>
      </c>
      <c r="I2" s="10" t="s">
        <v>1253</v>
      </c>
      <c r="J2" s="10" t="s">
        <v>1256</v>
      </c>
    </row>
    <row r="3" spans="1:10" x14ac:dyDescent="0.25">
      <c r="A3" s="14" t="s">
        <v>1249</v>
      </c>
      <c r="B3" s="15">
        <v>78642</v>
      </c>
      <c r="C3" s="14" t="s">
        <v>753</v>
      </c>
      <c r="D3" s="14" t="s">
        <v>1257</v>
      </c>
      <c r="E3" s="16">
        <v>43511</v>
      </c>
      <c r="F3" s="14" t="s">
        <v>759</v>
      </c>
      <c r="G3" s="14" t="s">
        <v>1250</v>
      </c>
      <c r="H3" s="14" t="s">
        <v>1251</v>
      </c>
      <c r="I3" s="14" t="s">
        <v>1252</v>
      </c>
      <c r="J3" s="14" t="s">
        <v>1258</v>
      </c>
    </row>
    <row r="4" spans="1:10" x14ac:dyDescent="0.25">
      <c r="A4" s="10" t="s">
        <v>1259</v>
      </c>
      <c r="B4" s="11">
        <v>431335</v>
      </c>
      <c r="C4" s="10" t="s">
        <v>753</v>
      </c>
      <c r="D4" s="10" t="s">
        <v>1260</v>
      </c>
      <c r="E4" s="12">
        <v>43384</v>
      </c>
      <c r="F4" s="10" t="s">
        <v>566</v>
      </c>
      <c r="G4" s="10" t="s">
        <v>1261</v>
      </c>
      <c r="H4" s="10" t="s">
        <v>1262</v>
      </c>
      <c r="I4" s="10" t="s">
        <v>1263</v>
      </c>
      <c r="J4" s="10" t="s">
        <v>1264</v>
      </c>
    </row>
    <row r="5" spans="1:10" x14ac:dyDescent="0.25">
      <c r="A5" s="14" t="s">
        <v>1265</v>
      </c>
      <c r="B5" s="15">
        <v>431335</v>
      </c>
      <c r="C5" s="14" t="s">
        <v>753</v>
      </c>
      <c r="D5" s="14" t="s">
        <v>1266</v>
      </c>
      <c r="E5" s="16">
        <v>43509</v>
      </c>
      <c r="F5" s="14" t="s">
        <v>759</v>
      </c>
      <c r="G5" s="14" t="s">
        <v>1261</v>
      </c>
      <c r="H5" s="14" t="s">
        <v>1251</v>
      </c>
      <c r="I5" s="14" t="s">
        <v>1267</v>
      </c>
      <c r="J5" s="14" t="s">
        <v>1268</v>
      </c>
    </row>
    <row r="6" spans="1:10" x14ac:dyDescent="0.25">
      <c r="A6" s="10" t="s">
        <v>766</v>
      </c>
      <c r="B6" s="11">
        <v>133156</v>
      </c>
      <c r="C6" s="10" t="s">
        <v>753</v>
      </c>
      <c r="D6" s="10" t="s">
        <v>1273</v>
      </c>
      <c r="E6" s="12">
        <v>43090</v>
      </c>
      <c r="F6" s="10" t="s">
        <v>566</v>
      </c>
      <c r="G6" s="10" t="s">
        <v>1271</v>
      </c>
      <c r="H6" s="10" t="s">
        <v>1274</v>
      </c>
      <c r="I6" s="10" t="s">
        <v>1275</v>
      </c>
      <c r="J6" s="10" t="s">
        <v>1276</v>
      </c>
    </row>
    <row r="7" spans="1:10" x14ac:dyDescent="0.25">
      <c r="A7" s="10" t="s">
        <v>767</v>
      </c>
      <c r="B7" s="11">
        <v>50035</v>
      </c>
      <c r="C7" s="10" t="s">
        <v>753</v>
      </c>
      <c r="D7" s="10" t="s">
        <v>1277</v>
      </c>
      <c r="E7" s="12">
        <v>43095</v>
      </c>
      <c r="F7" s="10" t="s">
        <v>566</v>
      </c>
      <c r="G7" s="10" t="s">
        <v>1271</v>
      </c>
      <c r="H7" s="10" t="s">
        <v>1278</v>
      </c>
      <c r="I7" s="10" t="s">
        <v>1279</v>
      </c>
      <c r="J7" s="10" t="s">
        <v>1276</v>
      </c>
    </row>
    <row r="8" spans="1:10" x14ac:dyDescent="0.25">
      <c r="A8" s="10" t="s">
        <v>770</v>
      </c>
      <c r="B8" s="11">
        <v>143500</v>
      </c>
      <c r="C8" s="10" t="s">
        <v>753</v>
      </c>
      <c r="D8" s="10" t="s">
        <v>1280</v>
      </c>
      <c r="E8" s="12">
        <v>43123</v>
      </c>
      <c r="F8" s="10" t="s">
        <v>566</v>
      </c>
      <c r="G8" s="10" t="s">
        <v>1271</v>
      </c>
      <c r="H8" s="10" t="s">
        <v>1281</v>
      </c>
      <c r="I8" s="10" t="s">
        <v>1279</v>
      </c>
      <c r="J8" s="10" t="s">
        <v>1282</v>
      </c>
    </row>
    <row r="9" spans="1:10" x14ac:dyDescent="0.25">
      <c r="A9" s="10" t="s">
        <v>1270</v>
      </c>
      <c r="B9" s="11">
        <v>93108</v>
      </c>
      <c r="C9" s="10" t="s">
        <v>753</v>
      </c>
      <c r="D9" s="10" t="s">
        <v>1283</v>
      </c>
      <c r="E9" s="12">
        <v>43178</v>
      </c>
      <c r="F9" s="10" t="s">
        <v>566</v>
      </c>
      <c r="G9" s="10" t="s">
        <v>1271</v>
      </c>
      <c r="H9" s="10" t="s">
        <v>1284</v>
      </c>
      <c r="I9" s="10" t="s">
        <v>1279</v>
      </c>
      <c r="J9" s="10" t="s">
        <v>1285</v>
      </c>
    </row>
    <row r="10" spans="1:10" x14ac:dyDescent="0.25">
      <c r="A10" s="14" t="s">
        <v>1286</v>
      </c>
      <c r="B10" s="15">
        <v>419799</v>
      </c>
      <c r="C10" s="14" t="s">
        <v>753</v>
      </c>
      <c r="D10" s="14" t="s">
        <v>1287</v>
      </c>
      <c r="E10" s="16">
        <v>43531</v>
      </c>
      <c r="F10" s="14" t="s">
        <v>759</v>
      </c>
      <c r="G10" s="14" t="s">
        <v>1271</v>
      </c>
      <c r="H10" s="14" t="s">
        <v>1288</v>
      </c>
      <c r="I10" s="14" t="s">
        <v>1272</v>
      </c>
      <c r="J10" s="14" t="s">
        <v>1289</v>
      </c>
    </row>
    <row r="11" spans="1:10" x14ac:dyDescent="0.25">
      <c r="A11" s="10" t="s">
        <v>1290</v>
      </c>
      <c r="B11" s="11">
        <v>51400</v>
      </c>
      <c r="C11" s="10" t="s">
        <v>753</v>
      </c>
      <c r="D11" s="10" t="s">
        <v>1291</v>
      </c>
      <c r="E11" s="12">
        <v>43465</v>
      </c>
      <c r="F11" s="10" t="s">
        <v>566</v>
      </c>
      <c r="G11" s="10" t="s">
        <v>1292</v>
      </c>
      <c r="H11" s="10" t="s">
        <v>1293</v>
      </c>
      <c r="I11" s="10" t="s">
        <v>1294</v>
      </c>
      <c r="J11" s="10" t="s">
        <v>1295</v>
      </c>
    </row>
    <row r="12" spans="1:10" x14ac:dyDescent="0.25">
      <c r="A12" s="14" t="s">
        <v>1297</v>
      </c>
      <c r="B12" s="15">
        <v>51400</v>
      </c>
      <c r="C12" s="14" t="s">
        <v>753</v>
      </c>
      <c r="D12" s="14" t="s">
        <v>1298</v>
      </c>
      <c r="E12" s="16">
        <v>43531</v>
      </c>
      <c r="F12" s="14" t="s">
        <v>759</v>
      </c>
      <c r="G12" s="14" t="s">
        <v>1292</v>
      </c>
      <c r="H12" s="14" t="s">
        <v>1288</v>
      </c>
      <c r="I12" s="14" t="s">
        <v>1296</v>
      </c>
      <c r="J12" s="14" t="s">
        <v>1299</v>
      </c>
    </row>
    <row r="13" spans="1:10" x14ac:dyDescent="0.25">
      <c r="A13" s="10" t="s">
        <v>775</v>
      </c>
      <c r="B13" s="11">
        <v>27705</v>
      </c>
      <c r="C13" s="10" t="s">
        <v>753</v>
      </c>
      <c r="D13" s="10" t="s">
        <v>1300</v>
      </c>
      <c r="E13" s="12">
        <v>43550</v>
      </c>
      <c r="F13" s="10" t="s">
        <v>566</v>
      </c>
      <c r="G13" s="10" t="s">
        <v>1301</v>
      </c>
      <c r="H13" s="10" t="s">
        <v>1302</v>
      </c>
      <c r="I13" s="10" t="s">
        <v>1303</v>
      </c>
      <c r="J13" s="10" t="s">
        <v>1304</v>
      </c>
    </row>
    <row r="14" spans="1:10" x14ac:dyDescent="0.25">
      <c r="A14" s="10" t="s">
        <v>765</v>
      </c>
      <c r="B14" s="11">
        <v>50662</v>
      </c>
      <c r="C14" s="10" t="s">
        <v>753</v>
      </c>
      <c r="D14" s="10" t="s">
        <v>1308</v>
      </c>
      <c r="E14" s="12">
        <v>43089</v>
      </c>
      <c r="F14" s="10" t="s">
        <v>566</v>
      </c>
      <c r="G14" s="10" t="s">
        <v>1301</v>
      </c>
      <c r="H14" s="10" t="s">
        <v>1309</v>
      </c>
      <c r="I14" s="10" t="s">
        <v>1310</v>
      </c>
      <c r="J14" s="10" t="s">
        <v>1311</v>
      </c>
    </row>
    <row r="15" spans="1:10" x14ac:dyDescent="0.25">
      <c r="A15" s="10" t="s">
        <v>768</v>
      </c>
      <c r="B15" s="11">
        <v>51400</v>
      </c>
      <c r="C15" s="10" t="s">
        <v>1306</v>
      </c>
      <c r="D15" s="10" t="s">
        <v>1312</v>
      </c>
      <c r="E15" s="12">
        <v>43102</v>
      </c>
      <c r="F15" s="10" t="s">
        <v>566</v>
      </c>
      <c r="G15" s="10" t="s">
        <v>1301</v>
      </c>
      <c r="H15" s="10" t="s">
        <v>1313</v>
      </c>
      <c r="I15" s="10" t="s">
        <v>1307</v>
      </c>
      <c r="J15" s="10" t="s">
        <v>1314</v>
      </c>
    </row>
    <row r="16" spans="1:10" x14ac:dyDescent="0.25">
      <c r="A16" s="14" t="s">
        <v>1315</v>
      </c>
      <c r="B16" s="15">
        <v>129767</v>
      </c>
      <c r="C16" s="14" t="s">
        <v>753</v>
      </c>
      <c r="D16" s="14" t="s">
        <v>1316</v>
      </c>
      <c r="E16" s="16">
        <v>43531</v>
      </c>
      <c r="F16" s="14" t="s">
        <v>759</v>
      </c>
      <c r="G16" s="14" t="s">
        <v>1301</v>
      </c>
      <c r="H16" s="14" t="s">
        <v>1288</v>
      </c>
      <c r="I16" s="14" t="s">
        <v>1305</v>
      </c>
      <c r="J16" s="14" t="s">
        <v>1317</v>
      </c>
    </row>
    <row r="17" spans="1:10" x14ac:dyDescent="0.25">
      <c r="A17" s="10" t="s">
        <v>1318</v>
      </c>
      <c r="B17" s="11">
        <v>53380</v>
      </c>
      <c r="C17" s="10" t="s">
        <v>753</v>
      </c>
      <c r="D17" s="10" t="s">
        <v>1319</v>
      </c>
      <c r="E17" s="12">
        <v>43271</v>
      </c>
      <c r="F17" s="10" t="s">
        <v>566</v>
      </c>
      <c r="G17" s="10" t="s">
        <v>1320</v>
      </c>
      <c r="H17" s="10" t="s">
        <v>1321</v>
      </c>
      <c r="I17" s="10" t="s">
        <v>1322</v>
      </c>
      <c r="J17" s="10" t="s">
        <v>1323</v>
      </c>
    </row>
    <row r="18" spans="1:10" x14ac:dyDescent="0.25">
      <c r="A18" s="10" t="s">
        <v>1324</v>
      </c>
      <c r="B18" s="11">
        <v>55864</v>
      </c>
      <c r="C18" s="10" t="s">
        <v>753</v>
      </c>
      <c r="D18" s="10" t="s">
        <v>1325</v>
      </c>
      <c r="E18" s="12">
        <v>43247</v>
      </c>
      <c r="F18" s="10" t="s">
        <v>566</v>
      </c>
      <c r="G18" s="10" t="s">
        <v>1320</v>
      </c>
      <c r="H18" s="10" t="s">
        <v>1326</v>
      </c>
      <c r="I18" s="10" t="s">
        <v>1327</v>
      </c>
      <c r="J18" s="10" t="s">
        <v>1328</v>
      </c>
    </row>
    <row r="19" spans="1:10" x14ac:dyDescent="0.25">
      <c r="A19" s="10" t="s">
        <v>1329</v>
      </c>
      <c r="B19" s="11">
        <v>31100</v>
      </c>
      <c r="C19" s="10" t="s">
        <v>753</v>
      </c>
      <c r="D19" s="10" t="s">
        <v>1330</v>
      </c>
      <c r="E19" s="12">
        <v>43321</v>
      </c>
      <c r="F19" s="10" t="s">
        <v>566</v>
      </c>
      <c r="G19" s="10" t="s">
        <v>1320</v>
      </c>
      <c r="H19" s="10" t="s">
        <v>1321</v>
      </c>
      <c r="I19" s="10" t="s">
        <v>1322</v>
      </c>
      <c r="J19" s="10" t="s">
        <v>1328</v>
      </c>
    </row>
    <row r="20" spans="1:10" x14ac:dyDescent="0.25">
      <c r="A20" s="10" t="s">
        <v>1333</v>
      </c>
      <c r="B20" s="11">
        <v>51999</v>
      </c>
      <c r="C20" s="10" t="s">
        <v>753</v>
      </c>
      <c r="D20" s="10" t="s">
        <v>1334</v>
      </c>
      <c r="E20" s="12">
        <v>43335</v>
      </c>
      <c r="F20" s="10" t="s">
        <v>566</v>
      </c>
      <c r="G20" s="10" t="s">
        <v>1320</v>
      </c>
      <c r="H20" s="10" t="s">
        <v>1335</v>
      </c>
      <c r="I20" s="10" t="s">
        <v>1336</v>
      </c>
      <c r="J20" s="10" t="s">
        <v>1337</v>
      </c>
    </row>
    <row r="21" spans="1:10" x14ac:dyDescent="0.25">
      <c r="A21" s="10" t="s">
        <v>1338</v>
      </c>
      <c r="B21" s="11">
        <v>62500</v>
      </c>
      <c r="C21" s="10" t="s">
        <v>753</v>
      </c>
      <c r="D21" s="10" t="s">
        <v>1339</v>
      </c>
      <c r="E21" s="12">
        <v>43348</v>
      </c>
      <c r="F21" s="10" t="s">
        <v>566</v>
      </c>
      <c r="G21" s="10" t="s">
        <v>1320</v>
      </c>
      <c r="H21" s="10" t="s">
        <v>1321</v>
      </c>
      <c r="I21" s="10" t="s">
        <v>1322</v>
      </c>
      <c r="J21" s="10" t="s">
        <v>1337</v>
      </c>
    </row>
    <row r="22" spans="1:10" x14ac:dyDescent="0.25">
      <c r="A22" s="10" t="s">
        <v>1340</v>
      </c>
      <c r="B22" s="11">
        <v>210489</v>
      </c>
      <c r="C22" s="10" t="s">
        <v>753</v>
      </c>
      <c r="D22" s="10" t="s">
        <v>1341</v>
      </c>
      <c r="E22" s="12">
        <v>43349</v>
      </c>
      <c r="F22" s="10" t="s">
        <v>566</v>
      </c>
      <c r="G22" s="10" t="s">
        <v>1320</v>
      </c>
      <c r="H22" s="10" t="s">
        <v>1342</v>
      </c>
      <c r="I22" s="10" t="s">
        <v>1322</v>
      </c>
      <c r="J22" s="10" t="s">
        <v>1337</v>
      </c>
    </row>
    <row r="23" spans="1:10" x14ac:dyDescent="0.25">
      <c r="A23" s="10" t="s">
        <v>769</v>
      </c>
      <c r="B23" s="11">
        <v>53212</v>
      </c>
      <c r="C23" s="10" t="s">
        <v>753</v>
      </c>
      <c r="D23" s="10" t="s">
        <v>1343</v>
      </c>
      <c r="E23" s="12">
        <v>43112</v>
      </c>
      <c r="F23" s="10" t="s">
        <v>566</v>
      </c>
      <c r="G23" s="10" t="s">
        <v>1320</v>
      </c>
      <c r="H23" s="10" t="s">
        <v>1344</v>
      </c>
      <c r="I23" s="10" t="s">
        <v>1345</v>
      </c>
      <c r="J23" s="10" t="s">
        <v>1346</v>
      </c>
    </row>
    <row r="24" spans="1:10" x14ac:dyDescent="0.25">
      <c r="A24" s="10" t="s">
        <v>773</v>
      </c>
      <c r="B24" s="11">
        <v>87882</v>
      </c>
      <c r="C24" s="10" t="s">
        <v>753</v>
      </c>
      <c r="D24" s="10" t="s">
        <v>1347</v>
      </c>
      <c r="E24" s="12">
        <v>43185</v>
      </c>
      <c r="F24" s="10" t="s">
        <v>566</v>
      </c>
      <c r="G24" s="10" t="s">
        <v>1320</v>
      </c>
      <c r="H24" s="10" t="s">
        <v>1348</v>
      </c>
      <c r="I24" s="10" t="s">
        <v>1332</v>
      </c>
      <c r="J24" s="10" t="s">
        <v>1349</v>
      </c>
    </row>
    <row r="25" spans="1:10" x14ac:dyDescent="0.25">
      <c r="A25" s="10" t="s">
        <v>1350</v>
      </c>
      <c r="B25" s="11">
        <v>126064</v>
      </c>
      <c r="C25" s="10" t="s">
        <v>753</v>
      </c>
      <c r="D25" s="10" t="s">
        <v>1351</v>
      </c>
      <c r="E25" s="12">
        <v>43174</v>
      </c>
      <c r="F25" s="10" t="s">
        <v>566</v>
      </c>
      <c r="G25" s="10" t="s">
        <v>1320</v>
      </c>
      <c r="H25" s="10" t="s">
        <v>1321</v>
      </c>
      <c r="I25" s="10" t="s">
        <v>1322</v>
      </c>
      <c r="J25" s="10" t="s">
        <v>1352</v>
      </c>
    </row>
    <row r="26" spans="1:10" x14ac:dyDescent="0.25">
      <c r="A26" s="10" t="s">
        <v>1353</v>
      </c>
      <c r="B26" s="11">
        <v>87882</v>
      </c>
      <c r="C26" s="10" t="s">
        <v>753</v>
      </c>
      <c r="D26" s="10" t="s">
        <v>1354</v>
      </c>
      <c r="E26" s="12">
        <v>43202</v>
      </c>
      <c r="F26" s="10" t="s">
        <v>566</v>
      </c>
      <c r="G26" s="10" t="s">
        <v>1320</v>
      </c>
      <c r="H26" s="10" t="s">
        <v>1355</v>
      </c>
      <c r="I26" s="10" t="s">
        <v>1356</v>
      </c>
      <c r="J26" s="10" t="s">
        <v>1352</v>
      </c>
    </row>
    <row r="27" spans="1:10" x14ac:dyDescent="0.25">
      <c r="A27" s="10" t="s">
        <v>3657</v>
      </c>
      <c r="B27" s="11">
        <v>53109</v>
      </c>
      <c r="C27" s="10" t="s">
        <v>753</v>
      </c>
      <c r="D27" s="10" t="s">
        <v>1357</v>
      </c>
      <c r="E27" s="12">
        <v>43207</v>
      </c>
      <c r="F27" s="10" t="s">
        <v>566</v>
      </c>
      <c r="G27" s="10" t="s">
        <v>1320</v>
      </c>
      <c r="H27" s="10" t="s">
        <v>1344</v>
      </c>
      <c r="I27" s="10" t="s">
        <v>1345</v>
      </c>
      <c r="J27" s="10" t="s">
        <v>1358</v>
      </c>
    </row>
    <row r="28" spans="1:10" x14ac:dyDescent="0.25">
      <c r="A28" s="14" t="s">
        <v>1359</v>
      </c>
      <c r="B28" s="15">
        <v>873481</v>
      </c>
      <c r="C28" s="14" t="s">
        <v>753</v>
      </c>
      <c r="D28" s="14" t="s">
        <v>1360</v>
      </c>
      <c r="E28" s="16">
        <v>43531</v>
      </c>
      <c r="F28" s="14" t="s">
        <v>759</v>
      </c>
      <c r="G28" s="14" t="s">
        <v>1320</v>
      </c>
      <c r="H28" s="14" t="s">
        <v>1288</v>
      </c>
      <c r="I28" s="14" t="s">
        <v>1331</v>
      </c>
      <c r="J28" s="14" t="s">
        <v>1361</v>
      </c>
    </row>
    <row r="29" spans="1:10" x14ac:dyDescent="0.25">
      <c r="A29" s="10" t="s">
        <v>1363</v>
      </c>
      <c r="B29" s="11">
        <v>274700</v>
      </c>
      <c r="C29" s="10" t="s">
        <v>1306</v>
      </c>
      <c r="D29" s="10" t="s">
        <v>1364</v>
      </c>
      <c r="E29" s="12">
        <v>43524</v>
      </c>
      <c r="F29" s="10" t="s">
        <v>566</v>
      </c>
      <c r="G29" s="10" t="s">
        <v>1362</v>
      </c>
      <c r="H29" s="10" t="s">
        <v>1365</v>
      </c>
      <c r="I29" s="10" t="s">
        <v>1332</v>
      </c>
      <c r="J29" s="10" t="s">
        <v>1366</v>
      </c>
    </row>
    <row r="30" spans="1:10" x14ac:dyDescent="0.25">
      <c r="A30" s="10" t="s">
        <v>1367</v>
      </c>
      <c r="B30" s="11">
        <v>70827</v>
      </c>
      <c r="C30" s="10" t="s">
        <v>753</v>
      </c>
      <c r="D30" s="10" t="s">
        <v>1368</v>
      </c>
      <c r="E30" s="12">
        <v>43552</v>
      </c>
      <c r="F30" s="10" t="s">
        <v>566</v>
      </c>
      <c r="G30" s="10" t="s">
        <v>1362</v>
      </c>
      <c r="H30" s="10" t="s">
        <v>1369</v>
      </c>
      <c r="I30" s="10" t="s">
        <v>1332</v>
      </c>
      <c r="J30" s="10" t="s">
        <v>1366</v>
      </c>
    </row>
    <row r="31" spans="1:10" x14ac:dyDescent="0.25">
      <c r="A31" s="10" t="s">
        <v>1370</v>
      </c>
      <c r="B31" s="11">
        <v>56376</v>
      </c>
      <c r="C31" s="10" t="s">
        <v>1306</v>
      </c>
      <c r="D31" s="10" t="s">
        <v>1371</v>
      </c>
      <c r="E31" s="12">
        <v>43585</v>
      </c>
      <c r="F31" s="10" t="s">
        <v>566</v>
      </c>
      <c r="G31" s="10" t="s">
        <v>1362</v>
      </c>
      <c r="H31" s="10" t="s">
        <v>1372</v>
      </c>
      <c r="I31" s="10" t="s">
        <v>1373</v>
      </c>
      <c r="J31" s="10" t="s">
        <v>1366</v>
      </c>
    </row>
    <row r="32" spans="1:10" x14ac:dyDescent="0.25">
      <c r="A32" s="10" t="s">
        <v>1374</v>
      </c>
      <c r="B32" s="11">
        <v>126247</v>
      </c>
      <c r="C32" s="10" t="s">
        <v>1306</v>
      </c>
      <c r="D32" s="10" t="s">
        <v>1375</v>
      </c>
      <c r="E32" s="12">
        <v>43585</v>
      </c>
      <c r="F32" s="10" t="s">
        <v>566</v>
      </c>
      <c r="G32" s="10" t="s">
        <v>1362</v>
      </c>
      <c r="H32" s="10" t="s">
        <v>1376</v>
      </c>
      <c r="I32" s="10" t="s">
        <v>1377</v>
      </c>
      <c r="J32" s="10" t="s">
        <v>1366</v>
      </c>
    </row>
    <row r="33" spans="1:10" x14ac:dyDescent="0.25">
      <c r="A33" s="10" t="s">
        <v>1378</v>
      </c>
      <c r="B33" s="11">
        <v>114800</v>
      </c>
      <c r="C33" s="10" t="s">
        <v>1306</v>
      </c>
      <c r="D33" s="10" t="s">
        <v>1379</v>
      </c>
      <c r="E33" s="12">
        <v>43605</v>
      </c>
      <c r="F33" s="10" t="s">
        <v>566</v>
      </c>
      <c r="G33" s="10" t="s">
        <v>1362</v>
      </c>
      <c r="H33" s="10" t="s">
        <v>1380</v>
      </c>
      <c r="I33" s="10" t="s">
        <v>1327</v>
      </c>
      <c r="J33" s="10" t="s">
        <v>1366</v>
      </c>
    </row>
    <row r="34" spans="1:10" x14ac:dyDescent="0.25">
      <c r="A34" s="14" t="s">
        <v>1381</v>
      </c>
      <c r="B34" s="15">
        <v>642950</v>
      </c>
      <c r="C34" s="14" t="s">
        <v>753</v>
      </c>
      <c r="D34" s="14" t="s">
        <v>1382</v>
      </c>
      <c r="E34" s="16">
        <v>43685</v>
      </c>
      <c r="F34" s="14" t="s">
        <v>759</v>
      </c>
      <c r="G34" s="14" t="s">
        <v>1362</v>
      </c>
      <c r="H34" s="14" t="s">
        <v>1383</v>
      </c>
      <c r="I34" s="14" t="s">
        <v>1331</v>
      </c>
      <c r="J34" s="14" t="s">
        <v>1361</v>
      </c>
    </row>
    <row r="35" spans="1:10" x14ac:dyDescent="0.25">
      <c r="A35" s="10" t="s">
        <v>1384</v>
      </c>
      <c r="B35" s="11">
        <v>913866</v>
      </c>
      <c r="C35" s="10" t="s">
        <v>753</v>
      </c>
      <c r="D35" s="10" t="s">
        <v>1385</v>
      </c>
      <c r="E35" s="12">
        <v>43199</v>
      </c>
      <c r="F35" s="10" t="s">
        <v>566</v>
      </c>
      <c r="G35" s="10" t="s">
        <v>1386</v>
      </c>
      <c r="H35" s="10" t="s">
        <v>1387</v>
      </c>
      <c r="I35" s="10" t="s">
        <v>1388</v>
      </c>
      <c r="J35" s="10" t="s">
        <v>1389</v>
      </c>
    </row>
    <row r="36" spans="1:10" x14ac:dyDescent="0.25">
      <c r="A36" s="10" t="s">
        <v>3658</v>
      </c>
      <c r="B36" s="11">
        <v>22700</v>
      </c>
      <c r="C36" s="10" t="s">
        <v>753</v>
      </c>
      <c r="D36" s="10" t="s">
        <v>1390</v>
      </c>
      <c r="E36" s="12">
        <v>43185</v>
      </c>
      <c r="F36" s="10" t="s">
        <v>566</v>
      </c>
      <c r="G36" s="10" t="s">
        <v>1386</v>
      </c>
      <c r="H36" s="10" t="s">
        <v>1391</v>
      </c>
      <c r="I36" s="10" t="s">
        <v>1253</v>
      </c>
      <c r="J36" s="10" t="s">
        <v>1392</v>
      </c>
    </row>
    <row r="37" spans="1:10" x14ac:dyDescent="0.25">
      <c r="A37" s="10" t="s">
        <v>1393</v>
      </c>
      <c r="B37" s="11">
        <v>182301</v>
      </c>
      <c r="C37" s="10" t="s">
        <v>753</v>
      </c>
      <c r="D37" s="10" t="s">
        <v>1394</v>
      </c>
      <c r="E37" s="12">
        <v>43199</v>
      </c>
      <c r="F37" s="10" t="s">
        <v>566</v>
      </c>
      <c r="G37" s="10" t="s">
        <v>1386</v>
      </c>
      <c r="H37" s="10" t="s">
        <v>1395</v>
      </c>
      <c r="I37" s="10" t="s">
        <v>1396</v>
      </c>
      <c r="J37" s="10" t="s">
        <v>1397</v>
      </c>
    </row>
    <row r="38" spans="1:10" x14ac:dyDescent="0.25">
      <c r="A38" s="14" t="s">
        <v>1398</v>
      </c>
      <c r="B38" s="15">
        <v>1118867</v>
      </c>
      <c r="C38" s="14" t="s">
        <v>753</v>
      </c>
      <c r="D38" s="14" t="s">
        <v>1399</v>
      </c>
      <c r="E38" s="16">
        <v>43685</v>
      </c>
      <c r="F38" s="14" t="s">
        <v>759</v>
      </c>
      <c r="G38" s="14" t="s">
        <v>1386</v>
      </c>
      <c r="H38" s="14" t="s">
        <v>1383</v>
      </c>
      <c r="I38" s="14" t="s">
        <v>757</v>
      </c>
      <c r="J38" s="14" t="s">
        <v>1400</v>
      </c>
    </row>
    <row r="39" spans="1:10" x14ac:dyDescent="0.25">
      <c r="A39" s="10" t="s">
        <v>1401</v>
      </c>
      <c r="B39" s="11">
        <v>31100</v>
      </c>
      <c r="C39" s="10" t="s">
        <v>753</v>
      </c>
      <c r="D39" s="10" t="s">
        <v>1402</v>
      </c>
      <c r="E39" s="12">
        <v>43347</v>
      </c>
      <c r="F39" s="10" t="s">
        <v>566</v>
      </c>
      <c r="G39" s="10" t="s">
        <v>1403</v>
      </c>
      <c r="H39" s="10" t="s">
        <v>1404</v>
      </c>
      <c r="I39" s="10" t="s">
        <v>1279</v>
      </c>
      <c r="J39" s="10" t="s">
        <v>1405</v>
      </c>
    </row>
    <row r="40" spans="1:10" x14ac:dyDescent="0.25">
      <c r="A40" s="10" t="s">
        <v>1406</v>
      </c>
      <c r="B40" s="11">
        <v>53380</v>
      </c>
      <c r="C40" s="10" t="s">
        <v>753</v>
      </c>
      <c r="D40" s="10" t="s">
        <v>1407</v>
      </c>
      <c r="E40" s="12">
        <v>43368</v>
      </c>
      <c r="F40" s="10" t="s">
        <v>566</v>
      </c>
      <c r="G40" s="10" t="s">
        <v>1403</v>
      </c>
      <c r="H40" s="10" t="s">
        <v>1408</v>
      </c>
      <c r="I40" s="10" t="s">
        <v>1279</v>
      </c>
      <c r="J40" s="10" t="s">
        <v>1405</v>
      </c>
    </row>
    <row r="41" spans="1:10" x14ac:dyDescent="0.25">
      <c r="A41" s="10" t="s">
        <v>1409</v>
      </c>
      <c r="B41" s="11">
        <v>87525</v>
      </c>
      <c r="C41" s="10" t="s">
        <v>753</v>
      </c>
      <c r="D41" s="10" t="s">
        <v>1410</v>
      </c>
      <c r="E41" s="12">
        <v>43395</v>
      </c>
      <c r="F41" s="10" t="s">
        <v>566</v>
      </c>
      <c r="G41" s="10" t="s">
        <v>1403</v>
      </c>
      <c r="H41" s="10" t="s">
        <v>1408</v>
      </c>
      <c r="I41" s="10" t="s">
        <v>1279</v>
      </c>
      <c r="J41" s="10" t="s">
        <v>1405</v>
      </c>
    </row>
    <row r="42" spans="1:10" x14ac:dyDescent="0.25">
      <c r="A42" s="10" t="s">
        <v>1411</v>
      </c>
      <c r="B42" s="11">
        <v>182580</v>
      </c>
      <c r="C42" s="10" t="s">
        <v>753</v>
      </c>
      <c r="D42" s="10" t="s">
        <v>1412</v>
      </c>
      <c r="E42" s="12">
        <v>43448</v>
      </c>
      <c r="F42" s="10" t="s">
        <v>566</v>
      </c>
      <c r="G42" s="10" t="s">
        <v>1403</v>
      </c>
      <c r="H42" s="10" t="s">
        <v>1413</v>
      </c>
      <c r="I42" s="10" t="s">
        <v>1279</v>
      </c>
      <c r="J42" s="10" t="s">
        <v>1414</v>
      </c>
    </row>
    <row r="43" spans="1:10" x14ac:dyDescent="0.25">
      <c r="A43" s="10" t="s">
        <v>1415</v>
      </c>
      <c r="B43" s="11">
        <v>58864</v>
      </c>
      <c r="C43" s="10" t="s">
        <v>753</v>
      </c>
      <c r="D43" s="10" t="s">
        <v>1416</v>
      </c>
      <c r="E43" s="12">
        <v>43188</v>
      </c>
      <c r="F43" s="10" t="s">
        <v>566</v>
      </c>
      <c r="G43" s="10" t="s">
        <v>1403</v>
      </c>
      <c r="H43" s="10" t="s">
        <v>1417</v>
      </c>
      <c r="I43" s="10" t="s">
        <v>1279</v>
      </c>
      <c r="J43" s="10" t="s">
        <v>1285</v>
      </c>
    </row>
    <row r="44" spans="1:10" x14ac:dyDescent="0.25">
      <c r="A44" s="10" t="s">
        <v>1418</v>
      </c>
      <c r="B44" s="11">
        <v>120286</v>
      </c>
      <c r="C44" s="10" t="s">
        <v>753</v>
      </c>
      <c r="D44" s="10" t="s">
        <v>1419</v>
      </c>
      <c r="E44" s="12">
        <v>43190</v>
      </c>
      <c r="F44" s="10" t="s">
        <v>566</v>
      </c>
      <c r="G44" s="10" t="s">
        <v>1403</v>
      </c>
      <c r="H44" s="10" t="s">
        <v>1420</v>
      </c>
      <c r="I44" s="10" t="s">
        <v>1279</v>
      </c>
      <c r="J44" s="10" t="s">
        <v>1285</v>
      </c>
    </row>
    <row r="45" spans="1:10" x14ac:dyDescent="0.25">
      <c r="A45" s="10" t="s">
        <v>1421</v>
      </c>
      <c r="B45" s="11">
        <v>54500</v>
      </c>
      <c r="C45" s="10" t="s">
        <v>1306</v>
      </c>
      <c r="D45" s="10" t="s">
        <v>1422</v>
      </c>
      <c r="E45" s="12">
        <v>43496</v>
      </c>
      <c r="F45" s="10" t="s">
        <v>566</v>
      </c>
      <c r="G45" s="10" t="s">
        <v>1403</v>
      </c>
      <c r="H45" s="10" t="s">
        <v>1423</v>
      </c>
      <c r="I45" s="10" t="s">
        <v>1279</v>
      </c>
      <c r="J45" s="10" t="s">
        <v>1424</v>
      </c>
    </row>
    <row r="46" spans="1:10" x14ac:dyDescent="0.25">
      <c r="A46" s="10" t="s">
        <v>1425</v>
      </c>
      <c r="B46" s="11">
        <v>1271674</v>
      </c>
      <c r="C46" s="10" t="s">
        <v>1306</v>
      </c>
      <c r="D46" s="10" t="s">
        <v>1426</v>
      </c>
      <c r="E46" s="12">
        <v>43497</v>
      </c>
      <c r="F46" s="10" t="s">
        <v>566</v>
      </c>
      <c r="G46" s="10" t="s">
        <v>1403</v>
      </c>
      <c r="H46" s="10" t="s">
        <v>1423</v>
      </c>
      <c r="I46" s="10" t="s">
        <v>1279</v>
      </c>
      <c r="J46" s="10" t="s">
        <v>1424</v>
      </c>
    </row>
    <row r="47" spans="1:10" x14ac:dyDescent="0.25">
      <c r="A47" s="10" t="s">
        <v>1427</v>
      </c>
      <c r="B47" s="11">
        <v>57490</v>
      </c>
      <c r="C47" s="10" t="s">
        <v>1306</v>
      </c>
      <c r="D47" s="10" t="s">
        <v>1428</v>
      </c>
      <c r="E47" s="12">
        <v>43511</v>
      </c>
      <c r="F47" s="10" t="s">
        <v>566</v>
      </c>
      <c r="G47" s="10" t="s">
        <v>1403</v>
      </c>
      <c r="H47" s="10" t="s">
        <v>1429</v>
      </c>
      <c r="I47" s="10" t="s">
        <v>1279</v>
      </c>
      <c r="J47" s="10" t="s">
        <v>1424</v>
      </c>
    </row>
    <row r="48" spans="1:10" x14ac:dyDescent="0.25">
      <c r="A48" s="10" t="s">
        <v>1430</v>
      </c>
      <c r="B48" s="11">
        <v>173207</v>
      </c>
      <c r="C48" s="10" t="s">
        <v>1306</v>
      </c>
      <c r="D48" s="10" t="s">
        <v>1431</v>
      </c>
      <c r="E48" s="12">
        <v>43524</v>
      </c>
      <c r="F48" s="10" t="s">
        <v>566</v>
      </c>
      <c r="G48" s="10" t="s">
        <v>1403</v>
      </c>
      <c r="H48" s="10" t="s">
        <v>1429</v>
      </c>
      <c r="I48" s="10" t="s">
        <v>1279</v>
      </c>
      <c r="J48" s="10" t="s">
        <v>1424</v>
      </c>
    </row>
    <row r="49" spans="1:10" x14ac:dyDescent="0.25">
      <c r="A49" s="14" t="s">
        <v>1432</v>
      </c>
      <c r="B49" s="15">
        <v>2115801</v>
      </c>
      <c r="C49" s="14" t="s">
        <v>753</v>
      </c>
      <c r="D49" s="14" t="s">
        <v>1433</v>
      </c>
      <c r="E49" s="16">
        <v>43685</v>
      </c>
      <c r="F49" s="14" t="s">
        <v>759</v>
      </c>
      <c r="G49" s="14" t="s">
        <v>1403</v>
      </c>
      <c r="H49" s="14" t="s">
        <v>1383</v>
      </c>
      <c r="I49" s="14" t="s">
        <v>1272</v>
      </c>
      <c r="J49" s="14" t="s">
        <v>1289</v>
      </c>
    </row>
    <row r="50" spans="1:10" x14ac:dyDescent="0.25">
      <c r="A50" s="10" t="s">
        <v>1437</v>
      </c>
      <c r="B50" s="11">
        <v>114667</v>
      </c>
      <c r="C50" s="10" t="s">
        <v>753</v>
      </c>
      <c r="D50" s="10" t="s">
        <v>1438</v>
      </c>
      <c r="E50" s="12">
        <v>43479</v>
      </c>
      <c r="F50" s="10" t="s">
        <v>566</v>
      </c>
      <c r="G50" s="10" t="s">
        <v>1434</v>
      </c>
      <c r="H50" s="10" t="s">
        <v>1439</v>
      </c>
      <c r="I50" s="10" t="s">
        <v>1436</v>
      </c>
      <c r="J50" s="10" t="s">
        <v>1440</v>
      </c>
    </row>
    <row r="51" spans="1:10" x14ac:dyDescent="0.25">
      <c r="A51" s="10" t="s">
        <v>1441</v>
      </c>
      <c r="B51" s="11">
        <v>122399</v>
      </c>
      <c r="C51" s="10" t="s">
        <v>753</v>
      </c>
      <c r="D51" s="10" t="s">
        <v>1442</v>
      </c>
      <c r="E51" s="12">
        <v>43494</v>
      </c>
      <c r="F51" s="10" t="s">
        <v>566</v>
      </c>
      <c r="G51" s="10" t="s">
        <v>1434</v>
      </c>
      <c r="H51" s="10" t="s">
        <v>1439</v>
      </c>
      <c r="I51" s="10" t="s">
        <v>1436</v>
      </c>
      <c r="J51" s="10" t="s">
        <v>1440</v>
      </c>
    </row>
    <row r="52" spans="1:10" x14ac:dyDescent="0.25">
      <c r="A52" s="14" t="s">
        <v>1443</v>
      </c>
      <c r="B52" s="15">
        <v>237066</v>
      </c>
      <c r="C52" s="14" t="s">
        <v>753</v>
      </c>
      <c r="D52" s="14" t="s">
        <v>1444</v>
      </c>
      <c r="E52" s="16">
        <v>43685</v>
      </c>
      <c r="F52" s="14" t="s">
        <v>759</v>
      </c>
      <c r="G52" s="14" t="s">
        <v>1434</v>
      </c>
      <c r="H52" s="14" t="s">
        <v>1383</v>
      </c>
      <c r="I52" s="14" t="s">
        <v>1435</v>
      </c>
      <c r="J52" s="14" t="s">
        <v>1445</v>
      </c>
    </row>
    <row r="53" spans="1:10" x14ac:dyDescent="0.25">
      <c r="A53" s="10" t="s">
        <v>1384</v>
      </c>
      <c r="B53" s="11">
        <v>9316</v>
      </c>
      <c r="C53" s="10" t="s">
        <v>753</v>
      </c>
      <c r="D53" s="10" t="s">
        <v>1385</v>
      </c>
      <c r="E53" s="12">
        <v>43199</v>
      </c>
      <c r="F53" s="10" t="s">
        <v>566</v>
      </c>
      <c r="G53" s="10" t="s">
        <v>1446</v>
      </c>
      <c r="H53" s="10" t="s">
        <v>1447</v>
      </c>
      <c r="I53" s="10" t="s">
        <v>1448</v>
      </c>
      <c r="J53" s="10" t="s">
        <v>1397</v>
      </c>
    </row>
    <row r="54" spans="1:10" x14ac:dyDescent="0.25">
      <c r="A54" s="10" t="s">
        <v>1449</v>
      </c>
      <c r="B54" s="11">
        <v>125500</v>
      </c>
      <c r="C54" s="10" t="s">
        <v>753</v>
      </c>
      <c r="D54" s="10" t="s">
        <v>1450</v>
      </c>
      <c r="E54" s="12">
        <v>43608</v>
      </c>
      <c r="F54" s="10" t="s">
        <v>566</v>
      </c>
      <c r="G54" s="10" t="s">
        <v>1446</v>
      </c>
      <c r="H54" s="10" t="s">
        <v>1451</v>
      </c>
      <c r="I54" s="10" t="s">
        <v>1452</v>
      </c>
      <c r="J54" s="10" t="s">
        <v>1453</v>
      </c>
    </row>
    <row r="55" spans="1:10" x14ac:dyDescent="0.25">
      <c r="A55" s="10" t="s">
        <v>1454</v>
      </c>
      <c r="B55" s="11">
        <v>119467</v>
      </c>
      <c r="C55" s="10" t="s">
        <v>753</v>
      </c>
      <c r="D55" s="10" t="s">
        <v>1455</v>
      </c>
      <c r="E55" s="12">
        <v>43599</v>
      </c>
      <c r="F55" s="10" t="s">
        <v>566</v>
      </c>
      <c r="G55" s="10" t="s">
        <v>1446</v>
      </c>
      <c r="H55" s="10" t="s">
        <v>1451</v>
      </c>
      <c r="I55" s="10" t="s">
        <v>1452</v>
      </c>
      <c r="J55" s="10" t="s">
        <v>1453</v>
      </c>
    </row>
    <row r="56" spans="1:10" x14ac:dyDescent="0.25">
      <c r="A56" s="10" t="s">
        <v>1456</v>
      </c>
      <c r="B56" s="11">
        <v>33000</v>
      </c>
      <c r="C56" s="10" t="s">
        <v>753</v>
      </c>
      <c r="D56" s="10" t="s">
        <v>1457</v>
      </c>
      <c r="E56" s="12">
        <v>43601</v>
      </c>
      <c r="F56" s="10" t="s">
        <v>566</v>
      </c>
      <c r="G56" s="10" t="s">
        <v>1446</v>
      </c>
      <c r="H56" s="10" t="s">
        <v>1458</v>
      </c>
      <c r="I56" s="10" t="s">
        <v>1452</v>
      </c>
      <c r="J56" s="10" t="s">
        <v>1453</v>
      </c>
    </row>
    <row r="57" spans="1:10" x14ac:dyDescent="0.25">
      <c r="A57" s="10" t="s">
        <v>1459</v>
      </c>
      <c r="B57" s="11">
        <v>18900</v>
      </c>
      <c r="C57" s="10" t="s">
        <v>753</v>
      </c>
      <c r="D57" s="10" t="s">
        <v>1460</v>
      </c>
      <c r="E57" s="12">
        <v>43606</v>
      </c>
      <c r="F57" s="10" t="s">
        <v>566</v>
      </c>
      <c r="G57" s="10" t="s">
        <v>1446</v>
      </c>
      <c r="H57" s="10" t="s">
        <v>1458</v>
      </c>
      <c r="I57" s="10" t="s">
        <v>1452</v>
      </c>
      <c r="J57" s="10" t="s">
        <v>1453</v>
      </c>
    </row>
    <row r="58" spans="1:10" x14ac:dyDescent="0.25">
      <c r="A58" s="10" t="s">
        <v>1461</v>
      </c>
      <c r="B58" s="11">
        <v>569600</v>
      </c>
      <c r="C58" s="10" t="s">
        <v>753</v>
      </c>
      <c r="D58" s="10" t="s">
        <v>1462</v>
      </c>
      <c r="E58" s="12">
        <v>43607</v>
      </c>
      <c r="F58" s="10" t="s">
        <v>566</v>
      </c>
      <c r="G58" s="10" t="s">
        <v>1446</v>
      </c>
      <c r="H58" s="10" t="s">
        <v>1458</v>
      </c>
      <c r="I58" s="10" t="s">
        <v>1452</v>
      </c>
      <c r="J58" s="10" t="s">
        <v>1453</v>
      </c>
    </row>
    <row r="59" spans="1:10" x14ac:dyDescent="0.25">
      <c r="A59" s="10" t="s">
        <v>1463</v>
      </c>
      <c r="B59" s="11">
        <v>72600</v>
      </c>
      <c r="C59" s="10" t="s">
        <v>753</v>
      </c>
      <c r="D59" s="10" t="s">
        <v>1464</v>
      </c>
      <c r="E59" s="12">
        <v>43607</v>
      </c>
      <c r="F59" s="10" t="s">
        <v>566</v>
      </c>
      <c r="G59" s="10" t="s">
        <v>1446</v>
      </c>
      <c r="H59" s="10" t="s">
        <v>1458</v>
      </c>
      <c r="I59" s="10" t="s">
        <v>1452</v>
      </c>
      <c r="J59" s="10" t="s">
        <v>1453</v>
      </c>
    </row>
    <row r="60" spans="1:10" x14ac:dyDescent="0.25">
      <c r="A60" s="10" t="s">
        <v>1465</v>
      </c>
      <c r="B60" s="11">
        <v>179800</v>
      </c>
      <c r="C60" s="10" t="s">
        <v>753</v>
      </c>
      <c r="D60" s="10" t="s">
        <v>1466</v>
      </c>
      <c r="E60" s="12">
        <v>43612</v>
      </c>
      <c r="F60" s="10" t="s">
        <v>566</v>
      </c>
      <c r="G60" s="10" t="s">
        <v>1446</v>
      </c>
      <c r="H60" s="10" t="s">
        <v>1458</v>
      </c>
      <c r="I60" s="10" t="s">
        <v>1452</v>
      </c>
      <c r="J60" s="10" t="s">
        <v>1453</v>
      </c>
    </row>
    <row r="61" spans="1:10" x14ac:dyDescent="0.25">
      <c r="A61" s="10" t="s">
        <v>1467</v>
      </c>
      <c r="B61" s="11">
        <v>47800</v>
      </c>
      <c r="C61" s="10" t="s">
        <v>753</v>
      </c>
      <c r="D61" s="10" t="s">
        <v>1468</v>
      </c>
      <c r="E61" s="12">
        <v>43622</v>
      </c>
      <c r="F61" s="10" t="s">
        <v>566</v>
      </c>
      <c r="G61" s="10" t="s">
        <v>1446</v>
      </c>
      <c r="H61" s="10" t="s">
        <v>1458</v>
      </c>
      <c r="I61" s="10" t="s">
        <v>1452</v>
      </c>
      <c r="J61" s="10" t="s">
        <v>1469</v>
      </c>
    </row>
    <row r="62" spans="1:10" x14ac:dyDescent="0.25">
      <c r="A62" s="10" t="s">
        <v>1470</v>
      </c>
      <c r="B62" s="11">
        <v>18900</v>
      </c>
      <c r="C62" s="10" t="s">
        <v>753</v>
      </c>
      <c r="D62" s="10" t="s">
        <v>1471</v>
      </c>
      <c r="E62" s="12">
        <v>43626</v>
      </c>
      <c r="F62" s="10" t="s">
        <v>566</v>
      </c>
      <c r="G62" s="10" t="s">
        <v>1446</v>
      </c>
      <c r="H62" s="10" t="s">
        <v>1458</v>
      </c>
      <c r="I62" s="10" t="s">
        <v>1452</v>
      </c>
      <c r="J62" s="10" t="s">
        <v>1469</v>
      </c>
    </row>
    <row r="63" spans="1:10" x14ac:dyDescent="0.25">
      <c r="A63" s="10" t="s">
        <v>1472</v>
      </c>
      <c r="B63" s="11">
        <v>72600</v>
      </c>
      <c r="C63" s="10" t="s">
        <v>753</v>
      </c>
      <c r="D63" s="10" t="s">
        <v>1473</v>
      </c>
      <c r="E63" s="12">
        <v>43648</v>
      </c>
      <c r="F63" s="10" t="s">
        <v>566</v>
      </c>
      <c r="G63" s="10" t="s">
        <v>1446</v>
      </c>
      <c r="H63" s="10" t="s">
        <v>1458</v>
      </c>
      <c r="I63" s="10" t="s">
        <v>1452</v>
      </c>
      <c r="J63" s="10" t="s">
        <v>1469</v>
      </c>
    </row>
    <row r="64" spans="1:10" x14ac:dyDescent="0.25">
      <c r="A64" s="10" t="s">
        <v>1474</v>
      </c>
      <c r="B64" s="11">
        <v>33000</v>
      </c>
      <c r="C64" s="10" t="s">
        <v>753</v>
      </c>
      <c r="D64" s="10" t="s">
        <v>1475</v>
      </c>
      <c r="E64" s="12">
        <v>43654</v>
      </c>
      <c r="F64" s="10" t="s">
        <v>566</v>
      </c>
      <c r="G64" s="10" t="s">
        <v>1446</v>
      </c>
      <c r="H64" s="10" t="s">
        <v>1476</v>
      </c>
      <c r="I64" s="10" t="s">
        <v>1452</v>
      </c>
      <c r="J64" s="10" t="s">
        <v>1469</v>
      </c>
    </row>
    <row r="65" spans="1:10" x14ac:dyDescent="0.25">
      <c r="A65" s="10" t="s">
        <v>1477</v>
      </c>
      <c r="B65" s="11">
        <v>33000</v>
      </c>
      <c r="C65" s="10" t="s">
        <v>753</v>
      </c>
      <c r="D65" s="10" t="s">
        <v>1478</v>
      </c>
      <c r="E65" s="12">
        <v>43655</v>
      </c>
      <c r="F65" s="10" t="s">
        <v>566</v>
      </c>
      <c r="G65" s="10" t="s">
        <v>1446</v>
      </c>
      <c r="H65" s="10" t="s">
        <v>1458</v>
      </c>
      <c r="I65" s="10" t="s">
        <v>1452</v>
      </c>
      <c r="J65" s="10" t="s">
        <v>1469</v>
      </c>
    </row>
    <row r="66" spans="1:10" x14ac:dyDescent="0.25">
      <c r="A66" s="10" t="s">
        <v>1479</v>
      </c>
      <c r="B66" s="11">
        <v>23005</v>
      </c>
      <c r="C66" s="10" t="s">
        <v>753</v>
      </c>
      <c r="D66" s="10" t="s">
        <v>1480</v>
      </c>
      <c r="E66" s="12">
        <v>43658</v>
      </c>
      <c r="F66" s="10" t="s">
        <v>566</v>
      </c>
      <c r="G66" s="10" t="s">
        <v>1446</v>
      </c>
      <c r="H66" s="10" t="s">
        <v>1481</v>
      </c>
      <c r="I66" s="10" t="s">
        <v>1452</v>
      </c>
      <c r="J66" s="10" t="s">
        <v>1469</v>
      </c>
    </row>
    <row r="67" spans="1:10" x14ac:dyDescent="0.25">
      <c r="A67" s="10" t="s">
        <v>1482</v>
      </c>
      <c r="B67" s="11">
        <v>47800</v>
      </c>
      <c r="C67" s="10" t="s">
        <v>753</v>
      </c>
      <c r="D67" s="10" t="s">
        <v>1483</v>
      </c>
      <c r="E67" s="12">
        <v>43659</v>
      </c>
      <c r="F67" s="10" t="s">
        <v>566</v>
      </c>
      <c r="G67" s="10" t="s">
        <v>1446</v>
      </c>
      <c r="H67" s="10" t="s">
        <v>1458</v>
      </c>
      <c r="I67" s="10" t="s">
        <v>1452</v>
      </c>
      <c r="J67" s="10" t="s">
        <v>1469</v>
      </c>
    </row>
    <row r="68" spans="1:10" x14ac:dyDescent="0.25">
      <c r="A68" s="10" t="s">
        <v>1484</v>
      </c>
      <c r="B68" s="11">
        <v>25000</v>
      </c>
      <c r="C68" s="10" t="s">
        <v>753</v>
      </c>
      <c r="D68" s="10" t="s">
        <v>1485</v>
      </c>
      <c r="E68" s="12">
        <v>43661</v>
      </c>
      <c r="F68" s="10" t="s">
        <v>566</v>
      </c>
      <c r="G68" s="10" t="s">
        <v>1446</v>
      </c>
      <c r="H68" s="10" t="s">
        <v>1458</v>
      </c>
      <c r="I68" s="10" t="s">
        <v>1452</v>
      </c>
      <c r="J68" s="10" t="s">
        <v>1469</v>
      </c>
    </row>
    <row r="69" spans="1:10" x14ac:dyDescent="0.25">
      <c r="A69" s="10" t="s">
        <v>1486</v>
      </c>
      <c r="B69" s="11">
        <v>33000</v>
      </c>
      <c r="C69" s="10" t="s">
        <v>753</v>
      </c>
      <c r="D69" s="10" t="s">
        <v>1487</v>
      </c>
      <c r="E69" s="12">
        <v>43662</v>
      </c>
      <c r="F69" s="10" t="s">
        <v>566</v>
      </c>
      <c r="G69" s="10" t="s">
        <v>1446</v>
      </c>
      <c r="H69" s="10" t="s">
        <v>1458</v>
      </c>
      <c r="I69" s="10" t="s">
        <v>1452</v>
      </c>
      <c r="J69" s="10" t="s">
        <v>1469</v>
      </c>
    </row>
    <row r="70" spans="1:10" x14ac:dyDescent="0.25">
      <c r="A70" s="10" t="s">
        <v>1488</v>
      </c>
      <c r="B70" s="11">
        <v>25000</v>
      </c>
      <c r="C70" s="10" t="s">
        <v>753</v>
      </c>
      <c r="D70" s="10" t="s">
        <v>1489</v>
      </c>
      <c r="E70" s="12">
        <v>43662</v>
      </c>
      <c r="F70" s="10" t="s">
        <v>566</v>
      </c>
      <c r="G70" s="10" t="s">
        <v>1446</v>
      </c>
      <c r="H70" s="10" t="s">
        <v>1458</v>
      </c>
      <c r="I70" s="10" t="s">
        <v>1452</v>
      </c>
      <c r="J70" s="10" t="s">
        <v>1469</v>
      </c>
    </row>
    <row r="71" spans="1:10" x14ac:dyDescent="0.25">
      <c r="A71" s="10" t="s">
        <v>1490</v>
      </c>
      <c r="B71" s="11">
        <v>72600</v>
      </c>
      <c r="C71" s="10" t="s">
        <v>753</v>
      </c>
      <c r="D71" s="10" t="s">
        <v>1491</v>
      </c>
      <c r="E71" s="12">
        <v>43663</v>
      </c>
      <c r="F71" s="10" t="s">
        <v>566</v>
      </c>
      <c r="G71" s="10" t="s">
        <v>1446</v>
      </c>
      <c r="H71" s="10" t="s">
        <v>1458</v>
      </c>
      <c r="I71" s="10" t="s">
        <v>1452</v>
      </c>
      <c r="J71" s="10" t="s">
        <v>1469</v>
      </c>
    </row>
    <row r="72" spans="1:10" x14ac:dyDescent="0.25">
      <c r="A72" s="10" t="s">
        <v>1492</v>
      </c>
      <c r="B72" s="11">
        <v>33000</v>
      </c>
      <c r="C72" s="10" t="s">
        <v>753</v>
      </c>
      <c r="D72" s="10" t="s">
        <v>1493</v>
      </c>
      <c r="E72" s="12">
        <v>43664</v>
      </c>
      <c r="F72" s="10" t="s">
        <v>566</v>
      </c>
      <c r="G72" s="10" t="s">
        <v>1446</v>
      </c>
      <c r="H72" s="10" t="s">
        <v>1476</v>
      </c>
      <c r="I72" s="10" t="s">
        <v>1452</v>
      </c>
      <c r="J72" s="10" t="s">
        <v>1469</v>
      </c>
    </row>
    <row r="73" spans="1:10" x14ac:dyDescent="0.25">
      <c r="A73" s="10" t="s">
        <v>1494</v>
      </c>
      <c r="B73" s="11">
        <v>33000</v>
      </c>
      <c r="C73" s="10" t="s">
        <v>753</v>
      </c>
      <c r="D73" s="10" t="s">
        <v>1495</v>
      </c>
      <c r="E73" s="12">
        <v>43670</v>
      </c>
      <c r="F73" s="10" t="s">
        <v>566</v>
      </c>
      <c r="G73" s="10" t="s">
        <v>1446</v>
      </c>
      <c r="H73" s="10" t="s">
        <v>1458</v>
      </c>
      <c r="I73" s="10" t="s">
        <v>1452</v>
      </c>
      <c r="J73" s="10" t="s">
        <v>1469</v>
      </c>
    </row>
    <row r="74" spans="1:10" x14ac:dyDescent="0.25">
      <c r="A74" s="10" t="s">
        <v>1496</v>
      </c>
      <c r="B74" s="11">
        <v>33000</v>
      </c>
      <c r="C74" s="10" t="s">
        <v>753</v>
      </c>
      <c r="D74" s="10" t="s">
        <v>1497</v>
      </c>
      <c r="E74" s="12">
        <v>43672</v>
      </c>
      <c r="F74" s="10" t="s">
        <v>566</v>
      </c>
      <c r="G74" s="10" t="s">
        <v>1446</v>
      </c>
      <c r="H74" s="10" t="s">
        <v>1476</v>
      </c>
      <c r="I74" s="10" t="s">
        <v>1452</v>
      </c>
      <c r="J74" s="10" t="s">
        <v>1469</v>
      </c>
    </row>
    <row r="75" spans="1:10" x14ac:dyDescent="0.25">
      <c r="A75" s="10" t="s">
        <v>1498</v>
      </c>
      <c r="B75" s="11">
        <v>33000</v>
      </c>
      <c r="C75" s="10" t="s">
        <v>753</v>
      </c>
      <c r="D75" s="10" t="s">
        <v>1499</v>
      </c>
      <c r="E75" s="12">
        <v>43676</v>
      </c>
      <c r="F75" s="10" t="s">
        <v>566</v>
      </c>
      <c r="G75" s="10" t="s">
        <v>1446</v>
      </c>
      <c r="H75" s="10" t="s">
        <v>1458</v>
      </c>
      <c r="I75" s="10" t="s">
        <v>1452</v>
      </c>
      <c r="J75" s="10" t="s">
        <v>1469</v>
      </c>
    </row>
    <row r="76" spans="1:10" x14ac:dyDescent="0.25">
      <c r="A76" s="10" t="s">
        <v>1500</v>
      </c>
      <c r="B76" s="11">
        <v>8100</v>
      </c>
      <c r="C76" s="10" t="s">
        <v>753</v>
      </c>
      <c r="D76" s="10" t="s">
        <v>1501</v>
      </c>
      <c r="E76" s="12">
        <v>43676</v>
      </c>
      <c r="F76" s="10" t="s">
        <v>566</v>
      </c>
      <c r="G76" s="10" t="s">
        <v>1446</v>
      </c>
      <c r="H76" s="10" t="s">
        <v>1476</v>
      </c>
      <c r="I76" s="10" t="s">
        <v>1452</v>
      </c>
      <c r="J76" s="10" t="s">
        <v>1469</v>
      </c>
    </row>
    <row r="77" spans="1:10" x14ac:dyDescent="0.25">
      <c r="A77" s="14" t="s">
        <v>1502</v>
      </c>
      <c r="B77" s="15">
        <v>1699988</v>
      </c>
      <c r="C77" s="14" t="s">
        <v>753</v>
      </c>
      <c r="D77" s="14" t="s">
        <v>1503</v>
      </c>
      <c r="E77" s="16">
        <v>43745</v>
      </c>
      <c r="F77" s="14" t="s">
        <v>759</v>
      </c>
      <c r="G77" s="14" t="s">
        <v>1446</v>
      </c>
      <c r="H77" s="14" t="s">
        <v>1504</v>
      </c>
      <c r="I77" s="14" t="s">
        <v>757</v>
      </c>
      <c r="J77" s="14" t="s">
        <v>1400</v>
      </c>
    </row>
    <row r="78" spans="1:10" x14ac:dyDescent="0.25">
      <c r="A78" s="10" t="s">
        <v>1505</v>
      </c>
      <c r="B78" s="11">
        <v>93492</v>
      </c>
      <c r="C78" s="10" t="s">
        <v>1306</v>
      </c>
      <c r="D78" s="10" t="s">
        <v>1506</v>
      </c>
      <c r="E78" s="12">
        <v>43738</v>
      </c>
      <c r="F78" s="10" t="s">
        <v>566</v>
      </c>
      <c r="G78" s="10" t="s">
        <v>1507</v>
      </c>
      <c r="H78" s="10" t="s">
        <v>1508</v>
      </c>
      <c r="I78" s="10" t="s">
        <v>1509</v>
      </c>
      <c r="J78" s="10" t="s">
        <v>1510</v>
      </c>
    </row>
    <row r="79" spans="1:10" x14ac:dyDescent="0.25">
      <c r="A79" s="14" t="s">
        <v>1511</v>
      </c>
      <c r="B79" s="15">
        <v>93492</v>
      </c>
      <c r="C79" s="14" t="s">
        <v>753</v>
      </c>
      <c r="D79" s="14" t="s">
        <v>1512</v>
      </c>
      <c r="E79" s="16">
        <v>43805</v>
      </c>
      <c r="F79" s="14" t="s">
        <v>759</v>
      </c>
      <c r="G79" s="14" t="s">
        <v>1507</v>
      </c>
      <c r="H79" s="14" t="s">
        <v>1513</v>
      </c>
      <c r="I79" s="14" t="s">
        <v>1435</v>
      </c>
      <c r="J79" s="14" t="s">
        <v>1445</v>
      </c>
    </row>
    <row r="80" spans="1:10" x14ac:dyDescent="0.25">
      <c r="A80" s="10" t="s">
        <v>764</v>
      </c>
      <c r="B80" s="11">
        <v>225605</v>
      </c>
      <c r="C80" s="10" t="s">
        <v>1306</v>
      </c>
      <c r="D80" s="10" t="s">
        <v>1514</v>
      </c>
      <c r="E80" s="12">
        <v>43069</v>
      </c>
      <c r="F80" s="10" t="s">
        <v>566</v>
      </c>
      <c r="G80" s="10" t="s">
        <v>1515</v>
      </c>
      <c r="H80" s="10" t="s">
        <v>1516</v>
      </c>
      <c r="I80" s="10" t="s">
        <v>1517</v>
      </c>
      <c r="J80" s="10" t="s">
        <v>1518</v>
      </c>
    </row>
    <row r="81" spans="1:10" x14ac:dyDescent="0.25">
      <c r="A81" s="10" t="s">
        <v>3659</v>
      </c>
      <c r="B81" s="11">
        <v>67620</v>
      </c>
      <c r="C81" s="10" t="s">
        <v>753</v>
      </c>
      <c r="D81" s="10" t="s">
        <v>1519</v>
      </c>
      <c r="E81" s="12">
        <v>43150</v>
      </c>
      <c r="F81" s="10" t="s">
        <v>566</v>
      </c>
      <c r="G81" s="10" t="s">
        <v>1515</v>
      </c>
      <c r="H81" s="10" t="s">
        <v>1520</v>
      </c>
      <c r="I81" s="10" t="s">
        <v>1521</v>
      </c>
      <c r="J81" s="10" t="s">
        <v>1522</v>
      </c>
    </row>
    <row r="82" spans="1:10" x14ac:dyDescent="0.25">
      <c r="A82" s="14" t="s">
        <v>1523</v>
      </c>
      <c r="B82" s="15">
        <v>293225</v>
      </c>
      <c r="C82" s="14" t="s">
        <v>753</v>
      </c>
      <c r="D82" s="14" t="s">
        <v>1524</v>
      </c>
      <c r="E82" s="16">
        <v>43805</v>
      </c>
      <c r="F82" s="14" t="s">
        <v>759</v>
      </c>
      <c r="G82" s="14" t="s">
        <v>1515</v>
      </c>
      <c r="H82" s="14" t="s">
        <v>1513</v>
      </c>
      <c r="I82" s="14" t="s">
        <v>1267</v>
      </c>
      <c r="J82" s="14" t="s">
        <v>1268</v>
      </c>
    </row>
    <row r="83" spans="1:10" x14ac:dyDescent="0.25">
      <c r="A83" s="10" t="s">
        <v>1525</v>
      </c>
      <c r="B83" s="11">
        <v>18900</v>
      </c>
      <c r="C83" s="10" t="s">
        <v>753</v>
      </c>
      <c r="D83" s="10" t="s">
        <v>1526</v>
      </c>
      <c r="E83" s="12">
        <v>43678</v>
      </c>
      <c r="F83" s="10" t="s">
        <v>566</v>
      </c>
      <c r="G83" s="10" t="s">
        <v>1527</v>
      </c>
      <c r="H83" s="10" t="s">
        <v>1528</v>
      </c>
      <c r="I83" s="10" t="s">
        <v>1452</v>
      </c>
      <c r="J83" s="10" t="s">
        <v>1529</v>
      </c>
    </row>
    <row r="84" spans="1:10" x14ac:dyDescent="0.25">
      <c r="A84" s="10" t="s">
        <v>1530</v>
      </c>
      <c r="B84" s="11">
        <v>33000</v>
      </c>
      <c r="C84" s="10" t="s">
        <v>753</v>
      </c>
      <c r="D84" s="10" t="s">
        <v>1531</v>
      </c>
      <c r="E84" s="12">
        <v>43679</v>
      </c>
      <c r="F84" s="10" t="s">
        <v>566</v>
      </c>
      <c r="G84" s="10" t="s">
        <v>1527</v>
      </c>
      <c r="H84" s="10" t="s">
        <v>1532</v>
      </c>
      <c r="I84" s="10" t="s">
        <v>1452</v>
      </c>
      <c r="J84" s="10" t="s">
        <v>1529</v>
      </c>
    </row>
    <row r="85" spans="1:10" x14ac:dyDescent="0.25">
      <c r="A85" s="10" t="s">
        <v>1533</v>
      </c>
      <c r="B85" s="11">
        <v>128390</v>
      </c>
      <c r="C85" s="10" t="s">
        <v>753</v>
      </c>
      <c r="D85" s="10" t="s">
        <v>1534</v>
      </c>
      <c r="E85" s="12">
        <v>43703</v>
      </c>
      <c r="F85" s="10" t="s">
        <v>566</v>
      </c>
      <c r="G85" s="10" t="s">
        <v>1527</v>
      </c>
      <c r="H85" s="10" t="s">
        <v>1528</v>
      </c>
      <c r="I85" s="10" t="s">
        <v>1452</v>
      </c>
      <c r="J85" s="10" t="s">
        <v>1529</v>
      </c>
    </row>
    <row r="86" spans="1:10" x14ac:dyDescent="0.25">
      <c r="A86" s="10" t="s">
        <v>1535</v>
      </c>
      <c r="B86" s="11">
        <v>237798</v>
      </c>
      <c r="C86" s="10" t="s">
        <v>753</v>
      </c>
      <c r="D86" s="10" t="s">
        <v>1536</v>
      </c>
      <c r="E86" s="12">
        <v>43706</v>
      </c>
      <c r="F86" s="10" t="s">
        <v>566</v>
      </c>
      <c r="G86" s="10" t="s">
        <v>1527</v>
      </c>
      <c r="H86" s="10" t="s">
        <v>1528</v>
      </c>
      <c r="I86" s="10" t="s">
        <v>1452</v>
      </c>
      <c r="J86" s="10" t="s">
        <v>1529</v>
      </c>
    </row>
    <row r="87" spans="1:10" x14ac:dyDescent="0.25">
      <c r="A87" s="10" t="s">
        <v>1537</v>
      </c>
      <c r="B87" s="11">
        <v>283355</v>
      </c>
      <c r="C87" s="10" t="s">
        <v>753</v>
      </c>
      <c r="D87" s="10" t="s">
        <v>1538</v>
      </c>
      <c r="E87" s="12">
        <v>43707</v>
      </c>
      <c r="F87" s="10" t="s">
        <v>566</v>
      </c>
      <c r="G87" s="10" t="s">
        <v>1527</v>
      </c>
      <c r="H87" s="10" t="s">
        <v>1528</v>
      </c>
      <c r="I87" s="10" t="s">
        <v>1452</v>
      </c>
      <c r="J87" s="10" t="s">
        <v>1529</v>
      </c>
    </row>
    <row r="88" spans="1:10" x14ac:dyDescent="0.25">
      <c r="A88" s="10" t="s">
        <v>1539</v>
      </c>
      <c r="B88" s="11">
        <v>182131</v>
      </c>
      <c r="C88" s="10" t="s">
        <v>753</v>
      </c>
      <c r="D88" s="10" t="s">
        <v>1540</v>
      </c>
      <c r="E88" s="12">
        <v>43710</v>
      </c>
      <c r="F88" s="10" t="s">
        <v>566</v>
      </c>
      <c r="G88" s="10" t="s">
        <v>1527</v>
      </c>
      <c r="H88" s="10" t="s">
        <v>1541</v>
      </c>
      <c r="I88" s="10" t="s">
        <v>1452</v>
      </c>
      <c r="J88" s="10" t="s">
        <v>1542</v>
      </c>
    </row>
    <row r="89" spans="1:10" x14ac:dyDescent="0.25">
      <c r="A89" s="10" t="s">
        <v>1543</v>
      </c>
      <c r="B89" s="11">
        <v>114200</v>
      </c>
      <c r="C89" s="10" t="s">
        <v>753</v>
      </c>
      <c r="D89" s="10" t="s">
        <v>1544</v>
      </c>
      <c r="E89" s="12">
        <v>43738</v>
      </c>
      <c r="F89" s="10" t="s">
        <v>566</v>
      </c>
      <c r="G89" s="10" t="s">
        <v>1527</v>
      </c>
      <c r="H89" s="10" t="s">
        <v>1532</v>
      </c>
      <c r="I89" s="10" t="s">
        <v>1452</v>
      </c>
      <c r="J89" s="10" t="s">
        <v>1542</v>
      </c>
    </row>
    <row r="90" spans="1:10" x14ac:dyDescent="0.25">
      <c r="A90" s="10" t="s">
        <v>1479</v>
      </c>
      <c r="B90" s="11">
        <v>86695</v>
      </c>
      <c r="C90" s="10" t="s">
        <v>753</v>
      </c>
      <c r="D90" s="10" t="s">
        <v>1480</v>
      </c>
      <c r="E90" s="12">
        <v>43658</v>
      </c>
      <c r="F90" s="10" t="s">
        <v>566</v>
      </c>
      <c r="G90" s="10" t="s">
        <v>1527</v>
      </c>
      <c r="H90" s="10" t="s">
        <v>1545</v>
      </c>
      <c r="I90" s="10" t="s">
        <v>1452</v>
      </c>
      <c r="J90" s="10" t="s">
        <v>1546</v>
      </c>
    </row>
    <row r="91" spans="1:10" x14ac:dyDescent="0.25">
      <c r="A91" s="10" t="s">
        <v>1547</v>
      </c>
      <c r="B91" s="11">
        <v>211396</v>
      </c>
      <c r="C91" s="10" t="s">
        <v>753</v>
      </c>
      <c r="D91" s="10" t="s">
        <v>1548</v>
      </c>
      <c r="E91" s="12">
        <v>43616</v>
      </c>
      <c r="F91" s="10" t="s">
        <v>566</v>
      </c>
      <c r="G91" s="10" t="s">
        <v>1527</v>
      </c>
      <c r="H91" s="10" t="s">
        <v>1476</v>
      </c>
      <c r="I91" s="10" t="s">
        <v>1452</v>
      </c>
      <c r="J91" s="10" t="s">
        <v>1469</v>
      </c>
    </row>
    <row r="92" spans="1:10" x14ac:dyDescent="0.25">
      <c r="A92" s="10" t="s">
        <v>1549</v>
      </c>
      <c r="B92" s="11">
        <v>151961</v>
      </c>
      <c r="C92" s="10" t="s">
        <v>1306</v>
      </c>
      <c r="D92" s="10" t="s">
        <v>1550</v>
      </c>
      <c r="E92" s="12">
        <v>43629</v>
      </c>
      <c r="F92" s="10" t="s">
        <v>566</v>
      </c>
      <c r="G92" s="10" t="s">
        <v>1527</v>
      </c>
      <c r="H92" s="10" t="s">
        <v>1551</v>
      </c>
      <c r="I92" s="10" t="s">
        <v>1452</v>
      </c>
      <c r="J92" s="10" t="s">
        <v>1469</v>
      </c>
    </row>
    <row r="93" spans="1:10" x14ac:dyDescent="0.25">
      <c r="A93" s="10" t="s">
        <v>1552</v>
      </c>
      <c r="B93" s="11">
        <v>114400</v>
      </c>
      <c r="C93" s="10" t="s">
        <v>753</v>
      </c>
      <c r="D93" s="10" t="s">
        <v>1553</v>
      </c>
      <c r="E93" s="12">
        <v>43641</v>
      </c>
      <c r="F93" s="10" t="s">
        <v>566</v>
      </c>
      <c r="G93" s="10" t="s">
        <v>1527</v>
      </c>
      <c r="H93" s="10" t="s">
        <v>1458</v>
      </c>
      <c r="I93" s="10" t="s">
        <v>1452</v>
      </c>
      <c r="J93" s="10" t="s">
        <v>1469</v>
      </c>
    </row>
    <row r="94" spans="1:10" x14ac:dyDescent="0.25">
      <c r="A94" s="10" t="s">
        <v>1554</v>
      </c>
      <c r="B94" s="11">
        <v>125000</v>
      </c>
      <c r="C94" s="10" t="s">
        <v>753</v>
      </c>
      <c r="D94" s="10" t="s">
        <v>1555</v>
      </c>
      <c r="E94" s="12">
        <v>43668</v>
      </c>
      <c r="F94" s="10" t="s">
        <v>566</v>
      </c>
      <c r="G94" s="10" t="s">
        <v>1527</v>
      </c>
      <c r="H94" s="10" t="s">
        <v>1458</v>
      </c>
      <c r="I94" s="10" t="s">
        <v>1452</v>
      </c>
      <c r="J94" s="10" t="s">
        <v>1469</v>
      </c>
    </row>
    <row r="95" spans="1:10" x14ac:dyDescent="0.25">
      <c r="A95" s="10" t="s">
        <v>1556</v>
      </c>
      <c r="B95" s="11">
        <v>214500</v>
      </c>
      <c r="C95" s="10" t="s">
        <v>753</v>
      </c>
      <c r="D95" s="10" t="s">
        <v>1557</v>
      </c>
      <c r="E95" s="12">
        <v>43677</v>
      </c>
      <c r="F95" s="10" t="s">
        <v>566</v>
      </c>
      <c r="G95" s="10" t="s">
        <v>1527</v>
      </c>
      <c r="H95" s="10" t="s">
        <v>1476</v>
      </c>
      <c r="I95" s="10" t="s">
        <v>1452</v>
      </c>
      <c r="J95" s="10" t="s">
        <v>1469</v>
      </c>
    </row>
    <row r="96" spans="1:10" x14ac:dyDescent="0.25">
      <c r="A96" s="14" t="s">
        <v>1558</v>
      </c>
      <c r="B96" s="15">
        <v>1901726</v>
      </c>
      <c r="C96" s="14" t="s">
        <v>753</v>
      </c>
      <c r="D96" s="14" t="s">
        <v>1559</v>
      </c>
      <c r="E96" s="16">
        <v>43805</v>
      </c>
      <c r="F96" s="14" t="s">
        <v>759</v>
      </c>
      <c r="G96" s="14" t="s">
        <v>1527</v>
      </c>
      <c r="H96" s="14" t="s">
        <v>1513</v>
      </c>
      <c r="I96" s="14" t="s">
        <v>757</v>
      </c>
      <c r="J96" s="14" t="s">
        <v>1400</v>
      </c>
    </row>
    <row r="97" spans="1:10" x14ac:dyDescent="0.25">
      <c r="A97" s="10" t="s">
        <v>1539</v>
      </c>
      <c r="B97" s="11">
        <v>98829</v>
      </c>
      <c r="C97" s="10" t="s">
        <v>753</v>
      </c>
      <c r="D97" s="10" t="s">
        <v>1560</v>
      </c>
      <c r="E97" s="12">
        <v>43710</v>
      </c>
      <c r="F97" s="10" t="s">
        <v>566</v>
      </c>
      <c r="G97" s="10" t="s">
        <v>1561</v>
      </c>
      <c r="H97" s="10" t="s">
        <v>1541</v>
      </c>
      <c r="I97" s="10" t="s">
        <v>1452</v>
      </c>
      <c r="J97" s="10" t="s">
        <v>1562</v>
      </c>
    </row>
    <row r="98" spans="1:10" x14ac:dyDescent="0.25">
      <c r="A98" s="14" t="s">
        <v>1563</v>
      </c>
      <c r="B98" s="15">
        <v>98829</v>
      </c>
      <c r="C98" s="14" t="s">
        <v>753</v>
      </c>
      <c r="D98" s="14" t="s">
        <v>1564</v>
      </c>
      <c r="E98" s="16">
        <v>43887</v>
      </c>
      <c r="F98" s="14" t="s">
        <v>759</v>
      </c>
      <c r="G98" s="14" t="s">
        <v>1561</v>
      </c>
      <c r="H98" s="14" t="s">
        <v>1565</v>
      </c>
      <c r="I98" s="14" t="s">
        <v>757</v>
      </c>
      <c r="J98" s="14" t="s">
        <v>1400</v>
      </c>
    </row>
    <row r="99" spans="1:10" x14ac:dyDescent="0.25">
      <c r="A99" s="10" t="s">
        <v>1566</v>
      </c>
      <c r="B99" s="11">
        <v>28570</v>
      </c>
      <c r="C99" s="10" t="s">
        <v>753</v>
      </c>
      <c r="D99" s="10" t="s">
        <v>1567</v>
      </c>
      <c r="E99" s="12">
        <v>43150</v>
      </c>
      <c r="F99" s="10" t="s">
        <v>566</v>
      </c>
      <c r="G99" s="10" t="s">
        <v>1568</v>
      </c>
      <c r="H99" s="10" t="s">
        <v>1520</v>
      </c>
      <c r="I99" s="10" t="s">
        <v>1521</v>
      </c>
      <c r="J99" s="10" t="s">
        <v>1522</v>
      </c>
    </row>
    <row r="100" spans="1:10" x14ac:dyDescent="0.25">
      <c r="A100" s="14" t="s">
        <v>1569</v>
      </c>
      <c r="B100" s="15">
        <v>28570</v>
      </c>
      <c r="C100" s="14" t="s">
        <v>753</v>
      </c>
      <c r="D100" s="14" t="s">
        <v>1570</v>
      </c>
      <c r="E100" s="16">
        <v>43887</v>
      </c>
      <c r="F100" s="14" t="s">
        <v>759</v>
      </c>
      <c r="G100" s="14" t="s">
        <v>1568</v>
      </c>
      <c r="H100" s="14" t="s">
        <v>1565</v>
      </c>
      <c r="I100" s="14" t="s">
        <v>1267</v>
      </c>
      <c r="J100" s="14" t="s">
        <v>1268</v>
      </c>
    </row>
    <row r="101" spans="1:10" x14ac:dyDescent="0.25">
      <c r="A101" s="10" t="s">
        <v>1340</v>
      </c>
      <c r="B101" s="11">
        <v>266411</v>
      </c>
      <c r="C101" s="10" t="s">
        <v>753</v>
      </c>
      <c r="D101" s="10" t="s">
        <v>1341</v>
      </c>
      <c r="E101" s="12">
        <v>43349</v>
      </c>
      <c r="F101" s="10" t="s">
        <v>566</v>
      </c>
      <c r="G101" s="10" t="s">
        <v>1571</v>
      </c>
      <c r="H101" s="10" t="s">
        <v>1342</v>
      </c>
      <c r="I101" s="10" t="s">
        <v>1322</v>
      </c>
      <c r="J101" s="10" t="s">
        <v>1337</v>
      </c>
    </row>
    <row r="102" spans="1:10" x14ac:dyDescent="0.25">
      <c r="A102" s="10" t="s">
        <v>1573</v>
      </c>
      <c r="B102" s="11">
        <v>31100</v>
      </c>
      <c r="C102" s="10" t="s">
        <v>753</v>
      </c>
      <c r="D102" s="10" t="s">
        <v>1574</v>
      </c>
      <c r="E102" s="12">
        <v>43363</v>
      </c>
      <c r="F102" s="10" t="s">
        <v>566</v>
      </c>
      <c r="G102" s="10" t="s">
        <v>1571</v>
      </c>
      <c r="H102" s="10" t="s">
        <v>1321</v>
      </c>
      <c r="I102" s="10" t="s">
        <v>1322</v>
      </c>
      <c r="J102" s="10" t="s">
        <v>1337</v>
      </c>
    </row>
    <row r="103" spans="1:10" x14ac:dyDescent="0.25">
      <c r="A103" s="10" t="s">
        <v>1575</v>
      </c>
      <c r="B103" s="11">
        <v>92367</v>
      </c>
      <c r="C103" s="10" t="s">
        <v>753</v>
      </c>
      <c r="D103" s="10" t="s">
        <v>1576</v>
      </c>
      <c r="E103" s="12">
        <v>43669</v>
      </c>
      <c r="F103" s="10" t="s">
        <v>566</v>
      </c>
      <c r="G103" s="10" t="s">
        <v>1571</v>
      </c>
      <c r="H103" s="10" t="s">
        <v>1577</v>
      </c>
      <c r="I103" s="10" t="s">
        <v>1332</v>
      </c>
      <c r="J103" s="10" t="s">
        <v>1578</v>
      </c>
    </row>
    <row r="104" spans="1:10" x14ac:dyDescent="0.25">
      <c r="A104" s="14" t="s">
        <v>1579</v>
      </c>
      <c r="B104" s="15">
        <v>389878</v>
      </c>
      <c r="C104" s="14" t="s">
        <v>753</v>
      </c>
      <c r="D104" s="14" t="s">
        <v>1580</v>
      </c>
      <c r="E104" s="16">
        <v>43896</v>
      </c>
      <c r="F104" s="14" t="s">
        <v>759</v>
      </c>
      <c r="G104" s="14" t="s">
        <v>1571</v>
      </c>
      <c r="H104" s="14" t="s">
        <v>1581</v>
      </c>
      <c r="I104" s="14" t="s">
        <v>1331</v>
      </c>
      <c r="J104" s="14" t="s">
        <v>1361</v>
      </c>
    </row>
    <row r="105" spans="1:10" x14ac:dyDescent="0.25">
      <c r="A105" s="10" t="s">
        <v>771</v>
      </c>
      <c r="B105" s="11">
        <v>9833</v>
      </c>
      <c r="C105" s="10" t="s">
        <v>753</v>
      </c>
      <c r="D105" s="10" t="s">
        <v>1582</v>
      </c>
      <c r="E105" s="12">
        <v>43916</v>
      </c>
      <c r="F105" s="10" t="s">
        <v>566</v>
      </c>
      <c r="G105" s="10" t="s">
        <v>1583</v>
      </c>
      <c r="H105" s="10" t="s">
        <v>1584</v>
      </c>
      <c r="I105" s="10" t="s">
        <v>1585</v>
      </c>
      <c r="J105" s="10" t="s">
        <v>1572</v>
      </c>
    </row>
    <row r="106" spans="1:10" x14ac:dyDescent="0.25">
      <c r="A106" s="10" t="s">
        <v>774</v>
      </c>
      <c r="B106" s="11">
        <v>53102</v>
      </c>
      <c r="C106" s="10" t="s">
        <v>753</v>
      </c>
      <c r="D106" s="10" t="s">
        <v>1586</v>
      </c>
      <c r="E106" s="12">
        <v>43152</v>
      </c>
      <c r="F106" s="10" t="s">
        <v>566</v>
      </c>
      <c r="G106" s="10" t="s">
        <v>1583</v>
      </c>
      <c r="H106" s="10" t="s">
        <v>1587</v>
      </c>
      <c r="I106" s="10" t="s">
        <v>1588</v>
      </c>
      <c r="J106" s="10" t="s">
        <v>1589</v>
      </c>
    </row>
    <row r="107" spans="1:10" x14ac:dyDescent="0.25">
      <c r="A107" s="10" t="s">
        <v>775</v>
      </c>
      <c r="B107" s="11">
        <v>25420</v>
      </c>
      <c r="C107" s="10" t="s">
        <v>753</v>
      </c>
      <c r="D107" s="10" t="s">
        <v>1300</v>
      </c>
      <c r="E107" s="12">
        <v>43550</v>
      </c>
      <c r="F107" s="10" t="s">
        <v>566</v>
      </c>
      <c r="G107" s="10" t="s">
        <v>1583</v>
      </c>
      <c r="H107" s="10" t="s">
        <v>1590</v>
      </c>
      <c r="I107" s="10" t="s">
        <v>1591</v>
      </c>
      <c r="J107" s="10" t="s">
        <v>1589</v>
      </c>
    </row>
    <row r="108" spans="1:10" x14ac:dyDescent="0.25">
      <c r="A108" s="14" t="s">
        <v>1592</v>
      </c>
      <c r="B108" s="15">
        <v>88355</v>
      </c>
      <c r="C108" s="14" t="s">
        <v>753</v>
      </c>
      <c r="D108" s="14" t="s">
        <v>1593</v>
      </c>
      <c r="E108" s="16">
        <v>43896</v>
      </c>
      <c r="F108" s="14" t="s">
        <v>759</v>
      </c>
      <c r="G108" s="14" t="s">
        <v>1583</v>
      </c>
      <c r="H108" s="14" t="s">
        <v>1581</v>
      </c>
      <c r="I108" s="14" t="s">
        <v>1305</v>
      </c>
      <c r="J108" s="14" t="s">
        <v>1317</v>
      </c>
    </row>
    <row r="109" spans="1:10" x14ac:dyDescent="0.25">
      <c r="A109" s="10" t="s">
        <v>1594</v>
      </c>
      <c r="B109" s="11">
        <v>34014</v>
      </c>
      <c r="C109" s="10" t="s">
        <v>753</v>
      </c>
      <c r="D109" s="10" t="s">
        <v>1595</v>
      </c>
      <c r="E109" s="12">
        <v>43725</v>
      </c>
      <c r="F109" s="10" t="s">
        <v>566</v>
      </c>
      <c r="G109" s="10" t="s">
        <v>1596</v>
      </c>
      <c r="H109" s="10" t="s">
        <v>1597</v>
      </c>
      <c r="I109" s="10" t="s">
        <v>1598</v>
      </c>
      <c r="J109" s="10" t="s">
        <v>1599</v>
      </c>
    </row>
    <row r="110" spans="1:10" x14ac:dyDescent="0.25">
      <c r="A110" s="14" t="s">
        <v>1600</v>
      </c>
      <c r="B110" s="15">
        <v>34014</v>
      </c>
      <c r="C110" s="14" t="s">
        <v>753</v>
      </c>
      <c r="D110" s="14" t="s">
        <v>1601</v>
      </c>
      <c r="E110" s="16">
        <v>43896</v>
      </c>
      <c r="F110" s="14" t="s">
        <v>759</v>
      </c>
      <c r="G110" s="14" t="s">
        <v>1596</v>
      </c>
      <c r="H110" s="14" t="s">
        <v>1581</v>
      </c>
      <c r="I110" s="14" t="s">
        <v>1296</v>
      </c>
      <c r="J110" s="14" t="s">
        <v>1299</v>
      </c>
    </row>
    <row r="111" spans="1:10" x14ac:dyDescent="0.25">
      <c r="A111" s="10" t="s">
        <v>1605</v>
      </c>
      <c r="B111" s="11">
        <v>27250</v>
      </c>
      <c r="C111" s="10" t="s">
        <v>753</v>
      </c>
      <c r="D111" s="10" t="s">
        <v>1606</v>
      </c>
      <c r="E111" s="12">
        <v>43760</v>
      </c>
      <c r="F111" s="10" t="s">
        <v>566</v>
      </c>
      <c r="G111" s="10" t="s">
        <v>1602</v>
      </c>
      <c r="H111" s="10" t="s">
        <v>1607</v>
      </c>
      <c r="I111" s="10" t="s">
        <v>1604</v>
      </c>
      <c r="J111" s="10" t="s">
        <v>1608</v>
      </c>
    </row>
    <row r="112" spans="1:10" x14ac:dyDescent="0.25">
      <c r="A112" s="14" t="s">
        <v>1609</v>
      </c>
      <c r="B112" s="15">
        <v>27250</v>
      </c>
      <c r="C112" s="14" t="s">
        <v>753</v>
      </c>
      <c r="D112" s="14" t="s">
        <v>1610</v>
      </c>
      <c r="E112" s="16">
        <v>43896</v>
      </c>
      <c r="F112" s="14" t="s">
        <v>759</v>
      </c>
      <c r="G112" s="14" t="s">
        <v>1602</v>
      </c>
      <c r="H112" s="14" t="s">
        <v>1581</v>
      </c>
      <c r="I112" s="14" t="s">
        <v>1603</v>
      </c>
      <c r="J112" s="14" t="s">
        <v>1611</v>
      </c>
    </row>
    <row r="113" spans="1:10" x14ac:dyDescent="0.25">
      <c r="A113" s="10" t="s">
        <v>3660</v>
      </c>
      <c r="B113" s="11">
        <v>90818</v>
      </c>
      <c r="C113" s="10" t="s">
        <v>753</v>
      </c>
      <c r="D113" s="10" t="s">
        <v>1613</v>
      </c>
      <c r="E113" s="12">
        <v>43171</v>
      </c>
      <c r="F113" s="10" t="s">
        <v>566</v>
      </c>
      <c r="G113" s="10" t="s">
        <v>1612</v>
      </c>
      <c r="H113" s="10" t="s">
        <v>1614</v>
      </c>
      <c r="I113" s="10" t="s">
        <v>1436</v>
      </c>
      <c r="J113" s="10" t="s">
        <v>1615</v>
      </c>
    </row>
    <row r="114" spans="1:10" x14ac:dyDescent="0.25">
      <c r="A114" s="14" t="s">
        <v>1616</v>
      </c>
      <c r="B114" s="15">
        <v>90818</v>
      </c>
      <c r="C114" s="14" t="s">
        <v>753</v>
      </c>
      <c r="D114" s="14" t="s">
        <v>1617</v>
      </c>
      <c r="E114" s="16">
        <v>43896</v>
      </c>
      <c r="F114" s="14" t="s">
        <v>759</v>
      </c>
      <c r="G114" s="14" t="s">
        <v>1612</v>
      </c>
      <c r="H114" s="14" t="s">
        <v>1581</v>
      </c>
      <c r="I114" s="14" t="s">
        <v>1435</v>
      </c>
      <c r="J114" s="14" t="s">
        <v>1445</v>
      </c>
    </row>
    <row r="115" spans="1:10" x14ac:dyDescent="0.25">
      <c r="A115" s="10" t="s">
        <v>1621</v>
      </c>
      <c r="B115" s="11">
        <v>63561</v>
      </c>
      <c r="C115" s="10" t="s">
        <v>1620</v>
      </c>
      <c r="D115" s="10" t="s">
        <v>1622</v>
      </c>
      <c r="E115" s="12">
        <v>43732</v>
      </c>
      <c r="F115" s="10" t="s">
        <v>566</v>
      </c>
      <c r="G115" s="10" t="s">
        <v>1619</v>
      </c>
      <c r="H115" s="10" t="s">
        <v>1623</v>
      </c>
      <c r="I115" s="10" t="s">
        <v>635</v>
      </c>
      <c r="J115" s="10" t="s">
        <v>1624</v>
      </c>
    </row>
    <row r="116" spans="1:10" x14ac:dyDescent="0.25">
      <c r="A116" s="14" t="s">
        <v>1618</v>
      </c>
      <c r="B116" s="15">
        <v>63561</v>
      </c>
      <c r="C116" s="14" t="s">
        <v>753</v>
      </c>
      <c r="D116" s="14" t="s">
        <v>1625</v>
      </c>
      <c r="E116" s="16">
        <v>43896</v>
      </c>
      <c r="F116" s="14" t="s">
        <v>759</v>
      </c>
      <c r="G116" s="14" t="s">
        <v>1619</v>
      </c>
      <c r="H116" s="14" t="s">
        <v>1581</v>
      </c>
      <c r="I116" s="14" t="s">
        <v>760</v>
      </c>
      <c r="J116" s="14" t="s">
        <v>1626</v>
      </c>
    </row>
    <row r="117" spans="1:10" x14ac:dyDescent="0.25">
      <c r="A117" s="10" t="s">
        <v>1630</v>
      </c>
      <c r="B117" s="11">
        <v>113700</v>
      </c>
      <c r="C117" s="10" t="s">
        <v>753</v>
      </c>
      <c r="D117" s="10" t="s">
        <v>1631</v>
      </c>
      <c r="E117" s="12">
        <v>43721</v>
      </c>
      <c r="F117" s="10" t="s">
        <v>566</v>
      </c>
      <c r="G117" s="10" t="s">
        <v>1628</v>
      </c>
      <c r="H117" s="10" t="s">
        <v>1632</v>
      </c>
      <c r="I117" s="10" t="s">
        <v>1633</v>
      </c>
      <c r="J117" s="10" t="s">
        <v>1624</v>
      </c>
    </row>
    <row r="118" spans="1:10" x14ac:dyDescent="0.25">
      <c r="A118" s="10" t="s">
        <v>1627</v>
      </c>
      <c r="B118" s="11">
        <v>29204</v>
      </c>
      <c r="C118" s="10" t="s">
        <v>753</v>
      </c>
      <c r="D118" s="10" t="s">
        <v>1634</v>
      </c>
      <c r="E118" s="12">
        <v>43727</v>
      </c>
      <c r="F118" s="10" t="s">
        <v>566</v>
      </c>
      <c r="G118" s="10" t="s">
        <v>1628</v>
      </c>
      <c r="H118" s="10" t="s">
        <v>1635</v>
      </c>
      <c r="I118" s="10" t="s">
        <v>1636</v>
      </c>
      <c r="J118" s="10" t="s">
        <v>1624</v>
      </c>
    </row>
    <row r="119" spans="1:10" x14ac:dyDescent="0.25">
      <c r="A119" s="10" t="s">
        <v>1637</v>
      </c>
      <c r="B119" s="11">
        <v>93082</v>
      </c>
      <c r="C119" s="10" t="s">
        <v>753</v>
      </c>
      <c r="D119" s="10" t="s">
        <v>1638</v>
      </c>
      <c r="E119" s="12">
        <v>43678</v>
      </c>
      <c r="F119" s="10" t="s">
        <v>566</v>
      </c>
      <c r="G119" s="10" t="s">
        <v>1628</v>
      </c>
      <c r="H119" s="10" t="s">
        <v>1639</v>
      </c>
      <c r="I119" s="10" t="s">
        <v>1640</v>
      </c>
      <c r="J119" s="10" t="s">
        <v>1641</v>
      </c>
    </row>
    <row r="120" spans="1:10" x14ac:dyDescent="0.25">
      <c r="A120" s="14" t="s">
        <v>1642</v>
      </c>
      <c r="B120" s="15">
        <v>235986</v>
      </c>
      <c r="C120" s="14" t="s">
        <v>753</v>
      </c>
      <c r="D120" s="14" t="s">
        <v>1643</v>
      </c>
      <c r="E120" s="16">
        <v>43896</v>
      </c>
      <c r="F120" s="14" t="s">
        <v>759</v>
      </c>
      <c r="G120" s="14" t="s">
        <v>1628</v>
      </c>
      <c r="H120" s="14" t="s">
        <v>1581</v>
      </c>
      <c r="I120" s="14" t="s">
        <v>1629</v>
      </c>
      <c r="J120" s="14" t="s">
        <v>1644</v>
      </c>
    </row>
    <row r="121" spans="1:10" x14ac:dyDescent="0.25">
      <c r="A121" s="10" t="s">
        <v>1647</v>
      </c>
      <c r="B121" s="11">
        <v>46856</v>
      </c>
      <c r="C121" s="10" t="s">
        <v>753</v>
      </c>
      <c r="D121" s="10" t="s">
        <v>1648</v>
      </c>
      <c r="E121" s="12">
        <v>43742</v>
      </c>
      <c r="F121" s="10" t="s">
        <v>566</v>
      </c>
      <c r="G121" s="10" t="s">
        <v>1646</v>
      </c>
      <c r="H121" s="10" t="s">
        <v>1255</v>
      </c>
      <c r="I121" s="10" t="s">
        <v>1640</v>
      </c>
      <c r="J121" s="10" t="s">
        <v>1649</v>
      </c>
    </row>
    <row r="122" spans="1:10" x14ac:dyDescent="0.25">
      <c r="A122" s="10" t="s">
        <v>1627</v>
      </c>
      <c r="B122" s="11">
        <v>51796</v>
      </c>
      <c r="C122" s="10" t="s">
        <v>753</v>
      </c>
      <c r="D122" s="10" t="s">
        <v>1628</v>
      </c>
      <c r="E122" s="12">
        <v>43965</v>
      </c>
      <c r="F122" s="10" t="s">
        <v>755</v>
      </c>
      <c r="G122" s="10" t="s">
        <v>1646</v>
      </c>
      <c r="H122" s="10" t="s">
        <v>1650</v>
      </c>
      <c r="I122" s="10" t="s">
        <v>1636</v>
      </c>
      <c r="J122" s="10" t="s">
        <v>1624</v>
      </c>
    </row>
    <row r="123" spans="1:10" x14ac:dyDescent="0.25">
      <c r="A123" s="14" t="s">
        <v>1645</v>
      </c>
      <c r="B123" s="15">
        <v>98652</v>
      </c>
      <c r="C123" s="14" t="s">
        <v>753</v>
      </c>
      <c r="D123" s="14" t="s">
        <v>1651</v>
      </c>
      <c r="E123" s="16">
        <v>43896</v>
      </c>
      <c r="F123" s="14" t="s">
        <v>759</v>
      </c>
      <c r="G123" s="14" t="s">
        <v>1646</v>
      </c>
      <c r="H123" s="14" t="s">
        <v>1581</v>
      </c>
      <c r="I123" s="14" t="s">
        <v>1252</v>
      </c>
      <c r="J123" s="14" t="s">
        <v>1258</v>
      </c>
    </row>
    <row r="124" spans="1:10" x14ac:dyDescent="0.25">
      <c r="A124" s="10" t="s">
        <v>1652</v>
      </c>
      <c r="B124" s="11">
        <v>199264</v>
      </c>
      <c r="C124" s="10" t="s">
        <v>753</v>
      </c>
      <c r="D124" s="10" t="s">
        <v>1653</v>
      </c>
      <c r="E124" s="12">
        <v>43287</v>
      </c>
      <c r="F124" s="10" t="s">
        <v>566</v>
      </c>
      <c r="G124" s="10" t="s">
        <v>1654</v>
      </c>
      <c r="H124" s="10" t="s">
        <v>1655</v>
      </c>
      <c r="I124" s="10" t="s">
        <v>1656</v>
      </c>
      <c r="J124" s="10" t="s">
        <v>1657</v>
      </c>
    </row>
    <row r="125" spans="1:10" x14ac:dyDescent="0.25">
      <c r="A125" s="10" t="s">
        <v>1658</v>
      </c>
      <c r="B125" s="11">
        <v>362318</v>
      </c>
      <c r="C125" s="10" t="s">
        <v>1306</v>
      </c>
      <c r="D125" s="10" t="s">
        <v>1659</v>
      </c>
      <c r="E125" s="12">
        <v>43281</v>
      </c>
      <c r="F125" s="10" t="s">
        <v>566</v>
      </c>
      <c r="G125" s="10" t="s">
        <v>1654</v>
      </c>
      <c r="H125" s="10" t="s">
        <v>1660</v>
      </c>
      <c r="I125" s="10" t="s">
        <v>1661</v>
      </c>
      <c r="J125" s="10" t="s">
        <v>1662</v>
      </c>
    </row>
    <row r="126" spans="1:10" x14ac:dyDescent="0.25">
      <c r="A126" s="10" t="s">
        <v>1663</v>
      </c>
      <c r="B126" s="11">
        <v>57707</v>
      </c>
      <c r="C126" s="10" t="s">
        <v>753</v>
      </c>
      <c r="D126" s="10" t="s">
        <v>1664</v>
      </c>
      <c r="E126" s="12">
        <v>43251</v>
      </c>
      <c r="F126" s="10" t="s">
        <v>566</v>
      </c>
      <c r="G126" s="10" t="s">
        <v>1654</v>
      </c>
      <c r="H126" s="10" t="s">
        <v>1665</v>
      </c>
      <c r="I126" s="10" t="s">
        <v>1666</v>
      </c>
      <c r="J126" s="10" t="s">
        <v>1667</v>
      </c>
    </row>
    <row r="127" spans="1:10" x14ac:dyDescent="0.25">
      <c r="A127" s="10" t="s">
        <v>1668</v>
      </c>
      <c r="B127" s="11">
        <v>57401</v>
      </c>
      <c r="C127" s="10" t="s">
        <v>753</v>
      </c>
      <c r="D127" s="10" t="s">
        <v>1669</v>
      </c>
      <c r="E127" s="12">
        <v>43697</v>
      </c>
      <c r="F127" s="10" t="s">
        <v>566</v>
      </c>
      <c r="G127" s="10" t="s">
        <v>1654</v>
      </c>
      <c r="H127" s="10" t="s">
        <v>1670</v>
      </c>
      <c r="I127" s="10" t="s">
        <v>741</v>
      </c>
      <c r="J127" s="10" t="s">
        <v>1671</v>
      </c>
    </row>
    <row r="128" spans="1:10" x14ac:dyDescent="0.25">
      <c r="A128" s="10" t="s">
        <v>1672</v>
      </c>
      <c r="B128" s="11">
        <v>235824</v>
      </c>
      <c r="C128" s="10" t="s">
        <v>753</v>
      </c>
      <c r="D128" s="10" t="s">
        <v>1673</v>
      </c>
      <c r="E128" s="12">
        <v>43702</v>
      </c>
      <c r="F128" s="10" t="s">
        <v>566</v>
      </c>
      <c r="G128" s="10" t="s">
        <v>1654</v>
      </c>
      <c r="H128" s="10" t="s">
        <v>1670</v>
      </c>
      <c r="I128" s="10" t="s">
        <v>741</v>
      </c>
      <c r="J128" s="10" t="s">
        <v>1671</v>
      </c>
    </row>
    <row r="129" spans="1:10" x14ac:dyDescent="0.25">
      <c r="A129" s="10" t="s">
        <v>1674</v>
      </c>
      <c r="B129" s="11">
        <v>554000</v>
      </c>
      <c r="C129" s="10" t="s">
        <v>753</v>
      </c>
      <c r="D129" s="10" t="s">
        <v>1675</v>
      </c>
      <c r="E129" s="12">
        <v>43697</v>
      </c>
      <c r="F129" s="10" t="s">
        <v>566</v>
      </c>
      <c r="G129" s="10" t="s">
        <v>1654</v>
      </c>
      <c r="H129" s="10" t="s">
        <v>1528</v>
      </c>
      <c r="I129" s="10" t="s">
        <v>1452</v>
      </c>
      <c r="J129" s="10" t="s">
        <v>1529</v>
      </c>
    </row>
    <row r="130" spans="1:10" x14ac:dyDescent="0.25">
      <c r="A130" s="10" t="s">
        <v>1676</v>
      </c>
      <c r="B130" s="11">
        <v>78642</v>
      </c>
      <c r="C130" s="10" t="s">
        <v>753</v>
      </c>
      <c r="D130" s="10" t="s">
        <v>1677</v>
      </c>
      <c r="E130" s="12">
        <v>43404</v>
      </c>
      <c r="F130" s="10" t="s">
        <v>566</v>
      </c>
      <c r="G130" s="10" t="s">
        <v>1654</v>
      </c>
      <c r="H130" s="10" t="s">
        <v>1678</v>
      </c>
      <c r="I130" s="10" t="s">
        <v>1253</v>
      </c>
      <c r="J130" s="10" t="s">
        <v>1679</v>
      </c>
    </row>
    <row r="131" spans="1:10" x14ac:dyDescent="0.25">
      <c r="A131" s="10" t="s">
        <v>1680</v>
      </c>
      <c r="B131" s="11">
        <v>57140</v>
      </c>
      <c r="C131" s="10" t="s">
        <v>753</v>
      </c>
      <c r="D131" s="10" t="s">
        <v>1681</v>
      </c>
      <c r="E131" s="12">
        <v>43790</v>
      </c>
      <c r="F131" s="10" t="s">
        <v>566</v>
      </c>
      <c r="G131" s="10" t="s">
        <v>1654</v>
      </c>
      <c r="H131" s="10" t="s">
        <v>1682</v>
      </c>
      <c r="I131" s="10" t="s">
        <v>591</v>
      </c>
      <c r="J131" s="10" t="s">
        <v>1683</v>
      </c>
    </row>
    <row r="132" spans="1:10" x14ac:dyDescent="0.25">
      <c r="A132" s="10" t="s">
        <v>1684</v>
      </c>
      <c r="B132" s="11">
        <v>56480</v>
      </c>
      <c r="C132" s="10" t="s">
        <v>1306</v>
      </c>
      <c r="D132" s="10" t="s">
        <v>1685</v>
      </c>
      <c r="E132" s="12">
        <v>43742</v>
      </c>
      <c r="F132" s="10" t="s">
        <v>566</v>
      </c>
      <c r="G132" s="10" t="s">
        <v>1654</v>
      </c>
      <c r="H132" s="10" t="s">
        <v>1686</v>
      </c>
      <c r="I132" s="10" t="s">
        <v>1687</v>
      </c>
      <c r="J132" s="10" t="s">
        <v>1688</v>
      </c>
    </row>
    <row r="133" spans="1:10" x14ac:dyDescent="0.25">
      <c r="A133" s="10" t="s">
        <v>1689</v>
      </c>
      <c r="B133" s="11">
        <v>130478</v>
      </c>
      <c r="C133" s="10" t="s">
        <v>753</v>
      </c>
      <c r="D133" s="10" t="s">
        <v>1690</v>
      </c>
      <c r="E133" s="12">
        <v>43769</v>
      </c>
      <c r="F133" s="10" t="s">
        <v>566</v>
      </c>
      <c r="G133" s="10" t="s">
        <v>1654</v>
      </c>
      <c r="H133" s="10" t="s">
        <v>1691</v>
      </c>
      <c r="I133" s="10" t="s">
        <v>1692</v>
      </c>
      <c r="J133" s="10" t="s">
        <v>1688</v>
      </c>
    </row>
    <row r="134" spans="1:10" x14ac:dyDescent="0.25">
      <c r="A134" s="10" t="s">
        <v>1693</v>
      </c>
      <c r="B134" s="11">
        <v>10700</v>
      </c>
      <c r="C134" s="10" t="s">
        <v>753</v>
      </c>
      <c r="D134" s="10" t="s">
        <v>1694</v>
      </c>
      <c r="E134" s="12">
        <v>43763</v>
      </c>
      <c r="F134" s="10" t="s">
        <v>566</v>
      </c>
      <c r="G134" s="10" t="s">
        <v>1654</v>
      </c>
      <c r="H134" s="10" t="s">
        <v>1532</v>
      </c>
      <c r="I134" s="10" t="s">
        <v>1692</v>
      </c>
      <c r="J134" s="10" t="s">
        <v>1695</v>
      </c>
    </row>
    <row r="135" spans="1:10" x14ac:dyDescent="0.25">
      <c r="A135" s="10" t="s">
        <v>1696</v>
      </c>
      <c r="B135" s="11">
        <v>156990</v>
      </c>
      <c r="C135" s="10" t="s">
        <v>753</v>
      </c>
      <c r="D135" s="10" t="s">
        <v>1697</v>
      </c>
      <c r="E135" s="12">
        <v>43707</v>
      </c>
      <c r="F135" s="10" t="s">
        <v>566</v>
      </c>
      <c r="G135" s="10" t="s">
        <v>1654</v>
      </c>
      <c r="H135" s="10" t="s">
        <v>1698</v>
      </c>
      <c r="I135" s="10" t="s">
        <v>1699</v>
      </c>
      <c r="J135" s="10" t="s">
        <v>1700</v>
      </c>
    </row>
    <row r="136" spans="1:10" x14ac:dyDescent="0.25">
      <c r="A136" s="10" t="s">
        <v>1701</v>
      </c>
      <c r="B136" s="11">
        <v>54500</v>
      </c>
      <c r="C136" s="10" t="s">
        <v>1306</v>
      </c>
      <c r="D136" s="10" t="s">
        <v>1702</v>
      </c>
      <c r="E136" s="12">
        <v>43725</v>
      </c>
      <c r="F136" s="10" t="s">
        <v>566</v>
      </c>
      <c r="G136" s="10" t="s">
        <v>1654</v>
      </c>
      <c r="H136" s="10" t="s">
        <v>1703</v>
      </c>
      <c r="I136" s="10" t="s">
        <v>1704</v>
      </c>
      <c r="J136" s="10" t="s">
        <v>1705</v>
      </c>
    </row>
    <row r="137" spans="1:10" x14ac:dyDescent="0.25">
      <c r="A137" s="10" t="s">
        <v>1706</v>
      </c>
      <c r="B137" s="11">
        <v>167139</v>
      </c>
      <c r="C137" s="10" t="s">
        <v>753</v>
      </c>
      <c r="D137" s="10" t="s">
        <v>1707</v>
      </c>
      <c r="E137" s="12">
        <v>43725</v>
      </c>
      <c r="F137" s="10" t="s">
        <v>566</v>
      </c>
      <c r="G137" s="10" t="s">
        <v>1654</v>
      </c>
      <c r="H137" s="10" t="s">
        <v>1708</v>
      </c>
      <c r="I137" s="10" t="s">
        <v>1373</v>
      </c>
      <c r="J137" s="10" t="s">
        <v>1705</v>
      </c>
    </row>
    <row r="138" spans="1:10" x14ac:dyDescent="0.25">
      <c r="A138" s="10" t="s">
        <v>1709</v>
      </c>
      <c r="B138" s="11">
        <v>186738</v>
      </c>
      <c r="C138" s="10" t="s">
        <v>753</v>
      </c>
      <c r="D138" s="10" t="s">
        <v>1710</v>
      </c>
      <c r="E138" s="12">
        <v>43731</v>
      </c>
      <c r="F138" s="10" t="s">
        <v>566</v>
      </c>
      <c r="G138" s="10" t="s">
        <v>1654</v>
      </c>
      <c r="H138" s="10" t="s">
        <v>1711</v>
      </c>
      <c r="I138" s="10" t="s">
        <v>1327</v>
      </c>
      <c r="J138" s="10" t="s">
        <v>1705</v>
      </c>
    </row>
    <row r="139" spans="1:10" x14ac:dyDescent="0.25">
      <c r="A139" s="10" t="s">
        <v>1712</v>
      </c>
      <c r="B139" s="11">
        <v>56885</v>
      </c>
      <c r="C139" s="10" t="s">
        <v>753</v>
      </c>
      <c r="D139" s="10" t="s">
        <v>1713</v>
      </c>
      <c r="E139" s="12">
        <v>43733</v>
      </c>
      <c r="F139" s="10" t="s">
        <v>566</v>
      </c>
      <c r="G139" s="10" t="s">
        <v>1654</v>
      </c>
      <c r="H139" s="10" t="s">
        <v>1711</v>
      </c>
      <c r="I139" s="10" t="s">
        <v>1327</v>
      </c>
      <c r="J139" s="10" t="s">
        <v>1705</v>
      </c>
    </row>
    <row r="140" spans="1:10" x14ac:dyDescent="0.25">
      <c r="A140" s="10" t="s">
        <v>1714</v>
      </c>
      <c r="B140" s="11">
        <v>163967</v>
      </c>
      <c r="C140" s="10" t="s">
        <v>1306</v>
      </c>
      <c r="D140" s="10" t="s">
        <v>1715</v>
      </c>
      <c r="E140" s="12">
        <v>43738</v>
      </c>
      <c r="F140" s="10" t="s">
        <v>566</v>
      </c>
      <c r="G140" s="10" t="s">
        <v>1654</v>
      </c>
      <c r="H140" s="10" t="s">
        <v>1703</v>
      </c>
      <c r="I140" s="10" t="s">
        <v>1704</v>
      </c>
      <c r="J140" s="10" t="s">
        <v>1705</v>
      </c>
    </row>
    <row r="141" spans="1:10" x14ac:dyDescent="0.25">
      <c r="A141" s="10" t="s">
        <v>1716</v>
      </c>
      <c r="B141" s="11">
        <v>55247</v>
      </c>
      <c r="C141" s="10" t="s">
        <v>753</v>
      </c>
      <c r="D141" s="10" t="s">
        <v>1717</v>
      </c>
      <c r="E141" s="12">
        <v>43738</v>
      </c>
      <c r="F141" s="10" t="s">
        <v>566</v>
      </c>
      <c r="G141" s="10" t="s">
        <v>1654</v>
      </c>
      <c r="H141" s="10" t="s">
        <v>1718</v>
      </c>
      <c r="I141" s="10" t="s">
        <v>1699</v>
      </c>
      <c r="J141" s="10" t="s">
        <v>1705</v>
      </c>
    </row>
    <row r="142" spans="1:10" x14ac:dyDescent="0.25">
      <c r="A142" s="10" t="s">
        <v>1719</v>
      </c>
      <c r="B142" s="11">
        <v>58310</v>
      </c>
      <c r="C142" s="10" t="s">
        <v>753</v>
      </c>
      <c r="D142" s="10" t="s">
        <v>1720</v>
      </c>
      <c r="E142" s="12">
        <v>43703</v>
      </c>
      <c r="F142" s="10" t="s">
        <v>566</v>
      </c>
      <c r="G142" s="10" t="s">
        <v>1654</v>
      </c>
      <c r="H142" s="10" t="s">
        <v>1721</v>
      </c>
      <c r="I142" s="10" t="s">
        <v>1722</v>
      </c>
      <c r="J142" s="10" t="s">
        <v>1723</v>
      </c>
    </row>
    <row r="143" spans="1:10" x14ac:dyDescent="0.25">
      <c r="A143" s="10" t="s">
        <v>1724</v>
      </c>
      <c r="B143" s="11">
        <v>56094</v>
      </c>
      <c r="C143" s="10" t="s">
        <v>753</v>
      </c>
      <c r="D143" s="10" t="s">
        <v>1725</v>
      </c>
      <c r="E143" s="12">
        <v>43703</v>
      </c>
      <c r="F143" s="10" t="s">
        <v>566</v>
      </c>
      <c r="G143" s="10" t="s">
        <v>1654</v>
      </c>
      <c r="H143" s="10" t="s">
        <v>1726</v>
      </c>
      <c r="I143" s="10" t="s">
        <v>1275</v>
      </c>
      <c r="J143" s="10" t="s">
        <v>1727</v>
      </c>
    </row>
    <row r="144" spans="1:10" x14ac:dyDescent="0.25">
      <c r="A144" s="10" t="s">
        <v>1728</v>
      </c>
      <c r="B144" s="11">
        <v>56202</v>
      </c>
      <c r="C144" s="10" t="s">
        <v>753</v>
      </c>
      <c r="D144" s="10" t="s">
        <v>1729</v>
      </c>
      <c r="E144" s="12">
        <v>43724</v>
      </c>
      <c r="F144" s="10" t="s">
        <v>566</v>
      </c>
      <c r="G144" s="10" t="s">
        <v>1654</v>
      </c>
      <c r="H144" s="10" t="s">
        <v>1730</v>
      </c>
      <c r="I144" s="10" t="s">
        <v>1275</v>
      </c>
      <c r="J144" s="10" t="s">
        <v>1731</v>
      </c>
    </row>
    <row r="145" spans="1:10" x14ac:dyDescent="0.25">
      <c r="A145" s="10" t="s">
        <v>1732</v>
      </c>
      <c r="B145" s="11">
        <v>232849</v>
      </c>
      <c r="C145" s="10" t="s">
        <v>753</v>
      </c>
      <c r="D145" s="10" t="s">
        <v>1733</v>
      </c>
      <c r="E145" s="12">
        <v>43731</v>
      </c>
      <c r="F145" s="10" t="s">
        <v>566</v>
      </c>
      <c r="G145" s="10" t="s">
        <v>1654</v>
      </c>
      <c r="H145" s="10" t="s">
        <v>1730</v>
      </c>
      <c r="I145" s="10" t="s">
        <v>1275</v>
      </c>
      <c r="J145" s="10" t="s">
        <v>1731</v>
      </c>
    </row>
    <row r="146" spans="1:10" x14ac:dyDescent="0.25">
      <c r="A146" s="10" t="s">
        <v>1734</v>
      </c>
      <c r="B146" s="11">
        <v>56058</v>
      </c>
      <c r="C146" s="10" t="s">
        <v>753</v>
      </c>
      <c r="D146" s="10" t="s">
        <v>1735</v>
      </c>
      <c r="E146" s="12">
        <v>43738</v>
      </c>
      <c r="F146" s="10" t="s">
        <v>566</v>
      </c>
      <c r="G146" s="10" t="s">
        <v>1654</v>
      </c>
      <c r="H146" s="10" t="s">
        <v>1730</v>
      </c>
      <c r="I146" s="10" t="s">
        <v>1275</v>
      </c>
      <c r="J146" s="10" t="s">
        <v>1731</v>
      </c>
    </row>
    <row r="147" spans="1:10" x14ac:dyDescent="0.25">
      <c r="A147" s="10" t="s">
        <v>1736</v>
      </c>
      <c r="B147" s="11">
        <v>130652</v>
      </c>
      <c r="C147" s="10" t="s">
        <v>753</v>
      </c>
      <c r="D147" s="10" t="s">
        <v>1737</v>
      </c>
      <c r="E147" s="12">
        <v>43738</v>
      </c>
      <c r="F147" s="10" t="s">
        <v>566</v>
      </c>
      <c r="G147" s="10" t="s">
        <v>1654</v>
      </c>
      <c r="H147" s="10" t="s">
        <v>1730</v>
      </c>
      <c r="I147" s="10" t="s">
        <v>1275</v>
      </c>
      <c r="J147" s="10" t="s">
        <v>1731</v>
      </c>
    </row>
    <row r="148" spans="1:10" x14ac:dyDescent="0.25">
      <c r="A148" s="10" t="s">
        <v>1594</v>
      </c>
      <c r="B148" s="11">
        <v>37586</v>
      </c>
      <c r="C148" s="10" t="s">
        <v>753</v>
      </c>
      <c r="D148" s="10" t="s">
        <v>1595</v>
      </c>
      <c r="E148" s="12">
        <v>43725</v>
      </c>
      <c r="F148" s="10" t="s">
        <v>566</v>
      </c>
      <c r="G148" s="10" t="s">
        <v>1654</v>
      </c>
      <c r="H148" s="10" t="s">
        <v>1738</v>
      </c>
      <c r="I148" s="10" t="s">
        <v>1598</v>
      </c>
      <c r="J148" s="10" t="s">
        <v>1599</v>
      </c>
    </row>
    <row r="149" spans="1:10" x14ac:dyDescent="0.25">
      <c r="A149" s="10" t="s">
        <v>1739</v>
      </c>
      <c r="B149" s="11">
        <v>56480</v>
      </c>
      <c r="C149" s="10" t="s">
        <v>753</v>
      </c>
      <c r="D149" s="10" t="s">
        <v>1740</v>
      </c>
      <c r="E149" s="12">
        <v>43703</v>
      </c>
      <c r="F149" s="10" t="s">
        <v>566</v>
      </c>
      <c r="G149" s="10" t="s">
        <v>1654</v>
      </c>
      <c r="H149" s="10" t="s">
        <v>1741</v>
      </c>
      <c r="I149" s="10" t="s">
        <v>1742</v>
      </c>
      <c r="J149" s="10" t="s">
        <v>1743</v>
      </c>
    </row>
    <row r="150" spans="1:10" x14ac:dyDescent="0.25">
      <c r="A150" s="10" t="s">
        <v>1744</v>
      </c>
      <c r="B150" s="11">
        <v>54500</v>
      </c>
      <c r="C150" s="10" t="s">
        <v>753</v>
      </c>
      <c r="D150" s="10" t="s">
        <v>1745</v>
      </c>
      <c r="E150" s="12">
        <v>43726</v>
      </c>
      <c r="F150" s="10" t="s">
        <v>566</v>
      </c>
      <c r="G150" s="10" t="s">
        <v>1654</v>
      </c>
      <c r="H150" s="10" t="s">
        <v>1746</v>
      </c>
      <c r="I150" s="10" t="s">
        <v>587</v>
      </c>
      <c r="J150" s="10" t="s">
        <v>1747</v>
      </c>
    </row>
    <row r="151" spans="1:10" x14ac:dyDescent="0.25">
      <c r="A151" s="10" t="s">
        <v>1748</v>
      </c>
      <c r="B151" s="11">
        <v>128704</v>
      </c>
      <c r="C151" s="10" t="s">
        <v>753</v>
      </c>
      <c r="D151" s="10" t="s">
        <v>1749</v>
      </c>
      <c r="E151" s="12">
        <v>43635</v>
      </c>
      <c r="F151" s="10" t="s">
        <v>566</v>
      </c>
      <c r="G151" s="10" t="s">
        <v>1654</v>
      </c>
      <c r="H151" s="10" t="s">
        <v>1750</v>
      </c>
      <c r="I151" s="10" t="s">
        <v>1751</v>
      </c>
      <c r="J151" s="10" t="s">
        <v>1752</v>
      </c>
    </row>
    <row r="152" spans="1:10" x14ac:dyDescent="0.25">
      <c r="A152" s="10" t="s">
        <v>1753</v>
      </c>
      <c r="B152" s="11">
        <v>56480</v>
      </c>
      <c r="C152" s="10" t="s">
        <v>1306</v>
      </c>
      <c r="D152" s="10" t="s">
        <v>1754</v>
      </c>
      <c r="E152" s="12">
        <v>43708</v>
      </c>
      <c r="F152" s="10" t="s">
        <v>566</v>
      </c>
      <c r="G152" s="10" t="s">
        <v>1654</v>
      </c>
      <c r="H152" s="10" t="s">
        <v>1755</v>
      </c>
      <c r="I152" s="10" t="s">
        <v>635</v>
      </c>
      <c r="J152" s="10" t="s">
        <v>1756</v>
      </c>
    </row>
    <row r="153" spans="1:10" x14ac:dyDescent="0.25">
      <c r="A153" s="10" t="s">
        <v>1757</v>
      </c>
      <c r="B153" s="11">
        <v>33000</v>
      </c>
      <c r="C153" s="10" t="s">
        <v>753</v>
      </c>
      <c r="D153" s="10" t="s">
        <v>1758</v>
      </c>
      <c r="E153" s="12">
        <v>43790</v>
      </c>
      <c r="F153" s="10" t="s">
        <v>566</v>
      </c>
      <c r="G153" s="10" t="s">
        <v>1654</v>
      </c>
      <c r="H153" s="10" t="s">
        <v>1759</v>
      </c>
      <c r="I153" s="10" t="s">
        <v>635</v>
      </c>
      <c r="J153" s="10" t="s">
        <v>1760</v>
      </c>
    </row>
    <row r="154" spans="1:10" x14ac:dyDescent="0.25">
      <c r="A154" s="10" t="s">
        <v>1761</v>
      </c>
      <c r="B154" s="11">
        <v>190012</v>
      </c>
      <c r="C154" s="10" t="s">
        <v>1306</v>
      </c>
      <c r="D154" s="10" t="s">
        <v>1762</v>
      </c>
      <c r="E154" s="12">
        <v>43782</v>
      </c>
      <c r="F154" s="10" t="s">
        <v>566</v>
      </c>
      <c r="G154" s="10" t="s">
        <v>1654</v>
      </c>
      <c r="H154" s="10" t="s">
        <v>1763</v>
      </c>
      <c r="I154" s="10" t="s">
        <v>583</v>
      </c>
      <c r="J154" s="10" t="s">
        <v>1760</v>
      </c>
    </row>
    <row r="155" spans="1:10" x14ac:dyDescent="0.25">
      <c r="A155" s="10" t="s">
        <v>1764</v>
      </c>
      <c r="B155" s="11">
        <v>55099</v>
      </c>
      <c r="C155" s="10" t="s">
        <v>753</v>
      </c>
      <c r="D155" s="10" t="s">
        <v>1765</v>
      </c>
      <c r="E155" s="12">
        <v>43789</v>
      </c>
      <c r="F155" s="10" t="s">
        <v>566</v>
      </c>
      <c r="G155" s="10" t="s">
        <v>1654</v>
      </c>
      <c r="H155" s="10" t="s">
        <v>1766</v>
      </c>
      <c r="I155" s="10" t="s">
        <v>583</v>
      </c>
      <c r="J155" s="10" t="s">
        <v>1760</v>
      </c>
    </row>
    <row r="156" spans="1:10" x14ac:dyDescent="0.25">
      <c r="A156" s="10" t="s">
        <v>1767</v>
      </c>
      <c r="B156" s="11">
        <v>55137</v>
      </c>
      <c r="C156" s="10" t="s">
        <v>753</v>
      </c>
      <c r="D156" s="10" t="s">
        <v>1768</v>
      </c>
      <c r="E156" s="12">
        <v>43799</v>
      </c>
      <c r="F156" s="10" t="s">
        <v>566</v>
      </c>
      <c r="G156" s="10" t="s">
        <v>1654</v>
      </c>
      <c r="H156" s="10" t="s">
        <v>1769</v>
      </c>
      <c r="I156" s="10" t="s">
        <v>635</v>
      </c>
      <c r="J156" s="10" t="s">
        <v>1760</v>
      </c>
    </row>
    <row r="157" spans="1:10" x14ac:dyDescent="0.25">
      <c r="A157" s="10" t="s">
        <v>1770</v>
      </c>
      <c r="B157" s="11">
        <v>129767</v>
      </c>
      <c r="C157" s="10" t="s">
        <v>1306</v>
      </c>
      <c r="D157" s="10" t="s">
        <v>1771</v>
      </c>
      <c r="E157" s="12">
        <v>43371</v>
      </c>
      <c r="F157" s="10" t="s">
        <v>566</v>
      </c>
      <c r="G157" s="10" t="s">
        <v>1654</v>
      </c>
      <c r="H157" s="10" t="s">
        <v>1772</v>
      </c>
      <c r="I157" s="10" t="s">
        <v>1773</v>
      </c>
      <c r="J157" s="10" t="s">
        <v>1774</v>
      </c>
    </row>
    <row r="158" spans="1:10" x14ac:dyDescent="0.25">
      <c r="A158" s="10" t="s">
        <v>1411</v>
      </c>
      <c r="B158" s="11">
        <v>65214</v>
      </c>
      <c r="C158" s="10" t="s">
        <v>753</v>
      </c>
      <c r="D158" s="10" t="s">
        <v>1412</v>
      </c>
      <c r="E158" s="12">
        <v>43448</v>
      </c>
      <c r="F158" s="10" t="s">
        <v>566</v>
      </c>
      <c r="G158" s="10" t="s">
        <v>1654</v>
      </c>
      <c r="H158" s="10" t="s">
        <v>1775</v>
      </c>
      <c r="I158" s="10" t="s">
        <v>1279</v>
      </c>
      <c r="J158" s="10" t="s">
        <v>1414</v>
      </c>
    </row>
    <row r="159" spans="1:10" x14ac:dyDescent="0.25">
      <c r="A159" s="10" t="s">
        <v>1539</v>
      </c>
      <c r="B159" s="11">
        <v>251123</v>
      </c>
      <c r="C159" s="10" t="s">
        <v>753</v>
      </c>
      <c r="D159" s="10" t="s">
        <v>1560</v>
      </c>
      <c r="E159" s="12">
        <v>43710</v>
      </c>
      <c r="F159" s="10" t="s">
        <v>566</v>
      </c>
      <c r="G159" s="10" t="s">
        <v>1654</v>
      </c>
      <c r="H159" s="10" t="s">
        <v>1776</v>
      </c>
      <c r="I159" s="10" t="s">
        <v>1452</v>
      </c>
      <c r="J159" s="10" t="s">
        <v>1777</v>
      </c>
    </row>
    <row r="160" spans="1:10" x14ac:dyDescent="0.25">
      <c r="A160" s="10" t="s">
        <v>1779</v>
      </c>
      <c r="B160" s="11">
        <v>181636</v>
      </c>
      <c r="C160" s="10" t="s">
        <v>753</v>
      </c>
      <c r="D160" s="10" t="s">
        <v>1780</v>
      </c>
      <c r="E160" s="12">
        <v>43756</v>
      </c>
      <c r="F160" s="10" t="s">
        <v>566</v>
      </c>
      <c r="G160" s="10" t="s">
        <v>1654</v>
      </c>
      <c r="H160" s="10" t="s">
        <v>1781</v>
      </c>
      <c r="I160" s="10" t="s">
        <v>1782</v>
      </c>
      <c r="J160" s="10" t="s">
        <v>1783</v>
      </c>
    </row>
    <row r="161" spans="1:10" x14ac:dyDescent="0.25">
      <c r="A161" s="10" t="s">
        <v>1784</v>
      </c>
      <c r="B161" s="11">
        <v>68027</v>
      </c>
      <c r="C161" s="10" t="s">
        <v>753</v>
      </c>
      <c r="D161" s="10" t="s">
        <v>1785</v>
      </c>
      <c r="E161" s="12">
        <v>43740</v>
      </c>
      <c r="F161" s="10" t="s">
        <v>566</v>
      </c>
      <c r="G161" s="10" t="s">
        <v>1654</v>
      </c>
      <c r="H161" s="10" t="s">
        <v>1786</v>
      </c>
      <c r="I161" s="10" t="s">
        <v>1787</v>
      </c>
      <c r="J161" s="10" t="s">
        <v>1788</v>
      </c>
    </row>
    <row r="162" spans="1:10" x14ac:dyDescent="0.25">
      <c r="A162" s="10" t="s">
        <v>1789</v>
      </c>
      <c r="B162" s="11">
        <v>56809</v>
      </c>
      <c r="C162" s="10" t="s">
        <v>753</v>
      </c>
      <c r="D162" s="10" t="s">
        <v>1790</v>
      </c>
      <c r="E162" s="12">
        <v>43789</v>
      </c>
      <c r="F162" s="10" t="s">
        <v>566</v>
      </c>
      <c r="G162" s="10" t="s">
        <v>1654</v>
      </c>
      <c r="H162" s="10" t="s">
        <v>1791</v>
      </c>
      <c r="I162" s="10" t="s">
        <v>1792</v>
      </c>
      <c r="J162" s="10" t="s">
        <v>1793</v>
      </c>
    </row>
    <row r="163" spans="1:10" x14ac:dyDescent="0.25">
      <c r="A163" s="10" t="s">
        <v>1794</v>
      </c>
      <c r="B163" s="11">
        <v>119901</v>
      </c>
      <c r="C163" s="10" t="s">
        <v>753</v>
      </c>
      <c r="D163" s="10" t="s">
        <v>1795</v>
      </c>
      <c r="E163" s="12">
        <v>43794</v>
      </c>
      <c r="F163" s="10" t="s">
        <v>566</v>
      </c>
      <c r="G163" s="10" t="s">
        <v>1654</v>
      </c>
      <c r="H163" s="10" t="s">
        <v>1791</v>
      </c>
      <c r="I163" s="10" t="s">
        <v>1792</v>
      </c>
      <c r="J163" s="10" t="s">
        <v>1793</v>
      </c>
    </row>
    <row r="164" spans="1:10" x14ac:dyDescent="0.25">
      <c r="A164" s="10" t="s">
        <v>1796</v>
      </c>
      <c r="B164" s="11">
        <v>146409</v>
      </c>
      <c r="C164" s="10" t="s">
        <v>753</v>
      </c>
      <c r="D164" s="10" t="s">
        <v>1797</v>
      </c>
      <c r="E164" s="12">
        <v>43740</v>
      </c>
      <c r="F164" s="10" t="s">
        <v>566</v>
      </c>
      <c r="G164" s="10" t="s">
        <v>1654</v>
      </c>
      <c r="H164" s="10" t="s">
        <v>1711</v>
      </c>
      <c r="I164" s="10" t="s">
        <v>1798</v>
      </c>
      <c r="J164" s="10" t="s">
        <v>1799</v>
      </c>
    </row>
    <row r="165" spans="1:10" x14ac:dyDescent="0.25">
      <c r="A165" s="10" t="s">
        <v>1800</v>
      </c>
      <c r="B165" s="11">
        <v>55160</v>
      </c>
      <c r="C165" s="10" t="s">
        <v>753</v>
      </c>
      <c r="D165" s="10" t="s">
        <v>1801</v>
      </c>
      <c r="E165" s="12">
        <v>43769</v>
      </c>
      <c r="F165" s="10" t="s">
        <v>566</v>
      </c>
      <c r="G165" s="10" t="s">
        <v>1654</v>
      </c>
      <c r="H165" s="10" t="s">
        <v>1802</v>
      </c>
      <c r="I165" s="10" t="s">
        <v>713</v>
      </c>
      <c r="J165" s="10" t="s">
        <v>1799</v>
      </c>
    </row>
    <row r="166" spans="1:10" x14ac:dyDescent="0.25">
      <c r="A166" s="10" t="s">
        <v>1803</v>
      </c>
      <c r="B166" s="11">
        <v>261967</v>
      </c>
      <c r="C166" s="10" t="s">
        <v>753</v>
      </c>
      <c r="D166" s="10" t="s">
        <v>1804</v>
      </c>
      <c r="E166" s="12">
        <v>43783</v>
      </c>
      <c r="F166" s="10" t="s">
        <v>566</v>
      </c>
      <c r="G166" s="10" t="s">
        <v>1654</v>
      </c>
      <c r="H166" s="10" t="s">
        <v>1805</v>
      </c>
      <c r="I166" s="10" t="s">
        <v>713</v>
      </c>
      <c r="J166" s="10" t="s">
        <v>1799</v>
      </c>
    </row>
    <row r="167" spans="1:10" x14ac:dyDescent="0.25">
      <c r="A167" s="10" t="s">
        <v>1806</v>
      </c>
      <c r="B167" s="11">
        <v>56507</v>
      </c>
      <c r="C167" s="10" t="s">
        <v>753</v>
      </c>
      <c r="D167" s="10" t="s">
        <v>1807</v>
      </c>
      <c r="E167" s="12">
        <v>43787</v>
      </c>
      <c r="F167" s="10" t="s">
        <v>566</v>
      </c>
      <c r="G167" s="10" t="s">
        <v>1654</v>
      </c>
      <c r="H167" s="10" t="s">
        <v>1808</v>
      </c>
      <c r="I167" s="10" t="s">
        <v>1809</v>
      </c>
      <c r="J167" s="10" t="s">
        <v>1799</v>
      </c>
    </row>
    <row r="168" spans="1:10" x14ac:dyDescent="0.25">
      <c r="A168" s="10" t="s">
        <v>1810</v>
      </c>
      <c r="B168" s="11">
        <v>259712</v>
      </c>
      <c r="C168" s="10" t="s">
        <v>753</v>
      </c>
      <c r="D168" s="10" t="s">
        <v>1811</v>
      </c>
      <c r="E168" s="12">
        <v>43799</v>
      </c>
      <c r="F168" s="10" t="s">
        <v>566</v>
      </c>
      <c r="G168" s="10" t="s">
        <v>1654</v>
      </c>
      <c r="H168" s="10" t="s">
        <v>1808</v>
      </c>
      <c r="I168" s="10" t="s">
        <v>1809</v>
      </c>
      <c r="J168" s="10" t="s">
        <v>1799</v>
      </c>
    </row>
    <row r="169" spans="1:10" x14ac:dyDescent="0.25">
      <c r="A169" s="10" t="s">
        <v>1812</v>
      </c>
      <c r="B169" s="11">
        <v>33000</v>
      </c>
      <c r="C169" s="10" t="s">
        <v>753</v>
      </c>
      <c r="D169" s="10" t="s">
        <v>1813</v>
      </c>
      <c r="E169" s="12">
        <v>43775</v>
      </c>
      <c r="F169" s="10" t="s">
        <v>566</v>
      </c>
      <c r="G169" s="10" t="s">
        <v>1654</v>
      </c>
      <c r="H169" s="10" t="s">
        <v>1814</v>
      </c>
      <c r="I169" s="10" t="s">
        <v>587</v>
      </c>
      <c r="J169" s="10" t="s">
        <v>1815</v>
      </c>
    </row>
    <row r="170" spans="1:10" x14ac:dyDescent="0.25">
      <c r="A170" s="10" t="s">
        <v>1816</v>
      </c>
      <c r="B170" s="11">
        <v>33000</v>
      </c>
      <c r="C170" s="10" t="s">
        <v>753</v>
      </c>
      <c r="D170" s="10" t="s">
        <v>1817</v>
      </c>
      <c r="E170" s="12">
        <v>43777</v>
      </c>
      <c r="F170" s="10" t="s">
        <v>566</v>
      </c>
      <c r="G170" s="10" t="s">
        <v>1654</v>
      </c>
      <c r="H170" s="10" t="s">
        <v>1818</v>
      </c>
      <c r="I170" s="10" t="s">
        <v>587</v>
      </c>
      <c r="J170" s="10" t="s">
        <v>1815</v>
      </c>
    </row>
    <row r="171" spans="1:10" x14ac:dyDescent="0.25">
      <c r="A171" s="10" t="s">
        <v>1819</v>
      </c>
      <c r="B171" s="11">
        <v>131304</v>
      </c>
      <c r="C171" s="10" t="s">
        <v>753</v>
      </c>
      <c r="D171" s="10" t="s">
        <v>1820</v>
      </c>
      <c r="E171" s="12">
        <v>43783</v>
      </c>
      <c r="F171" s="10" t="s">
        <v>566</v>
      </c>
      <c r="G171" s="10" t="s">
        <v>1654</v>
      </c>
      <c r="H171" s="10" t="s">
        <v>1821</v>
      </c>
      <c r="I171" s="10" t="s">
        <v>1822</v>
      </c>
      <c r="J171" s="10" t="s">
        <v>1815</v>
      </c>
    </row>
    <row r="172" spans="1:10" x14ac:dyDescent="0.25">
      <c r="A172" s="10" t="s">
        <v>1647</v>
      </c>
      <c r="B172" s="11">
        <v>137334</v>
      </c>
      <c r="C172" s="10" t="s">
        <v>753</v>
      </c>
      <c r="D172" s="10" t="s">
        <v>1648</v>
      </c>
      <c r="E172" s="12">
        <v>43742</v>
      </c>
      <c r="F172" s="10" t="s">
        <v>566</v>
      </c>
      <c r="G172" s="10" t="s">
        <v>1654</v>
      </c>
      <c r="H172" s="10" t="s">
        <v>1823</v>
      </c>
      <c r="I172" s="10" t="s">
        <v>1640</v>
      </c>
      <c r="J172" s="10" t="s">
        <v>1649</v>
      </c>
    </row>
    <row r="173" spans="1:10" x14ac:dyDescent="0.25">
      <c r="A173" s="10" t="s">
        <v>1621</v>
      </c>
      <c r="B173" s="11">
        <v>30561</v>
      </c>
      <c r="C173" s="10" t="s">
        <v>1620</v>
      </c>
      <c r="D173" s="10" t="s">
        <v>1622</v>
      </c>
      <c r="E173" s="12">
        <v>43732</v>
      </c>
      <c r="F173" s="10" t="s">
        <v>566</v>
      </c>
      <c r="G173" s="10" t="s">
        <v>1654</v>
      </c>
      <c r="H173" s="10" t="s">
        <v>1824</v>
      </c>
      <c r="I173" s="10" t="s">
        <v>635</v>
      </c>
      <c r="J173" s="10" t="s">
        <v>1624</v>
      </c>
    </row>
    <row r="174" spans="1:10" x14ac:dyDescent="0.25">
      <c r="A174" s="10" t="s">
        <v>1825</v>
      </c>
      <c r="B174" s="11">
        <v>29800</v>
      </c>
      <c r="C174" s="10" t="s">
        <v>1620</v>
      </c>
      <c r="D174" s="10" t="s">
        <v>1826</v>
      </c>
      <c r="E174" s="12">
        <v>43738</v>
      </c>
      <c r="F174" s="10" t="s">
        <v>566</v>
      </c>
      <c r="G174" s="10" t="s">
        <v>1654</v>
      </c>
      <c r="H174" s="10" t="s">
        <v>1827</v>
      </c>
      <c r="I174" s="10" t="s">
        <v>635</v>
      </c>
      <c r="J174" s="10" t="s">
        <v>1624</v>
      </c>
    </row>
    <row r="175" spans="1:10" x14ac:dyDescent="0.25">
      <c r="A175" s="10" t="s">
        <v>3660</v>
      </c>
      <c r="B175" s="11">
        <v>357032</v>
      </c>
      <c r="C175" s="10" t="s">
        <v>753</v>
      </c>
      <c r="D175" s="10" t="s">
        <v>1612</v>
      </c>
      <c r="E175" s="12">
        <v>43896</v>
      </c>
      <c r="F175" s="10" t="s">
        <v>755</v>
      </c>
      <c r="G175" s="10" t="s">
        <v>1654</v>
      </c>
      <c r="H175" s="10" t="s">
        <v>1828</v>
      </c>
      <c r="I175" s="10" t="s">
        <v>1436</v>
      </c>
      <c r="J175" s="10" t="s">
        <v>1615</v>
      </c>
    </row>
    <row r="176" spans="1:10" x14ac:dyDescent="0.25">
      <c r="A176" s="10" t="s">
        <v>3661</v>
      </c>
      <c r="B176" s="11">
        <v>137246</v>
      </c>
      <c r="C176" s="10" t="s">
        <v>753</v>
      </c>
      <c r="D176" s="10" t="s">
        <v>1829</v>
      </c>
      <c r="E176" s="12">
        <v>43069</v>
      </c>
      <c r="F176" s="10" t="s">
        <v>566</v>
      </c>
      <c r="G176" s="10" t="s">
        <v>1654</v>
      </c>
      <c r="H176" s="10" t="s">
        <v>1830</v>
      </c>
      <c r="I176" s="10" t="s">
        <v>1656</v>
      </c>
      <c r="J176" s="10" t="s">
        <v>1831</v>
      </c>
    </row>
    <row r="177" spans="1:10" x14ac:dyDescent="0.25">
      <c r="A177" s="10" t="s">
        <v>3656</v>
      </c>
      <c r="B177" s="11">
        <v>78858</v>
      </c>
      <c r="C177" s="10" t="s">
        <v>753</v>
      </c>
      <c r="D177" s="10" t="s">
        <v>1254</v>
      </c>
      <c r="E177" s="12">
        <v>43098</v>
      </c>
      <c r="F177" s="10" t="s">
        <v>566</v>
      </c>
      <c r="G177" s="10" t="s">
        <v>1654</v>
      </c>
      <c r="H177" s="10" t="s">
        <v>1823</v>
      </c>
      <c r="I177" s="10" t="s">
        <v>1253</v>
      </c>
      <c r="J177" s="10" t="s">
        <v>1256</v>
      </c>
    </row>
    <row r="178" spans="1:10" x14ac:dyDescent="0.25">
      <c r="A178" s="10" t="s">
        <v>3662</v>
      </c>
      <c r="B178" s="11">
        <v>31100</v>
      </c>
      <c r="C178" s="10" t="s">
        <v>753</v>
      </c>
      <c r="D178" s="10" t="s">
        <v>1832</v>
      </c>
      <c r="E178" s="12">
        <v>43111</v>
      </c>
      <c r="F178" s="10" t="s">
        <v>566</v>
      </c>
      <c r="G178" s="10" t="s">
        <v>1654</v>
      </c>
      <c r="H178" s="10" t="s">
        <v>1391</v>
      </c>
      <c r="I178" s="10" t="s">
        <v>1253</v>
      </c>
      <c r="J178" s="10" t="s">
        <v>1833</v>
      </c>
    </row>
    <row r="179" spans="1:10" x14ac:dyDescent="0.25">
      <c r="A179" s="10" t="s">
        <v>3663</v>
      </c>
      <c r="B179" s="11">
        <v>464900</v>
      </c>
      <c r="C179" s="10" t="s">
        <v>753</v>
      </c>
      <c r="D179" s="10" t="s">
        <v>1834</v>
      </c>
      <c r="E179" s="12">
        <v>43126</v>
      </c>
      <c r="F179" s="10" t="s">
        <v>566</v>
      </c>
      <c r="G179" s="10" t="s">
        <v>1654</v>
      </c>
      <c r="H179" s="10" t="s">
        <v>1391</v>
      </c>
      <c r="I179" s="10" t="s">
        <v>1253</v>
      </c>
      <c r="J179" s="10" t="s">
        <v>1833</v>
      </c>
    </row>
    <row r="180" spans="1:10" x14ac:dyDescent="0.25">
      <c r="A180" s="10" t="s">
        <v>3664</v>
      </c>
      <c r="B180" s="11">
        <v>68500</v>
      </c>
      <c r="C180" s="10" t="s">
        <v>753</v>
      </c>
      <c r="D180" s="10" t="s">
        <v>1835</v>
      </c>
      <c r="E180" s="12">
        <v>43129</v>
      </c>
      <c r="F180" s="10" t="s">
        <v>566</v>
      </c>
      <c r="G180" s="10" t="s">
        <v>1654</v>
      </c>
      <c r="H180" s="10" t="s">
        <v>1391</v>
      </c>
      <c r="I180" s="10" t="s">
        <v>1253</v>
      </c>
      <c r="J180" s="10" t="s">
        <v>1833</v>
      </c>
    </row>
    <row r="181" spans="1:10" x14ac:dyDescent="0.25">
      <c r="A181" s="10" t="s">
        <v>3665</v>
      </c>
      <c r="B181" s="11">
        <v>96776</v>
      </c>
      <c r="C181" s="10" t="s">
        <v>753</v>
      </c>
      <c r="D181" s="10" t="s">
        <v>1836</v>
      </c>
      <c r="E181" s="12">
        <v>43117</v>
      </c>
      <c r="F181" s="10" t="s">
        <v>566</v>
      </c>
      <c r="G181" s="10" t="s">
        <v>1654</v>
      </c>
      <c r="H181" s="10" t="s">
        <v>1837</v>
      </c>
      <c r="I181" s="10" t="s">
        <v>1838</v>
      </c>
      <c r="J181" s="10" t="s">
        <v>1839</v>
      </c>
    </row>
    <row r="182" spans="1:10" x14ac:dyDescent="0.25">
      <c r="A182" s="10" t="s">
        <v>3666</v>
      </c>
      <c r="B182" s="11">
        <v>17800</v>
      </c>
      <c r="C182" s="10" t="s">
        <v>753</v>
      </c>
      <c r="D182" s="10" t="s">
        <v>1840</v>
      </c>
      <c r="E182" s="12">
        <v>43185</v>
      </c>
      <c r="F182" s="10" t="s">
        <v>566</v>
      </c>
      <c r="G182" s="10" t="s">
        <v>1654</v>
      </c>
      <c r="H182" s="10" t="s">
        <v>1391</v>
      </c>
      <c r="I182" s="10" t="s">
        <v>1253</v>
      </c>
      <c r="J182" s="10" t="s">
        <v>1392</v>
      </c>
    </row>
    <row r="183" spans="1:10" x14ac:dyDescent="0.25">
      <c r="A183" s="10" t="s">
        <v>3667</v>
      </c>
      <c r="B183" s="11">
        <v>68500</v>
      </c>
      <c r="C183" s="10" t="s">
        <v>753</v>
      </c>
      <c r="D183" s="10" t="s">
        <v>1841</v>
      </c>
      <c r="E183" s="12">
        <v>43202</v>
      </c>
      <c r="F183" s="10" t="s">
        <v>566</v>
      </c>
      <c r="G183" s="10" t="s">
        <v>1654</v>
      </c>
      <c r="H183" s="10" t="s">
        <v>1391</v>
      </c>
      <c r="I183" s="10" t="s">
        <v>1253</v>
      </c>
      <c r="J183" s="10" t="s">
        <v>1842</v>
      </c>
    </row>
    <row r="184" spans="1:10" x14ac:dyDescent="0.25">
      <c r="A184" s="10" t="s">
        <v>3668</v>
      </c>
      <c r="B184" s="11">
        <v>55000</v>
      </c>
      <c r="C184" s="10" t="s">
        <v>753</v>
      </c>
      <c r="D184" s="10" t="s">
        <v>1843</v>
      </c>
      <c r="E184" s="12">
        <v>43202</v>
      </c>
      <c r="F184" s="10" t="s">
        <v>566</v>
      </c>
      <c r="G184" s="10" t="s">
        <v>1654</v>
      </c>
      <c r="H184" s="10" t="s">
        <v>1391</v>
      </c>
      <c r="I184" s="10" t="s">
        <v>1253</v>
      </c>
      <c r="J184" s="10" t="s">
        <v>1842</v>
      </c>
    </row>
    <row r="185" spans="1:10" x14ac:dyDescent="0.25">
      <c r="A185" s="10" t="s">
        <v>3669</v>
      </c>
      <c r="B185" s="11">
        <v>51400</v>
      </c>
      <c r="C185" s="10" t="s">
        <v>753</v>
      </c>
      <c r="D185" s="10" t="s">
        <v>1844</v>
      </c>
      <c r="E185" s="12">
        <v>43202</v>
      </c>
      <c r="F185" s="10" t="s">
        <v>566</v>
      </c>
      <c r="G185" s="10" t="s">
        <v>1654</v>
      </c>
      <c r="H185" s="10" t="s">
        <v>1391</v>
      </c>
      <c r="I185" s="10" t="s">
        <v>1253</v>
      </c>
      <c r="J185" s="10" t="s">
        <v>1842</v>
      </c>
    </row>
    <row r="186" spans="1:10" x14ac:dyDescent="0.25">
      <c r="A186" s="10" t="s">
        <v>3670</v>
      </c>
      <c r="B186" s="11">
        <v>802055</v>
      </c>
      <c r="C186" s="10" t="s">
        <v>753</v>
      </c>
      <c r="D186" s="10" t="s">
        <v>1845</v>
      </c>
      <c r="E186" s="12">
        <v>43202</v>
      </c>
      <c r="F186" s="10" t="s">
        <v>566</v>
      </c>
      <c r="G186" s="10" t="s">
        <v>1654</v>
      </c>
      <c r="H186" s="10" t="s">
        <v>1391</v>
      </c>
      <c r="I186" s="10" t="s">
        <v>1253</v>
      </c>
      <c r="J186" s="10" t="s">
        <v>1842</v>
      </c>
    </row>
    <row r="187" spans="1:10" x14ac:dyDescent="0.25">
      <c r="A187" s="10" t="s">
        <v>1566</v>
      </c>
      <c r="B187" s="11">
        <v>69283</v>
      </c>
      <c r="C187" s="10" t="s">
        <v>753</v>
      </c>
      <c r="D187" s="10" t="s">
        <v>1567</v>
      </c>
      <c r="E187" s="12">
        <v>43150</v>
      </c>
      <c r="F187" s="10" t="s">
        <v>566</v>
      </c>
      <c r="G187" s="10" t="s">
        <v>1654</v>
      </c>
      <c r="H187" s="10" t="s">
        <v>1520</v>
      </c>
      <c r="I187" s="10" t="s">
        <v>1521</v>
      </c>
      <c r="J187" s="10" t="s">
        <v>1522</v>
      </c>
    </row>
    <row r="188" spans="1:10" x14ac:dyDescent="0.25">
      <c r="A188" s="10" t="s">
        <v>1846</v>
      </c>
      <c r="B188" s="11">
        <v>183319</v>
      </c>
      <c r="C188" s="10" t="s">
        <v>753</v>
      </c>
      <c r="D188" s="10" t="s">
        <v>1847</v>
      </c>
      <c r="E188" s="12">
        <v>43202</v>
      </c>
      <c r="F188" s="10" t="s">
        <v>566</v>
      </c>
      <c r="G188" s="10" t="s">
        <v>1654</v>
      </c>
      <c r="H188" s="10" t="s">
        <v>1848</v>
      </c>
      <c r="I188" s="10" t="s">
        <v>1436</v>
      </c>
      <c r="J188" s="10" t="s">
        <v>1849</v>
      </c>
    </row>
    <row r="189" spans="1:10" x14ac:dyDescent="0.25">
      <c r="A189" s="10" t="s">
        <v>3671</v>
      </c>
      <c r="B189" s="11">
        <v>110380</v>
      </c>
      <c r="C189" s="10" t="s">
        <v>753</v>
      </c>
      <c r="D189" s="10" t="s">
        <v>1850</v>
      </c>
      <c r="E189" s="12">
        <v>43156</v>
      </c>
      <c r="F189" s="10" t="s">
        <v>566</v>
      </c>
      <c r="G189" s="10" t="s">
        <v>1654</v>
      </c>
      <c r="H189" s="10" t="s">
        <v>1851</v>
      </c>
      <c r="I189" s="10" t="s">
        <v>1661</v>
      </c>
      <c r="J189" s="10" t="s">
        <v>1852</v>
      </c>
    </row>
    <row r="190" spans="1:10" x14ac:dyDescent="0.25">
      <c r="A190" s="10" t="s">
        <v>1853</v>
      </c>
      <c r="B190" s="11">
        <v>52935</v>
      </c>
      <c r="C190" s="10" t="s">
        <v>753</v>
      </c>
      <c r="D190" s="10" t="s">
        <v>1854</v>
      </c>
      <c r="E190" s="12">
        <v>43175</v>
      </c>
      <c r="F190" s="10" t="s">
        <v>566</v>
      </c>
      <c r="G190" s="10" t="s">
        <v>1654</v>
      </c>
      <c r="H190" s="10" t="s">
        <v>1855</v>
      </c>
      <c r="I190" s="10" t="s">
        <v>1856</v>
      </c>
      <c r="J190" s="10" t="s">
        <v>1857</v>
      </c>
    </row>
    <row r="191" spans="1:10" x14ac:dyDescent="0.25">
      <c r="A191" s="10" t="s">
        <v>771</v>
      </c>
      <c r="B191" s="11">
        <v>89149</v>
      </c>
      <c r="C191" s="10" t="s">
        <v>753</v>
      </c>
      <c r="D191" s="10" t="s">
        <v>1582</v>
      </c>
      <c r="E191" s="12">
        <v>43916</v>
      </c>
      <c r="F191" s="10" t="s">
        <v>566</v>
      </c>
      <c r="G191" s="10" t="s">
        <v>1654</v>
      </c>
      <c r="H191" s="10" t="s">
        <v>1858</v>
      </c>
      <c r="I191" s="10" t="s">
        <v>1856</v>
      </c>
      <c r="J191" s="10" t="s">
        <v>1589</v>
      </c>
    </row>
    <row r="192" spans="1:10" x14ac:dyDescent="0.25">
      <c r="A192" s="10" t="s">
        <v>1859</v>
      </c>
      <c r="B192" s="11">
        <v>210200</v>
      </c>
      <c r="C192" s="10" t="s">
        <v>753</v>
      </c>
      <c r="D192" s="10" t="s">
        <v>1860</v>
      </c>
      <c r="E192" s="12">
        <v>43190</v>
      </c>
      <c r="F192" s="10" t="s">
        <v>566</v>
      </c>
      <c r="G192" s="10" t="s">
        <v>1654</v>
      </c>
      <c r="H192" s="10" t="s">
        <v>1391</v>
      </c>
      <c r="I192" s="10" t="s">
        <v>1253</v>
      </c>
      <c r="J192" s="10" t="s">
        <v>1861</v>
      </c>
    </row>
    <row r="193" spans="1:10" x14ac:dyDescent="0.25">
      <c r="A193" s="10" t="s">
        <v>1862</v>
      </c>
      <c r="B193" s="11">
        <v>139012</v>
      </c>
      <c r="C193" s="10" t="s">
        <v>1306</v>
      </c>
      <c r="D193" s="10" t="s">
        <v>1863</v>
      </c>
      <c r="E193" s="12">
        <v>43207</v>
      </c>
      <c r="F193" s="10" t="s">
        <v>566</v>
      </c>
      <c r="G193" s="10" t="s">
        <v>1654</v>
      </c>
      <c r="H193" s="10" t="s">
        <v>1864</v>
      </c>
      <c r="I193" s="10" t="s">
        <v>1521</v>
      </c>
      <c r="J193" s="10" t="s">
        <v>1865</v>
      </c>
    </row>
    <row r="194" spans="1:10" x14ac:dyDescent="0.25">
      <c r="A194" s="10" t="s">
        <v>1866</v>
      </c>
      <c r="B194" s="11">
        <v>51400</v>
      </c>
      <c r="C194" s="10" t="s">
        <v>1306</v>
      </c>
      <c r="D194" s="10" t="s">
        <v>1867</v>
      </c>
      <c r="E194" s="12">
        <v>43219</v>
      </c>
      <c r="F194" s="10" t="s">
        <v>566</v>
      </c>
      <c r="G194" s="10" t="s">
        <v>1654</v>
      </c>
      <c r="H194" s="10" t="s">
        <v>1864</v>
      </c>
      <c r="I194" s="10" t="s">
        <v>1521</v>
      </c>
      <c r="J194" s="10" t="s">
        <v>1868</v>
      </c>
    </row>
    <row r="195" spans="1:10" x14ac:dyDescent="0.25">
      <c r="A195" s="10" t="s">
        <v>1869</v>
      </c>
      <c r="B195" s="11">
        <v>31688</v>
      </c>
      <c r="C195" s="10" t="s">
        <v>1306</v>
      </c>
      <c r="D195" s="10" t="s">
        <v>1870</v>
      </c>
      <c r="E195" s="12">
        <v>43521</v>
      </c>
      <c r="F195" s="10" t="s">
        <v>566</v>
      </c>
      <c r="G195" s="10" t="s">
        <v>1654</v>
      </c>
      <c r="H195" s="10" t="s">
        <v>1871</v>
      </c>
      <c r="I195" s="10" t="s">
        <v>1521</v>
      </c>
      <c r="J195" s="10" t="s">
        <v>1872</v>
      </c>
    </row>
    <row r="196" spans="1:10" x14ac:dyDescent="0.25">
      <c r="A196" s="10" t="s">
        <v>1873</v>
      </c>
      <c r="B196" s="11">
        <v>56480</v>
      </c>
      <c r="C196" s="10" t="s">
        <v>753</v>
      </c>
      <c r="D196" s="10" t="s">
        <v>1874</v>
      </c>
      <c r="E196" s="12">
        <v>43587</v>
      </c>
      <c r="F196" s="10" t="s">
        <v>566</v>
      </c>
      <c r="G196" s="10" t="s">
        <v>1654</v>
      </c>
      <c r="H196" s="10" t="s">
        <v>1875</v>
      </c>
      <c r="I196" s="10" t="s">
        <v>1521</v>
      </c>
      <c r="J196" s="10" t="s">
        <v>1872</v>
      </c>
    </row>
    <row r="197" spans="1:10" x14ac:dyDescent="0.25">
      <c r="A197" s="10" t="s">
        <v>1876</v>
      </c>
      <c r="B197" s="11">
        <v>57664</v>
      </c>
      <c r="C197" s="10" t="s">
        <v>753</v>
      </c>
      <c r="D197" s="10" t="s">
        <v>1877</v>
      </c>
      <c r="E197" s="12">
        <v>43612</v>
      </c>
      <c r="F197" s="10" t="s">
        <v>566</v>
      </c>
      <c r="G197" s="10" t="s">
        <v>1654</v>
      </c>
      <c r="H197" s="10" t="s">
        <v>1670</v>
      </c>
      <c r="I197" s="10" t="s">
        <v>741</v>
      </c>
      <c r="J197" s="10" t="s">
        <v>1872</v>
      </c>
    </row>
    <row r="198" spans="1:10" x14ac:dyDescent="0.25">
      <c r="A198" s="10" t="s">
        <v>1878</v>
      </c>
      <c r="B198" s="11">
        <v>222244</v>
      </c>
      <c r="C198" s="10" t="s">
        <v>753</v>
      </c>
      <c r="D198" s="10" t="s">
        <v>1879</v>
      </c>
      <c r="E198" s="12">
        <v>43616</v>
      </c>
      <c r="F198" s="10" t="s">
        <v>566</v>
      </c>
      <c r="G198" s="10" t="s">
        <v>1654</v>
      </c>
      <c r="H198" s="10" t="s">
        <v>1880</v>
      </c>
      <c r="I198" s="10" t="s">
        <v>1640</v>
      </c>
      <c r="J198" s="10" t="s">
        <v>1881</v>
      </c>
    </row>
    <row r="199" spans="1:10" x14ac:dyDescent="0.25">
      <c r="A199" s="10" t="s">
        <v>1882</v>
      </c>
      <c r="B199" s="11">
        <v>57140</v>
      </c>
      <c r="C199" s="10" t="s">
        <v>753</v>
      </c>
      <c r="D199" s="10" t="s">
        <v>1883</v>
      </c>
      <c r="E199" s="12">
        <v>43605</v>
      </c>
      <c r="F199" s="10" t="s">
        <v>566</v>
      </c>
      <c r="G199" s="10" t="s">
        <v>1654</v>
      </c>
      <c r="H199" s="10" t="s">
        <v>1884</v>
      </c>
      <c r="I199" s="10" t="s">
        <v>1253</v>
      </c>
      <c r="J199" s="10" t="s">
        <v>1885</v>
      </c>
    </row>
    <row r="200" spans="1:10" x14ac:dyDescent="0.25">
      <c r="A200" s="10" t="s">
        <v>1886</v>
      </c>
      <c r="B200" s="11">
        <v>305653</v>
      </c>
      <c r="C200" s="10" t="s">
        <v>753</v>
      </c>
      <c r="D200" s="10" t="s">
        <v>1887</v>
      </c>
      <c r="E200" s="12">
        <v>43494</v>
      </c>
      <c r="F200" s="10" t="s">
        <v>566</v>
      </c>
      <c r="G200" s="10" t="s">
        <v>1654</v>
      </c>
      <c r="H200" s="10" t="s">
        <v>1423</v>
      </c>
      <c r="I200" s="10" t="s">
        <v>1279</v>
      </c>
      <c r="J200" s="10" t="s">
        <v>1424</v>
      </c>
    </row>
    <row r="201" spans="1:10" x14ac:dyDescent="0.25">
      <c r="A201" s="10" t="s">
        <v>1888</v>
      </c>
      <c r="B201" s="11">
        <v>92000</v>
      </c>
      <c r="C201" s="10" t="s">
        <v>753</v>
      </c>
      <c r="D201" s="10" t="s">
        <v>1889</v>
      </c>
      <c r="E201" s="12">
        <v>43601</v>
      </c>
      <c r="F201" s="10" t="s">
        <v>566</v>
      </c>
      <c r="G201" s="10" t="s">
        <v>1654</v>
      </c>
      <c r="H201" s="10" t="s">
        <v>1890</v>
      </c>
      <c r="I201" s="10" t="s">
        <v>1279</v>
      </c>
      <c r="J201" s="10" t="s">
        <v>1424</v>
      </c>
    </row>
    <row r="202" spans="1:10" x14ac:dyDescent="0.25">
      <c r="A202" s="10" t="s">
        <v>782</v>
      </c>
      <c r="B202" s="11">
        <v>138477</v>
      </c>
      <c r="C202" s="10" t="s">
        <v>753</v>
      </c>
      <c r="D202" s="10" t="s">
        <v>1891</v>
      </c>
      <c r="E202" s="12">
        <v>43598</v>
      </c>
      <c r="F202" s="10" t="s">
        <v>566</v>
      </c>
      <c r="G202" s="10" t="s">
        <v>1654</v>
      </c>
      <c r="H202" s="10" t="s">
        <v>1890</v>
      </c>
      <c r="I202" s="10" t="s">
        <v>1279</v>
      </c>
      <c r="J202" s="10" t="s">
        <v>1424</v>
      </c>
    </row>
    <row r="203" spans="1:10" x14ac:dyDescent="0.25">
      <c r="A203" s="10" t="s">
        <v>1892</v>
      </c>
      <c r="B203" s="11">
        <v>56864</v>
      </c>
      <c r="C203" s="10" t="s">
        <v>753</v>
      </c>
      <c r="D203" s="10" t="s">
        <v>1893</v>
      </c>
      <c r="E203" s="12">
        <v>43622</v>
      </c>
      <c r="F203" s="10" t="s">
        <v>566</v>
      </c>
      <c r="G203" s="10" t="s">
        <v>1654</v>
      </c>
      <c r="H203" s="10" t="s">
        <v>1894</v>
      </c>
      <c r="I203" s="10" t="s">
        <v>1856</v>
      </c>
      <c r="J203" s="10" t="s">
        <v>1895</v>
      </c>
    </row>
    <row r="204" spans="1:10" x14ac:dyDescent="0.25">
      <c r="A204" s="10" t="s">
        <v>1896</v>
      </c>
      <c r="B204" s="11">
        <v>55780</v>
      </c>
      <c r="C204" s="10" t="s">
        <v>753</v>
      </c>
      <c r="D204" s="10" t="s">
        <v>1897</v>
      </c>
      <c r="E204" s="12">
        <v>43676</v>
      </c>
      <c r="F204" s="10" t="s">
        <v>566</v>
      </c>
      <c r="G204" s="10" t="s">
        <v>1654</v>
      </c>
      <c r="H204" s="10" t="s">
        <v>1898</v>
      </c>
      <c r="I204" s="10" t="s">
        <v>1856</v>
      </c>
      <c r="J204" s="10" t="s">
        <v>1895</v>
      </c>
    </row>
    <row r="205" spans="1:10" x14ac:dyDescent="0.25">
      <c r="A205" s="10" t="s">
        <v>1575</v>
      </c>
      <c r="B205" s="11">
        <v>26133</v>
      </c>
      <c r="C205" s="10" t="s">
        <v>753</v>
      </c>
      <c r="D205" s="10" t="s">
        <v>1576</v>
      </c>
      <c r="E205" s="12">
        <v>43669</v>
      </c>
      <c r="F205" s="10" t="s">
        <v>566</v>
      </c>
      <c r="G205" s="10" t="s">
        <v>1654</v>
      </c>
      <c r="H205" s="10" t="s">
        <v>1899</v>
      </c>
      <c r="I205" s="10" t="s">
        <v>1332</v>
      </c>
      <c r="J205" s="10" t="s">
        <v>1578</v>
      </c>
    </row>
    <row r="206" spans="1:10" x14ac:dyDescent="0.25">
      <c r="A206" s="10" t="s">
        <v>1900</v>
      </c>
      <c r="B206" s="11">
        <v>120956</v>
      </c>
      <c r="C206" s="10" t="s">
        <v>753</v>
      </c>
      <c r="D206" s="10" t="s">
        <v>1901</v>
      </c>
      <c r="E206" s="12">
        <v>43621</v>
      </c>
      <c r="F206" s="10" t="s">
        <v>566</v>
      </c>
      <c r="G206" s="10" t="s">
        <v>1654</v>
      </c>
      <c r="H206" s="10" t="s">
        <v>1884</v>
      </c>
      <c r="I206" s="10" t="s">
        <v>1902</v>
      </c>
      <c r="J206" s="10" t="s">
        <v>1903</v>
      </c>
    </row>
    <row r="207" spans="1:10" x14ac:dyDescent="0.25">
      <c r="A207" s="10" t="s">
        <v>1904</v>
      </c>
      <c r="B207" s="11">
        <v>33000</v>
      </c>
      <c r="C207" s="10" t="s">
        <v>753</v>
      </c>
      <c r="D207" s="10" t="s">
        <v>1905</v>
      </c>
      <c r="E207" s="12">
        <v>43648</v>
      </c>
      <c r="F207" s="10" t="s">
        <v>566</v>
      </c>
      <c r="G207" s="10" t="s">
        <v>1654</v>
      </c>
      <c r="H207" s="10" t="s">
        <v>1906</v>
      </c>
      <c r="I207" s="10" t="s">
        <v>1253</v>
      </c>
      <c r="J207" s="10" t="s">
        <v>1903</v>
      </c>
    </row>
    <row r="208" spans="1:10" x14ac:dyDescent="0.25">
      <c r="A208" s="10" t="s">
        <v>1907</v>
      </c>
      <c r="B208" s="11">
        <v>44500</v>
      </c>
      <c r="C208" s="10" t="s">
        <v>753</v>
      </c>
      <c r="D208" s="10" t="s">
        <v>1908</v>
      </c>
      <c r="E208" s="12">
        <v>43649</v>
      </c>
      <c r="F208" s="10" t="s">
        <v>566</v>
      </c>
      <c r="G208" s="10" t="s">
        <v>1654</v>
      </c>
      <c r="H208" s="10" t="s">
        <v>1906</v>
      </c>
      <c r="I208" s="10" t="s">
        <v>1253</v>
      </c>
      <c r="J208" s="10" t="s">
        <v>1903</v>
      </c>
    </row>
    <row r="209" spans="1:10" x14ac:dyDescent="0.25">
      <c r="A209" s="10" t="s">
        <v>1909</v>
      </c>
      <c r="B209" s="11">
        <v>57700</v>
      </c>
      <c r="C209" s="10" t="s">
        <v>753</v>
      </c>
      <c r="D209" s="10" t="s">
        <v>1910</v>
      </c>
      <c r="E209" s="12">
        <v>43658</v>
      </c>
      <c r="F209" s="10" t="s">
        <v>566</v>
      </c>
      <c r="G209" s="10" t="s">
        <v>1654</v>
      </c>
      <c r="H209" s="10" t="s">
        <v>1906</v>
      </c>
      <c r="I209" s="10" t="s">
        <v>1253</v>
      </c>
      <c r="J209" s="10" t="s">
        <v>1903</v>
      </c>
    </row>
    <row r="210" spans="1:10" x14ac:dyDescent="0.25">
      <c r="A210" s="10" t="s">
        <v>1911</v>
      </c>
      <c r="B210" s="11">
        <v>131300</v>
      </c>
      <c r="C210" s="10" t="s">
        <v>753</v>
      </c>
      <c r="D210" s="10" t="s">
        <v>1912</v>
      </c>
      <c r="E210" s="12">
        <v>43661</v>
      </c>
      <c r="F210" s="10" t="s">
        <v>566</v>
      </c>
      <c r="G210" s="10" t="s">
        <v>1654</v>
      </c>
      <c r="H210" s="10" t="s">
        <v>1906</v>
      </c>
      <c r="I210" s="10" t="s">
        <v>1253</v>
      </c>
      <c r="J210" s="10" t="s">
        <v>1903</v>
      </c>
    </row>
    <row r="211" spans="1:10" x14ac:dyDescent="0.25">
      <c r="A211" s="10" t="s">
        <v>1913</v>
      </c>
      <c r="B211" s="11">
        <v>33000</v>
      </c>
      <c r="C211" s="10" t="s">
        <v>753</v>
      </c>
      <c r="D211" s="10" t="s">
        <v>1914</v>
      </c>
      <c r="E211" s="12">
        <v>43670</v>
      </c>
      <c r="F211" s="10" t="s">
        <v>566</v>
      </c>
      <c r="G211" s="10" t="s">
        <v>1654</v>
      </c>
      <c r="H211" s="10" t="s">
        <v>1906</v>
      </c>
      <c r="I211" s="10" t="s">
        <v>1253</v>
      </c>
      <c r="J211" s="10" t="s">
        <v>1903</v>
      </c>
    </row>
    <row r="212" spans="1:10" x14ac:dyDescent="0.25">
      <c r="A212" s="10" t="s">
        <v>1915</v>
      </c>
      <c r="B212" s="11">
        <v>72600</v>
      </c>
      <c r="C212" s="10" t="s">
        <v>753</v>
      </c>
      <c r="D212" s="10" t="s">
        <v>1916</v>
      </c>
      <c r="E212" s="12">
        <v>43670</v>
      </c>
      <c r="F212" s="10" t="s">
        <v>566</v>
      </c>
      <c r="G212" s="10" t="s">
        <v>1654</v>
      </c>
      <c r="H212" s="10" t="s">
        <v>1906</v>
      </c>
      <c r="I212" s="10" t="s">
        <v>1253</v>
      </c>
      <c r="J212" s="10" t="s">
        <v>1903</v>
      </c>
    </row>
    <row r="213" spans="1:10" x14ac:dyDescent="0.25">
      <c r="A213" s="10" t="s">
        <v>1917</v>
      </c>
      <c r="B213" s="11">
        <v>70735</v>
      </c>
      <c r="C213" s="10" t="s">
        <v>753</v>
      </c>
      <c r="D213" s="10" t="s">
        <v>1918</v>
      </c>
      <c r="E213" s="12">
        <v>43651</v>
      </c>
      <c r="F213" s="10" t="s">
        <v>566</v>
      </c>
      <c r="G213" s="10" t="s">
        <v>1654</v>
      </c>
      <c r="H213" s="10" t="s">
        <v>1919</v>
      </c>
      <c r="I213" s="10" t="s">
        <v>1920</v>
      </c>
      <c r="J213" s="10" t="s">
        <v>1921</v>
      </c>
    </row>
    <row r="214" spans="1:10" x14ac:dyDescent="0.25">
      <c r="A214" s="10" t="s">
        <v>1922</v>
      </c>
      <c r="B214" s="11">
        <v>159232</v>
      </c>
      <c r="C214" s="10" t="s">
        <v>753</v>
      </c>
      <c r="D214" s="10" t="s">
        <v>1923</v>
      </c>
      <c r="E214" s="12">
        <v>43279</v>
      </c>
      <c r="F214" s="10" t="s">
        <v>566</v>
      </c>
      <c r="G214" s="10" t="s">
        <v>1654</v>
      </c>
      <c r="H214" s="10" t="s">
        <v>1924</v>
      </c>
      <c r="I214" s="10" t="s">
        <v>1925</v>
      </c>
      <c r="J214" s="10" t="s">
        <v>1926</v>
      </c>
    </row>
    <row r="215" spans="1:10" x14ac:dyDescent="0.25">
      <c r="A215" s="10" t="s">
        <v>1927</v>
      </c>
      <c r="B215" s="11">
        <v>174996</v>
      </c>
      <c r="C215" s="10" t="s">
        <v>753</v>
      </c>
      <c r="D215" s="10" t="s">
        <v>1928</v>
      </c>
      <c r="E215" s="12">
        <v>43052</v>
      </c>
      <c r="F215" s="10" t="s">
        <v>566</v>
      </c>
      <c r="G215" s="10" t="s">
        <v>1654</v>
      </c>
      <c r="H215" s="10" t="s">
        <v>1929</v>
      </c>
      <c r="I215" s="10" t="s">
        <v>1742</v>
      </c>
      <c r="J215" s="10" t="s">
        <v>1930</v>
      </c>
    </row>
    <row r="216" spans="1:10" x14ac:dyDescent="0.25">
      <c r="A216" s="10" t="s">
        <v>1605</v>
      </c>
      <c r="B216" s="11">
        <v>27250</v>
      </c>
      <c r="C216" s="10" t="s">
        <v>753</v>
      </c>
      <c r="D216" s="10" t="s">
        <v>1606</v>
      </c>
      <c r="E216" s="12">
        <v>43760</v>
      </c>
      <c r="F216" s="10" t="s">
        <v>566</v>
      </c>
      <c r="G216" s="10" t="s">
        <v>1654</v>
      </c>
      <c r="H216" s="10" t="s">
        <v>1933</v>
      </c>
      <c r="I216" s="10" t="s">
        <v>1604</v>
      </c>
      <c r="J216" s="10" t="s">
        <v>1933</v>
      </c>
    </row>
    <row r="217" spans="1:10" x14ac:dyDescent="0.25">
      <c r="A217" s="14" t="s">
        <v>1778</v>
      </c>
      <c r="B217" s="15">
        <v>11106051</v>
      </c>
      <c r="C217" s="14" t="s">
        <v>753</v>
      </c>
      <c r="D217" s="14" t="s">
        <v>1931</v>
      </c>
      <c r="E217" s="16">
        <v>43973</v>
      </c>
      <c r="F217" s="14" t="s">
        <v>759</v>
      </c>
      <c r="G217" s="14" t="s">
        <v>1654</v>
      </c>
      <c r="H217" s="14" t="s">
        <v>1932</v>
      </c>
      <c r="I217" s="14" t="s">
        <v>760</v>
      </c>
      <c r="J217" s="14" t="s">
        <v>1626</v>
      </c>
    </row>
    <row r="218" spans="1:10" x14ac:dyDescent="0.25">
      <c r="A218" s="10" t="s">
        <v>1936</v>
      </c>
      <c r="B218" s="11">
        <v>127400</v>
      </c>
      <c r="C218" s="10" t="s">
        <v>1306</v>
      </c>
      <c r="D218" s="10" t="s">
        <v>1937</v>
      </c>
      <c r="E218" s="12">
        <v>43808</v>
      </c>
      <c r="F218" s="10" t="s">
        <v>566</v>
      </c>
      <c r="G218" s="10" t="s">
        <v>1934</v>
      </c>
      <c r="H218" s="10" t="s">
        <v>1938</v>
      </c>
      <c r="I218" s="10" t="s">
        <v>1935</v>
      </c>
      <c r="J218" s="10" t="s">
        <v>1939</v>
      </c>
    </row>
    <row r="219" spans="1:10" x14ac:dyDescent="0.25">
      <c r="A219" s="14" t="s">
        <v>1940</v>
      </c>
      <c r="B219" s="15">
        <v>127400</v>
      </c>
      <c r="C219" s="14" t="s">
        <v>753</v>
      </c>
      <c r="D219" s="14" t="s">
        <v>1941</v>
      </c>
      <c r="E219" s="16">
        <v>44068</v>
      </c>
      <c r="F219" s="14" t="s">
        <v>759</v>
      </c>
      <c r="G219" s="14" t="s">
        <v>1934</v>
      </c>
      <c r="H219" s="14" t="s">
        <v>1942</v>
      </c>
      <c r="I219" s="14" t="s">
        <v>1331</v>
      </c>
      <c r="J219" s="14" t="s">
        <v>1361</v>
      </c>
    </row>
    <row r="220" spans="1:10" x14ac:dyDescent="0.25">
      <c r="A220" s="10" t="s">
        <v>1943</v>
      </c>
      <c r="B220" s="11">
        <v>50700</v>
      </c>
      <c r="C220" s="10" t="s">
        <v>753</v>
      </c>
      <c r="D220" s="10" t="s">
        <v>1944</v>
      </c>
      <c r="E220" s="12">
        <v>44069</v>
      </c>
      <c r="F220" s="10" t="s">
        <v>566</v>
      </c>
      <c r="G220" s="10" t="s">
        <v>1945</v>
      </c>
      <c r="H220" s="10" t="s">
        <v>1946</v>
      </c>
      <c r="I220" s="10" t="s">
        <v>1947</v>
      </c>
      <c r="J220" s="10" t="s">
        <v>1948</v>
      </c>
    </row>
    <row r="221" spans="1:10" x14ac:dyDescent="0.25">
      <c r="A221" s="10" t="s">
        <v>1949</v>
      </c>
      <c r="B221" s="11">
        <v>119800</v>
      </c>
      <c r="C221" s="10" t="s">
        <v>753</v>
      </c>
      <c r="D221" s="10" t="s">
        <v>1950</v>
      </c>
      <c r="E221" s="12">
        <v>44104</v>
      </c>
      <c r="F221" s="10" t="s">
        <v>566</v>
      </c>
      <c r="G221" s="10" t="s">
        <v>1945</v>
      </c>
      <c r="H221" s="10" t="s">
        <v>1951</v>
      </c>
      <c r="I221" s="10" t="s">
        <v>1782</v>
      </c>
      <c r="J221" s="10" t="s">
        <v>1952</v>
      </c>
    </row>
    <row r="222" spans="1:10" x14ac:dyDescent="0.25">
      <c r="A222" s="10" t="s">
        <v>1953</v>
      </c>
      <c r="B222" s="11">
        <v>236625</v>
      </c>
      <c r="C222" s="10" t="s">
        <v>753</v>
      </c>
      <c r="D222" s="10" t="s">
        <v>1954</v>
      </c>
      <c r="E222" s="12">
        <v>44064</v>
      </c>
      <c r="F222" s="10" t="s">
        <v>566</v>
      </c>
      <c r="G222" s="10" t="s">
        <v>1945</v>
      </c>
      <c r="H222" s="10" t="s">
        <v>1955</v>
      </c>
      <c r="I222" s="10" t="s">
        <v>1782</v>
      </c>
      <c r="J222" s="10" t="s">
        <v>1952</v>
      </c>
    </row>
    <row r="223" spans="1:10" x14ac:dyDescent="0.25">
      <c r="A223" s="10" t="s">
        <v>1956</v>
      </c>
      <c r="B223" s="11">
        <v>14100</v>
      </c>
      <c r="C223" s="10" t="s">
        <v>753</v>
      </c>
      <c r="D223" s="10" t="s">
        <v>1957</v>
      </c>
      <c r="E223" s="12">
        <v>44119</v>
      </c>
      <c r="F223" s="10" t="s">
        <v>566</v>
      </c>
      <c r="G223" s="10" t="s">
        <v>1945</v>
      </c>
      <c r="H223" s="10" t="s">
        <v>1958</v>
      </c>
      <c r="I223" s="10" t="s">
        <v>1959</v>
      </c>
      <c r="J223" s="10" t="s">
        <v>1960</v>
      </c>
    </row>
    <row r="224" spans="1:10" x14ac:dyDescent="0.25">
      <c r="A224" s="10" t="s">
        <v>1961</v>
      </c>
      <c r="B224" s="11">
        <v>35000</v>
      </c>
      <c r="C224" s="10" t="s">
        <v>753</v>
      </c>
      <c r="D224" s="10" t="s">
        <v>1962</v>
      </c>
      <c r="E224" s="12">
        <v>44127</v>
      </c>
      <c r="F224" s="10" t="s">
        <v>566</v>
      </c>
      <c r="G224" s="10" t="s">
        <v>1945</v>
      </c>
      <c r="H224" s="10" t="s">
        <v>1958</v>
      </c>
      <c r="I224" s="10" t="s">
        <v>1959</v>
      </c>
      <c r="J224" s="10" t="s">
        <v>1960</v>
      </c>
    </row>
    <row r="225" spans="1:10" x14ac:dyDescent="0.25">
      <c r="A225" s="10" t="s">
        <v>1968</v>
      </c>
      <c r="B225" s="11">
        <v>359300</v>
      </c>
      <c r="C225" s="10" t="s">
        <v>1620</v>
      </c>
      <c r="D225" s="10" t="s">
        <v>1969</v>
      </c>
      <c r="E225" s="12">
        <v>44104</v>
      </c>
      <c r="F225" s="10" t="s">
        <v>566</v>
      </c>
      <c r="G225" s="10" t="s">
        <v>1970</v>
      </c>
      <c r="H225" s="10" t="s">
        <v>1971</v>
      </c>
      <c r="I225" s="10" t="s">
        <v>602</v>
      </c>
      <c r="J225" s="10" t="s">
        <v>636</v>
      </c>
    </row>
    <row r="226" spans="1:10" x14ac:dyDescent="0.25">
      <c r="A226" s="10" t="s">
        <v>1943</v>
      </c>
      <c r="B226" s="11">
        <v>24700</v>
      </c>
      <c r="C226" s="10" t="s">
        <v>753</v>
      </c>
      <c r="D226" s="10" t="s">
        <v>1945</v>
      </c>
      <c r="E226" s="12">
        <v>44225</v>
      </c>
      <c r="F226" s="10" t="s">
        <v>755</v>
      </c>
      <c r="G226" s="10" t="s">
        <v>1970</v>
      </c>
      <c r="H226" s="10" t="s">
        <v>1972</v>
      </c>
      <c r="I226" s="10" t="s">
        <v>1947</v>
      </c>
      <c r="J226" s="10" t="s">
        <v>1948</v>
      </c>
    </row>
    <row r="227" spans="1:10" x14ac:dyDescent="0.25">
      <c r="A227" s="10" t="s">
        <v>1973</v>
      </c>
      <c r="B227" s="11">
        <v>57800</v>
      </c>
      <c r="C227" s="10" t="s">
        <v>753</v>
      </c>
      <c r="D227" s="10" t="s">
        <v>1974</v>
      </c>
      <c r="E227" s="12">
        <v>44104</v>
      </c>
      <c r="F227" s="10" t="s">
        <v>566</v>
      </c>
      <c r="G227" s="10" t="s">
        <v>1970</v>
      </c>
      <c r="H227" s="10" t="s">
        <v>1975</v>
      </c>
      <c r="I227" s="10" t="s">
        <v>1976</v>
      </c>
      <c r="J227" s="10" t="s">
        <v>1977</v>
      </c>
    </row>
    <row r="228" spans="1:10" x14ac:dyDescent="0.25">
      <c r="A228" s="10" t="s">
        <v>1978</v>
      </c>
      <c r="B228" s="11">
        <v>525000</v>
      </c>
      <c r="C228" s="10" t="s">
        <v>753</v>
      </c>
      <c r="D228" s="10" t="s">
        <v>1979</v>
      </c>
      <c r="E228" s="12">
        <v>44095</v>
      </c>
      <c r="F228" s="10" t="s">
        <v>566</v>
      </c>
      <c r="G228" s="10" t="s">
        <v>1970</v>
      </c>
      <c r="H228" s="10" t="s">
        <v>1975</v>
      </c>
      <c r="I228" s="10" t="s">
        <v>1976</v>
      </c>
      <c r="J228" s="10" t="s">
        <v>1977</v>
      </c>
    </row>
    <row r="229" spans="1:10" x14ac:dyDescent="0.25">
      <c r="A229" s="10" t="s">
        <v>1980</v>
      </c>
      <c r="B229" s="11">
        <v>176484</v>
      </c>
      <c r="C229" s="10" t="s">
        <v>753</v>
      </c>
      <c r="D229" s="10" t="s">
        <v>1981</v>
      </c>
      <c r="E229" s="12">
        <v>44103</v>
      </c>
      <c r="F229" s="10" t="s">
        <v>566</v>
      </c>
      <c r="G229" s="10" t="s">
        <v>1970</v>
      </c>
      <c r="H229" s="10" t="s">
        <v>1982</v>
      </c>
      <c r="I229" s="10" t="s">
        <v>1983</v>
      </c>
      <c r="J229" s="10" t="s">
        <v>1977</v>
      </c>
    </row>
    <row r="230" spans="1:10" x14ac:dyDescent="0.25">
      <c r="A230" s="10" t="s">
        <v>1984</v>
      </c>
      <c r="B230" s="11">
        <v>60425</v>
      </c>
      <c r="C230" s="10" t="s">
        <v>1985</v>
      </c>
      <c r="D230" s="10" t="s">
        <v>1986</v>
      </c>
      <c r="E230" s="12">
        <v>44113</v>
      </c>
      <c r="F230" s="10" t="s">
        <v>566</v>
      </c>
      <c r="G230" s="10" t="s">
        <v>1970</v>
      </c>
      <c r="H230" s="10" t="s">
        <v>1987</v>
      </c>
      <c r="I230" s="10" t="s">
        <v>635</v>
      </c>
      <c r="J230" s="10" t="s">
        <v>641</v>
      </c>
    </row>
    <row r="231" spans="1:10" x14ac:dyDescent="0.25">
      <c r="A231" s="10" t="s">
        <v>1988</v>
      </c>
      <c r="B231" s="11">
        <v>93600</v>
      </c>
      <c r="C231" s="10" t="s">
        <v>1985</v>
      </c>
      <c r="D231" s="10" t="s">
        <v>1989</v>
      </c>
      <c r="E231" s="12">
        <v>44124</v>
      </c>
      <c r="F231" s="10" t="s">
        <v>566</v>
      </c>
      <c r="G231" s="10" t="s">
        <v>1970</v>
      </c>
      <c r="H231" s="10" t="s">
        <v>1990</v>
      </c>
      <c r="I231" s="10" t="s">
        <v>640</v>
      </c>
      <c r="J231" s="10" t="s">
        <v>641</v>
      </c>
    </row>
    <row r="232" spans="1:10" x14ac:dyDescent="0.25">
      <c r="A232" s="10" t="s">
        <v>1991</v>
      </c>
      <c r="B232" s="11">
        <v>50700</v>
      </c>
      <c r="C232" s="10" t="s">
        <v>1985</v>
      </c>
      <c r="D232" s="10" t="s">
        <v>1992</v>
      </c>
      <c r="E232" s="12">
        <v>44131</v>
      </c>
      <c r="F232" s="10" t="s">
        <v>566</v>
      </c>
      <c r="G232" s="10" t="s">
        <v>1970</v>
      </c>
      <c r="H232" s="10" t="s">
        <v>1818</v>
      </c>
      <c r="I232" s="10" t="s">
        <v>587</v>
      </c>
      <c r="J232" s="10" t="s">
        <v>641</v>
      </c>
    </row>
    <row r="233" spans="1:10" x14ac:dyDescent="0.25">
      <c r="A233" s="10" t="s">
        <v>637</v>
      </c>
      <c r="B233" s="11">
        <v>182000</v>
      </c>
      <c r="C233" s="10" t="s">
        <v>1985</v>
      </c>
      <c r="D233" s="10" t="s">
        <v>638</v>
      </c>
      <c r="E233" s="12">
        <v>44132</v>
      </c>
      <c r="F233" s="10" t="s">
        <v>566</v>
      </c>
      <c r="G233" s="10" t="s">
        <v>1970</v>
      </c>
      <c r="H233" s="10" t="s">
        <v>1990</v>
      </c>
      <c r="I233" s="10" t="s">
        <v>640</v>
      </c>
      <c r="J233" s="10" t="s">
        <v>641</v>
      </c>
    </row>
    <row r="234" spans="1:10" x14ac:dyDescent="0.25">
      <c r="A234" s="10" t="s">
        <v>1993</v>
      </c>
      <c r="B234" s="11">
        <v>35000</v>
      </c>
      <c r="C234" s="10" t="s">
        <v>753</v>
      </c>
      <c r="D234" s="10" t="s">
        <v>1994</v>
      </c>
      <c r="E234" s="12">
        <v>44133</v>
      </c>
      <c r="F234" s="10" t="s">
        <v>566</v>
      </c>
      <c r="G234" s="10" t="s">
        <v>1970</v>
      </c>
      <c r="H234" s="10" t="s">
        <v>1995</v>
      </c>
      <c r="I234" s="10" t="s">
        <v>1996</v>
      </c>
      <c r="J234" s="10" t="s">
        <v>641</v>
      </c>
    </row>
    <row r="235" spans="1:10" x14ac:dyDescent="0.25">
      <c r="A235" s="10" t="s">
        <v>1997</v>
      </c>
      <c r="B235" s="11">
        <v>35000</v>
      </c>
      <c r="C235" s="10" t="s">
        <v>1985</v>
      </c>
      <c r="D235" s="10" t="s">
        <v>1998</v>
      </c>
      <c r="E235" s="12">
        <v>44110</v>
      </c>
      <c r="F235" s="10" t="s">
        <v>566</v>
      </c>
      <c r="G235" s="10" t="s">
        <v>1970</v>
      </c>
      <c r="H235" s="10" t="s">
        <v>1999</v>
      </c>
      <c r="I235" s="10" t="s">
        <v>645</v>
      </c>
      <c r="J235" s="10" t="s">
        <v>641</v>
      </c>
    </row>
    <row r="236" spans="1:10" x14ac:dyDescent="0.25">
      <c r="A236" s="10" t="s">
        <v>2000</v>
      </c>
      <c r="B236" s="11">
        <v>50700</v>
      </c>
      <c r="C236" s="10" t="s">
        <v>753</v>
      </c>
      <c r="D236" s="10" t="s">
        <v>2001</v>
      </c>
      <c r="E236" s="12">
        <v>44110</v>
      </c>
      <c r="F236" s="10" t="s">
        <v>566</v>
      </c>
      <c r="G236" s="10" t="s">
        <v>1970</v>
      </c>
      <c r="H236" s="10" t="s">
        <v>1995</v>
      </c>
      <c r="I236" s="10" t="s">
        <v>1996</v>
      </c>
      <c r="J236" s="10" t="s">
        <v>641</v>
      </c>
    </row>
    <row r="237" spans="1:10" x14ac:dyDescent="0.25">
      <c r="A237" s="10" t="s">
        <v>2002</v>
      </c>
      <c r="B237" s="11">
        <v>24000</v>
      </c>
      <c r="C237" s="10" t="s">
        <v>1985</v>
      </c>
      <c r="D237" s="10" t="s">
        <v>2003</v>
      </c>
      <c r="E237" s="12">
        <v>44112</v>
      </c>
      <c r="F237" s="10" t="s">
        <v>566</v>
      </c>
      <c r="G237" s="10" t="s">
        <v>1970</v>
      </c>
      <c r="H237" s="10" t="s">
        <v>1990</v>
      </c>
      <c r="I237" s="10" t="s">
        <v>640</v>
      </c>
      <c r="J237" s="10" t="s">
        <v>641</v>
      </c>
    </row>
    <row r="238" spans="1:10" x14ac:dyDescent="0.25">
      <c r="A238" s="10" t="s">
        <v>2004</v>
      </c>
      <c r="B238" s="11">
        <v>84300</v>
      </c>
      <c r="C238" s="10" t="s">
        <v>753</v>
      </c>
      <c r="D238" s="10" t="s">
        <v>2005</v>
      </c>
      <c r="E238" s="12">
        <v>44110</v>
      </c>
      <c r="F238" s="10" t="s">
        <v>566</v>
      </c>
      <c r="G238" s="10" t="s">
        <v>1970</v>
      </c>
      <c r="H238" s="10" t="s">
        <v>1999</v>
      </c>
      <c r="I238" s="10" t="s">
        <v>645</v>
      </c>
      <c r="J238" s="10" t="s">
        <v>646</v>
      </c>
    </row>
    <row r="239" spans="1:10" x14ac:dyDescent="0.25">
      <c r="A239" s="10" t="s">
        <v>642</v>
      </c>
      <c r="B239" s="11">
        <v>559008</v>
      </c>
      <c r="C239" s="10" t="s">
        <v>753</v>
      </c>
      <c r="D239" s="10" t="s">
        <v>643</v>
      </c>
      <c r="E239" s="12">
        <v>44112</v>
      </c>
      <c r="F239" s="10" t="s">
        <v>566</v>
      </c>
      <c r="G239" s="10" t="s">
        <v>1970</v>
      </c>
      <c r="H239" s="10" t="s">
        <v>1999</v>
      </c>
      <c r="I239" s="10" t="s">
        <v>645</v>
      </c>
      <c r="J239" s="10" t="s">
        <v>646</v>
      </c>
    </row>
    <row r="240" spans="1:10" x14ac:dyDescent="0.25">
      <c r="A240" s="10" t="s">
        <v>647</v>
      </c>
      <c r="B240" s="11">
        <v>108199</v>
      </c>
      <c r="C240" s="10" t="s">
        <v>753</v>
      </c>
      <c r="D240" s="10" t="s">
        <v>648</v>
      </c>
      <c r="E240" s="12">
        <v>44111</v>
      </c>
      <c r="F240" s="10" t="s">
        <v>566</v>
      </c>
      <c r="G240" s="10" t="s">
        <v>1970</v>
      </c>
      <c r="H240" s="10" t="s">
        <v>2006</v>
      </c>
      <c r="I240" s="10" t="s">
        <v>650</v>
      </c>
      <c r="J240" s="10" t="s">
        <v>651</v>
      </c>
    </row>
    <row r="241" spans="1:10" x14ac:dyDescent="0.25">
      <c r="A241" s="10" t="s">
        <v>2007</v>
      </c>
      <c r="B241" s="11">
        <v>35000</v>
      </c>
      <c r="C241" s="10" t="s">
        <v>753</v>
      </c>
      <c r="D241" s="10" t="s">
        <v>2008</v>
      </c>
      <c r="E241" s="12">
        <v>44118</v>
      </c>
      <c r="F241" s="10" t="s">
        <v>566</v>
      </c>
      <c r="G241" s="10" t="s">
        <v>1970</v>
      </c>
      <c r="H241" s="10" t="s">
        <v>2009</v>
      </c>
      <c r="I241" s="10" t="s">
        <v>2010</v>
      </c>
      <c r="J241" s="10" t="s">
        <v>2011</v>
      </c>
    </row>
    <row r="242" spans="1:10" x14ac:dyDescent="0.25">
      <c r="A242" s="10" t="s">
        <v>2012</v>
      </c>
      <c r="B242" s="11">
        <v>129200</v>
      </c>
      <c r="C242" s="10" t="s">
        <v>753</v>
      </c>
      <c r="D242" s="10" t="s">
        <v>2013</v>
      </c>
      <c r="E242" s="12">
        <v>44132</v>
      </c>
      <c r="F242" s="10" t="s">
        <v>566</v>
      </c>
      <c r="G242" s="10" t="s">
        <v>1970</v>
      </c>
      <c r="H242" s="10" t="s">
        <v>2014</v>
      </c>
      <c r="I242" s="10" t="s">
        <v>1310</v>
      </c>
      <c r="J242" s="10" t="s">
        <v>2011</v>
      </c>
    </row>
    <row r="243" spans="1:10" x14ac:dyDescent="0.25">
      <c r="A243" s="10" t="s">
        <v>2015</v>
      </c>
      <c r="B243" s="11">
        <v>50700</v>
      </c>
      <c r="C243" s="10" t="s">
        <v>753</v>
      </c>
      <c r="D243" s="10" t="s">
        <v>2016</v>
      </c>
      <c r="E243" s="12">
        <v>44130</v>
      </c>
      <c r="F243" s="10" t="s">
        <v>566</v>
      </c>
      <c r="G243" s="10" t="s">
        <v>1970</v>
      </c>
      <c r="H243" s="10" t="s">
        <v>2017</v>
      </c>
      <c r="I243" s="10" t="s">
        <v>610</v>
      </c>
      <c r="J243" s="10" t="s">
        <v>2018</v>
      </c>
    </row>
    <row r="244" spans="1:10" x14ac:dyDescent="0.25">
      <c r="A244" s="10" t="s">
        <v>2019</v>
      </c>
      <c r="B244" s="11">
        <v>358535</v>
      </c>
      <c r="C244" s="10" t="s">
        <v>1985</v>
      </c>
      <c r="D244" s="10" t="s">
        <v>2020</v>
      </c>
      <c r="E244" s="12">
        <v>44111</v>
      </c>
      <c r="F244" s="10" t="s">
        <v>566</v>
      </c>
      <c r="G244" s="10" t="s">
        <v>1970</v>
      </c>
      <c r="H244" s="10" t="s">
        <v>2021</v>
      </c>
      <c r="I244" s="10" t="s">
        <v>2022</v>
      </c>
      <c r="J244" s="10" t="s">
        <v>2023</v>
      </c>
    </row>
    <row r="245" spans="1:10" x14ac:dyDescent="0.25">
      <c r="A245" s="10" t="s">
        <v>3660</v>
      </c>
      <c r="B245" s="11">
        <v>199920</v>
      </c>
      <c r="C245" s="10" t="s">
        <v>753</v>
      </c>
      <c r="D245" s="10" t="s">
        <v>2027</v>
      </c>
      <c r="E245" s="12">
        <v>43907</v>
      </c>
      <c r="F245" s="10" t="s">
        <v>762</v>
      </c>
      <c r="G245" s="10" t="s">
        <v>1970</v>
      </c>
      <c r="H245" s="10" t="s">
        <v>2028</v>
      </c>
      <c r="I245" s="10" t="s">
        <v>1436</v>
      </c>
      <c r="J245" s="10" t="s">
        <v>2029</v>
      </c>
    </row>
    <row r="246" spans="1:10" x14ac:dyDescent="0.25">
      <c r="A246" s="10" t="s">
        <v>1869</v>
      </c>
      <c r="B246" s="11">
        <v>61019</v>
      </c>
      <c r="C246" s="10" t="s">
        <v>1306</v>
      </c>
      <c r="D246" s="10" t="s">
        <v>2030</v>
      </c>
      <c r="E246" s="12">
        <v>43907</v>
      </c>
      <c r="F246" s="10" t="s">
        <v>762</v>
      </c>
      <c r="G246" s="10" t="s">
        <v>1970</v>
      </c>
      <c r="H246" s="10" t="s">
        <v>2031</v>
      </c>
      <c r="I246" s="10" t="s">
        <v>1521</v>
      </c>
      <c r="J246" s="10" t="s">
        <v>2029</v>
      </c>
    </row>
    <row r="247" spans="1:10" x14ac:dyDescent="0.25">
      <c r="A247" s="14" t="s">
        <v>1964</v>
      </c>
      <c r="B247" s="15">
        <v>431525</v>
      </c>
      <c r="C247" s="14" t="s">
        <v>753</v>
      </c>
      <c r="D247" s="14" t="s">
        <v>1965</v>
      </c>
      <c r="E247" s="16">
        <v>44214</v>
      </c>
      <c r="F247" s="14" t="s">
        <v>759</v>
      </c>
      <c r="G247" s="14" t="s">
        <v>1945</v>
      </c>
      <c r="H247" s="14" t="s">
        <v>1966</v>
      </c>
      <c r="I247" s="14" t="s">
        <v>1435</v>
      </c>
      <c r="J247" s="14" t="s">
        <v>1967</v>
      </c>
    </row>
    <row r="248" spans="1:10" x14ac:dyDescent="0.25">
      <c r="A248" s="14" t="s">
        <v>2024</v>
      </c>
      <c r="B248" s="15">
        <v>3260590</v>
      </c>
      <c r="C248" s="14" t="s">
        <v>753</v>
      </c>
      <c r="D248" s="14" t="s">
        <v>2025</v>
      </c>
      <c r="E248" s="16">
        <v>44214</v>
      </c>
      <c r="F248" s="14" t="s">
        <v>759</v>
      </c>
      <c r="G248" s="14" t="s">
        <v>1970</v>
      </c>
      <c r="H248" s="14" t="s">
        <v>1966</v>
      </c>
      <c r="I248" s="14" t="s">
        <v>757</v>
      </c>
      <c r="J248" s="14" t="s">
        <v>2026</v>
      </c>
    </row>
    <row r="249" spans="1:10" x14ac:dyDescent="0.25">
      <c r="A249" s="10" t="s">
        <v>2032</v>
      </c>
      <c r="B249" s="11">
        <v>16479</v>
      </c>
      <c r="C249" s="10" t="s">
        <v>753</v>
      </c>
      <c r="D249" s="10" t="s">
        <v>2033</v>
      </c>
      <c r="E249" s="12">
        <v>44064</v>
      </c>
      <c r="F249" s="10" t="s">
        <v>566</v>
      </c>
      <c r="G249" s="10" t="s">
        <v>2034</v>
      </c>
      <c r="H249" s="10" t="s">
        <v>2035</v>
      </c>
      <c r="I249" s="10" t="s">
        <v>602</v>
      </c>
      <c r="J249" s="10" t="s">
        <v>2036</v>
      </c>
    </row>
    <row r="250" spans="1:10" x14ac:dyDescent="0.25">
      <c r="A250" s="10" t="s">
        <v>2032</v>
      </c>
      <c r="B250" s="11">
        <v>765109</v>
      </c>
      <c r="C250" s="10" t="s">
        <v>753</v>
      </c>
      <c r="D250" s="10" t="s">
        <v>2033</v>
      </c>
      <c r="E250" s="12">
        <v>44064</v>
      </c>
      <c r="F250" s="10" t="s">
        <v>566</v>
      </c>
      <c r="G250" s="10" t="s">
        <v>2034</v>
      </c>
      <c r="H250" s="10" t="s">
        <v>2037</v>
      </c>
      <c r="I250" s="10" t="s">
        <v>602</v>
      </c>
      <c r="J250" s="10" t="s">
        <v>2036</v>
      </c>
    </row>
    <row r="251" spans="1:10" x14ac:dyDescent="0.25">
      <c r="A251" s="14" t="s">
        <v>2039</v>
      </c>
      <c r="B251" s="15">
        <v>781588</v>
      </c>
      <c r="C251" s="14" t="s">
        <v>753</v>
      </c>
      <c r="D251" s="14" t="s">
        <v>2040</v>
      </c>
      <c r="E251" s="16">
        <v>44214</v>
      </c>
      <c r="F251" s="14" t="s">
        <v>759</v>
      </c>
      <c r="G251" s="14" t="s">
        <v>2034</v>
      </c>
      <c r="H251" s="14" t="s">
        <v>1966</v>
      </c>
      <c r="I251" s="14" t="s">
        <v>2038</v>
      </c>
      <c r="J251" s="14" t="s">
        <v>2041</v>
      </c>
    </row>
    <row r="252" spans="1:10" x14ac:dyDescent="0.25">
      <c r="A252" s="10" t="s">
        <v>2042</v>
      </c>
      <c r="B252" s="11">
        <v>93200</v>
      </c>
      <c r="C252" s="10" t="s">
        <v>1985</v>
      </c>
      <c r="D252" s="10" t="s">
        <v>2043</v>
      </c>
      <c r="E252" s="12">
        <v>44062</v>
      </c>
      <c r="F252" s="10" t="s">
        <v>566</v>
      </c>
      <c r="G252" s="10" t="s">
        <v>2044</v>
      </c>
      <c r="H252" s="10" t="s">
        <v>2009</v>
      </c>
      <c r="I252" s="10" t="s">
        <v>2010</v>
      </c>
      <c r="J252" s="10" t="s">
        <v>2045</v>
      </c>
    </row>
    <row r="253" spans="1:10" x14ac:dyDescent="0.25">
      <c r="A253" s="10" t="s">
        <v>2046</v>
      </c>
      <c r="B253" s="11">
        <v>36000</v>
      </c>
      <c r="C253" s="10" t="s">
        <v>1985</v>
      </c>
      <c r="D253" s="10" t="s">
        <v>2047</v>
      </c>
      <c r="E253" s="12">
        <v>44225</v>
      </c>
      <c r="F253" s="10" t="s">
        <v>566</v>
      </c>
      <c r="G253" s="10" t="s">
        <v>2044</v>
      </c>
      <c r="H253" s="10" t="s">
        <v>2048</v>
      </c>
      <c r="I253" s="10" t="s">
        <v>2049</v>
      </c>
      <c r="J253" s="10" t="s">
        <v>1963</v>
      </c>
    </row>
    <row r="254" spans="1:10" x14ac:dyDescent="0.25">
      <c r="A254" s="14" t="s">
        <v>2050</v>
      </c>
      <c r="B254" s="15">
        <v>129200</v>
      </c>
      <c r="C254" s="14" t="s">
        <v>753</v>
      </c>
      <c r="D254" s="14" t="s">
        <v>2051</v>
      </c>
      <c r="E254" s="16">
        <v>44214</v>
      </c>
      <c r="F254" s="14" t="s">
        <v>759</v>
      </c>
      <c r="G254" s="14" t="s">
        <v>2044</v>
      </c>
      <c r="H254" s="14" t="s">
        <v>1966</v>
      </c>
      <c r="I254" s="14" t="s">
        <v>1305</v>
      </c>
      <c r="J254" s="14" t="s">
        <v>2052</v>
      </c>
    </row>
    <row r="255" spans="1:10" x14ac:dyDescent="0.25">
      <c r="A255" s="10" t="s">
        <v>2053</v>
      </c>
      <c r="B255" s="11">
        <v>50700</v>
      </c>
      <c r="C255" s="10" t="s">
        <v>1985</v>
      </c>
      <c r="D255" s="10" t="s">
        <v>2054</v>
      </c>
      <c r="E255" s="12">
        <v>44055</v>
      </c>
      <c r="F255" s="10" t="s">
        <v>566</v>
      </c>
      <c r="G255" s="10" t="s">
        <v>2055</v>
      </c>
      <c r="H255" s="10" t="s">
        <v>2009</v>
      </c>
      <c r="I255" s="10" t="s">
        <v>2010</v>
      </c>
      <c r="J255" s="10" t="s">
        <v>2045</v>
      </c>
    </row>
    <row r="256" spans="1:10" x14ac:dyDescent="0.25">
      <c r="A256" s="10" t="s">
        <v>2056</v>
      </c>
      <c r="B256" s="11">
        <v>50700</v>
      </c>
      <c r="C256" s="10" t="s">
        <v>1985</v>
      </c>
      <c r="D256" s="10" t="s">
        <v>2057</v>
      </c>
      <c r="E256" s="12">
        <v>44067</v>
      </c>
      <c r="F256" s="10" t="s">
        <v>566</v>
      </c>
      <c r="G256" s="10" t="s">
        <v>2055</v>
      </c>
      <c r="H256" s="10" t="s">
        <v>2009</v>
      </c>
      <c r="I256" s="10" t="s">
        <v>2010</v>
      </c>
      <c r="J256" s="10" t="s">
        <v>2045</v>
      </c>
    </row>
    <row r="257" spans="1:10" x14ac:dyDescent="0.25">
      <c r="A257" s="10" t="s">
        <v>2046</v>
      </c>
      <c r="B257" s="11">
        <v>57600</v>
      </c>
      <c r="C257" s="10" t="s">
        <v>1985</v>
      </c>
      <c r="D257" s="10" t="s">
        <v>2047</v>
      </c>
      <c r="E257" s="12">
        <v>44225</v>
      </c>
      <c r="F257" s="10" t="s">
        <v>566</v>
      </c>
      <c r="G257" s="10" t="s">
        <v>2055</v>
      </c>
      <c r="H257" s="10" t="s">
        <v>2058</v>
      </c>
      <c r="I257" s="10" t="s">
        <v>2010</v>
      </c>
      <c r="J257" s="10" t="s">
        <v>2045</v>
      </c>
    </row>
    <row r="258" spans="1:10" x14ac:dyDescent="0.25">
      <c r="A258" s="10" t="s">
        <v>2059</v>
      </c>
      <c r="B258" s="11">
        <v>77000</v>
      </c>
      <c r="C258" s="10" t="s">
        <v>1985</v>
      </c>
      <c r="D258" s="10" t="s">
        <v>2060</v>
      </c>
      <c r="E258" s="12">
        <v>44048</v>
      </c>
      <c r="F258" s="10" t="s">
        <v>566</v>
      </c>
      <c r="G258" s="10" t="s">
        <v>2055</v>
      </c>
      <c r="H258" s="10" t="s">
        <v>2009</v>
      </c>
      <c r="I258" s="10" t="s">
        <v>2010</v>
      </c>
      <c r="J258" s="10" t="s">
        <v>2061</v>
      </c>
    </row>
    <row r="259" spans="1:10" x14ac:dyDescent="0.25">
      <c r="A259" s="10" t="s">
        <v>2062</v>
      </c>
      <c r="B259" s="11">
        <v>77000</v>
      </c>
      <c r="C259" s="10" t="s">
        <v>1985</v>
      </c>
      <c r="D259" s="10" t="s">
        <v>2063</v>
      </c>
      <c r="E259" s="12">
        <v>44095</v>
      </c>
      <c r="F259" s="10" t="s">
        <v>566</v>
      </c>
      <c r="G259" s="10" t="s">
        <v>2055</v>
      </c>
      <c r="H259" s="10" t="s">
        <v>2009</v>
      </c>
      <c r="I259" s="10" t="s">
        <v>2010</v>
      </c>
      <c r="J259" s="10" t="s">
        <v>641</v>
      </c>
    </row>
    <row r="260" spans="1:10" x14ac:dyDescent="0.25">
      <c r="A260" s="10" t="s">
        <v>2212</v>
      </c>
      <c r="B260" s="11">
        <v>59448</v>
      </c>
      <c r="C260" s="10" t="s">
        <v>753</v>
      </c>
      <c r="D260" s="10" t="s">
        <v>2213</v>
      </c>
      <c r="E260" s="12">
        <v>44179</v>
      </c>
      <c r="F260" s="10" t="s">
        <v>566</v>
      </c>
      <c r="G260" s="10" t="s">
        <v>2211</v>
      </c>
      <c r="H260" s="10" t="s">
        <v>2214</v>
      </c>
      <c r="I260" s="10" t="s">
        <v>1856</v>
      </c>
      <c r="J260" s="10" t="s">
        <v>2215</v>
      </c>
    </row>
    <row r="261" spans="1:10" x14ac:dyDescent="0.25">
      <c r="A261" s="10" t="s">
        <v>2271</v>
      </c>
      <c r="B261" s="11">
        <v>78252</v>
      </c>
      <c r="C261" s="10" t="s">
        <v>1985</v>
      </c>
      <c r="D261" s="10" t="s">
        <v>2273</v>
      </c>
      <c r="E261" s="12">
        <v>44110</v>
      </c>
      <c r="F261" s="10" t="s">
        <v>566</v>
      </c>
      <c r="G261" s="10" t="s">
        <v>2272</v>
      </c>
      <c r="H261" s="10" t="s">
        <v>2009</v>
      </c>
      <c r="I261" s="10" t="s">
        <v>2010</v>
      </c>
      <c r="J261" s="10" t="s">
        <v>2240</v>
      </c>
    </row>
    <row r="262" spans="1:10" x14ac:dyDescent="0.25">
      <c r="A262" s="10" t="s">
        <v>2274</v>
      </c>
      <c r="B262" s="11">
        <v>26500</v>
      </c>
      <c r="C262" s="10" t="s">
        <v>1985</v>
      </c>
      <c r="D262" s="10" t="s">
        <v>2275</v>
      </c>
      <c r="E262" s="12">
        <v>44112</v>
      </c>
      <c r="F262" s="10" t="s">
        <v>566</v>
      </c>
      <c r="G262" s="10" t="s">
        <v>2272</v>
      </c>
      <c r="H262" s="10" t="s">
        <v>2009</v>
      </c>
      <c r="I262" s="10" t="s">
        <v>2010</v>
      </c>
      <c r="J262" s="10" t="s">
        <v>2240</v>
      </c>
    </row>
    <row r="263" spans="1:10" x14ac:dyDescent="0.25">
      <c r="A263" s="14" t="s">
        <v>2064</v>
      </c>
      <c r="B263" s="15">
        <v>477200</v>
      </c>
      <c r="C263" s="14" t="s">
        <v>753</v>
      </c>
      <c r="D263" s="14" t="s">
        <v>2065</v>
      </c>
      <c r="E263" s="16">
        <v>44214</v>
      </c>
      <c r="F263" s="14" t="s">
        <v>759</v>
      </c>
      <c r="G263" s="14" t="s">
        <v>2055</v>
      </c>
      <c r="H263" s="14" t="s">
        <v>1966</v>
      </c>
      <c r="I263" s="14" t="s">
        <v>1305</v>
      </c>
      <c r="J263" s="14" t="s">
        <v>2052</v>
      </c>
    </row>
    <row r="264" spans="1:10" x14ac:dyDescent="0.25">
      <c r="A264" s="10" t="s">
        <v>2066</v>
      </c>
      <c r="B264" s="11">
        <v>35000</v>
      </c>
      <c r="C264" s="10" t="s">
        <v>1620</v>
      </c>
      <c r="D264" s="10" t="s">
        <v>2067</v>
      </c>
      <c r="E264" s="12">
        <v>44070</v>
      </c>
      <c r="F264" s="10" t="s">
        <v>566</v>
      </c>
      <c r="G264" s="10" t="s">
        <v>2068</v>
      </c>
      <c r="H264" s="10" t="s">
        <v>1971</v>
      </c>
      <c r="I264" s="10" t="s">
        <v>602</v>
      </c>
      <c r="J264" s="10" t="s">
        <v>636</v>
      </c>
    </row>
    <row r="265" spans="1:10" x14ac:dyDescent="0.25">
      <c r="A265" s="10" t="s">
        <v>2069</v>
      </c>
      <c r="B265" s="11">
        <v>467900</v>
      </c>
      <c r="C265" s="10" t="s">
        <v>1620</v>
      </c>
      <c r="D265" s="10" t="s">
        <v>2070</v>
      </c>
      <c r="E265" s="12">
        <v>44083</v>
      </c>
      <c r="F265" s="10" t="s">
        <v>566</v>
      </c>
      <c r="G265" s="10" t="s">
        <v>2068</v>
      </c>
      <c r="H265" s="10" t="s">
        <v>1971</v>
      </c>
      <c r="I265" s="10" t="s">
        <v>602</v>
      </c>
      <c r="J265" s="10" t="s">
        <v>636</v>
      </c>
    </row>
    <row r="266" spans="1:10" x14ac:dyDescent="0.25">
      <c r="A266" s="10" t="s">
        <v>2071</v>
      </c>
      <c r="B266" s="11">
        <v>50700</v>
      </c>
      <c r="C266" s="10" t="s">
        <v>1620</v>
      </c>
      <c r="D266" s="10" t="s">
        <v>2072</v>
      </c>
      <c r="E266" s="12">
        <v>44088</v>
      </c>
      <c r="F266" s="10" t="s">
        <v>566</v>
      </c>
      <c r="G266" s="10" t="s">
        <v>2068</v>
      </c>
      <c r="H266" s="10" t="s">
        <v>1971</v>
      </c>
      <c r="I266" s="10" t="s">
        <v>602</v>
      </c>
      <c r="J266" s="10" t="s">
        <v>636</v>
      </c>
    </row>
    <row r="267" spans="1:10" x14ac:dyDescent="0.25">
      <c r="A267" s="10" t="s">
        <v>704</v>
      </c>
      <c r="B267" s="11">
        <v>47200</v>
      </c>
      <c r="C267" s="10" t="s">
        <v>1620</v>
      </c>
      <c r="D267" s="10" t="s">
        <v>705</v>
      </c>
      <c r="E267" s="12">
        <v>44112</v>
      </c>
      <c r="F267" s="10" t="s">
        <v>566</v>
      </c>
      <c r="G267" s="10" t="s">
        <v>2068</v>
      </c>
      <c r="H267" s="10" t="s">
        <v>1971</v>
      </c>
      <c r="I267" s="10" t="s">
        <v>602</v>
      </c>
      <c r="J267" s="10" t="s">
        <v>707</v>
      </c>
    </row>
    <row r="268" spans="1:10" x14ac:dyDescent="0.25">
      <c r="A268" s="10" t="s">
        <v>708</v>
      </c>
      <c r="B268" s="11">
        <v>47300</v>
      </c>
      <c r="C268" s="10" t="s">
        <v>1620</v>
      </c>
      <c r="D268" s="10" t="s">
        <v>709</v>
      </c>
      <c r="E268" s="12">
        <v>44127</v>
      </c>
      <c r="F268" s="10" t="s">
        <v>566</v>
      </c>
      <c r="G268" s="10" t="s">
        <v>2068</v>
      </c>
      <c r="H268" s="10" t="s">
        <v>1971</v>
      </c>
      <c r="I268" s="10" t="s">
        <v>602</v>
      </c>
      <c r="J268" s="10" t="s">
        <v>707</v>
      </c>
    </row>
    <row r="269" spans="1:10" x14ac:dyDescent="0.25">
      <c r="A269" s="10" t="s">
        <v>2328</v>
      </c>
      <c r="B269" s="11">
        <v>35000</v>
      </c>
      <c r="C269" s="10" t="s">
        <v>1620</v>
      </c>
      <c r="D269" s="10" t="s">
        <v>2329</v>
      </c>
      <c r="E269" s="12">
        <v>44160</v>
      </c>
      <c r="F269" s="10" t="s">
        <v>566</v>
      </c>
      <c r="G269" s="10" t="s">
        <v>2327</v>
      </c>
      <c r="H269" s="10" t="s">
        <v>2330</v>
      </c>
      <c r="I269" s="10" t="s">
        <v>602</v>
      </c>
      <c r="J269" s="10" t="s">
        <v>2310</v>
      </c>
    </row>
    <row r="270" spans="1:10" x14ac:dyDescent="0.25">
      <c r="A270" s="14" t="s">
        <v>2073</v>
      </c>
      <c r="B270" s="15">
        <v>1084200</v>
      </c>
      <c r="C270" s="14" t="s">
        <v>753</v>
      </c>
      <c r="D270" s="14" t="s">
        <v>2074</v>
      </c>
      <c r="E270" s="16">
        <v>44214</v>
      </c>
      <c r="F270" s="14" t="s">
        <v>759</v>
      </c>
      <c r="G270" s="14" t="s">
        <v>2068</v>
      </c>
      <c r="H270" s="14" t="s">
        <v>1966</v>
      </c>
      <c r="I270" s="14" t="s">
        <v>2038</v>
      </c>
      <c r="J270" s="14" t="s">
        <v>2041</v>
      </c>
    </row>
    <row r="271" spans="1:10" x14ac:dyDescent="0.25">
      <c r="A271" s="10" t="s">
        <v>2075</v>
      </c>
      <c r="B271" s="11">
        <v>718800</v>
      </c>
      <c r="C271" s="10" t="s">
        <v>1985</v>
      </c>
      <c r="D271" s="10" t="s">
        <v>2076</v>
      </c>
      <c r="E271" s="12">
        <v>44085</v>
      </c>
      <c r="F271" s="10" t="s">
        <v>566</v>
      </c>
      <c r="G271" s="10" t="s">
        <v>2077</v>
      </c>
      <c r="H271" s="10" t="s">
        <v>1990</v>
      </c>
      <c r="I271" s="10" t="s">
        <v>640</v>
      </c>
      <c r="J271" s="10" t="s">
        <v>2078</v>
      </c>
    </row>
    <row r="272" spans="1:10" x14ac:dyDescent="0.25">
      <c r="A272" s="10" t="s">
        <v>2079</v>
      </c>
      <c r="B272" s="11">
        <v>50700</v>
      </c>
      <c r="C272" s="10" t="s">
        <v>1985</v>
      </c>
      <c r="D272" s="10" t="s">
        <v>2080</v>
      </c>
      <c r="E272" s="12">
        <v>44062</v>
      </c>
      <c r="F272" s="10" t="s">
        <v>566</v>
      </c>
      <c r="G272" s="10" t="s">
        <v>2077</v>
      </c>
      <c r="H272" s="10" t="s">
        <v>1990</v>
      </c>
      <c r="I272" s="10" t="s">
        <v>640</v>
      </c>
      <c r="J272" s="10" t="s">
        <v>2045</v>
      </c>
    </row>
    <row r="273" spans="1:10" x14ac:dyDescent="0.25">
      <c r="A273" s="10" t="s">
        <v>2081</v>
      </c>
      <c r="B273" s="11">
        <v>50700</v>
      </c>
      <c r="C273" s="10" t="s">
        <v>1985</v>
      </c>
      <c r="D273" s="10" t="s">
        <v>2082</v>
      </c>
      <c r="E273" s="12">
        <v>44075</v>
      </c>
      <c r="F273" s="10" t="s">
        <v>566</v>
      </c>
      <c r="G273" s="10" t="s">
        <v>2077</v>
      </c>
      <c r="H273" s="10" t="s">
        <v>1990</v>
      </c>
      <c r="I273" s="10" t="s">
        <v>640</v>
      </c>
      <c r="J273" s="10" t="s">
        <v>2045</v>
      </c>
    </row>
    <row r="274" spans="1:10" x14ac:dyDescent="0.25">
      <c r="A274" s="10" t="s">
        <v>2083</v>
      </c>
      <c r="B274" s="11">
        <v>50700</v>
      </c>
      <c r="C274" s="10" t="s">
        <v>1985</v>
      </c>
      <c r="D274" s="10" t="s">
        <v>2084</v>
      </c>
      <c r="E274" s="12">
        <v>44082</v>
      </c>
      <c r="F274" s="10" t="s">
        <v>566</v>
      </c>
      <c r="G274" s="10" t="s">
        <v>2077</v>
      </c>
      <c r="H274" s="10" t="s">
        <v>1990</v>
      </c>
      <c r="I274" s="10" t="s">
        <v>640</v>
      </c>
      <c r="J274" s="10" t="s">
        <v>2045</v>
      </c>
    </row>
    <row r="275" spans="1:10" x14ac:dyDescent="0.25">
      <c r="A275" s="10" t="s">
        <v>2085</v>
      </c>
      <c r="B275" s="11">
        <v>35000</v>
      </c>
      <c r="C275" s="10" t="s">
        <v>1985</v>
      </c>
      <c r="D275" s="10" t="s">
        <v>2086</v>
      </c>
      <c r="E275" s="12">
        <v>44089</v>
      </c>
      <c r="F275" s="10" t="s">
        <v>566</v>
      </c>
      <c r="G275" s="10" t="s">
        <v>2077</v>
      </c>
      <c r="H275" s="10" t="s">
        <v>2087</v>
      </c>
      <c r="I275" s="10" t="s">
        <v>713</v>
      </c>
      <c r="J275" s="10" t="s">
        <v>2045</v>
      </c>
    </row>
    <row r="276" spans="1:10" x14ac:dyDescent="0.25">
      <c r="A276" s="10" t="s">
        <v>2088</v>
      </c>
      <c r="B276" s="11">
        <v>35000</v>
      </c>
      <c r="C276" s="10" t="s">
        <v>1985</v>
      </c>
      <c r="D276" s="10" t="s">
        <v>2089</v>
      </c>
      <c r="E276" s="12">
        <v>44102</v>
      </c>
      <c r="F276" s="10" t="s">
        <v>566</v>
      </c>
      <c r="G276" s="10" t="s">
        <v>2077</v>
      </c>
      <c r="H276" s="10" t="s">
        <v>2090</v>
      </c>
      <c r="I276" s="10" t="s">
        <v>2091</v>
      </c>
      <c r="J276" s="10" t="s">
        <v>2045</v>
      </c>
    </row>
    <row r="277" spans="1:10" x14ac:dyDescent="0.25">
      <c r="A277" s="10" t="s">
        <v>2092</v>
      </c>
      <c r="B277" s="11">
        <v>35000</v>
      </c>
      <c r="C277" s="10" t="s">
        <v>1985</v>
      </c>
      <c r="D277" s="10" t="s">
        <v>2093</v>
      </c>
      <c r="E277" s="12">
        <v>44102</v>
      </c>
      <c r="F277" s="10" t="s">
        <v>566</v>
      </c>
      <c r="G277" s="10" t="s">
        <v>2077</v>
      </c>
      <c r="H277" s="10" t="s">
        <v>2094</v>
      </c>
      <c r="I277" s="10" t="s">
        <v>2091</v>
      </c>
      <c r="J277" s="10" t="s">
        <v>2045</v>
      </c>
    </row>
    <row r="278" spans="1:10" x14ac:dyDescent="0.25">
      <c r="A278" s="10" t="s">
        <v>992</v>
      </c>
      <c r="B278" s="11">
        <v>113965</v>
      </c>
      <c r="C278" s="10" t="s">
        <v>753</v>
      </c>
      <c r="D278" s="10" t="s">
        <v>2419</v>
      </c>
      <c r="E278" s="12">
        <v>44262</v>
      </c>
      <c r="F278" s="10" t="s">
        <v>566</v>
      </c>
      <c r="G278" s="10" t="s">
        <v>2418</v>
      </c>
      <c r="H278" s="10" t="s">
        <v>2420</v>
      </c>
      <c r="I278" s="10" t="s">
        <v>1782</v>
      </c>
      <c r="J278" s="10" t="s">
        <v>2421</v>
      </c>
    </row>
    <row r="279" spans="1:10" x14ac:dyDescent="0.25">
      <c r="A279" s="10" t="s">
        <v>1053</v>
      </c>
      <c r="B279" s="11">
        <v>287135</v>
      </c>
      <c r="C279" s="10" t="s">
        <v>753</v>
      </c>
      <c r="D279" s="10" t="s">
        <v>2503</v>
      </c>
      <c r="E279" s="12">
        <v>44352</v>
      </c>
      <c r="F279" s="10" t="s">
        <v>566</v>
      </c>
      <c r="G279" s="10" t="s">
        <v>2502</v>
      </c>
      <c r="H279" s="10" t="s">
        <v>2504</v>
      </c>
      <c r="I279" s="10" t="s">
        <v>602</v>
      </c>
      <c r="J279" s="10" t="s">
        <v>2505</v>
      </c>
    </row>
    <row r="280" spans="1:10" x14ac:dyDescent="0.25">
      <c r="A280" s="14" t="s">
        <v>2095</v>
      </c>
      <c r="B280" s="15">
        <v>944800</v>
      </c>
      <c r="C280" s="14" t="s">
        <v>753</v>
      </c>
      <c r="D280" s="14" t="s">
        <v>2096</v>
      </c>
      <c r="E280" s="16">
        <v>44214</v>
      </c>
      <c r="F280" s="14" t="s">
        <v>759</v>
      </c>
      <c r="G280" s="14" t="s">
        <v>2077</v>
      </c>
      <c r="H280" s="14" t="s">
        <v>1966</v>
      </c>
      <c r="I280" s="14" t="s">
        <v>1331</v>
      </c>
      <c r="J280" s="14" t="s">
        <v>2097</v>
      </c>
    </row>
    <row r="281" spans="1:10" x14ac:dyDescent="0.25">
      <c r="A281" s="10" t="s">
        <v>2098</v>
      </c>
      <c r="B281" s="11">
        <v>491500</v>
      </c>
      <c r="C281" s="10" t="s">
        <v>753</v>
      </c>
      <c r="D281" s="10" t="s">
        <v>2099</v>
      </c>
      <c r="E281" s="12">
        <v>44089</v>
      </c>
      <c r="F281" s="10" t="s">
        <v>566</v>
      </c>
      <c r="G281" s="10" t="s">
        <v>2100</v>
      </c>
      <c r="H281" s="10" t="s">
        <v>1995</v>
      </c>
      <c r="I281" s="10" t="s">
        <v>1996</v>
      </c>
      <c r="J281" s="10" t="s">
        <v>2078</v>
      </c>
    </row>
    <row r="282" spans="1:10" x14ac:dyDescent="0.25">
      <c r="A282" s="10" t="s">
        <v>2101</v>
      </c>
      <c r="B282" s="11">
        <v>35000</v>
      </c>
      <c r="C282" s="10" t="s">
        <v>753</v>
      </c>
      <c r="D282" s="10" t="s">
        <v>2102</v>
      </c>
      <c r="E282" s="12">
        <v>44048</v>
      </c>
      <c r="F282" s="10" t="s">
        <v>566</v>
      </c>
      <c r="G282" s="10" t="s">
        <v>2100</v>
      </c>
      <c r="H282" s="10" t="s">
        <v>2103</v>
      </c>
      <c r="I282" s="10" t="s">
        <v>595</v>
      </c>
      <c r="J282" s="10" t="s">
        <v>2045</v>
      </c>
    </row>
    <row r="283" spans="1:10" x14ac:dyDescent="0.25">
      <c r="A283" s="10" t="s">
        <v>2104</v>
      </c>
      <c r="B283" s="11">
        <v>50700</v>
      </c>
      <c r="C283" s="10" t="s">
        <v>753</v>
      </c>
      <c r="D283" s="10" t="s">
        <v>2105</v>
      </c>
      <c r="E283" s="12">
        <v>44061</v>
      </c>
      <c r="F283" s="10" t="s">
        <v>566</v>
      </c>
      <c r="G283" s="10" t="s">
        <v>2100</v>
      </c>
      <c r="H283" s="10" t="s">
        <v>1995</v>
      </c>
      <c r="I283" s="10" t="s">
        <v>1996</v>
      </c>
      <c r="J283" s="10" t="s">
        <v>2045</v>
      </c>
    </row>
    <row r="284" spans="1:10" x14ac:dyDescent="0.25">
      <c r="A284" s="10" t="s">
        <v>2106</v>
      </c>
      <c r="B284" s="11">
        <v>50700</v>
      </c>
      <c r="C284" s="10" t="s">
        <v>753</v>
      </c>
      <c r="D284" s="10" t="s">
        <v>2107</v>
      </c>
      <c r="E284" s="12">
        <v>44068</v>
      </c>
      <c r="F284" s="10" t="s">
        <v>566</v>
      </c>
      <c r="G284" s="10" t="s">
        <v>2100</v>
      </c>
      <c r="H284" s="10" t="s">
        <v>1995</v>
      </c>
      <c r="I284" s="10" t="s">
        <v>1996</v>
      </c>
      <c r="J284" s="10" t="s">
        <v>2045</v>
      </c>
    </row>
    <row r="285" spans="1:10" x14ac:dyDescent="0.25">
      <c r="A285" s="10" t="s">
        <v>2108</v>
      </c>
      <c r="B285" s="11">
        <v>50700</v>
      </c>
      <c r="C285" s="10" t="s">
        <v>753</v>
      </c>
      <c r="D285" s="10" t="s">
        <v>2109</v>
      </c>
      <c r="E285" s="12">
        <v>44089</v>
      </c>
      <c r="F285" s="10" t="s">
        <v>566</v>
      </c>
      <c r="G285" s="10" t="s">
        <v>2100</v>
      </c>
      <c r="H285" s="10" t="s">
        <v>1995</v>
      </c>
      <c r="I285" s="10" t="s">
        <v>1996</v>
      </c>
      <c r="J285" s="10" t="s">
        <v>2045</v>
      </c>
    </row>
    <row r="286" spans="1:10" x14ac:dyDescent="0.25">
      <c r="A286" s="10" t="s">
        <v>2110</v>
      </c>
      <c r="B286" s="11">
        <v>217400</v>
      </c>
      <c r="C286" s="10" t="s">
        <v>753</v>
      </c>
      <c r="D286" s="10" t="s">
        <v>2111</v>
      </c>
      <c r="E286" s="12">
        <v>44092</v>
      </c>
      <c r="F286" s="10" t="s">
        <v>566</v>
      </c>
      <c r="G286" s="10" t="s">
        <v>2100</v>
      </c>
      <c r="H286" s="10" t="s">
        <v>1995</v>
      </c>
      <c r="I286" s="10" t="s">
        <v>1996</v>
      </c>
      <c r="J286" s="10" t="s">
        <v>2045</v>
      </c>
    </row>
    <row r="287" spans="1:10" x14ac:dyDescent="0.25">
      <c r="A287" s="10" t="s">
        <v>2112</v>
      </c>
      <c r="B287" s="11">
        <v>69900</v>
      </c>
      <c r="C287" s="10" t="s">
        <v>753</v>
      </c>
      <c r="D287" s="10" t="s">
        <v>2113</v>
      </c>
      <c r="E287" s="12">
        <v>44049</v>
      </c>
      <c r="F287" s="10" t="s">
        <v>566</v>
      </c>
      <c r="G287" s="10" t="s">
        <v>2100</v>
      </c>
      <c r="H287" s="10" t="s">
        <v>1995</v>
      </c>
      <c r="I287" s="10" t="s">
        <v>1996</v>
      </c>
      <c r="J287" s="10" t="s">
        <v>2114</v>
      </c>
    </row>
    <row r="288" spans="1:10" x14ac:dyDescent="0.25">
      <c r="A288" s="10" t="s">
        <v>2115</v>
      </c>
      <c r="B288" s="11">
        <v>26000</v>
      </c>
      <c r="C288" s="10" t="s">
        <v>753</v>
      </c>
      <c r="D288" s="10" t="s">
        <v>2116</v>
      </c>
      <c r="E288" s="12">
        <v>44064</v>
      </c>
      <c r="F288" s="10" t="s">
        <v>566</v>
      </c>
      <c r="G288" s="10" t="s">
        <v>2100</v>
      </c>
      <c r="H288" s="10" t="s">
        <v>1995</v>
      </c>
      <c r="I288" s="10" t="s">
        <v>1996</v>
      </c>
      <c r="J288" s="10" t="s">
        <v>2114</v>
      </c>
    </row>
    <row r="289" spans="1:10" x14ac:dyDescent="0.25">
      <c r="A289" s="10" t="s">
        <v>2117</v>
      </c>
      <c r="B289" s="11">
        <v>43200</v>
      </c>
      <c r="C289" s="10" t="s">
        <v>753</v>
      </c>
      <c r="D289" s="10" t="s">
        <v>2118</v>
      </c>
      <c r="E289" s="12">
        <v>44071</v>
      </c>
      <c r="F289" s="10" t="s">
        <v>566</v>
      </c>
      <c r="G289" s="10" t="s">
        <v>2100</v>
      </c>
      <c r="H289" s="10" t="s">
        <v>1995</v>
      </c>
      <c r="I289" s="10" t="s">
        <v>1996</v>
      </c>
      <c r="J289" s="10" t="s">
        <v>2061</v>
      </c>
    </row>
    <row r="290" spans="1:10" x14ac:dyDescent="0.25">
      <c r="A290" s="14" t="s">
        <v>2119</v>
      </c>
      <c r="B290" s="15">
        <v>1120800</v>
      </c>
      <c r="C290" s="14" t="s">
        <v>753</v>
      </c>
      <c r="D290" s="14" t="s">
        <v>2120</v>
      </c>
      <c r="E290" s="16">
        <v>44214</v>
      </c>
      <c r="F290" s="14" t="s">
        <v>759</v>
      </c>
      <c r="G290" s="14" t="s">
        <v>2100</v>
      </c>
      <c r="H290" s="14" t="s">
        <v>1966</v>
      </c>
      <c r="I290" s="14" t="s">
        <v>1296</v>
      </c>
      <c r="J290" s="14" t="s">
        <v>758</v>
      </c>
    </row>
    <row r="291" spans="1:10" x14ac:dyDescent="0.25">
      <c r="A291" s="10" t="s">
        <v>2121</v>
      </c>
      <c r="B291" s="11">
        <v>35000</v>
      </c>
      <c r="C291" s="10" t="s">
        <v>1985</v>
      </c>
      <c r="D291" s="10" t="s">
        <v>2122</v>
      </c>
      <c r="E291" s="12">
        <v>44055</v>
      </c>
      <c r="F291" s="10" t="s">
        <v>566</v>
      </c>
      <c r="G291" s="10" t="s">
        <v>2123</v>
      </c>
      <c r="H291" s="10" t="s">
        <v>2017</v>
      </c>
      <c r="I291" s="10" t="s">
        <v>610</v>
      </c>
      <c r="J291" s="10" t="s">
        <v>2045</v>
      </c>
    </row>
    <row r="292" spans="1:10" x14ac:dyDescent="0.25">
      <c r="A292" s="10" t="s">
        <v>2124</v>
      </c>
      <c r="B292" s="11">
        <v>25500</v>
      </c>
      <c r="C292" s="10" t="s">
        <v>1985</v>
      </c>
      <c r="D292" s="10" t="s">
        <v>2125</v>
      </c>
      <c r="E292" s="12">
        <v>44081</v>
      </c>
      <c r="F292" s="10" t="s">
        <v>566</v>
      </c>
      <c r="G292" s="10" t="s">
        <v>2123</v>
      </c>
      <c r="H292" s="10" t="s">
        <v>2126</v>
      </c>
      <c r="I292" s="10" t="s">
        <v>615</v>
      </c>
      <c r="J292" s="10" t="s">
        <v>2045</v>
      </c>
    </row>
    <row r="293" spans="1:10" x14ac:dyDescent="0.25">
      <c r="A293" s="10" t="s">
        <v>2127</v>
      </c>
      <c r="B293" s="11">
        <v>50700</v>
      </c>
      <c r="C293" s="10" t="s">
        <v>1985</v>
      </c>
      <c r="D293" s="10" t="s">
        <v>2128</v>
      </c>
      <c r="E293" s="12">
        <v>44086</v>
      </c>
      <c r="F293" s="10" t="s">
        <v>566</v>
      </c>
      <c r="G293" s="10" t="s">
        <v>2123</v>
      </c>
      <c r="H293" s="10" t="s">
        <v>2126</v>
      </c>
      <c r="I293" s="10" t="s">
        <v>615</v>
      </c>
      <c r="J293" s="10" t="s">
        <v>2045</v>
      </c>
    </row>
    <row r="294" spans="1:10" x14ac:dyDescent="0.25">
      <c r="A294" s="10" t="s">
        <v>2129</v>
      </c>
      <c r="B294" s="11">
        <v>112500</v>
      </c>
      <c r="C294" s="10" t="s">
        <v>1985</v>
      </c>
      <c r="D294" s="10" t="s">
        <v>2130</v>
      </c>
      <c r="E294" s="12">
        <v>44063</v>
      </c>
      <c r="F294" s="10" t="s">
        <v>566</v>
      </c>
      <c r="G294" s="10" t="s">
        <v>2123</v>
      </c>
      <c r="H294" s="10" t="s">
        <v>2017</v>
      </c>
      <c r="I294" s="10" t="s">
        <v>610</v>
      </c>
      <c r="J294" s="10" t="s">
        <v>2131</v>
      </c>
    </row>
    <row r="295" spans="1:10" x14ac:dyDescent="0.25">
      <c r="A295" s="10" t="s">
        <v>2132</v>
      </c>
      <c r="B295" s="11">
        <v>58018</v>
      </c>
      <c r="C295" s="10" t="s">
        <v>753</v>
      </c>
      <c r="D295" s="10" t="s">
        <v>2133</v>
      </c>
      <c r="E295" s="12">
        <v>44081</v>
      </c>
      <c r="F295" s="10" t="s">
        <v>566</v>
      </c>
      <c r="G295" s="10" t="s">
        <v>2123</v>
      </c>
      <c r="H295" s="10" t="s">
        <v>2134</v>
      </c>
      <c r="I295" s="10" t="s">
        <v>615</v>
      </c>
      <c r="J295" s="10" t="s">
        <v>2131</v>
      </c>
    </row>
    <row r="296" spans="1:10" x14ac:dyDescent="0.25">
      <c r="A296" s="14" t="s">
        <v>2135</v>
      </c>
      <c r="B296" s="15">
        <v>35000</v>
      </c>
      <c r="C296" s="14" t="s">
        <v>753</v>
      </c>
      <c r="D296" s="14" t="s">
        <v>2136</v>
      </c>
      <c r="E296" s="16">
        <v>44214</v>
      </c>
      <c r="F296" s="14" t="s">
        <v>759</v>
      </c>
      <c r="G296" s="14" t="s">
        <v>2123</v>
      </c>
      <c r="H296" s="14" t="s">
        <v>1966</v>
      </c>
      <c r="I296" s="14" t="s">
        <v>1272</v>
      </c>
      <c r="J296" s="14" t="s">
        <v>2137</v>
      </c>
    </row>
    <row r="297" spans="1:10" x14ac:dyDescent="0.25">
      <c r="A297" s="14" t="s">
        <v>2138</v>
      </c>
      <c r="B297" s="15">
        <v>297418</v>
      </c>
      <c r="C297" s="14" t="s">
        <v>753</v>
      </c>
      <c r="D297" s="14" t="s">
        <v>2139</v>
      </c>
      <c r="E297" s="16">
        <v>44214</v>
      </c>
      <c r="F297" s="14" t="s">
        <v>759</v>
      </c>
      <c r="G297" s="14" t="s">
        <v>2123</v>
      </c>
      <c r="H297" s="14" t="s">
        <v>1966</v>
      </c>
      <c r="I297" s="14" t="s">
        <v>1272</v>
      </c>
      <c r="J297" s="14" t="s">
        <v>2137</v>
      </c>
    </row>
    <row r="298" spans="1:10" x14ac:dyDescent="0.25">
      <c r="A298" s="10" t="s">
        <v>2140</v>
      </c>
      <c r="B298" s="11">
        <v>446300</v>
      </c>
      <c r="C298" s="10" t="s">
        <v>1620</v>
      </c>
      <c r="D298" s="10" t="s">
        <v>2141</v>
      </c>
      <c r="E298" s="12">
        <v>44048</v>
      </c>
      <c r="F298" s="10" t="s">
        <v>566</v>
      </c>
      <c r="G298" s="10" t="s">
        <v>2142</v>
      </c>
      <c r="H298" s="10" t="s">
        <v>2143</v>
      </c>
      <c r="I298" s="10" t="s">
        <v>635</v>
      </c>
      <c r="J298" s="10" t="s">
        <v>636</v>
      </c>
    </row>
    <row r="299" spans="1:10" x14ac:dyDescent="0.25">
      <c r="A299" s="10" t="s">
        <v>632</v>
      </c>
      <c r="B299" s="11">
        <v>20600</v>
      </c>
      <c r="C299" s="10" t="s">
        <v>1620</v>
      </c>
      <c r="D299" s="10" t="s">
        <v>633</v>
      </c>
      <c r="E299" s="12">
        <v>44049</v>
      </c>
      <c r="F299" s="10" t="s">
        <v>566</v>
      </c>
      <c r="G299" s="10" t="s">
        <v>2142</v>
      </c>
      <c r="H299" s="10" t="s">
        <v>2143</v>
      </c>
      <c r="I299" s="10" t="s">
        <v>635</v>
      </c>
      <c r="J299" s="10" t="s">
        <v>636</v>
      </c>
    </row>
    <row r="300" spans="1:10" x14ac:dyDescent="0.25">
      <c r="A300" s="10" t="s">
        <v>2144</v>
      </c>
      <c r="B300" s="11">
        <v>77000</v>
      </c>
      <c r="C300" s="10" t="s">
        <v>1620</v>
      </c>
      <c r="D300" s="10" t="s">
        <v>2145</v>
      </c>
      <c r="E300" s="12">
        <v>44053</v>
      </c>
      <c r="F300" s="10" t="s">
        <v>566</v>
      </c>
      <c r="G300" s="10" t="s">
        <v>2142</v>
      </c>
      <c r="H300" s="10" t="s">
        <v>2143</v>
      </c>
      <c r="I300" s="10" t="s">
        <v>635</v>
      </c>
      <c r="J300" s="10" t="s">
        <v>636</v>
      </c>
    </row>
    <row r="301" spans="1:10" x14ac:dyDescent="0.25">
      <c r="A301" s="10" t="s">
        <v>2146</v>
      </c>
      <c r="B301" s="11">
        <v>50700</v>
      </c>
      <c r="C301" s="10" t="s">
        <v>1620</v>
      </c>
      <c r="D301" s="10" t="s">
        <v>2147</v>
      </c>
      <c r="E301" s="12">
        <v>44061</v>
      </c>
      <c r="F301" s="10" t="s">
        <v>566</v>
      </c>
      <c r="G301" s="10" t="s">
        <v>2142</v>
      </c>
      <c r="H301" s="10" t="s">
        <v>2143</v>
      </c>
      <c r="I301" s="10" t="s">
        <v>635</v>
      </c>
      <c r="J301" s="10" t="s">
        <v>636</v>
      </c>
    </row>
    <row r="302" spans="1:10" x14ac:dyDescent="0.25">
      <c r="A302" s="10" t="s">
        <v>2148</v>
      </c>
      <c r="B302" s="11">
        <v>105000</v>
      </c>
      <c r="C302" s="10" t="s">
        <v>1620</v>
      </c>
      <c r="D302" s="10" t="s">
        <v>2149</v>
      </c>
      <c r="E302" s="12">
        <v>44068</v>
      </c>
      <c r="F302" s="10" t="s">
        <v>566</v>
      </c>
      <c r="G302" s="10" t="s">
        <v>2142</v>
      </c>
      <c r="H302" s="10" t="s">
        <v>2143</v>
      </c>
      <c r="I302" s="10" t="s">
        <v>635</v>
      </c>
      <c r="J302" s="10" t="s">
        <v>636</v>
      </c>
    </row>
    <row r="303" spans="1:10" x14ac:dyDescent="0.25">
      <c r="A303" s="10" t="s">
        <v>2150</v>
      </c>
      <c r="B303" s="11">
        <v>77000</v>
      </c>
      <c r="C303" s="10" t="s">
        <v>1620</v>
      </c>
      <c r="D303" s="10" t="s">
        <v>2151</v>
      </c>
      <c r="E303" s="12">
        <v>44069</v>
      </c>
      <c r="F303" s="10" t="s">
        <v>566</v>
      </c>
      <c r="G303" s="10" t="s">
        <v>2142</v>
      </c>
      <c r="H303" s="10" t="s">
        <v>2143</v>
      </c>
      <c r="I303" s="10" t="s">
        <v>635</v>
      </c>
      <c r="J303" s="10" t="s">
        <v>636</v>
      </c>
    </row>
    <row r="304" spans="1:10" x14ac:dyDescent="0.25">
      <c r="A304" s="10" t="s">
        <v>2152</v>
      </c>
      <c r="B304" s="11">
        <v>35000</v>
      </c>
      <c r="C304" s="10" t="s">
        <v>1620</v>
      </c>
      <c r="D304" s="10" t="s">
        <v>2153</v>
      </c>
      <c r="E304" s="12">
        <v>44070</v>
      </c>
      <c r="F304" s="10" t="s">
        <v>566</v>
      </c>
      <c r="G304" s="10" t="s">
        <v>2142</v>
      </c>
      <c r="H304" s="10" t="s">
        <v>2143</v>
      </c>
      <c r="I304" s="10" t="s">
        <v>635</v>
      </c>
      <c r="J304" s="10" t="s">
        <v>636</v>
      </c>
    </row>
    <row r="305" spans="1:10" x14ac:dyDescent="0.25">
      <c r="A305" s="10" t="s">
        <v>2154</v>
      </c>
      <c r="B305" s="11">
        <v>378400</v>
      </c>
      <c r="C305" s="10" t="s">
        <v>1620</v>
      </c>
      <c r="D305" s="10" t="s">
        <v>2155</v>
      </c>
      <c r="E305" s="12">
        <v>44085</v>
      </c>
      <c r="F305" s="10" t="s">
        <v>566</v>
      </c>
      <c r="G305" s="10" t="s">
        <v>2142</v>
      </c>
      <c r="H305" s="10" t="s">
        <v>2143</v>
      </c>
      <c r="I305" s="10" t="s">
        <v>635</v>
      </c>
      <c r="J305" s="10" t="s">
        <v>636</v>
      </c>
    </row>
    <row r="306" spans="1:10" x14ac:dyDescent="0.25">
      <c r="A306" s="10" t="s">
        <v>2156</v>
      </c>
      <c r="B306" s="11">
        <v>77000</v>
      </c>
      <c r="C306" s="10" t="s">
        <v>1620</v>
      </c>
      <c r="D306" s="10" t="s">
        <v>2157</v>
      </c>
      <c r="E306" s="12">
        <v>44090</v>
      </c>
      <c r="F306" s="10" t="s">
        <v>566</v>
      </c>
      <c r="G306" s="10" t="s">
        <v>2142</v>
      </c>
      <c r="H306" s="10" t="s">
        <v>2143</v>
      </c>
      <c r="I306" s="10" t="s">
        <v>635</v>
      </c>
      <c r="J306" s="10" t="s">
        <v>636</v>
      </c>
    </row>
    <row r="307" spans="1:10" x14ac:dyDescent="0.25">
      <c r="A307" s="10" t="s">
        <v>2158</v>
      </c>
      <c r="B307" s="11">
        <v>11300</v>
      </c>
      <c r="C307" s="10" t="s">
        <v>1620</v>
      </c>
      <c r="D307" s="10" t="s">
        <v>2159</v>
      </c>
      <c r="E307" s="12">
        <v>44097</v>
      </c>
      <c r="F307" s="10" t="s">
        <v>566</v>
      </c>
      <c r="G307" s="10" t="s">
        <v>2142</v>
      </c>
      <c r="H307" s="10" t="s">
        <v>2160</v>
      </c>
      <c r="I307" s="10" t="s">
        <v>583</v>
      </c>
      <c r="J307" s="10" t="s">
        <v>636</v>
      </c>
    </row>
    <row r="308" spans="1:10" x14ac:dyDescent="0.25">
      <c r="A308" s="10" t="s">
        <v>2161</v>
      </c>
      <c r="B308" s="11">
        <v>50700</v>
      </c>
      <c r="C308" s="10" t="s">
        <v>1620</v>
      </c>
      <c r="D308" s="10" t="s">
        <v>2162</v>
      </c>
      <c r="E308" s="12">
        <v>44102</v>
      </c>
      <c r="F308" s="10" t="s">
        <v>566</v>
      </c>
      <c r="G308" s="10" t="s">
        <v>2142</v>
      </c>
      <c r="H308" s="10" t="s">
        <v>2143</v>
      </c>
      <c r="I308" s="10" t="s">
        <v>635</v>
      </c>
      <c r="J308" s="10" t="s">
        <v>636</v>
      </c>
    </row>
    <row r="309" spans="1:10" x14ac:dyDescent="0.25">
      <c r="A309" s="10" t="s">
        <v>2163</v>
      </c>
      <c r="B309" s="11">
        <v>180600</v>
      </c>
      <c r="C309" s="10" t="s">
        <v>1620</v>
      </c>
      <c r="D309" s="10" t="s">
        <v>2164</v>
      </c>
      <c r="E309" s="12">
        <v>44103</v>
      </c>
      <c r="F309" s="10" t="s">
        <v>566</v>
      </c>
      <c r="G309" s="10" t="s">
        <v>2142</v>
      </c>
      <c r="H309" s="10" t="s">
        <v>2165</v>
      </c>
      <c r="I309" s="10" t="s">
        <v>583</v>
      </c>
      <c r="J309" s="10" t="s">
        <v>636</v>
      </c>
    </row>
    <row r="310" spans="1:10" x14ac:dyDescent="0.25">
      <c r="A310" s="10" t="s">
        <v>2166</v>
      </c>
      <c r="B310" s="11">
        <v>166600</v>
      </c>
      <c r="C310" s="10" t="s">
        <v>1985</v>
      </c>
      <c r="D310" s="10" t="s">
        <v>2167</v>
      </c>
      <c r="E310" s="12">
        <v>44053</v>
      </c>
      <c r="F310" s="10" t="s">
        <v>566</v>
      </c>
      <c r="G310" s="10" t="s">
        <v>2142</v>
      </c>
      <c r="H310" s="10" t="s">
        <v>1999</v>
      </c>
      <c r="I310" s="10" t="s">
        <v>645</v>
      </c>
      <c r="J310" s="10" t="s">
        <v>2078</v>
      </c>
    </row>
    <row r="311" spans="1:10" x14ac:dyDescent="0.25">
      <c r="A311" s="10" t="s">
        <v>2168</v>
      </c>
      <c r="B311" s="11">
        <v>50700</v>
      </c>
      <c r="C311" s="10" t="s">
        <v>1985</v>
      </c>
      <c r="D311" s="10" t="s">
        <v>2169</v>
      </c>
      <c r="E311" s="12">
        <v>44049</v>
      </c>
      <c r="F311" s="10" t="s">
        <v>566</v>
      </c>
      <c r="G311" s="10" t="s">
        <v>2142</v>
      </c>
      <c r="H311" s="10" t="s">
        <v>1999</v>
      </c>
      <c r="I311" s="10" t="s">
        <v>645</v>
      </c>
      <c r="J311" s="10" t="s">
        <v>2045</v>
      </c>
    </row>
    <row r="312" spans="1:10" x14ac:dyDescent="0.25">
      <c r="A312" s="10" t="s">
        <v>2170</v>
      </c>
      <c r="B312" s="11">
        <v>35000</v>
      </c>
      <c r="C312" s="10" t="s">
        <v>1985</v>
      </c>
      <c r="D312" s="10" t="s">
        <v>2171</v>
      </c>
      <c r="E312" s="12">
        <v>44063</v>
      </c>
      <c r="F312" s="10" t="s">
        <v>566</v>
      </c>
      <c r="G312" s="10" t="s">
        <v>2142</v>
      </c>
      <c r="H312" s="10" t="s">
        <v>2172</v>
      </c>
      <c r="I312" s="10" t="s">
        <v>741</v>
      </c>
      <c r="J312" s="10" t="s">
        <v>2045</v>
      </c>
    </row>
    <row r="313" spans="1:10" x14ac:dyDescent="0.25">
      <c r="A313" s="10" t="s">
        <v>2173</v>
      </c>
      <c r="B313" s="11">
        <v>121300</v>
      </c>
      <c r="C313" s="10" t="s">
        <v>1985</v>
      </c>
      <c r="D313" s="10" t="s">
        <v>2174</v>
      </c>
      <c r="E313" s="12">
        <v>44083</v>
      </c>
      <c r="F313" s="10" t="s">
        <v>566</v>
      </c>
      <c r="G313" s="10" t="s">
        <v>2142</v>
      </c>
      <c r="H313" s="10" t="s">
        <v>1999</v>
      </c>
      <c r="I313" s="10" t="s">
        <v>645</v>
      </c>
      <c r="J313" s="10" t="s">
        <v>2045</v>
      </c>
    </row>
    <row r="314" spans="1:10" x14ac:dyDescent="0.25">
      <c r="A314" s="10" t="s">
        <v>2175</v>
      </c>
      <c r="B314" s="11">
        <v>35000</v>
      </c>
      <c r="C314" s="10" t="s">
        <v>1985</v>
      </c>
      <c r="D314" s="10" t="s">
        <v>2176</v>
      </c>
      <c r="E314" s="12">
        <v>44084</v>
      </c>
      <c r="F314" s="10" t="s">
        <v>566</v>
      </c>
      <c r="G314" s="10" t="s">
        <v>2142</v>
      </c>
      <c r="H314" s="10" t="s">
        <v>1999</v>
      </c>
      <c r="I314" s="10" t="s">
        <v>645</v>
      </c>
      <c r="J314" s="10" t="s">
        <v>2045</v>
      </c>
    </row>
    <row r="315" spans="1:10" x14ac:dyDescent="0.25">
      <c r="A315" s="10" t="s">
        <v>2177</v>
      </c>
      <c r="B315" s="11">
        <v>415500</v>
      </c>
      <c r="C315" s="10" t="s">
        <v>1985</v>
      </c>
      <c r="D315" s="10" t="s">
        <v>2178</v>
      </c>
      <c r="E315" s="12">
        <v>44089</v>
      </c>
      <c r="F315" s="10" t="s">
        <v>566</v>
      </c>
      <c r="G315" s="10" t="s">
        <v>2142</v>
      </c>
      <c r="H315" s="10" t="s">
        <v>1999</v>
      </c>
      <c r="I315" s="10" t="s">
        <v>645</v>
      </c>
      <c r="J315" s="10" t="s">
        <v>2045</v>
      </c>
    </row>
    <row r="316" spans="1:10" x14ac:dyDescent="0.25">
      <c r="A316" s="10" t="s">
        <v>2179</v>
      </c>
      <c r="B316" s="11">
        <v>35000</v>
      </c>
      <c r="C316" s="10" t="s">
        <v>1985</v>
      </c>
      <c r="D316" s="10" t="s">
        <v>2180</v>
      </c>
      <c r="E316" s="12">
        <v>44102</v>
      </c>
      <c r="F316" s="10" t="s">
        <v>566</v>
      </c>
      <c r="G316" s="10" t="s">
        <v>2142</v>
      </c>
      <c r="H316" s="10" t="s">
        <v>1999</v>
      </c>
      <c r="I316" s="10" t="s">
        <v>645</v>
      </c>
      <c r="J316" s="10" t="s">
        <v>2045</v>
      </c>
    </row>
    <row r="317" spans="1:10" x14ac:dyDescent="0.25">
      <c r="A317" s="10" t="s">
        <v>2085</v>
      </c>
      <c r="B317" s="11">
        <v>31100</v>
      </c>
      <c r="C317" s="10" t="s">
        <v>1985</v>
      </c>
      <c r="D317" s="10" t="s">
        <v>2077</v>
      </c>
      <c r="E317" s="12">
        <v>44089</v>
      </c>
      <c r="F317" s="10" t="s">
        <v>755</v>
      </c>
      <c r="G317" s="10" t="s">
        <v>2142</v>
      </c>
      <c r="H317" s="10" t="s">
        <v>2181</v>
      </c>
      <c r="I317" s="10" t="s">
        <v>1331</v>
      </c>
      <c r="J317" s="10" t="s">
        <v>2045</v>
      </c>
    </row>
    <row r="318" spans="1:10" x14ac:dyDescent="0.25">
      <c r="A318" s="10" t="s">
        <v>2182</v>
      </c>
      <c r="B318" s="11">
        <v>137976</v>
      </c>
      <c r="C318" s="10" t="s">
        <v>1985</v>
      </c>
      <c r="D318" s="10" t="s">
        <v>2183</v>
      </c>
      <c r="E318" s="12">
        <v>44078</v>
      </c>
      <c r="F318" s="10" t="s">
        <v>566</v>
      </c>
      <c r="G318" s="10" t="s">
        <v>2142</v>
      </c>
      <c r="H318" s="10" t="s">
        <v>2184</v>
      </c>
      <c r="I318" s="10" t="s">
        <v>583</v>
      </c>
      <c r="J318" s="10" t="s">
        <v>2185</v>
      </c>
    </row>
    <row r="319" spans="1:10" x14ac:dyDescent="0.25">
      <c r="A319" s="10" t="s">
        <v>2186</v>
      </c>
      <c r="B319" s="11">
        <v>278864</v>
      </c>
      <c r="C319" s="10" t="s">
        <v>1985</v>
      </c>
      <c r="D319" s="10" t="s">
        <v>2187</v>
      </c>
      <c r="E319" s="12">
        <v>44091</v>
      </c>
      <c r="F319" s="10" t="s">
        <v>566</v>
      </c>
      <c r="G319" s="10" t="s">
        <v>2142</v>
      </c>
      <c r="H319" s="10" t="s">
        <v>2188</v>
      </c>
      <c r="I319" s="10" t="s">
        <v>583</v>
      </c>
      <c r="J319" s="10" t="s">
        <v>2185</v>
      </c>
    </row>
    <row r="320" spans="1:10" x14ac:dyDescent="0.25">
      <c r="A320" s="10" t="s">
        <v>2189</v>
      </c>
      <c r="B320" s="11">
        <v>84300</v>
      </c>
      <c r="C320" s="10" t="s">
        <v>1620</v>
      </c>
      <c r="D320" s="10" t="s">
        <v>2190</v>
      </c>
      <c r="E320" s="12">
        <v>44096</v>
      </c>
      <c r="F320" s="10" t="s">
        <v>566</v>
      </c>
      <c r="G320" s="10" t="s">
        <v>2142</v>
      </c>
      <c r="H320" s="10" t="s">
        <v>2191</v>
      </c>
      <c r="I320" s="10" t="s">
        <v>635</v>
      </c>
      <c r="J320" s="10" t="s">
        <v>2185</v>
      </c>
    </row>
    <row r="321" spans="1:10" x14ac:dyDescent="0.25">
      <c r="A321" s="10" t="s">
        <v>2192</v>
      </c>
      <c r="B321" s="11">
        <v>58547</v>
      </c>
      <c r="C321" s="10" t="s">
        <v>753</v>
      </c>
      <c r="D321" s="10" t="s">
        <v>2193</v>
      </c>
      <c r="E321" s="12">
        <v>44044</v>
      </c>
      <c r="F321" s="10" t="s">
        <v>566</v>
      </c>
      <c r="G321" s="10" t="s">
        <v>2142</v>
      </c>
      <c r="H321" s="10" t="s">
        <v>2172</v>
      </c>
      <c r="I321" s="10" t="s">
        <v>741</v>
      </c>
      <c r="J321" s="10" t="s">
        <v>2194</v>
      </c>
    </row>
    <row r="322" spans="1:10" x14ac:dyDescent="0.25">
      <c r="A322" s="10" t="s">
        <v>2195</v>
      </c>
      <c r="B322" s="11">
        <v>25500</v>
      </c>
      <c r="C322" s="10" t="s">
        <v>1985</v>
      </c>
      <c r="D322" s="10" t="s">
        <v>2196</v>
      </c>
      <c r="E322" s="12">
        <v>44075</v>
      </c>
      <c r="F322" s="10" t="s">
        <v>566</v>
      </c>
      <c r="G322" s="10" t="s">
        <v>2142</v>
      </c>
      <c r="H322" s="10" t="s">
        <v>1999</v>
      </c>
      <c r="I322" s="10" t="s">
        <v>645</v>
      </c>
      <c r="J322" s="10" t="s">
        <v>2194</v>
      </c>
    </row>
    <row r="323" spans="1:10" x14ac:dyDescent="0.25">
      <c r="A323" s="10" t="s">
        <v>2197</v>
      </c>
      <c r="B323" s="11">
        <v>77000</v>
      </c>
      <c r="C323" s="10" t="s">
        <v>1985</v>
      </c>
      <c r="D323" s="10" t="s">
        <v>2198</v>
      </c>
      <c r="E323" s="12">
        <v>44089</v>
      </c>
      <c r="F323" s="10" t="s">
        <v>566</v>
      </c>
      <c r="G323" s="10" t="s">
        <v>2142</v>
      </c>
      <c r="H323" s="10" t="s">
        <v>1999</v>
      </c>
      <c r="I323" s="10" t="s">
        <v>645</v>
      </c>
      <c r="J323" s="10" t="s">
        <v>2194</v>
      </c>
    </row>
    <row r="324" spans="1:10" x14ac:dyDescent="0.25">
      <c r="A324" s="10" t="s">
        <v>2199</v>
      </c>
      <c r="B324" s="11">
        <v>50700</v>
      </c>
      <c r="C324" s="10" t="s">
        <v>1985</v>
      </c>
      <c r="D324" s="10" t="s">
        <v>2200</v>
      </c>
      <c r="E324" s="12">
        <v>44102</v>
      </c>
      <c r="F324" s="10" t="s">
        <v>566</v>
      </c>
      <c r="G324" s="10" t="s">
        <v>2142</v>
      </c>
      <c r="H324" s="10" t="s">
        <v>1999</v>
      </c>
      <c r="I324" s="10" t="s">
        <v>645</v>
      </c>
      <c r="J324" s="10" t="s">
        <v>2194</v>
      </c>
    </row>
    <row r="325" spans="1:10" x14ac:dyDescent="0.25">
      <c r="A325" s="10" t="s">
        <v>2019</v>
      </c>
      <c r="B325" s="11">
        <v>158030</v>
      </c>
      <c r="C325" s="10" t="s">
        <v>1985</v>
      </c>
      <c r="D325" s="10" t="s">
        <v>2020</v>
      </c>
      <c r="E325" s="12">
        <v>44111</v>
      </c>
      <c r="F325" s="10" t="s">
        <v>566</v>
      </c>
      <c r="G325" s="10" t="s">
        <v>2142</v>
      </c>
      <c r="H325" s="10" t="s">
        <v>2201</v>
      </c>
      <c r="I325" s="10" t="s">
        <v>2022</v>
      </c>
      <c r="J325" s="10" t="s">
        <v>641</v>
      </c>
    </row>
    <row r="326" spans="1:10" x14ac:dyDescent="0.25">
      <c r="A326" s="10" t="s">
        <v>2202</v>
      </c>
      <c r="B326" s="11">
        <v>5404</v>
      </c>
      <c r="C326" s="10" t="s">
        <v>1620</v>
      </c>
      <c r="D326" s="10" t="s">
        <v>2203</v>
      </c>
      <c r="E326" s="12">
        <v>44120</v>
      </c>
      <c r="F326" s="10" t="s">
        <v>762</v>
      </c>
      <c r="G326" s="10" t="s">
        <v>2142</v>
      </c>
      <c r="H326" s="10" t="s">
        <v>2204</v>
      </c>
      <c r="I326" s="10" t="s">
        <v>2091</v>
      </c>
      <c r="J326" s="10" t="s">
        <v>707</v>
      </c>
    </row>
    <row r="327" spans="1:10" x14ac:dyDescent="0.25">
      <c r="A327" s="10" t="s">
        <v>2205</v>
      </c>
      <c r="B327" s="11">
        <v>35000</v>
      </c>
      <c r="C327" s="10" t="s">
        <v>1620</v>
      </c>
      <c r="D327" s="10" t="s">
        <v>2206</v>
      </c>
      <c r="E327" s="12">
        <v>44099</v>
      </c>
      <c r="F327" s="10" t="s">
        <v>566</v>
      </c>
      <c r="G327" s="10" t="s">
        <v>2142</v>
      </c>
      <c r="H327" s="10" t="s">
        <v>2143</v>
      </c>
      <c r="I327" s="10" t="s">
        <v>635</v>
      </c>
      <c r="J327" s="10" t="s">
        <v>707</v>
      </c>
    </row>
    <row r="328" spans="1:10" x14ac:dyDescent="0.25">
      <c r="A328" s="14" t="s">
        <v>2207</v>
      </c>
      <c r="B328" s="15">
        <v>2392520</v>
      </c>
      <c r="C328" s="14" t="s">
        <v>753</v>
      </c>
      <c r="D328" s="14" t="s">
        <v>2208</v>
      </c>
      <c r="E328" s="16">
        <v>44098</v>
      </c>
      <c r="F328" s="14" t="s">
        <v>759</v>
      </c>
      <c r="G328" s="14" t="s">
        <v>2142</v>
      </c>
      <c r="H328" s="14" t="s">
        <v>2209</v>
      </c>
      <c r="I328" s="14" t="s">
        <v>2210</v>
      </c>
      <c r="J328" s="14" t="s">
        <v>761</v>
      </c>
    </row>
    <row r="329" spans="1:10" x14ac:dyDescent="0.25">
      <c r="A329" s="14" t="s">
        <v>2207</v>
      </c>
      <c r="B329" s="15">
        <v>918601</v>
      </c>
      <c r="C329" s="14" t="s">
        <v>753</v>
      </c>
      <c r="D329" s="14" t="s">
        <v>2208</v>
      </c>
      <c r="E329" s="16">
        <v>44098</v>
      </c>
      <c r="F329" s="14" t="s">
        <v>759</v>
      </c>
      <c r="G329" s="14" t="s">
        <v>2142</v>
      </c>
      <c r="H329" s="14" t="s">
        <v>2209</v>
      </c>
      <c r="I329" s="14" t="s">
        <v>2210</v>
      </c>
      <c r="J329" s="14" t="s">
        <v>761</v>
      </c>
    </row>
    <row r="330" spans="1:10" x14ac:dyDescent="0.25">
      <c r="A330" s="10" t="s">
        <v>935</v>
      </c>
      <c r="B330" s="11">
        <v>120300</v>
      </c>
      <c r="C330" s="10" t="s">
        <v>753</v>
      </c>
      <c r="D330" s="10" t="s">
        <v>2217</v>
      </c>
      <c r="E330" s="12">
        <v>44159</v>
      </c>
      <c r="F330" s="10" t="s">
        <v>566</v>
      </c>
      <c r="G330" s="10" t="s">
        <v>2218</v>
      </c>
      <c r="H330" s="10" t="s">
        <v>1958</v>
      </c>
      <c r="I330" s="10" t="s">
        <v>1959</v>
      </c>
      <c r="J330" s="10" t="s">
        <v>2219</v>
      </c>
    </row>
    <row r="331" spans="1:10" x14ac:dyDescent="0.25">
      <c r="A331" s="10" t="s">
        <v>928</v>
      </c>
      <c r="B331" s="11">
        <v>65800</v>
      </c>
      <c r="C331" s="10" t="s">
        <v>753</v>
      </c>
      <c r="D331" s="10" t="s">
        <v>2220</v>
      </c>
      <c r="E331" s="12">
        <v>44153</v>
      </c>
      <c r="F331" s="10" t="s">
        <v>566</v>
      </c>
      <c r="G331" s="10" t="s">
        <v>2218</v>
      </c>
      <c r="H331" s="10" t="s">
        <v>1958</v>
      </c>
      <c r="I331" s="10" t="s">
        <v>1959</v>
      </c>
      <c r="J331" s="10" t="s">
        <v>2219</v>
      </c>
    </row>
    <row r="332" spans="1:10" x14ac:dyDescent="0.25">
      <c r="A332" s="10" t="s">
        <v>936</v>
      </c>
      <c r="B332" s="11">
        <v>50700</v>
      </c>
      <c r="C332" s="10" t="s">
        <v>753</v>
      </c>
      <c r="D332" s="10" t="s">
        <v>2221</v>
      </c>
      <c r="E332" s="12">
        <v>44160</v>
      </c>
      <c r="F332" s="10" t="s">
        <v>566</v>
      </c>
      <c r="G332" s="10" t="s">
        <v>2218</v>
      </c>
      <c r="H332" s="10" t="s">
        <v>1958</v>
      </c>
      <c r="I332" s="10" t="s">
        <v>1959</v>
      </c>
      <c r="J332" s="10" t="s">
        <v>2222</v>
      </c>
    </row>
    <row r="333" spans="1:10" x14ac:dyDescent="0.25">
      <c r="A333" s="14" t="s">
        <v>2223</v>
      </c>
      <c r="B333" s="15">
        <v>236800</v>
      </c>
      <c r="C333" s="14" t="s">
        <v>753</v>
      </c>
      <c r="D333" s="14" t="s">
        <v>2224</v>
      </c>
      <c r="E333" s="16">
        <v>44260</v>
      </c>
      <c r="F333" s="14" t="s">
        <v>759</v>
      </c>
      <c r="G333" s="14" t="s">
        <v>2218</v>
      </c>
      <c r="H333" s="14" t="s">
        <v>1966</v>
      </c>
      <c r="I333" s="14" t="s">
        <v>1435</v>
      </c>
      <c r="J333" s="14" t="s">
        <v>1967</v>
      </c>
    </row>
    <row r="334" spans="1:10" x14ac:dyDescent="0.25">
      <c r="A334" s="10" t="s">
        <v>2225</v>
      </c>
      <c r="B334" s="11">
        <v>105500</v>
      </c>
      <c r="C334" s="10" t="s">
        <v>753</v>
      </c>
      <c r="D334" s="10" t="s">
        <v>2227</v>
      </c>
      <c r="E334" s="12">
        <v>44195</v>
      </c>
      <c r="F334" s="10" t="s">
        <v>566</v>
      </c>
      <c r="G334" s="10" t="s">
        <v>2226</v>
      </c>
      <c r="H334" s="10" t="s">
        <v>2228</v>
      </c>
      <c r="I334" s="10" t="s">
        <v>2229</v>
      </c>
      <c r="J334" s="10" t="s">
        <v>737</v>
      </c>
    </row>
    <row r="335" spans="1:10" x14ac:dyDescent="0.25">
      <c r="A335" s="10" t="s">
        <v>2119</v>
      </c>
      <c r="B335" s="11">
        <v>85700</v>
      </c>
      <c r="C335" s="10" t="s">
        <v>753</v>
      </c>
      <c r="D335" s="10" t="s">
        <v>2100</v>
      </c>
      <c r="E335" s="12">
        <v>44214</v>
      </c>
      <c r="F335" s="10" t="s">
        <v>755</v>
      </c>
      <c r="G335" s="10" t="s">
        <v>2226</v>
      </c>
      <c r="H335" s="10" t="s">
        <v>2230</v>
      </c>
      <c r="I335" s="10" t="s">
        <v>1296</v>
      </c>
      <c r="J335" s="10" t="s">
        <v>758</v>
      </c>
    </row>
    <row r="336" spans="1:10" x14ac:dyDescent="0.25">
      <c r="A336" s="10" t="s">
        <v>2231</v>
      </c>
      <c r="B336" s="11">
        <v>50700</v>
      </c>
      <c r="C336" s="10" t="s">
        <v>1985</v>
      </c>
      <c r="D336" s="10" t="s">
        <v>2232</v>
      </c>
      <c r="E336" s="12">
        <v>44057</v>
      </c>
      <c r="F336" s="10" t="s">
        <v>566</v>
      </c>
      <c r="G336" s="10" t="s">
        <v>2233</v>
      </c>
      <c r="H336" s="10" t="s">
        <v>1818</v>
      </c>
      <c r="I336" s="10" t="s">
        <v>587</v>
      </c>
      <c r="J336" s="10" t="s">
        <v>2045</v>
      </c>
    </row>
    <row r="337" spans="1:10" x14ac:dyDescent="0.25">
      <c r="A337" s="10" t="s">
        <v>2234</v>
      </c>
      <c r="B337" s="11">
        <v>31900</v>
      </c>
      <c r="C337" s="10" t="s">
        <v>1985</v>
      </c>
      <c r="D337" s="10" t="s">
        <v>2235</v>
      </c>
      <c r="E337" s="12">
        <v>44124</v>
      </c>
      <c r="F337" s="10" t="s">
        <v>566</v>
      </c>
      <c r="G337" s="10" t="s">
        <v>2233</v>
      </c>
      <c r="H337" s="10" t="s">
        <v>2236</v>
      </c>
      <c r="I337" s="10" t="s">
        <v>587</v>
      </c>
      <c r="J337" s="10" t="s">
        <v>641</v>
      </c>
    </row>
    <row r="338" spans="1:10" x14ac:dyDescent="0.25">
      <c r="A338" s="10" t="s">
        <v>2238</v>
      </c>
      <c r="B338" s="11">
        <v>268200</v>
      </c>
      <c r="C338" s="10" t="s">
        <v>753</v>
      </c>
      <c r="D338" s="10" t="s">
        <v>2239</v>
      </c>
      <c r="E338" s="12">
        <v>44090</v>
      </c>
      <c r="F338" s="10" t="s">
        <v>566</v>
      </c>
      <c r="G338" s="10" t="s">
        <v>2233</v>
      </c>
      <c r="H338" s="10" t="s">
        <v>1995</v>
      </c>
      <c r="I338" s="10" t="s">
        <v>1996</v>
      </c>
      <c r="J338" s="10" t="s">
        <v>2240</v>
      </c>
    </row>
    <row r="339" spans="1:10" x14ac:dyDescent="0.25">
      <c r="A339" s="10" t="s">
        <v>2241</v>
      </c>
      <c r="B339" s="11">
        <v>129200</v>
      </c>
      <c r="C339" s="10" t="s">
        <v>1985</v>
      </c>
      <c r="D339" s="10" t="s">
        <v>2242</v>
      </c>
      <c r="E339" s="12">
        <v>44092</v>
      </c>
      <c r="F339" s="10" t="s">
        <v>566</v>
      </c>
      <c r="G339" s="10" t="s">
        <v>2233</v>
      </c>
      <c r="H339" s="10" t="s">
        <v>2009</v>
      </c>
      <c r="I339" s="10" t="s">
        <v>2010</v>
      </c>
      <c r="J339" s="10" t="s">
        <v>2240</v>
      </c>
    </row>
    <row r="340" spans="1:10" x14ac:dyDescent="0.25">
      <c r="A340" s="10" t="s">
        <v>2243</v>
      </c>
      <c r="B340" s="11">
        <v>124400</v>
      </c>
      <c r="C340" s="10" t="s">
        <v>1985</v>
      </c>
      <c r="D340" s="10" t="s">
        <v>2244</v>
      </c>
      <c r="E340" s="12">
        <v>44097</v>
      </c>
      <c r="F340" s="10" t="s">
        <v>566</v>
      </c>
      <c r="G340" s="10" t="s">
        <v>2233</v>
      </c>
      <c r="H340" s="10" t="s">
        <v>2087</v>
      </c>
      <c r="I340" s="10" t="s">
        <v>713</v>
      </c>
      <c r="J340" s="10" t="s">
        <v>2240</v>
      </c>
    </row>
    <row r="341" spans="1:10" x14ac:dyDescent="0.25">
      <c r="A341" s="10" t="s">
        <v>2245</v>
      </c>
      <c r="B341" s="11">
        <v>50700</v>
      </c>
      <c r="C341" s="10" t="s">
        <v>1985</v>
      </c>
      <c r="D341" s="10" t="s">
        <v>2246</v>
      </c>
      <c r="E341" s="12">
        <v>44102</v>
      </c>
      <c r="F341" s="10" t="s">
        <v>566</v>
      </c>
      <c r="G341" s="10" t="s">
        <v>2233</v>
      </c>
      <c r="H341" s="10" t="s">
        <v>2009</v>
      </c>
      <c r="I341" s="10" t="s">
        <v>2010</v>
      </c>
      <c r="J341" s="10" t="s">
        <v>2240</v>
      </c>
    </row>
    <row r="342" spans="1:10" x14ac:dyDescent="0.25">
      <c r="A342" s="10" t="s">
        <v>2247</v>
      </c>
      <c r="B342" s="11">
        <v>26500</v>
      </c>
      <c r="C342" s="10" t="s">
        <v>1985</v>
      </c>
      <c r="D342" s="10" t="s">
        <v>2248</v>
      </c>
      <c r="E342" s="12">
        <v>44102</v>
      </c>
      <c r="F342" s="10" t="s">
        <v>566</v>
      </c>
      <c r="G342" s="10" t="s">
        <v>2233</v>
      </c>
      <c r="H342" s="10" t="s">
        <v>2009</v>
      </c>
      <c r="I342" s="10" t="s">
        <v>2010</v>
      </c>
      <c r="J342" s="10" t="s">
        <v>2240</v>
      </c>
    </row>
    <row r="343" spans="1:10" x14ac:dyDescent="0.25">
      <c r="A343" s="10" t="s">
        <v>2249</v>
      </c>
      <c r="B343" s="11">
        <v>64700</v>
      </c>
      <c r="C343" s="10" t="s">
        <v>753</v>
      </c>
      <c r="D343" s="10" t="s">
        <v>2250</v>
      </c>
      <c r="E343" s="12">
        <v>44104</v>
      </c>
      <c r="F343" s="10" t="s">
        <v>566</v>
      </c>
      <c r="G343" s="10" t="s">
        <v>2233</v>
      </c>
      <c r="H343" s="10" t="s">
        <v>1995</v>
      </c>
      <c r="I343" s="10" t="s">
        <v>1996</v>
      </c>
      <c r="J343" s="10" t="s">
        <v>2240</v>
      </c>
    </row>
    <row r="344" spans="1:10" x14ac:dyDescent="0.25">
      <c r="A344" s="10" t="s">
        <v>734</v>
      </c>
      <c r="B344" s="11">
        <v>251600</v>
      </c>
      <c r="C344" s="10" t="s">
        <v>753</v>
      </c>
      <c r="D344" s="10" t="s">
        <v>735</v>
      </c>
      <c r="E344" s="12">
        <v>44140</v>
      </c>
      <c r="F344" s="10" t="s">
        <v>566</v>
      </c>
      <c r="G344" s="10" t="s">
        <v>2233</v>
      </c>
      <c r="H344" s="10" t="s">
        <v>2251</v>
      </c>
      <c r="I344" s="10" t="s">
        <v>701</v>
      </c>
      <c r="J344" s="10" t="s">
        <v>737</v>
      </c>
    </row>
    <row r="345" spans="1:10" x14ac:dyDescent="0.25">
      <c r="A345" s="10" t="s">
        <v>2225</v>
      </c>
      <c r="B345" s="11">
        <v>19800</v>
      </c>
      <c r="C345" s="10" t="s">
        <v>753</v>
      </c>
      <c r="D345" s="10" t="s">
        <v>2226</v>
      </c>
      <c r="E345" s="12">
        <v>44195</v>
      </c>
      <c r="F345" s="10" t="s">
        <v>755</v>
      </c>
      <c r="G345" s="10" t="s">
        <v>2233</v>
      </c>
      <c r="H345" s="10" t="s">
        <v>2252</v>
      </c>
      <c r="I345" s="10" t="s">
        <v>1296</v>
      </c>
      <c r="J345" s="10" t="s">
        <v>737</v>
      </c>
    </row>
    <row r="346" spans="1:10" x14ac:dyDescent="0.25">
      <c r="A346" s="10" t="s">
        <v>2237</v>
      </c>
      <c r="B346" s="11">
        <v>166800</v>
      </c>
      <c r="C346" s="10" t="s">
        <v>753</v>
      </c>
      <c r="D346" s="10" t="s">
        <v>2253</v>
      </c>
      <c r="E346" s="12">
        <v>44170</v>
      </c>
      <c r="F346" s="10" t="s">
        <v>566</v>
      </c>
      <c r="G346" s="10" t="s">
        <v>2233</v>
      </c>
      <c r="H346" s="10" t="s">
        <v>2254</v>
      </c>
      <c r="I346" s="10" t="s">
        <v>1798</v>
      </c>
      <c r="J346" s="10" t="s">
        <v>2255</v>
      </c>
    </row>
    <row r="347" spans="1:10" x14ac:dyDescent="0.25">
      <c r="A347" s="14" t="s">
        <v>2256</v>
      </c>
      <c r="B347" s="15">
        <v>1181664</v>
      </c>
      <c r="C347" s="14" t="s">
        <v>753</v>
      </c>
      <c r="D347" s="14" t="s">
        <v>2257</v>
      </c>
      <c r="E347" s="16">
        <v>44214</v>
      </c>
      <c r="F347" s="14" t="s">
        <v>759</v>
      </c>
      <c r="G347" s="14" t="s">
        <v>2233</v>
      </c>
      <c r="H347" s="14" t="s">
        <v>1966</v>
      </c>
      <c r="I347" s="14" t="s">
        <v>1629</v>
      </c>
      <c r="J347" s="14" t="s">
        <v>2258</v>
      </c>
    </row>
    <row r="348" spans="1:10" x14ac:dyDescent="0.25">
      <c r="A348" s="10" t="s">
        <v>2237</v>
      </c>
      <c r="B348" s="11">
        <v>2836</v>
      </c>
      <c r="C348" s="10" t="s">
        <v>753</v>
      </c>
      <c r="D348" s="10" t="s">
        <v>2233</v>
      </c>
      <c r="E348" s="12">
        <v>44170</v>
      </c>
      <c r="F348" s="10" t="s">
        <v>755</v>
      </c>
      <c r="G348" s="10" t="s">
        <v>2259</v>
      </c>
      <c r="H348" s="10" t="s">
        <v>2261</v>
      </c>
      <c r="I348" s="10" t="s">
        <v>587</v>
      </c>
      <c r="J348" s="10" t="s">
        <v>2255</v>
      </c>
    </row>
    <row r="349" spans="1:10" x14ac:dyDescent="0.25">
      <c r="A349" s="10" t="s">
        <v>918</v>
      </c>
      <c r="B349" s="11">
        <v>343200</v>
      </c>
      <c r="C349" s="10" t="s">
        <v>1306</v>
      </c>
      <c r="D349" s="10" t="s">
        <v>2262</v>
      </c>
      <c r="E349" s="12">
        <v>44068</v>
      </c>
      <c r="F349" s="10" t="s">
        <v>566</v>
      </c>
      <c r="G349" s="10" t="s">
        <v>2259</v>
      </c>
      <c r="H349" s="10" t="s">
        <v>2263</v>
      </c>
      <c r="I349" s="10" t="s">
        <v>2260</v>
      </c>
      <c r="J349" s="10" t="s">
        <v>2264</v>
      </c>
    </row>
    <row r="350" spans="1:10" x14ac:dyDescent="0.25">
      <c r="A350" s="14" t="s">
        <v>2265</v>
      </c>
      <c r="B350" s="15">
        <v>235621</v>
      </c>
      <c r="C350" s="14" t="s">
        <v>753</v>
      </c>
      <c r="D350" s="14" t="s">
        <v>2266</v>
      </c>
      <c r="E350" s="16">
        <v>44260</v>
      </c>
      <c r="F350" s="14" t="s">
        <v>759</v>
      </c>
      <c r="G350" s="14" t="s">
        <v>2259</v>
      </c>
      <c r="H350" s="14" t="s">
        <v>1966</v>
      </c>
      <c r="I350" s="14" t="s">
        <v>1629</v>
      </c>
      <c r="J350" s="14" t="s">
        <v>2258</v>
      </c>
    </row>
    <row r="351" spans="1:10" x14ac:dyDescent="0.25">
      <c r="A351" s="10" t="s">
        <v>918</v>
      </c>
      <c r="B351" s="11">
        <v>110415</v>
      </c>
      <c r="C351" s="10" t="s">
        <v>1306</v>
      </c>
      <c r="D351" s="10" t="s">
        <v>2259</v>
      </c>
      <c r="E351" s="12">
        <v>44068</v>
      </c>
      <c r="F351" s="10" t="s">
        <v>755</v>
      </c>
      <c r="G351" s="10" t="s">
        <v>2267</v>
      </c>
      <c r="H351" s="10" t="s">
        <v>2268</v>
      </c>
      <c r="I351" s="10" t="s">
        <v>587</v>
      </c>
      <c r="J351" s="10" t="s">
        <v>2264</v>
      </c>
    </row>
    <row r="352" spans="1:10" x14ac:dyDescent="0.25">
      <c r="A352" s="14" t="s">
        <v>2269</v>
      </c>
      <c r="B352" s="15">
        <v>105525</v>
      </c>
      <c r="C352" s="14" t="s">
        <v>753</v>
      </c>
      <c r="D352" s="14" t="s">
        <v>2270</v>
      </c>
      <c r="E352" s="16">
        <v>44260</v>
      </c>
      <c r="F352" s="14" t="s">
        <v>759</v>
      </c>
      <c r="G352" s="14" t="s">
        <v>2267</v>
      </c>
      <c r="H352" s="14" t="s">
        <v>1966</v>
      </c>
      <c r="I352" s="14" t="s">
        <v>1629</v>
      </c>
      <c r="J352" s="14" t="s">
        <v>2258</v>
      </c>
    </row>
    <row r="353" spans="1:10" x14ac:dyDescent="0.25">
      <c r="A353" s="10" t="s">
        <v>2278</v>
      </c>
      <c r="B353" s="11">
        <v>35000</v>
      </c>
      <c r="C353" s="10" t="s">
        <v>1985</v>
      </c>
      <c r="D353" s="10" t="s">
        <v>2279</v>
      </c>
      <c r="E353" s="12">
        <v>44127</v>
      </c>
      <c r="F353" s="10" t="s">
        <v>566</v>
      </c>
      <c r="G353" s="10" t="s">
        <v>2277</v>
      </c>
      <c r="H353" s="10" t="s">
        <v>2280</v>
      </c>
      <c r="I353" s="10" t="s">
        <v>583</v>
      </c>
      <c r="J353" s="10" t="s">
        <v>2240</v>
      </c>
    </row>
    <row r="354" spans="1:10" x14ac:dyDescent="0.25">
      <c r="A354" s="10" t="s">
        <v>2281</v>
      </c>
      <c r="B354" s="11">
        <v>70300</v>
      </c>
      <c r="C354" s="10" t="s">
        <v>1985</v>
      </c>
      <c r="D354" s="10" t="s">
        <v>2282</v>
      </c>
      <c r="E354" s="12">
        <v>44134</v>
      </c>
      <c r="F354" s="10" t="s">
        <v>566</v>
      </c>
      <c r="G354" s="10" t="s">
        <v>2277</v>
      </c>
      <c r="H354" s="10" t="s">
        <v>2280</v>
      </c>
      <c r="I354" s="10" t="s">
        <v>583</v>
      </c>
      <c r="J354" s="10" t="s">
        <v>2240</v>
      </c>
    </row>
    <row r="355" spans="1:10" x14ac:dyDescent="0.25">
      <c r="A355" s="10" t="s">
        <v>2276</v>
      </c>
      <c r="B355" s="11">
        <v>107100</v>
      </c>
      <c r="C355" s="10" t="s">
        <v>753</v>
      </c>
      <c r="D355" s="10" t="s">
        <v>2283</v>
      </c>
      <c r="E355" s="12">
        <v>44145</v>
      </c>
      <c r="F355" s="10" t="s">
        <v>566</v>
      </c>
      <c r="G355" s="10" t="s">
        <v>2277</v>
      </c>
      <c r="H355" s="10" t="s">
        <v>2251</v>
      </c>
      <c r="I355" s="10" t="s">
        <v>701</v>
      </c>
      <c r="J355" s="10" t="s">
        <v>2240</v>
      </c>
    </row>
    <row r="356" spans="1:10" x14ac:dyDescent="0.25">
      <c r="A356" s="10" t="s">
        <v>2284</v>
      </c>
      <c r="B356" s="11">
        <v>174200</v>
      </c>
      <c r="C356" s="10" t="s">
        <v>1985</v>
      </c>
      <c r="D356" s="10" t="s">
        <v>2285</v>
      </c>
      <c r="E356" s="12">
        <v>44147</v>
      </c>
      <c r="F356" s="10" t="s">
        <v>566</v>
      </c>
      <c r="G356" s="10" t="s">
        <v>2277</v>
      </c>
      <c r="H356" s="10" t="s">
        <v>2280</v>
      </c>
      <c r="I356" s="10" t="s">
        <v>583</v>
      </c>
      <c r="J356" s="10" t="s">
        <v>2240</v>
      </c>
    </row>
    <row r="357" spans="1:10" x14ac:dyDescent="0.25">
      <c r="A357" s="10" t="s">
        <v>2286</v>
      </c>
      <c r="B357" s="11">
        <v>35000</v>
      </c>
      <c r="C357" s="10" t="s">
        <v>753</v>
      </c>
      <c r="D357" s="10" t="s">
        <v>2287</v>
      </c>
      <c r="E357" s="12">
        <v>44148</v>
      </c>
      <c r="F357" s="10" t="s">
        <v>566</v>
      </c>
      <c r="G357" s="10" t="s">
        <v>2277</v>
      </c>
      <c r="H357" s="10" t="s">
        <v>2251</v>
      </c>
      <c r="I357" s="10" t="s">
        <v>701</v>
      </c>
      <c r="J357" s="10" t="s">
        <v>2240</v>
      </c>
    </row>
    <row r="358" spans="1:10" x14ac:dyDescent="0.25">
      <c r="A358" s="10" t="s">
        <v>2288</v>
      </c>
      <c r="B358" s="11">
        <v>50700</v>
      </c>
      <c r="C358" s="10" t="s">
        <v>753</v>
      </c>
      <c r="D358" s="10" t="s">
        <v>2289</v>
      </c>
      <c r="E358" s="12">
        <v>44161</v>
      </c>
      <c r="F358" s="10" t="s">
        <v>566</v>
      </c>
      <c r="G358" s="10" t="s">
        <v>2277</v>
      </c>
      <c r="H358" s="10" t="s">
        <v>2251</v>
      </c>
      <c r="I358" s="10" t="s">
        <v>701</v>
      </c>
      <c r="J358" s="10" t="s">
        <v>2240</v>
      </c>
    </row>
    <row r="359" spans="1:10" x14ac:dyDescent="0.25">
      <c r="A359" s="10" t="s">
        <v>2290</v>
      </c>
      <c r="B359" s="11">
        <v>50600</v>
      </c>
      <c r="C359" s="10" t="s">
        <v>753</v>
      </c>
      <c r="D359" s="10" t="s">
        <v>2291</v>
      </c>
      <c r="E359" s="12">
        <v>44161</v>
      </c>
      <c r="F359" s="10" t="s">
        <v>566</v>
      </c>
      <c r="G359" s="10" t="s">
        <v>2277</v>
      </c>
      <c r="H359" s="10" t="s">
        <v>1995</v>
      </c>
      <c r="I359" s="10" t="s">
        <v>1996</v>
      </c>
      <c r="J359" s="10" t="s">
        <v>2240</v>
      </c>
    </row>
    <row r="360" spans="1:10" x14ac:dyDescent="0.25">
      <c r="A360" s="10" t="s">
        <v>2292</v>
      </c>
      <c r="B360" s="11">
        <v>35000</v>
      </c>
      <c r="C360" s="10" t="s">
        <v>1985</v>
      </c>
      <c r="D360" s="10" t="s">
        <v>2293</v>
      </c>
      <c r="E360" s="12">
        <v>44165</v>
      </c>
      <c r="F360" s="10" t="s">
        <v>566</v>
      </c>
      <c r="G360" s="10" t="s">
        <v>2277</v>
      </c>
      <c r="H360" s="10" t="s">
        <v>2280</v>
      </c>
      <c r="I360" s="10" t="s">
        <v>583</v>
      </c>
      <c r="J360" s="10" t="s">
        <v>2240</v>
      </c>
    </row>
    <row r="361" spans="1:10" x14ac:dyDescent="0.25">
      <c r="A361" s="10" t="s">
        <v>2294</v>
      </c>
      <c r="B361" s="11">
        <v>41600</v>
      </c>
      <c r="C361" s="10" t="s">
        <v>753</v>
      </c>
      <c r="D361" s="10" t="s">
        <v>2295</v>
      </c>
      <c r="E361" s="12">
        <v>44176</v>
      </c>
      <c r="F361" s="10" t="s">
        <v>566</v>
      </c>
      <c r="G361" s="10" t="s">
        <v>2277</v>
      </c>
      <c r="H361" s="10" t="s">
        <v>2251</v>
      </c>
      <c r="I361" s="10" t="s">
        <v>701</v>
      </c>
      <c r="J361" s="10" t="s">
        <v>2240</v>
      </c>
    </row>
    <row r="362" spans="1:10" x14ac:dyDescent="0.25">
      <c r="A362" s="10" t="s">
        <v>2296</v>
      </c>
      <c r="B362" s="11">
        <v>315000</v>
      </c>
      <c r="C362" s="10" t="s">
        <v>753</v>
      </c>
      <c r="D362" s="10" t="s">
        <v>2297</v>
      </c>
      <c r="E362" s="12">
        <v>44183</v>
      </c>
      <c r="F362" s="10" t="s">
        <v>566</v>
      </c>
      <c r="G362" s="10" t="s">
        <v>2277</v>
      </c>
      <c r="H362" s="10" t="s">
        <v>1995</v>
      </c>
      <c r="I362" s="10" t="s">
        <v>1996</v>
      </c>
      <c r="J362" s="10" t="s">
        <v>2240</v>
      </c>
    </row>
    <row r="363" spans="1:10" x14ac:dyDescent="0.25">
      <c r="A363" s="10" t="s">
        <v>2298</v>
      </c>
      <c r="B363" s="11">
        <v>180000</v>
      </c>
      <c r="C363" s="10" t="s">
        <v>753</v>
      </c>
      <c r="D363" s="10" t="s">
        <v>2299</v>
      </c>
      <c r="E363" s="12">
        <v>44184</v>
      </c>
      <c r="F363" s="10" t="s">
        <v>566</v>
      </c>
      <c r="G363" s="10" t="s">
        <v>2277</v>
      </c>
      <c r="H363" s="10" t="s">
        <v>1995</v>
      </c>
      <c r="I363" s="10" t="s">
        <v>1996</v>
      </c>
      <c r="J363" s="10" t="s">
        <v>2240</v>
      </c>
    </row>
    <row r="364" spans="1:10" x14ac:dyDescent="0.25">
      <c r="A364" s="10" t="s">
        <v>2300</v>
      </c>
      <c r="B364" s="11">
        <v>266500</v>
      </c>
      <c r="C364" s="10" t="s">
        <v>1985</v>
      </c>
      <c r="D364" s="10" t="s">
        <v>2301</v>
      </c>
      <c r="E364" s="12">
        <v>44185</v>
      </c>
      <c r="F364" s="10" t="s">
        <v>566</v>
      </c>
      <c r="G364" s="10" t="s">
        <v>2277</v>
      </c>
      <c r="H364" s="10" t="s">
        <v>1759</v>
      </c>
      <c r="I364" s="10" t="s">
        <v>635</v>
      </c>
      <c r="J364" s="10" t="s">
        <v>2240</v>
      </c>
    </row>
    <row r="365" spans="1:10" x14ac:dyDescent="0.25">
      <c r="A365" s="10" t="s">
        <v>2302</v>
      </c>
      <c r="B365" s="11">
        <v>148700</v>
      </c>
      <c r="C365" s="10" t="s">
        <v>1985</v>
      </c>
      <c r="D365" s="10" t="s">
        <v>2303</v>
      </c>
      <c r="E365" s="12">
        <v>44185</v>
      </c>
      <c r="F365" s="10" t="s">
        <v>566</v>
      </c>
      <c r="G365" s="10" t="s">
        <v>2277</v>
      </c>
      <c r="H365" s="10" t="s">
        <v>1759</v>
      </c>
      <c r="I365" s="10" t="s">
        <v>635</v>
      </c>
      <c r="J365" s="10" t="s">
        <v>2240</v>
      </c>
    </row>
    <row r="366" spans="1:10" x14ac:dyDescent="0.25">
      <c r="A366" s="10" t="s">
        <v>2304</v>
      </c>
      <c r="B366" s="11">
        <v>116636</v>
      </c>
      <c r="C366" s="10" t="s">
        <v>1985</v>
      </c>
      <c r="D366" s="10" t="s">
        <v>2305</v>
      </c>
      <c r="E366" s="12">
        <v>44147</v>
      </c>
      <c r="F366" s="10" t="s">
        <v>566</v>
      </c>
      <c r="G366" s="10" t="s">
        <v>2277</v>
      </c>
      <c r="H366" s="10" t="s">
        <v>2306</v>
      </c>
      <c r="I366" s="10" t="s">
        <v>583</v>
      </c>
      <c r="J366" s="10" t="s">
        <v>2307</v>
      </c>
    </row>
    <row r="367" spans="1:10" x14ac:dyDescent="0.25">
      <c r="A367" s="10" t="s">
        <v>2308</v>
      </c>
      <c r="B367" s="11">
        <v>239509</v>
      </c>
      <c r="C367" s="10" t="s">
        <v>1620</v>
      </c>
      <c r="D367" s="10" t="s">
        <v>2309</v>
      </c>
      <c r="E367" s="12">
        <v>44113</v>
      </c>
      <c r="F367" s="10" t="s">
        <v>566</v>
      </c>
      <c r="G367" s="10" t="s">
        <v>2277</v>
      </c>
      <c r="H367" s="10" t="s">
        <v>2143</v>
      </c>
      <c r="I367" s="10" t="s">
        <v>635</v>
      </c>
      <c r="J367" s="10" t="s">
        <v>2310</v>
      </c>
    </row>
    <row r="368" spans="1:10" x14ac:dyDescent="0.25">
      <c r="A368" s="14" t="s">
        <v>2311</v>
      </c>
      <c r="B368" s="15">
        <v>1842300</v>
      </c>
      <c r="C368" s="14" t="s">
        <v>753</v>
      </c>
      <c r="D368" s="14" t="s">
        <v>2312</v>
      </c>
      <c r="E368" s="16">
        <v>44260</v>
      </c>
      <c r="F368" s="14" t="s">
        <v>759</v>
      </c>
      <c r="G368" s="14" t="s">
        <v>2277</v>
      </c>
      <c r="H368" s="14" t="s">
        <v>1966</v>
      </c>
      <c r="I368" s="14" t="s">
        <v>1296</v>
      </c>
      <c r="J368" s="14" t="s">
        <v>758</v>
      </c>
    </row>
    <row r="369" spans="1:10" x14ac:dyDescent="0.25">
      <c r="A369" s="10" t="s">
        <v>2315</v>
      </c>
      <c r="B369" s="11">
        <v>26500</v>
      </c>
      <c r="C369" s="10" t="s">
        <v>1620</v>
      </c>
      <c r="D369" s="10" t="s">
        <v>2316</v>
      </c>
      <c r="E369" s="12">
        <v>44104</v>
      </c>
      <c r="F369" s="10" t="s">
        <v>566</v>
      </c>
      <c r="G369" s="10" t="s">
        <v>2314</v>
      </c>
      <c r="H369" s="10" t="s">
        <v>2143</v>
      </c>
      <c r="I369" s="10" t="s">
        <v>635</v>
      </c>
      <c r="J369" s="10" t="s">
        <v>2310</v>
      </c>
    </row>
    <row r="370" spans="1:10" x14ac:dyDescent="0.25">
      <c r="A370" s="10" t="s">
        <v>925</v>
      </c>
      <c r="B370" s="11">
        <v>333463</v>
      </c>
      <c r="C370" s="10" t="s">
        <v>1620</v>
      </c>
      <c r="D370" s="10" t="s">
        <v>2317</v>
      </c>
      <c r="E370" s="12">
        <v>44141</v>
      </c>
      <c r="F370" s="10" t="s">
        <v>566</v>
      </c>
      <c r="G370" s="10" t="s">
        <v>2314</v>
      </c>
      <c r="H370" s="10" t="s">
        <v>2165</v>
      </c>
      <c r="I370" s="10" t="s">
        <v>583</v>
      </c>
      <c r="J370" s="10" t="s">
        <v>2310</v>
      </c>
    </row>
    <row r="371" spans="1:10" x14ac:dyDescent="0.25">
      <c r="A371" s="10" t="s">
        <v>927</v>
      </c>
      <c r="B371" s="11">
        <v>61604</v>
      </c>
      <c r="C371" s="10" t="s">
        <v>1620</v>
      </c>
      <c r="D371" s="10" t="s">
        <v>2318</v>
      </c>
      <c r="E371" s="12">
        <v>44146</v>
      </c>
      <c r="F371" s="10" t="s">
        <v>566</v>
      </c>
      <c r="G371" s="10" t="s">
        <v>2314</v>
      </c>
      <c r="H371" s="10" t="s">
        <v>2319</v>
      </c>
      <c r="I371" s="10" t="s">
        <v>583</v>
      </c>
      <c r="J371" s="10" t="s">
        <v>2310</v>
      </c>
    </row>
    <row r="372" spans="1:10" x14ac:dyDescent="0.25">
      <c r="A372" s="10" t="s">
        <v>1245</v>
      </c>
      <c r="B372" s="11">
        <v>57800</v>
      </c>
      <c r="C372" s="10" t="s">
        <v>1620</v>
      </c>
      <c r="D372" s="10" t="s">
        <v>2320</v>
      </c>
      <c r="E372" s="12">
        <v>44109</v>
      </c>
      <c r="F372" s="10" t="s">
        <v>566</v>
      </c>
      <c r="G372" s="10" t="s">
        <v>2314</v>
      </c>
      <c r="H372" s="10" t="s">
        <v>2321</v>
      </c>
      <c r="I372" s="10" t="s">
        <v>583</v>
      </c>
      <c r="J372" s="10" t="s">
        <v>2310</v>
      </c>
    </row>
    <row r="373" spans="1:10" x14ac:dyDescent="0.25">
      <c r="A373" s="10" t="s">
        <v>940</v>
      </c>
      <c r="B373" s="11">
        <v>126852</v>
      </c>
      <c r="C373" s="10" t="s">
        <v>1620</v>
      </c>
      <c r="D373" s="10" t="s">
        <v>2322</v>
      </c>
      <c r="E373" s="12">
        <v>44170</v>
      </c>
      <c r="F373" s="10" t="s">
        <v>566</v>
      </c>
      <c r="G373" s="10" t="s">
        <v>2314</v>
      </c>
      <c r="H373" s="10" t="s">
        <v>2323</v>
      </c>
      <c r="I373" s="10" t="s">
        <v>2324</v>
      </c>
      <c r="J373" s="10" t="s">
        <v>2310</v>
      </c>
    </row>
    <row r="374" spans="1:10" x14ac:dyDescent="0.25">
      <c r="A374" s="10" t="s">
        <v>920</v>
      </c>
      <c r="B374" s="11">
        <v>94100</v>
      </c>
      <c r="C374" s="10" t="s">
        <v>1620</v>
      </c>
      <c r="D374" s="10" t="s">
        <v>2325</v>
      </c>
      <c r="E374" s="12">
        <v>44103</v>
      </c>
      <c r="F374" s="10" t="s">
        <v>566</v>
      </c>
      <c r="G374" s="10" t="s">
        <v>2314</v>
      </c>
      <c r="H374" s="10" t="s">
        <v>2143</v>
      </c>
      <c r="I374" s="10" t="s">
        <v>635</v>
      </c>
      <c r="J374" s="10" t="s">
        <v>2310</v>
      </c>
    </row>
    <row r="375" spans="1:10" x14ac:dyDescent="0.25">
      <c r="A375" s="14" t="s">
        <v>2313</v>
      </c>
      <c r="B375" s="15">
        <v>1260130</v>
      </c>
      <c r="C375" s="14" t="s">
        <v>753</v>
      </c>
      <c r="D375" s="14" t="s">
        <v>2326</v>
      </c>
      <c r="E375" s="16">
        <v>44214</v>
      </c>
      <c r="F375" s="14" t="s">
        <v>759</v>
      </c>
      <c r="G375" s="14" t="s">
        <v>2314</v>
      </c>
      <c r="H375" s="14" t="s">
        <v>1966</v>
      </c>
      <c r="I375" s="14" t="s">
        <v>760</v>
      </c>
      <c r="J375" s="14" t="s">
        <v>761</v>
      </c>
    </row>
    <row r="376" spans="1:10" x14ac:dyDescent="0.25">
      <c r="A376" s="10" t="s">
        <v>2271</v>
      </c>
      <c r="B376" s="11">
        <v>15848</v>
      </c>
      <c r="C376" s="10" t="s">
        <v>1985</v>
      </c>
      <c r="D376" s="10" t="s">
        <v>2272</v>
      </c>
      <c r="E376" s="12">
        <v>44110</v>
      </c>
      <c r="F376" s="10" t="s">
        <v>755</v>
      </c>
      <c r="G376" s="10" t="s">
        <v>2332</v>
      </c>
      <c r="H376" s="10" t="s">
        <v>2333</v>
      </c>
      <c r="I376" s="10" t="s">
        <v>1305</v>
      </c>
      <c r="J376" s="10" t="s">
        <v>2240</v>
      </c>
    </row>
    <row r="377" spans="1:10" x14ac:dyDescent="0.25">
      <c r="A377" s="14" t="s">
        <v>2331</v>
      </c>
      <c r="B377" s="15">
        <v>386448</v>
      </c>
      <c r="C377" s="14" t="s">
        <v>753</v>
      </c>
      <c r="D377" s="14" t="s">
        <v>2334</v>
      </c>
      <c r="E377" s="16">
        <v>44260</v>
      </c>
      <c r="F377" s="14" t="s">
        <v>759</v>
      </c>
      <c r="G377" s="14" t="s">
        <v>2332</v>
      </c>
      <c r="H377" s="14" t="s">
        <v>1966</v>
      </c>
      <c r="I377" s="14" t="s">
        <v>1305</v>
      </c>
      <c r="J377" s="14" t="s">
        <v>2052</v>
      </c>
    </row>
    <row r="378" spans="1:10" x14ac:dyDescent="0.25">
      <c r="A378" s="10" t="s">
        <v>2337</v>
      </c>
      <c r="B378" s="11">
        <v>98900</v>
      </c>
      <c r="C378" s="10" t="s">
        <v>1985</v>
      </c>
      <c r="D378" s="10" t="s">
        <v>2338</v>
      </c>
      <c r="E378" s="12">
        <v>44141</v>
      </c>
      <c r="F378" s="10" t="s">
        <v>566</v>
      </c>
      <c r="G378" s="10" t="s">
        <v>2336</v>
      </c>
      <c r="H378" s="10" t="s">
        <v>1818</v>
      </c>
      <c r="I378" s="10" t="s">
        <v>587</v>
      </c>
      <c r="J378" s="10" t="s">
        <v>2240</v>
      </c>
    </row>
    <row r="379" spans="1:10" x14ac:dyDescent="0.25">
      <c r="A379" s="10" t="s">
        <v>918</v>
      </c>
      <c r="B379" s="11">
        <v>4890</v>
      </c>
      <c r="C379" s="10" t="s">
        <v>1306</v>
      </c>
      <c r="D379" s="10" t="s">
        <v>2267</v>
      </c>
      <c r="E379" s="12">
        <v>44068</v>
      </c>
      <c r="F379" s="10" t="s">
        <v>755</v>
      </c>
      <c r="G379" s="10" t="s">
        <v>2336</v>
      </c>
      <c r="H379" s="10" t="s">
        <v>2339</v>
      </c>
      <c r="I379" s="10" t="s">
        <v>587</v>
      </c>
      <c r="J379" s="10" t="s">
        <v>2264</v>
      </c>
    </row>
    <row r="380" spans="1:10" x14ac:dyDescent="0.25">
      <c r="A380" s="14" t="s">
        <v>2335</v>
      </c>
      <c r="B380" s="15">
        <v>979968</v>
      </c>
      <c r="C380" s="14" t="s">
        <v>753</v>
      </c>
      <c r="D380" s="14" t="s">
        <v>2340</v>
      </c>
      <c r="E380" s="16">
        <v>44214</v>
      </c>
      <c r="F380" s="14" t="s">
        <v>759</v>
      </c>
      <c r="G380" s="14" t="s">
        <v>2336</v>
      </c>
      <c r="H380" s="14" t="s">
        <v>1966</v>
      </c>
      <c r="I380" s="14" t="s">
        <v>1252</v>
      </c>
      <c r="J380" s="14" t="s">
        <v>2341</v>
      </c>
    </row>
    <row r="381" spans="1:10" x14ac:dyDescent="0.25">
      <c r="A381" s="10" t="s">
        <v>917</v>
      </c>
      <c r="B381" s="11">
        <v>77000</v>
      </c>
      <c r="C381" s="10" t="s">
        <v>1985</v>
      </c>
      <c r="D381" s="10" t="s">
        <v>2342</v>
      </c>
      <c r="E381" s="12">
        <v>44152</v>
      </c>
      <c r="F381" s="10" t="s">
        <v>566</v>
      </c>
      <c r="G381" s="10" t="s">
        <v>2343</v>
      </c>
      <c r="H381" s="10" t="s">
        <v>2344</v>
      </c>
      <c r="I381" s="10" t="s">
        <v>1692</v>
      </c>
      <c r="J381" s="10" t="s">
        <v>2310</v>
      </c>
    </row>
    <row r="382" spans="1:10" x14ac:dyDescent="0.25">
      <c r="A382" s="10" t="s">
        <v>929</v>
      </c>
      <c r="B382" s="11">
        <v>35000</v>
      </c>
      <c r="C382" s="10" t="s">
        <v>1306</v>
      </c>
      <c r="D382" s="10" t="s">
        <v>2345</v>
      </c>
      <c r="E382" s="12">
        <v>44153</v>
      </c>
      <c r="F382" s="10" t="s">
        <v>566</v>
      </c>
      <c r="G382" s="10" t="s">
        <v>2343</v>
      </c>
      <c r="H382" s="10" t="s">
        <v>2346</v>
      </c>
      <c r="I382" s="10" t="s">
        <v>568</v>
      </c>
      <c r="J382" s="10" t="s">
        <v>2347</v>
      </c>
    </row>
    <row r="383" spans="1:10" x14ac:dyDescent="0.25">
      <c r="A383" s="10" t="s">
        <v>930</v>
      </c>
      <c r="B383" s="11">
        <v>581500</v>
      </c>
      <c r="C383" s="10" t="s">
        <v>1306</v>
      </c>
      <c r="D383" s="10" t="s">
        <v>2348</v>
      </c>
      <c r="E383" s="12">
        <v>44154</v>
      </c>
      <c r="F383" s="10" t="s">
        <v>566</v>
      </c>
      <c r="G383" s="10" t="s">
        <v>2343</v>
      </c>
      <c r="H383" s="10" t="s">
        <v>2346</v>
      </c>
      <c r="I383" s="10" t="s">
        <v>568</v>
      </c>
      <c r="J383" s="10" t="s">
        <v>2347</v>
      </c>
    </row>
    <row r="384" spans="1:10" x14ac:dyDescent="0.25">
      <c r="A384" s="10" t="s">
        <v>931</v>
      </c>
      <c r="B384" s="11">
        <v>24000</v>
      </c>
      <c r="C384" s="10" t="s">
        <v>1306</v>
      </c>
      <c r="D384" s="10" t="s">
        <v>2349</v>
      </c>
      <c r="E384" s="12">
        <v>44155</v>
      </c>
      <c r="F384" s="10" t="s">
        <v>566</v>
      </c>
      <c r="G384" s="10" t="s">
        <v>2343</v>
      </c>
      <c r="H384" s="10" t="s">
        <v>2346</v>
      </c>
      <c r="I384" s="10" t="s">
        <v>568</v>
      </c>
      <c r="J384" s="10" t="s">
        <v>2347</v>
      </c>
    </row>
    <row r="385" spans="1:10" x14ac:dyDescent="0.25">
      <c r="A385" s="10" t="s">
        <v>934</v>
      </c>
      <c r="B385" s="11">
        <v>77000</v>
      </c>
      <c r="C385" s="10" t="s">
        <v>1306</v>
      </c>
      <c r="D385" s="10" t="s">
        <v>2350</v>
      </c>
      <c r="E385" s="12">
        <v>44159</v>
      </c>
      <c r="F385" s="10" t="s">
        <v>566</v>
      </c>
      <c r="G385" s="10" t="s">
        <v>2343</v>
      </c>
      <c r="H385" s="10" t="s">
        <v>2346</v>
      </c>
      <c r="I385" s="10" t="s">
        <v>568</v>
      </c>
      <c r="J385" s="10" t="s">
        <v>2347</v>
      </c>
    </row>
    <row r="386" spans="1:10" x14ac:dyDescent="0.25">
      <c r="A386" s="10" t="s">
        <v>939</v>
      </c>
      <c r="B386" s="11">
        <v>50700</v>
      </c>
      <c r="C386" s="10" t="s">
        <v>1306</v>
      </c>
      <c r="D386" s="10" t="s">
        <v>2351</v>
      </c>
      <c r="E386" s="12">
        <v>44166</v>
      </c>
      <c r="F386" s="10" t="s">
        <v>566</v>
      </c>
      <c r="G386" s="10" t="s">
        <v>2343</v>
      </c>
      <c r="H386" s="10" t="s">
        <v>2346</v>
      </c>
      <c r="I386" s="10" t="s">
        <v>568</v>
      </c>
      <c r="J386" s="10" t="s">
        <v>2347</v>
      </c>
    </row>
    <row r="387" spans="1:10" x14ac:dyDescent="0.25">
      <c r="A387" s="14" t="s">
        <v>2352</v>
      </c>
      <c r="B387" s="15">
        <v>845200</v>
      </c>
      <c r="C387" s="14" t="s">
        <v>753</v>
      </c>
      <c r="D387" s="14" t="s">
        <v>2353</v>
      </c>
      <c r="E387" s="16">
        <v>44260</v>
      </c>
      <c r="F387" s="14" t="s">
        <v>759</v>
      </c>
      <c r="G387" s="14" t="s">
        <v>2343</v>
      </c>
      <c r="H387" s="14" t="s">
        <v>1966</v>
      </c>
      <c r="I387" s="14" t="s">
        <v>757</v>
      </c>
      <c r="J387" s="14" t="s">
        <v>2026</v>
      </c>
    </row>
    <row r="388" spans="1:10" x14ac:dyDescent="0.25">
      <c r="A388" s="10" t="s">
        <v>941</v>
      </c>
      <c r="B388" s="11">
        <v>50700</v>
      </c>
      <c r="C388" s="10" t="s">
        <v>1306</v>
      </c>
      <c r="D388" s="10" t="s">
        <v>2354</v>
      </c>
      <c r="E388" s="12">
        <v>44180</v>
      </c>
      <c r="F388" s="10" t="s">
        <v>566</v>
      </c>
      <c r="G388" s="10" t="s">
        <v>2355</v>
      </c>
      <c r="H388" s="10" t="s">
        <v>2346</v>
      </c>
      <c r="I388" s="10" t="s">
        <v>568</v>
      </c>
      <c r="J388" s="10" t="s">
        <v>2347</v>
      </c>
    </row>
    <row r="389" spans="1:10" x14ac:dyDescent="0.25">
      <c r="A389" s="14" t="s">
        <v>2356</v>
      </c>
      <c r="B389" s="15">
        <v>50700</v>
      </c>
      <c r="C389" s="14" t="s">
        <v>753</v>
      </c>
      <c r="D389" s="14" t="s">
        <v>2357</v>
      </c>
      <c r="E389" s="16">
        <v>44260</v>
      </c>
      <c r="F389" s="14" t="s">
        <v>759</v>
      </c>
      <c r="G389" s="14" t="s">
        <v>2355</v>
      </c>
      <c r="H389" s="14" t="s">
        <v>1966</v>
      </c>
      <c r="I389" s="14" t="s">
        <v>757</v>
      </c>
      <c r="J389" s="14" t="s">
        <v>2026</v>
      </c>
    </row>
    <row r="390" spans="1:10" x14ac:dyDescent="0.25">
      <c r="A390" s="10" t="s">
        <v>937</v>
      </c>
      <c r="B390" s="11">
        <v>59780</v>
      </c>
      <c r="C390" s="10" t="s">
        <v>1306</v>
      </c>
      <c r="D390" s="10" t="s">
        <v>2358</v>
      </c>
      <c r="E390" s="12">
        <v>44165</v>
      </c>
      <c r="F390" s="10" t="s">
        <v>566</v>
      </c>
      <c r="G390" s="10" t="s">
        <v>2359</v>
      </c>
      <c r="H390" s="10" t="s">
        <v>2360</v>
      </c>
      <c r="I390" s="10" t="s">
        <v>645</v>
      </c>
      <c r="J390" s="10" t="s">
        <v>2361</v>
      </c>
    </row>
    <row r="391" spans="1:10" x14ac:dyDescent="0.25">
      <c r="A391" s="14" t="s">
        <v>2362</v>
      </c>
      <c r="B391" s="15">
        <v>59780</v>
      </c>
      <c r="C391" s="14" t="s">
        <v>753</v>
      </c>
      <c r="D391" s="14" t="s">
        <v>2363</v>
      </c>
      <c r="E391" s="16">
        <v>44260</v>
      </c>
      <c r="F391" s="14" t="s">
        <v>759</v>
      </c>
      <c r="G391" s="14" t="s">
        <v>2359</v>
      </c>
      <c r="H391" s="14" t="s">
        <v>1966</v>
      </c>
      <c r="I391" s="14" t="s">
        <v>1267</v>
      </c>
      <c r="J391" s="14" t="s">
        <v>1269</v>
      </c>
    </row>
    <row r="392" spans="1:10" x14ac:dyDescent="0.25">
      <c r="A392" s="10" t="s">
        <v>2202</v>
      </c>
      <c r="B392" s="11">
        <v>29596</v>
      </c>
      <c r="C392" s="10" t="s">
        <v>1620</v>
      </c>
      <c r="D392" s="10" t="s">
        <v>2203</v>
      </c>
      <c r="E392" s="12">
        <v>44120</v>
      </c>
      <c r="F392" s="10" t="s">
        <v>762</v>
      </c>
      <c r="G392" s="10" t="s">
        <v>2364</v>
      </c>
      <c r="H392" s="10" t="s">
        <v>2365</v>
      </c>
      <c r="I392" s="10" t="s">
        <v>2091</v>
      </c>
      <c r="J392" s="10" t="s">
        <v>707</v>
      </c>
    </row>
    <row r="393" spans="1:10" x14ac:dyDescent="0.25">
      <c r="A393" s="10" t="s">
        <v>2367</v>
      </c>
      <c r="B393" s="11">
        <v>50700</v>
      </c>
      <c r="C393" s="10" t="s">
        <v>1985</v>
      </c>
      <c r="D393" s="10" t="s">
        <v>2368</v>
      </c>
      <c r="E393" s="12">
        <v>44131</v>
      </c>
      <c r="F393" s="10" t="s">
        <v>566</v>
      </c>
      <c r="G393" s="10" t="s">
        <v>2364</v>
      </c>
      <c r="H393" s="10" t="s">
        <v>1990</v>
      </c>
      <c r="I393" s="10" t="s">
        <v>640</v>
      </c>
      <c r="J393" s="10" t="s">
        <v>2240</v>
      </c>
    </row>
    <row r="394" spans="1:10" x14ac:dyDescent="0.25">
      <c r="A394" s="10" t="s">
        <v>2369</v>
      </c>
      <c r="B394" s="11">
        <v>50700</v>
      </c>
      <c r="C394" s="10" t="s">
        <v>1985</v>
      </c>
      <c r="D394" s="10" t="s">
        <v>2370</v>
      </c>
      <c r="E394" s="12">
        <v>44152</v>
      </c>
      <c r="F394" s="10" t="s">
        <v>566</v>
      </c>
      <c r="G394" s="10" t="s">
        <v>2364</v>
      </c>
      <c r="H394" s="10" t="s">
        <v>1990</v>
      </c>
      <c r="I394" s="10" t="s">
        <v>640</v>
      </c>
      <c r="J394" s="10" t="s">
        <v>2240</v>
      </c>
    </row>
    <row r="395" spans="1:10" x14ac:dyDescent="0.25">
      <c r="A395" s="10" t="s">
        <v>2371</v>
      </c>
      <c r="B395" s="11">
        <v>464100</v>
      </c>
      <c r="C395" s="10" t="s">
        <v>1985</v>
      </c>
      <c r="D395" s="10" t="s">
        <v>2372</v>
      </c>
      <c r="E395" s="12">
        <v>44085</v>
      </c>
      <c r="F395" s="10" t="s">
        <v>566</v>
      </c>
      <c r="G395" s="10" t="s">
        <v>2364</v>
      </c>
      <c r="H395" s="10" t="s">
        <v>1990</v>
      </c>
      <c r="I395" s="10" t="s">
        <v>640</v>
      </c>
      <c r="J395" s="10" t="s">
        <v>2240</v>
      </c>
    </row>
    <row r="396" spans="1:10" x14ac:dyDescent="0.25">
      <c r="A396" s="10" t="s">
        <v>2373</v>
      </c>
      <c r="B396" s="11">
        <v>50700</v>
      </c>
      <c r="C396" s="10" t="s">
        <v>1620</v>
      </c>
      <c r="D396" s="10" t="s">
        <v>2374</v>
      </c>
      <c r="E396" s="12">
        <v>44154</v>
      </c>
      <c r="F396" s="10" t="s">
        <v>566</v>
      </c>
      <c r="G396" s="10" t="s">
        <v>2364</v>
      </c>
      <c r="H396" s="10" t="s">
        <v>2090</v>
      </c>
      <c r="I396" s="10" t="s">
        <v>2091</v>
      </c>
      <c r="J396" s="10" t="s">
        <v>2310</v>
      </c>
    </row>
    <row r="397" spans="1:10" x14ac:dyDescent="0.25">
      <c r="A397" s="10" t="s">
        <v>2375</v>
      </c>
      <c r="B397" s="11">
        <v>155290</v>
      </c>
      <c r="C397" s="10" t="s">
        <v>753</v>
      </c>
      <c r="D397" s="10" t="s">
        <v>2376</v>
      </c>
      <c r="E397" s="12">
        <v>44184</v>
      </c>
      <c r="F397" s="10" t="s">
        <v>566</v>
      </c>
      <c r="G397" s="10" t="s">
        <v>2364</v>
      </c>
      <c r="H397" s="10" t="s">
        <v>2090</v>
      </c>
      <c r="I397" s="10" t="s">
        <v>2091</v>
      </c>
      <c r="J397" s="10" t="s">
        <v>2264</v>
      </c>
    </row>
    <row r="398" spans="1:10" x14ac:dyDescent="0.25">
      <c r="A398" s="14" t="s">
        <v>2366</v>
      </c>
      <c r="B398" s="15">
        <v>1344100</v>
      </c>
      <c r="C398" s="14" t="s">
        <v>753</v>
      </c>
      <c r="D398" s="14" t="s">
        <v>2377</v>
      </c>
      <c r="E398" s="16">
        <v>44214</v>
      </c>
      <c r="F398" s="14" t="s">
        <v>759</v>
      </c>
      <c r="G398" s="14" t="s">
        <v>2364</v>
      </c>
      <c r="H398" s="14" t="s">
        <v>1966</v>
      </c>
      <c r="I398" s="14" t="s">
        <v>1331</v>
      </c>
      <c r="J398" s="14" t="s">
        <v>2097</v>
      </c>
    </row>
    <row r="399" spans="1:10" x14ac:dyDescent="0.25">
      <c r="A399" s="10" t="s">
        <v>904</v>
      </c>
      <c r="B399" s="11">
        <v>485600</v>
      </c>
      <c r="C399" s="10" t="s">
        <v>1985</v>
      </c>
      <c r="D399" s="10" t="s">
        <v>2378</v>
      </c>
      <c r="E399" s="12">
        <v>44042</v>
      </c>
      <c r="F399" s="10" t="s">
        <v>566</v>
      </c>
      <c r="G399" s="10" t="s">
        <v>2379</v>
      </c>
      <c r="H399" s="10" t="s">
        <v>2126</v>
      </c>
      <c r="I399" s="10" t="s">
        <v>615</v>
      </c>
      <c r="J399" s="10" t="s">
        <v>2240</v>
      </c>
    </row>
    <row r="400" spans="1:10" x14ac:dyDescent="0.25">
      <c r="A400" s="14" t="s">
        <v>2380</v>
      </c>
      <c r="B400" s="15">
        <v>485600</v>
      </c>
      <c r="C400" s="14" t="s">
        <v>753</v>
      </c>
      <c r="D400" s="14" t="s">
        <v>2381</v>
      </c>
      <c r="E400" s="16">
        <v>44260</v>
      </c>
      <c r="F400" s="14" t="s">
        <v>759</v>
      </c>
      <c r="G400" s="14" t="s">
        <v>2379</v>
      </c>
      <c r="H400" s="14" t="s">
        <v>1966</v>
      </c>
      <c r="I400" s="14" t="s">
        <v>1272</v>
      </c>
      <c r="J400" s="14" t="s">
        <v>2137</v>
      </c>
    </row>
    <row r="401" spans="1:10" x14ac:dyDescent="0.25">
      <c r="A401" s="10" t="s">
        <v>2384</v>
      </c>
      <c r="B401" s="11">
        <v>26500</v>
      </c>
      <c r="C401" s="10" t="s">
        <v>1985</v>
      </c>
      <c r="D401" s="10" t="s">
        <v>2385</v>
      </c>
      <c r="E401" s="12">
        <v>44104</v>
      </c>
      <c r="F401" s="10" t="s">
        <v>566</v>
      </c>
      <c r="G401" s="10" t="s">
        <v>2383</v>
      </c>
      <c r="H401" s="10" t="s">
        <v>1999</v>
      </c>
      <c r="I401" s="10" t="s">
        <v>645</v>
      </c>
      <c r="J401" s="10" t="s">
        <v>2240</v>
      </c>
    </row>
    <row r="402" spans="1:10" x14ac:dyDescent="0.25">
      <c r="A402" s="10" t="s">
        <v>2386</v>
      </c>
      <c r="B402" s="11">
        <v>26500</v>
      </c>
      <c r="C402" s="10" t="s">
        <v>1985</v>
      </c>
      <c r="D402" s="10" t="s">
        <v>2387</v>
      </c>
      <c r="E402" s="12">
        <v>44110</v>
      </c>
      <c r="F402" s="10" t="s">
        <v>566</v>
      </c>
      <c r="G402" s="10" t="s">
        <v>2383</v>
      </c>
      <c r="H402" s="10" t="s">
        <v>1999</v>
      </c>
      <c r="I402" s="10" t="s">
        <v>645</v>
      </c>
      <c r="J402" s="10" t="s">
        <v>2240</v>
      </c>
    </row>
    <row r="403" spans="1:10" x14ac:dyDescent="0.25">
      <c r="A403" s="10" t="s">
        <v>2388</v>
      </c>
      <c r="B403" s="11">
        <v>94100</v>
      </c>
      <c r="C403" s="10" t="s">
        <v>1985</v>
      </c>
      <c r="D403" s="10" t="s">
        <v>2389</v>
      </c>
      <c r="E403" s="12">
        <v>44103</v>
      </c>
      <c r="F403" s="10" t="s">
        <v>566</v>
      </c>
      <c r="G403" s="10" t="s">
        <v>2383</v>
      </c>
      <c r="H403" s="10" t="s">
        <v>1999</v>
      </c>
      <c r="I403" s="10" t="s">
        <v>645</v>
      </c>
      <c r="J403" s="10" t="s">
        <v>2240</v>
      </c>
    </row>
    <row r="404" spans="1:10" x14ac:dyDescent="0.25">
      <c r="A404" s="10" t="s">
        <v>2390</v>
      </c>
      <c r="B404" s="11">
        <v>178600</v>
      </c>
      <c r="C404" s="10" t="s">
        <v>1985</v>
      </c>
      <c r="D404" s="10" t="s">
        <v>2391</v>
      </c>
      <c r="E404" s="12">
        <v>44103</v>
      </c>
      <c r="F404" s="10" t="s">
        <v>566</v>
      </c>
      <c r="G404" s="10" t="s">
        <v>2383</v>
      </c>
      <c r="H404" s="10" t="s">
        <v>1999</v>
      </c>
      <c r="I404" s="10" t="s">
        <v>645</v>
      </c>
      <c r="J404" s="10" t="s">
        <v>2240</v>
      </c>
    </row>
    <row r="405" spans="1:10" x14ac:dyDescent="0.25">
      <c r="A405" s="14" t="s">
        <v>2382</v>
      </c>
      <c r="B405" s="15">
        <v>878224</v>
      </c>
      <c r="C405" s="14" t="s">
        <v>753</v>
      </c>
      <c r="D405" s="14" t="s">
        <v>2392</v>
      </c>
      <c r="E405" s="16">
        <v>44260</v>
      </c>
      <c r="F405" s="14" t="s">
        <v>759</v>
      </c>
      <c r="G405" s="14" t="s">
        <v>2383</v>
      </c>
      <c r="H405" s="14" t="s">
        <v>1966</v>
      </c>
      <c r="I405" s="14" t="s">
        <v>760</v>
      </c>
      <c r="J405" s="14" t="s">
        <v>761</v>
      </c>
    </row>
    <row r="406" spans="1:10" x14ac:dyDescent="0.25">
      <c r="A406" s="10" t="s">
        <v>2276</v>
      </c>
      <c r="B406" s="11">
        <v>23545</v>
      </c>
      <c r="C406" s="10" t="s">
        <v>753</v>
      </c>
      <c r="D406" s="10" t="s">
        <v>2277</v>
      </c>
      <c r="E406" s="12">
        <v>44145</v>
      </c>
      <c r="F406" s="10" t="s">
        <v>755</v>
      </c>
      <c r="G406" s="10" t="s">
        <v>2393</v>
      </c>
      <c r="H406" s="10" t="s">
        <v>2394</v>
      </c>
      <c r="I406" s="10" t="s">
        <v>1296</v>
      </c>
      <c r="J406" s="10" t="s">
        <v>2240</v>
      </c>
    </row>
    <row r="407" spans="1:10" x14ac:dyDescent="0.25">
      <c r="A407" s="10" t="s">
        <v>999</v>
      </c>
      <c r="B407" s="11">
        <v>36225</v>
      </c>
      <c r="C407" s="10" t="s">
        <v>753</v>
      </c>
      <c r="D407" s="10" t="s">
        <v>2395</v>
      </c>
      <c r="E407" s="12">
        <v>44274</v>
      </c>
      <c r="F407" s="10" t="s">
        <v>566</v>
      </c>
      <c r="G407" s="10" t="s">
        <v>2393</v>
      </c>
      <c r="H407" s="10" t="s">
        <v>2396</v>
      </c>
      <c r="I407" s="10" t="s">
        <v>2397</v>
      </c>
      <c r="J407" s="10" t="s">
        <v>2398</v>
      </c>
    </row>
    <row r="408" spans="1:10" x14ac:dyDescent="0.25">
      <c r="A408" s="14" t="s">
        <v>2399</v>
      </c>
      <c r="B408" s="15">
        <v>44726</v>
      </c>
      <c r="C408" s="14" t="s">
        <v>753</v>
      </c>
      <c r="D408" s="14" t="s">
        <v>2400</v>
      </c>
      <c r="E408" s="16">
        <v>44355</v>
      </c>
      <c r="F408" s="14" t="s">
        <v>759</v>
      </c>
      <c r="G408" s="14" t="s">
        <v>2393</v>
      </c>
      <c r="H408" s="14" t="s">
        <v>2401</v>
      </c>
      <c r="I408" s="14" t="s">
        <v>1435</v>
      </c>
      <c r="J408" s="14" t="s">
        <v>1967</v>
      </c>
    </row>
    <row r="409" spans="1:10" x14ac:dyDescent="0.25">
      <c r="A409" s="10" t="s">
        <v>948</v>
      </c>
      <c r="B409" s="11">
        <v>59616</v>
      </c>
      <c r="C409" s="10" t="s">
        <v>753</v>
      </c>
      <c r="D409" s="10" t="s">
        <v>2403</v>
      </c>
      <c r="E409" s="12">
        <v>44203</v>
      </c>
      <c r="F409" s="10" t="s">
        <v>566</v>
      </c>
      <c r="G409" s="10" t="s">
        <v>2402</v>
      </c>
      <c r="H409" s="10" t="s">
        <v>2404</v>
      </c>
      <c r="I409" s="10" t="s">
        <v>1809</v>
      </c>
      <c r="J409" s="10" t="s">
        <v>2405</v>
      </c>
    </row>
    <row r="410" spans="1:10" x14ac:dyDescent="0.25">
      <c r="A410" s="10" t="s">
        <v>738</v>
      </c>
      <c r="B410" s="11">
        <v>16517</v>
      </c>
      <c r="C410" s="10" t="s">
        <v>753</v>
      </c>
      <c r="D410" s="10" t="s">
        <v>739</v>
      </c>
      <c r="E410" s="12">
        <v>44225</v>
      </c>
      <c r="F410" s="10" t="s">
        <v>566</v>
      </c>
      <c r="G410" s="10" t="s">
        <v>2402</v>
      </c>
      <c r="H410" s="10" t="s">
        <v>2406</v>
      </c>
      <c r="I410" s="10" t="s">
        <v>741</v>
      </c>
      <c r="J410" s="10" t="s">
        <v>742</v>
      </c>
    </row>
    <row r="411" spans="1:10" x14ac:dyDescent="0.25">
      <c r="A411" s="10" t="s">
        <v>974</v>
      </c>
      <c r="B411" s="11">
        <v>384195</v>
      </c>
      <c r="C411" s="10" t="s">
        <v>753</v>
      </c>
      <c r="D411" s="10" t="s">
        <v>2407</v>
      </c>
      <c r="E411" s="12">
        <v>44250</v>
      </c>
      <c r="F411" s="10" t="s">
        <v>566</v>
      </c>
      <c r="G411" s="10" t="s">
        <v>2402</v>
      </c>
      <c r="H411" s="10" t="s">
        <v>2103</v>
      </c>
      <c r="I411" s="10" t="s">
        <v>595</v>
      </c>
      <c r="J411" s="10" t="s">
        <v>2408</v>
      </c>
    </row>
    <row r="412" spans="1:10" x14ac:dyDescent="0.25">
      <c r="A412" s="10" t="s">
        <v>957</v>
      </c>
      <c r="B412" s="11">
        <v>14594</v>
      </c>
      <c r="C412" s="10" t="s">
        <v>1985</v>
      </c>
      <c r="D412" s="10" t="s">
        <v>2409</v>
      </c>
      <c r="E412" s="12">
        <v>44245</v>
      </c>
      <c r="F412" s="10" t="s">
        <v>566</v>
      </c>
      <c r="G412" s="10" t="s">
        <v>2402</v>
      </c>
      <c r="H412" s="10" t="s">
        <v>1759</v>
      </c>
      <c r="I412" s="10" t="s">
        <v>635</v>
      </c>
      <c r="J412" s="10" t="s">
        <v>2408</v>
      </c>
    </row>
    <row r="413" spans="1:10" x14ac:dyDescent="0.25">
      <c r="A413" s="10" t="s">
        <v>1000</v>
      </c>
      <c r="B413" s="11">
        <v>59616</v>
      </c>
      <c r="C413" s="10" t="s">
        <v>1306</v>
      </c>
      <c r="D413" s="10" t="s">
        <v>2410</v>
      </c>
      <c r="E413" s="12">
        <v>44275</v>
      </c>
      <c r="F413" s="10" t="s">
        <v>566</v>
      </c>
      <c r="G413" s="10" t="s">
        <v>2402</v>
      </c>
      <c r="H413" s="10" t="s">
        <v>2094</v>
      </c>
      <c r="I413" s="10" t="s">
        <v>2091</v>
      </c>
      <c r="J413" s="10" t="s">
        <v>2411</v>
      </c>
    </row>
    <row r="414" spans="1:10" x14ac:dyDescent="0.25">
      <c r="A414" s="10" t="s">
        <v>988</v>
      </c>
      <c r="B414" s="11">
        <v>66240</v>
      </c>
      <c r="C414" s="10" t="s">
        <v>1306</v>
      </c>
      <c r="D414" s="10" t="s">
        <v>2412</v>
      </c>
      <c r="E414" s="12">
        <v>44260</v>
      </c>
      <c r="F414" s="10" t="s">
        <v>566</v>
      </c>
      <c r="G414" s="10" t="s">
        <v>2402</v>
      </c>
      <c r="H414" s="10" t="s">
        <v>2346</v>
      </c>
      <c r="I414" s="10" t="s">
        <v>568</v>
      </c>
      <c r="J414" s="10" t="s">
        <v>2413</v>
      </c>
    </row>
    <row r="415" spans="1:10" x14ac:dyDescent="0.25">
      <c r="A415" s="10" t="s">
        <v>989</v>
      </c>
      <c r="B415" s="11">
        <v>124511</v>
      </c>
      <c r="C415" s="10" t="s">
        <v>1306</v>
      </c>
      <c r="D415" s="10" t="s">
        <v>2414</v>
      </c>
      <c r="E415" s="12">
        <v>44260</v>
      </c>
      <c r="F415" s="10" t="s">
        <v>566</v>
      </c>
      <c r="G415" s="10" t="s">
        <v>2402</v>
      </c>
      <c r="H415" s="10" t="s">
        <v>2346</v>
      </c>
      <c r="I415" s="10" t="s">
        <v>568</v>
      </c>
      <c r="J415" s="10" t="s">
        <v>2413</v>
      </c>
    </row>
    <row r="416" spans="1:10" x14ac:dyDescent="0.25">
      <c r="A416" s="10" t="s">
        <v>996</v>
      </c>
      <c r="B416" s="11">
        <v>52475</v>
      </c>
      <c r="C416" s="10" t="s">
        <v>1306</v>
      </c>
      <c r="D416" s="10" t="s">
        <v>2415</v>
      </c>
      <c r="E416" s="12">
        <v>44272</v>
      </c>
      <c r="F416" s="10" t="s">
        <v>566</v>
      </c>
      <c r="G416" s="10" t="s">
        <v>2402</v>
      </c>
      <c r="H416" s="10" t="s">
        <v>2346</v>
      </c>
      <c r="I416" s="10" t="s">
        <v>568</v>
      </c>
      <c r="J416" s="10" t="s">
        <v>2413</v>
      </c>
    </row>
    <row r="417" spans="1:10" x14ac:dyDescent="0.25">
      <c r="A417" s="10" t="s">
        <v>994</v>
      </c>
      <c r="B417" s="11">
        <v>36225</v>
      </c>
      <c r="C417" s="10" t="s">
        <v>1306</v>
      </c>
      <c r="D417" s="10" t="s">
        <v>2416</v>
      </c>
      <c r="E417" s="12">
        <v>44270</v>
      </c>
      <c r="F417" s="10" t="s">
        <v>566</v>
      </c>
      <c r="G417" s="10" t="s">
        <v>2402</v>
      </c>
      <c r="H417" s="10" t="s">
        <v>2090</v>
      </c>
      <c r="I417" s="10" t="s">
        <v>2091</v>
      </c>
      <c r="J417" s="10" t="s">
        <v>2417</v>
      </c>
    </row>
    <row r="418" spans="1:10" x14ac:dyDescent="0.25">
      <c r="A418" s="10" t="s">
        <v>2366</v>
      </c>
      <c r="B418" s="11">
        <v>543014</v>
      </c>
      <c r="C418" s="10" t="s">
        <v>753</v>
      </c>
      <c r="D418" s="10" t="s">
        <v>2364</v>
      </c>
      <c r="E418" s="12">
        <v>44214</v>
      </c>
      <c r="F418" s="10" t="s">
        <v>755</v>
      </c>
      <c r="G418" s="10" t="s">
        <v>2402</v>
      </c>
      <c r="H418" s="10" t="s">
        <v>2216</v>
      </c>
      <c r="I418" s="10" t="s">
        <v>1331</v>
      </c>
      <c r="J418" s="10" t="s">
        <v>2097</v>
      </c>
    </row>
    <row r="419" spans="1:10" x14ac:dyDescent="0.25">
      <c r="A419" s="10" t="s">
        <v>949</v>
      </c>
      <c r="B419" s="11">
        <v>35000</v>
      </c>
      <c r="C419" s="10" t="s">
        <v>753</v>
      </c>
      <c r="D419" s="10" t="s">
        <v>2422</v>
      </c>
      <c r="E419" s="12">
        <v>44204</v>
      </c>
      <c r="F419" s="10" t="s">
        <v>566</v>
      </c>
      <c r="G419" s="10" t="s">
        <v>2423</v>
      </c>
      <c r="H419" s="10" t="s">
        <v>1999</v>
      </c>
      <c r="I419" s="10" t="s">
        <v>645</v>
      </c>
      <c r="J419" s="10" t="s">
        <v>2424</v>
      </c>
    </row>
    <row r="420" spans="1:10" x14ac:dyDescent="0.25">
      <c r="A420" s="14" t="s">
        <v>2425</v>
      </c>
      <c r="B420" s="15">
        <v>35000</v>
      </c>
      <c r="C420" s="14" t="s">
        <v>753</v>
      </c>
      <c r="D420" s="14" t="s">
        <v>2426</v>
      </c>
      <c r="E420" s="16">
        <v>44214</v>
      </c>
      <c r="F420" s="14" t="s">
        <v>759</v>
      </c>
      <c r="G420" s="14" t="s">
        <v>2423</v>
      </c>
      <c r="H420" s="14" t="s">
        <v>1966</v>
      </c>
      <c r="I420" s="14" t="s">
        <v>1267</v>
      </c>
      <c r="J420" s="14" t="s">
        <v>1269</v>
      </c>
    </row>
    <row r="421" spans="1:10" x14ac:dyDescent="0.25">
      <c r="A421" s="10" t="s">
        <v>981</v>
      </c>
      <c r="B421" s="11">
        <v>190325</v>
      </c>
      <c r="C421" s="10" t="s">
        <v>753</v>
      </c>
      <c r="D421" s="10" t="s">
        <v>2428</v>
      </c>
      <c r="E421" s="12">
        <v>44256</v>
      </c>
      <c r="F421" s="10" t="s">
        <v>566</v>
      </c>
      <c r="G421" s="10" t="s">
        <v>2427</v>
      </c>
      <c r="H421" s="10" t="s">
        <v>2429</v>
      </c>
      <c r="I421" s="10" t="s">
        <v>645</v>
      </c>
      <c r="J421" s="10" t="s">
        <v>2430</v>
      </c>
    </row>
    <row r="422" spans="1:10" x14ac:dyDescent="0.25">
      <c r="A422" s="14" t="s">
        <v>2431</v>
      </c>
      <c r="B422" s="15">
        <v>58547</v>
      </c>
      <c r="C422" s="14" t="s">
        <v>753</v>
      </c>
      <c r="D422" s="14" t="s">
        <v>2432</v>
      </c>
      <c r="E422" s="16">
        <v>44214</v>
      </c>
      <c r="F422" s="14" t="s">
        <v>759</v>
      </c>
      <c r="G422" s="14" t="s">
        <v>2427</v>
      </c>
      <c r="H422" s="14" t="s">
        <v>1966</v>
      </c>
      <c r="I422" s="14" t="s">
        <v>1267</v>
      </c>
      <c r="J422" s="14" t="s">
        <v>1269</v>
      </c>
    </row>
    <row r="423" spans="1:10" x14ac:dyDescent="0.25">
      <c r="A423" s="10" t="s">
        <v>981</v>
      </c>
      <c r="B423" s="11">
        <v>131778</v>
      </c>
      <c r="C423" s="10" t="s">
        <v>753</v>
      </c>
      <c r="D423" s="10" t="s">
        <v>2427</v>
      </c>
      <c r="E423" s="12">
        <v>44256</v>
      </c>
      <c r="F423" s="10" t="s">
        <v>755</v>
      </c>
      <c r="G423" s="10" t="s">
        <v>2433</v>
      </c>
      <c r="H423" s="10" t="s">
        <v>2434</v>
      </c>
      <c r="I423" s="10" t="s">
        <v>1267</v>
      </c>
      <c r="J423" s="10" t="s">
        <v>2430</v>
      </c>
    </row>
    <row r="424" spans="1:10" x14ac:dyDescent="0.25">
      <c r="A424" s="10" t="s">
        <v>743</v>
      </c>
      <c r="B424" s="11">
        <v>41956</v>
      </c>
      <c r="C424" s="10" t="s">
        <v>753</v>
      </c>
      <c r="D424" s="10" t="s">
        <v>744</v>
      </c>
      <c r="E424" s="12">
        <v>44315</v>
      </c>
      <c r="F424" s="10" t="s">
        <v>566</v>
      </c>
      <c r="G424" s="10" t="s">
        <v>2433</v>
      </c>
      <c r="H424" s="10" t="s">
        <v>2435</v>
      </c>
      <c r="I424" s="10" t="s">
        <v>746</v>
      </c>
      <c r="J424" s="10" t="s">
        <v>747</v>
      </c>
    </row>
    <row r="425" spans="1:10" x14ac:dyDescent="0.25">
      <c r="A425" s="14" t="s">
        <v>2436</v>
      </c>
      <c r="B425" s="15">
        <v>142744</v>
      </c>
      <c r="C425" s="14" t="s">
        <v>753</v>
      </c>
      <c r="D425" s="14" t="s">
        <v>2437</v>
      </c>
      <c r="E425" s="16">
        <v>44355</v>
      </c>
      <c r="F425" s="14" t="s">
        <v>759</v>
      </c>
      <c r="G425" s="14" t="s">
        <v>2433</v>
      </c>
      <c r="H425" s="14" t="s">
        <v>2401</v>
      </c>
      <c r="I425" s="14" t="s">
        <v>1267</v>
      </c>
      <c r="J425" s="14" t="s">
        <v>1269</v>
      </c>
    </row>
    <row r="426" spans="1:10" x14ac:dyDescent="0.25">
      <c r="A426" s="10" t="s">
        <v>1021</v>
      </c>
      <c r="B426" s="11">
        <v>36225</v>
      </c>
      <c r="C426" s="10" t="s">
        <v>753</v>
      </c>
      <c r="D426" s="10" t="s">
        <v>2439</v>
      </c>
      <c r="E426" s="12">
        <v>44307</v>
      </c>
      <c r="F426" s="10" t="s">
        <v>566</v>
      </c>
      <c r="G426" s="10" t="s">
        <v>2438</v>
      </c>
      <c r="H426" s="10" t="s">
        <v>2440</v>
      </c>
      <c r="I426" s="10" t="s">
        <v>2397</v>
      </c>
      <c r="J426" s="10" t="s">
        <v>2441</v>
      </c>
    </row>
    <row r="427" spans="1:10" x14ac:dyDescent="0.25">
      <c r="A427" s="14" t="s">
        <v>2442</v>
      </c>
      <c r="B427" s="15">
        <v>27169</v>
      </c>
      <c r="C427" s="14" t="s">
        <v>753</v>
      </c>
      <c r="D427" s="14" t="s">
        <v>2443</v>
      </c>
      <c r="E427" s="16">
        <v>44414</v>
      </c>
      <c r="F427" s="14" t="s">
        <v>759</v>
      </c>
      <c r="G427" s="14" t="s">
        <v>2438</v>
      </c>
      <c r="H427" s="14" t="s">
        <v>2401</v>
      </c>
      <c r="I427" s="14" t="s">
        <v>1435</v>
      </c>
      <c r="J427" s="14" t="s">
        <v>1967</v>
      </c>
    </row>
    <row r="428" spans="1:10" x14ac:dyDescent="0.25">
      <c r="A428" s="10" t="s">
        <v>965</v>
      </c>
      <c r="B428" s="11">
        <v>36225</v>
      </c>
      <c r="C428" s="10" t="s">
        <v>753</v>
      </c>
      <c r="D428" s="10" t="s">
        <v>2445</v>
      </c>
      <c r="E428" s="12">
        <v>44231</v>
      </c>
      <c r="F428" s="10" t="s">
        <v>566</v>
      </c>
      <c r="G428" s="10" t="s">
        <v>2444</v>
      </c>
      <c r="H428" s="10" t="s">
        <v>1995</v>
      </c>
      <c r="I428" s="10" t="s">
        <v>1996</v>
      </c>
      <c r="J428" s="10" t="s">
        <v>2446</v>
      </c>
    </row>
    <row r="429" spans="1:10" x14ac:dyDescent="0.25">
      <c r="A429" s="10" t="s">
        <v>974</v>
      </c>
      <c r="B429" s="11">
        <v>270975</v>
      </c>
      <c r="C429" s="10" t="s">
        <v>753</v>
      </c>
      <c r="D429" s="10" t="s">
        <v>2402</v>
      </c>
      <c r="E429" s="12">
        <v>44250</v>
      </c>
      <c r="F429" s="10" t="s">
        <v>755</v>
      </c>
      <c r="G429" s="10" t="s">
        <v>2444</v>
      </c>
      <c r="H429" s="10" t="s">
        <v>2447</v>
      </c>
      <c r="I429" s="10" t="s">
        <v>568</v>
      </c>
      <c r="J429" s="10" t="s">
        <v>2408</v>
      </c>
    </row>
    <row r="430" spans="1:10" x14ac:dyDescent="0.25">
      <c r="A430" s="10" t="s">
        <v>993</v>
      </c>
      <c r="B430" s="11">
        <v>36225</v>
      </c>
      <c r="C430" s="10" t="s">
        <v>753</v>
      </c>
      <c r="D430" s="10" t="s">
        <v>2448</v>
      </c>
      <c r="E430" s="12">
        <v>44266</v>
      </c>
      <c r="F430" s="10" t="s">
        <v>566</v>
      </c>
      <c r="G430" s="10" t="s">
        <v>2444</v>
      </c>
      <c r="H430" s="10" t="s">
        <v>2103</v>
      </c>
      <c r="I430" s="10" t="s">
        <v>595</v>
      </c>
      <c r="J430" s="10" t="s">
        <v>2449</v>
      </c>
    </row>
    <row r="431" spans="1:10" x14ac:dyDescent="0.25">
      <c r="A431" s="14" t="s">
        <v>2450</v>
      </c>
      <c r="B431" s="15">
        <v>333168</v>
      </c>
      <c r="C431" s="14" t="s">
        <v>753</v>
      </c>
      <c r="D431" s="14" t="s">
        <v>2451</v>
      </c>
      <c r="E431" s="16">
        <v>44414</v>
      </c>
      <c r="F431" s="14" t="s">
        <v>759</v>
      </c>
      <c r="G431" s="14" t="s">
        <v>2444</v>
      </c>
      <c r="H431" s="14" t="s">
        <v>2401</v>
      </c>
      <c r="I431" s="14" t="s">
        <v>1296</v>
      </c>
      <c r="J431" s="14" t="s">
        <v>758</v>
      </c>
    </row>
    <row r="432" spans="1:10" x14ac:dyDescent="0.25">
      <c r="A432" s="10" t="s">
        <v>1017</v>
      </c>
      <c r="B432" s="11">
        <v>221879</v>
      </c>
      <c r="C432" s="10" t="s">
        <v>753</v>
      </c>
      <c r="D432" s="10" t="s">
        <v>2453</v>
      </c>
      <c r="E432" s="12">
        <v>44304</v>
      </c>
      <c r="F432" s="10" t="s">
        <v>566</v>
      </c>
      <c r="G432" s="10" t="s">
        <v>2452</v>
      </c>
      <c r="H432" s="10" t="s">
        <v>2454</v>
      </c>
      <c r="I432" s="10" t="s">
        <v>1307</v>
      </c>
      <c r="J432" s="10" t="s">
        <v>2455</v>
      </c>
    </row>
    <row r="433" spans="1:10" x14ac:dyDescent="0.25">
      <c r="A433" s="10" t="s">
        <v>1023</v>
      </c>
      <c r="B433" s="11">
        <v>138077</v>
      </c>
      <c r="C433" s="10" t="s">
        <v>1306</v>
      </c>
      <c r="D433" s="10" t="s">
        <v>2456</v>
      </c>
      <c r="E433" s="12">
        <v>44313</v>
      </c>
      <c r="F433" s="10" t="s">
        <v>566</v>
      </c>
      <c r="G433" s="10" t="s">
        <v>2452</v>
      </c>
      <c r="H433" s="10" t="s">
        <v>2457</v>
      </c>
      <c r="I433" s="10" t="s">
        <v>1856</v>
      </c>
      <c r="J433" s="10" t="s">
        <v>2455</v>
      </c>
    </row>
    <row r="434" spans="1:10" x14ac:dyDescent="0.25">
      <c r="A434" s="10" t="s">
        <v>743</v>
      </c>
      <c r="B434" s="11">
        <v>30990</v>
      </c>
      <c r="C434" s="10" t="s">
        <v>753</v>
      </c>
      <c r="D434" s="10" t="s">
        <v>2433</v>
      </c>
      <c r="E434" s="12">
        <v>44315</v>
      </c>
      <c r="F434" s="10" t="s">
        <v>755</v>
      </c>
      <c r="G434" s="10" t="s">
        <v>2452</v>
      </c>
      <c r="H434" s="10" t="s">
        <v>2458</v>
      </c>
      <c r="I434" s="10" t="s">
        <v>1267</v>
      </c>
      <c r="J434" s="10" t="s">
        <v>747</v>
      </c>
    </row>
    <row r="435" spans="1:10" x14ac:dyDescent="0.25">
      <c r="A435" s="10" t="s">
        <v>2331</v>
      </c>
      <c r="B435" s="11">
        <v>370600</v>
      </c>
      <c r="C435" s="10" t="s">
        <v>753</v>
      </c>
      <c r="D435" s="10" t="s">
        <v>2332</v>
      </c>
      <c r="E435" s="12">
        <v>44260</v>
      </c>
      <c r="F435" s="10" t="s">
        <v>755</v>
      </c>
      <c r="G435" s="10" t="s">
        <v>2452</v>
      </c>
      <c r="H435" s="10" t="s">
        <v>2216</v>
      </c>
      <c r="I435" s="10" t="s">
        <v>1305</v>
      </c>
      <c r="J435" s="10" t="s">
        <v>2052</v>
      </c>
    </row>
    <row r="436" spans="1:10" x14ac:dyDescent="0.25">
      <c r="A436" s="10" t="s">
        <v>995</v>
      </c>
      <c r="B436" s="11">
        <v>355593</v>
      </c>
      <c r="C436" s="10" t="s">
        <v>753</v>
      </c>
      <c r="D436" s="10" t="s">
        <v>2460</v>
      </c>
      <c r="E436" s="12">
        <v>44271</v>
      </c>
      <c r="F436" s="10" t="s">
        <v>566</v>
      </c>
      <c r="G436" s="10" t="s">
        <v>2459</v>
      </c>
      <c r="H436" s="10" t="s">
        <v>2461</v>
      </c>
      <c r="I436" s="10" t="s">
        <v>615</v>
      </c>
      <c r="J436" s="10" t="s">
        <v>2462</v>
      </c>
    </row>
    <row r="437" spans="1:10" x14ac:dyDescent="0.25">
      <c r="A437" s="10" t="s">
        <v>971</v>
      </c>
      <c r="B437" s="11">
        <v>235359</v>
      </c>
      <c r="C437" s="10" t="s">
        <v>1306</v>
      </c>
      <c r="D437" s="10" t="s">
        <v>2463</v>
      </c>
      <c r="E437" s="12">
        <v>44243</v>
      </c>
      <c r="F437" s="10" t="s">
        <v>566</v>
      </c>
      <c r="G437" s="10" t="s">
        <v>2459</v>
      </c>
      <c r="H437" s="10" t="s">
        <v>2017</v>
      </c>
      <c r="I437" s="10" t="s">
        <v>610</v>
      </c>
      <c r="J437" s="10" t="s">
        <v>2464</v>
      </c>
    </row>
    <row r="438" spans="1:10" x14ac:dyDescent="0.25">
      <c r="A438" s="10" t="s">
        <v>979</v>
      </c>
      <c r="B438" s="11">
        <v>24840</v>
      </c>
      <c r="C438" s="10" t="s">
        <v>753</v>
      </c>
      <c r="D438" s="10" t="s">
        <v>2465</v>
      </c>
      <c r="E438" s="12">
        <v>44256</v>
      </c>
      <c r="F438" s="10" t="s">
        <v>566</v>
      </c>
      <c r="G438" s="10" t="s">
        <v>2459</v>
      </c>
      <c r="H438" s="10" t="s">
        <v>2466</v>
      </c>
      <c r="I438" s="10" t="s">
        <v>615</v>
      </c>
      <c r="J438" s="10" t="s">
        <v>2464</v>
      </c>
    </row>
    <row r="439" spans="1:10" x14ac:dyDescent="0.25">
      <c r="A439" s="14" t="s">
        <v>2467</v>
      </c>
      <c r="B439" s="15">
        <v>613704</v>
      </c>
      <c r="C439" s="14" t="s">
        <v>753</v>
      </c>
      <c r="D439" s="14" t="s">
        <v>2468</v>
      </c>
      <c r="E439" s="16">
        <v>44355</v>
      </c>
      <c r="F439" s="14" t="s">
        <v>759</v>
      </c>
      <c r="G439" s="14" t="s">
        <v>2459</v>
      </c>
      <c r="H439" s="14" t="s">
        <v>2401</v>
      </c>
      <c r="I439" s="14" t="s">
        <v>1272</v>
      </c>
      <c r="J439" s="14" t="s">
        <v>2137</v>
      </c>
    </row>
    <row r="440" spans="1:10" x14ac:dyDescent="0.25">
      <c r="A440" s="10" t="s">
        <v>991</v>
      </c>
      <c r="B440" s="11">
        <v>59752</v>
      </c>
      <c r="C440" s="10" t="s">
        <v>753</v>
      </c>
      <c r="D440" s="10" t="s">
        <v>2472</v>
      </c>
      <c r="E440" s="12">
        <v>44261</v>
      </c>
      <c r="F440" s="10" t="s">
        <v>566</v>
      </c>
      <c r="G440" s="10" t="s">
        <v>2470</v>
      </c>
      <c r="H440" s="10" t="s">
        <v>2473</v>
      </c>
      <c r="I440" s="10" t="s">
        <v>615</v>
      </c>
      <c r="J440" s="10" t="s">
        <v>2474</v>
      </c>
    </row>
    <row r="441" spans="1:10" x14ac:dyDescent="0.25">
      <c r="A441" s="10" t="s">
        <v>1011</v>
      </c>
      <c r="B441" s="11">
        <v>124511</v>
      </c>
      <c r="C441" s="10" t="s">
        <v>753</v>
      </c>
      <c r="D441" s="10" t="s">
        <v>2475</v>
      </c>
      <c r="E441" s="12">
        <v>44299</v>
      </c>
      <c r="F441" s="10" t="s">
        <v>566</v>
      </c>
      <c r="G441" s="10" t="s">
        <v>2470</v>
      </c>
      <c r="H441" s="10" t="s">
        <v>2466</v>
      </c>
      <c r="I441" s="10" t="s">
        <v>615</v>
      </c>
      <c r="J441" s="10" t="s">
        <v>2476</v>
      </c>
    </row>
    <row r="442" spans="1:10" x14ac:dyDescent="0.25">
      <c r="A442" s="10" t="s">
        <v>1025</v>
      </c>
      <c r="B442" s="11">
        <v>52475</v>
      </c>
      <c r="C442" s="10" t="s">
        <v>753</v>
      </c>
      <c r="D442" s="10" t="s">
        <v>2477</v>
      </c>
      <c r="E442" s="12">
        <v>44313</v>
      </c>
      <c r="F442" s="10" t="s">
        <v>566</v>
      </c>
      <c r="G442" s="10" t="s">
        <v>2470</v>
      </c>
      <c r="H442" s="10" t="s">
        <v>2466</v>
      </c>
      <c r="I442" s="10" t="s">
        <v>615</v>
      </c>
      <c r="J442" s="10" t="s">
        <v>2476</v>
      </c>
    </row>
    <row r="443" spans="1:10" x14ac:dyDescent="0.25">
      <c r="A443" s="10" t="s">
        <v>1040</v>
      </c>
      <c r="B443" s="11">
        <v>109193</v>
      </c>
      <c r="C443" s="10" t="s">
        <v>1985</v>
      </c>
      <c r="D443" s="10" t="s">
        <v>2478</v>
      </c>
      <c r="E443" s="12">
        <v>44337</v>
      </c>
      <c r="F443" s="10" t="s">
        <v>566</v>
      </c>
      <c r="G443" s="10" t="s">
        <v>2470</v>
      </c>
      <c r="H443" s="10" t="s">
        <v>2479</v>
      </c>
      <c r="I443" s="10" t="s">
        <v>2471</v>
      </c>
      <c r="J443" s="10" t="s">
        <v>2480</v>
      </c>
    </row>
    <row r="444" spans="1:10" x14ac:dyDescent="0.25">
      <c r="A444" s="14" t="s">
        <v>2469</v>
      </c>
      <c r="B444" s="15">
        <v>347296</v>
      </c>
      <c r="C444" s="14" t="s">
        <v>753</v>
      </c>
      <c r="D444" s="14" t="s">
        <v>2481</v>
      </c>
      <c r="E444" s="16">
        <v>44414</v>
      </c>
      <c r="F444" s="14" t="s">
        <v>759</v>
      </c>
      <c r="G444" s="14" t="s">
        <v>2470</v>
      </c>
      <c r="H444" s="14" t="s">
        <v>2401</v>
      </c>
      <c r="I444" s="14" t="s">
        <v>1272</v>
      </c>
      <c r="J444" s="14" t="s">
        <v>2137</v>
      </c>
    </row>
    <row r="445" spans="1:10" x14ac:dyDescent="0.25">
      <c r="A445" s="10" t="s">
        <v>1001</v>
      </c>
      <c r="B445" s="11">
        <v>142728</v>
      </c>
      <c r="C445" s="10" t="s">
        <v>753</v>
      </c>
      <c r="D445" s="10" t="s">
        <v>2483</v>
      </c>
      <c r="E445" s="12">
        <v>44276</v>
      </c>
      <c r="F445" s="10" t="s">
        <v>566</v>
      </c>
      <c r="G445" s="10" t="s">
        <v>2482</v>
      </c>
      <c r="H445" s="10" t="s">
        <v>2461</v>
      </c>
      <c r="I445" s="10" t="s">
        <v>615</v>
      </c>
      <c r="J445" s="10" t="s">
        <v>2474</v>
      </c>
    </row>
    <row r="446" spans="1:10" x14ac:dyDescent="0.25">
      <c r="A446" s="10" t="s">
        <v>979</v>
      </c>
      <c r="B446" s="11">
        <v>2088</v>
      </c>
      <c r="C446" s="10" t="s">
        <v>753</v>
      </c>
      <c r="D446" s="10" t="s">
        <v>2459</v>
      </c>
      <c r="E446" s="12">
        <v>44256</v>
      </c>
      <c r="F446" s="10" t="s">
        <v>755</v>
      </c>
      <c r="G446" s="10" t="s">
        <v>2482</v>
      </c>
      <c r="H446" s="10" t="s">
        <v>2484</v>
      </c>
      <c r="I446" s="10" t="s">
        <v>1272</v>
      </c>
      <c r="J446" s="10" t="s">
        <v>2464</v>
      </c>
    </row>
    <row r="447" spans="1:10" x14ac:dyDescent="0.25">
      <c r="A447" s="10" t="s">
        <v>2135</v>
      </c>
      <c r="B447" s="11">
        <v>50700</v>
      </c>
      <c r="C447" s="10" t="s">
        <v>753</v>
      </c>
      <c r="D447" s="10" t="s">
        <v>2123</v>
      </c>
      <c r="E447" s="12">
        <v>44214</v>
      </c>
      <c r="F447" s="10" t="s">
        <v>755</v>
      </c>
      <c r="G447" s="10" t="s">
        <v>2482</v>
      </c>
      <c r="H447" s="10" t="s">
        <v>2230</v>
      </c>
      <c r="I447" s="10" t="s">
        <v>1272</v>
      </c>
      <c r="J447" s="10" t="s">
        <v>2137</v>
      </c>
    </row>
    <row r="448" spans="1:10" x14ac:dyDescent="0.25">
      <c r="A448" s="10" t="s">
        <v>966</v>
      </c>
      <c r="B448" s="11">
        <v>116438</v>
      </c>
      <c r="C448" s="10" t="s">
        <v>1306</v>
      </c>
      <c r="D448" s="10" t="s">
        <v>2486</v>
      </c>
      <c r="E448" s="12">
        <v>44232</v>
      </c>
      <c r="F448" s="10" t="s">
        <v>566</v>
      </c>
      <c r="G448" s="10" t="s">
        <v>2485</v>
      </c>
      <c r="H448" s="10" t="s">
        <v>2346</v>
      </c>
      <c r="I448" s="10" t="s">
        <v>568</v>
      </c>
      <c r="J448" s="10" t="s">
        <v>2487</v>
      </c>
    </row>
    <row r="449" spans="1:10" x14ac:dyDescent="0.25">
      <c r="A449" s="10" t="s">
        <v>967</v>
      </c>
      <c r="B449" s="11">
        <v>79695</v>
      </c>
      <c r="C449" s="10" t="s">
        <v>1306</v>
      </c>
      <c r="D449" s="10" t="s">
        <v>2488</v>
      </c>
      <c r="E449" s="12">
        <v>44232</v>
      </c>
      <c r="F449" s="10" t="s">
        <v>566</v>
      </c>
      <c r="G449" s="10" t="s">
        <v>2485</v>
      </c>
      <c r="H449" s="10" t="s">
        <v>2346</v>
      </c>
      <c r="I449" s="10" t="s">
        <v>568</v>
      </c>
      <c r="J449" s="10" t="s">
        <v>2487</v>
      </c>
    </row>
    <row r="450" spans="1:10" x14ac:dyDescent="0.25">
      <c r="A450" s="10" t="s">
        <v>969</v>
      </c>
      <c r="B450" s="11">
        <v>29601</v>
      </c>
      <c r="C450" s="10" t="s">
        <v>1306</v>
      </c>
      <c r="D450" s="10" t="s">
        <v>2489</v>
      </c>
      <c r="E450" s="12">
        <v>44236</v>
      </c>
      <c r="F450" s="10" t="s">
        <v>566</v>
      </c>
      <c r="G450" s="10" t="s">
        <v>2485</v>
      </c>
      <c r="H450" s="10" t="s">
        <v>2346</v>
      </c>
      <c r="I450" s="10" t="s">
        <v>568</v>
      </c>
      <c r="J450" s="10" t="s">
        <v>2487</v>
      </c>
    </row>
    <row r="451" spans="1:10" x14ac:dyDescent="0.25">
      <c r="A451" s="10" t="s">
        <v>972</v>
      </c>
      <c r="B451" s="11">
        <v>36225</v>
      </c>
      <c r="C451" s="10" t="s">
        <v>1306</v>
      </c>
      <c r="D451" s="10" t="s">
        <v>2490</v>
      </c>
      <c r="E451" s="12">
        <v>44243</v>
      </c>
      <c r="F451" s="10" t="s">
        <v>566</v>
      </c>
      <c r="G451" s="10" t="s">
        <v>2485</v>
      </c>
      <c r="H451" s="10" t="s">
        <v>2346</v>
      </c>
      <c r="I451" s="10" t="s">
        <v>568</v>
      </c>
      <c r="J451" s="10" t="s">
        <v>2487</v>
      </c>
    </row>
    <row r="452" spans="1:10" x14ac:dyDescent="0.25">
      <c r="A452" s="10" t="s">
        <v>1016</v>
      </c>
      <c r="B452" s="11">
        <v>182886</v>
      </c>
      <c r="C452" s="10" t="s">
        <v>1306</v>
      </c>
      <c r="D452" s="10" t="s">
        <v>2491</v>
      </c>
      <c r="E452" s="12">
        <v>44303</v>
      </c>
      <c r="F452" s="10" t="s">
        <v>566</v>
      </c>
      <c r="G452" s="10" t="s">
        <v>2485</v>
      </c>
      <c r="H452" s="10" t="s">
        <v>2346</v>
      </c>
      <c r="I452" s="10" t="s">
        <v>568</v>
      </c>
      <c r="J452" s="10" t="s">
        <v>2492</v>
      </c>
    </row>
    <row r="453" spans="1:10" x14ac:dyDescent="0.25">
      <c r="A453" s="10" t="s">
        <v>1068</v>
      </c>
      <c r="B453" s="11">
        <v>36225</v>
      </c>
      <c r="C453" s="10" t="s">
        <v>1306</v>
      </c>
      <c r="D453" s="10" t="s">
        <v>2493</v>
      </c>
      <c r="E453" s="12">
        <v>44376</v>
      </c>
      <c r="F453" s="10" t="s">
        <v>566</v>
      </c>
      <c r="G453" s="10" t="s">
        <v>2485</v>
      </c>
      <c r="H453" s="10" t="s">
        <v>2346</v>
      </c>
      <c r="I453" s="10" t="s">
        <v>568</v>
      </c>
      <c r="J453" s="10" t="s">
        <v>2494</v>
      </c>
    </row>
    <row r="454" spans="1:10" x14ac:dyDescent="0.25">
      <c r="A454" s="14" t="s">
        <v>2495</v>
      </c>
      <c r="B454" s="15">
        <v>459620</v>
      </c>
      <c r="C454" s="14" t="s">
        <v>753</v>
      </c>
      <c r="D454" s="14" t="s">
        <v>2496</v>
      </c>
      <c r="E454" s="16">
        <v>44355</v>
      </c>
      <c r="F454" s="14" t="s">
        <v>759</v>
      </c>
      <c r="G454" s="14" t="s">
        <v>2485</v>
      </c>
      <c r="H454" s="14" t="s">
        <v>2401</v>
      </c>
      <c r="I454" s="14" t="s">
        <v>757</v>
      </c>
      <c r="J454" s="14" t="s">
        <v>2026</v>
      </c>
    </row>
    <row r="455" spans="1:10" x14ac:dyDescent="0.25">
      <c r="A455" s="10" t="s">
        <v>987</v>
      </c>
      <c r="B455" s="11">
        <v>369601</v>
      </c>
      <c r="C455" s="10" t="s">
        <v>1985</v>
      </c>
      <c r="D455" s="10" t="s">
        <v>2498</v>
      </c>
      <c r="E455" s="12">
        <v>44260</v>
      </c>
      <c r="F455" s="10" t="s">
        <v>566</v>
      </c>
      <c r="G455" s="10" t="s">
        <v>2497</v>
      </c>
      <c r="H455" s="10" t="s">
        <v>1691</v>
      </c>
      <c r="I455" s="10" t="s">
        <v>1692</v>
      </c>
      <c r="J455" s="10" t="s">
        <v>2499</v>
      </c>
    </row>
    <row r="456" spans="1:10" x14ac:dyDescent="0.25">
      <c r="A456" s="14" t="s">
        <v>2500</v>
      </c>
      <c r="B456" s="15">
        <v>137333</v>
      </c>
      <c r="C456" s="14" t="s">
        <v>753</v>
      </c>
      <c r="D456" s="14" t="s">
        <v>2501</v>
      </c>
      <c r="E456" s="16">
        <v>44414</v>
      </c>
      <c r="F456" s="14" t="s">
        <v>759</v>
      </c>
      <c r="G456" s="14" t="s">
        <v>2497</v>
      </c>
      <c r="H456" s="14" t="s">
        <v>2401</v>
      </c>
      <c r="I456" s="14" t="s">
        <v>757</v>
      </c>
      <c r="J456" s="14" t="s">
        <v>2026</v>
      </c>
    </row>
    <row r="457" spans="1:10" x14ac:dyDescent="0.25">
      <c r="A457" s="10" t="s">
        <v>1047</v>
      </c>
      <c r="B457" s="11">
        <v>36225</v>
      </c>
      <c r="C457" s="10" t="s">
        <v>1985</v>
      </c>
      <c r="D457" s="10" t="s">
        <v>2507</v>
      </c>
      <c r="E457" s="12">
        <v>44342</v>
      </c>
      <c r="F457" s="10" t="s">
        <v>566</v>
      </c>
      <c r="G457" s="10" t="s">
        <v>2506</v>
      </c>
      <c r="H457" s="10" t="s">
        <v>2508</v>
      </c>
      <c r="I457" s="10" t="s">
        <v>602</v>
      </c>
      <c r="J457" s="10" t="s">
        <v>2509</v>
      </c>
    </row>
    <row r="458" spans="1:10" x14ac:dyDescent="0.25">
      <c r="A458" s="14" t="s">
        <v>2510</v>
      </c>
      <c r="B458" s="15">
        <v>35000</v>
      </c>
      <c r="C458" s="14" t="s">
        <v>753</v>
      </c>
      <c r="D458" s="14" t="s">
        <v>2511</v>
      </c>
      <c r="E458" s="16">
        <v>44260</v>
      </c>
      <c r="F458" s="14" t="s">
        <v>759</v>
      </c>
      <c r="G458" s="14" t="s">
        <v>2506</v>
      </c>
      <c r="H458" s="14" t="s">
        <v>1966</v>
      </c>
      <c r="I458" s="14" t="s">
        <v>2038</v>
      </c>
      <c r="J458" s="14" t="s">
        <v>2041</v>
      </c>
    </row>
    <row r="459" spans="1:10" x14ac:dyDescent="0.25">
      <c r="A459" s="10" t="s">
        <v>1055</v>
      </c>
      <c r="B459" s="11">
        <v>146981</v>
      </c>
      <c r="C459" s="10" t="s">
        <v>753</v>
      </c>
      <c r="D459" s="10" t="s">
        <v>2513</v>
      </c>
      <c r="E459" s="12">
        <v>44356</v>
      </c>
      <c r="F459" s="10" t="s">
        <v>566</v>
      </c>
      <c r="G459" s="10" t="s">
        <v>2512</v>
      </c>
      <c r="H459" s="10" t="s">
        <v>2504</v>
      </c>
      <c r="I459" s="10" t="s">
        <v>602</v>
      </c>
      <c r="J459" s="10" t="s">
        <v>2514</v>
      </c>
    </row>
    <row r="460" spans="1:10" x14ac:dyDescent="0.25">
      <c r="A460" s="14" t="s">
        <v>2515</v>
      </c>
      <c r="B460" s="15">
        <v>85474</v>
      </c>
      <c r="C460" s="14" t="s">
        <v>753</v>
      </c>
      <c r="D460" s="14" t="s">
        <v>2516</v>
      </c>
      <c r="E460" s="16">
        <v>44355</v>
      </c>
      <c r="F460" s="14" t="s">
        <v>759</v>
      </c>
      <c r="G460" s="14" t="s">
        <v>2512</v>
      </c>
      <c r="H460" s="14" t="s">
        <v>2401</v>
      </c>
      <c r="I460" s="14" t="s">
        <v>2038</v>
      </c>
      <c r="J460" s="14" t="s">
        <v>2041</v>
      </c>
    </row>
    <row r="461" spans="1:10" x14ac:dyDescent="0.25">
      <c r="A461" s="10" t="s">
        <v>1053</v>
      </c>
      <c r="B461" s="11">
        <v>448149</v>
      </c>
      <c r="C461" s="10" t="s">
        <v>753</v>
      </c>
      <c r="D461" s="10" t="s">
        <v>2502</v>
      </c>
      <c r="E461" s="12">
        <v>44352</v>
      </c>
      <c r="F461" s="10" t="s">
        <v>755</v>
      </c>
      <c r="G461" s="10" t="s">
        <v>2517</v>
      </c>
      <c r="H461" s="10" t="s">
        <v>2518</v>
      </c>
      <c r="I461" s="10" t="s">
        <v>1782</v>
      </c>
      <c r="J461" s="10" t="s">
        <v>2505</v>
      </c>
    </row>
    <row r="462" spans="1:10" x14ac:dyDescent="0.25">
      <c r="A462" s="14" t="s">
        <v>2519</v>
      </c>
      <c r="B462" s="15">
        <v>27169</v>
      </c>
      <c r="C462" s="14" t="s">
        <v>753</v>
      </c>
      <c r="D462" s="14" t="s">
        <v>2520</v>
      </c>
      <c r="E462" s="16">
        <v>44414</v>
      </c>
      <c r="F462" s="14" t="s">
        <v>759</v>
      </c>
      <c r="G462" s="14" t="s">
        <v>2517</v>
      </c>
      <c r="H462" s="14" t="s">
        <v>2401</v>
      </c>
      <c r="I462" s="14" t="s">
        <v>2038</v>
      </c>
      <c r="J462" s="14" t="s">
        <v>2041</v>
      </c>
    </row>
    <row r="463" spans="1:10" x14ac:dyDescent="0.25">
      <c r="A463" s="10" t="s">
        <v>2523</v>
      </c>
      <c r="B463" s="11">
        <v>36225</v>
      </c>
      <c r="C463" s="10" t="s">
        <v>1985</v>
      </c>
      <c r="D463" s="10" t="s">
        <v>2524</v>
      </c>
      <c r="E463" s="12">
        <v>44225</v>
      </c>
      <c r="F463" s="10" t="s">
        <v>566</v>
      </c>
      <c r="G463" s="10" t="s">
        <v>2522</v>
      </c>
      <c r="H463" s="10" t="s">
        <v>2525</v>
      </c>
      <c r="I463" s="10" t="s">
        <v>717</v>
      </c>
      <c r="J463" s="10" t="s">
        <v>2487</v>
      </c>
    </row>
    <row r="464" spans="1:10" x14ac:dyDescent="0.25">
      <c r="A464" s="10" t="s">
        <v>2526</v>
      </c>
      <c r="B464" s="11">
        <v>24840</v>
      </c>
      <c r="C464" s="10" t="s">
        <v>1985</v>
      </c>
      <c r="D464" s="10" t="s">
        <v>2527</v>
      </c>
      <c r="E464" s="12">
        <v>44229</v>
      </c>
      <c r="F464" s="10" t="s">
        <v>566</v>
      </c>
      <c r="G464" s="10" t="s">
        <v>2522</v>
      </c>
      <c r="H464" s="10" t="s">
        <v>2525</v>
      </c>
      <c r="I464" s="10" t="s">
        <v>717</v>
      </c>
      <c r="J464" s="10" t="s">
        <v>2408</v>
      </c>
    </row>
    <row r="465" spans="1:10" x14ac:dyDescent="0.25">
      <c r="A465" s="10" t="s">
        <v>2528</v>
      </c>
      <c r="B465" s="11">
        <v>79695</v>
      </c>
      <c r="C465" s="10" t="s">
        <v>1985</v>
      </c>
      <c r="D465" s="10" t="s">
        <v>2529</v>
      </c>
      <c r="E465" s="12">
        <v>44229</v>
      </c>
      <c r="F465" s="10" t="s">
        <v>566</v>
      </c>
      <c r="G465" s="10" t="s">
        <v>2522</v>
      </c>
      <c r="H465" s="10" t="s">
        <v>2525</v>
      </c>
      <c r="I465" s="10" t="s">
        <v>717</v>
      </c>
      <c r="J465" s="10" t="s">
        <v>2408</v>
      </c>
    </row>
    <row r="466" spans="1:10" x14ac:dyDescent="0.25">
      <c r="A466" s="10" t="s">
        <v>968</v>
      </c>
      <c r="B466" s="11">
        <v>24840</v>
      </c>
      <c r="C466" s="10" t="s">
        <v>1985</v>
      </c>
      <c r="D466" s="10" t="s">
        <v>2530</v>
      </c>
      <c r="E466" s="12">
        <v>44232</v>
      </c>
      <c r="F466" s="10" t="s">
        <v>566</v>
      </c>
      <c r="G466" s="10" t="s">
        <v>2522</v>
      </c>
      <c r="H466" s="10" t="s">
        <v>2525</v>
      </c>
      <c r="I466" s="10" t="s">
        <v>717</v>
      </c>
      <c r="J466" s="10" t="s">
        <v>2408</v>
      </c>
    </row>
    <row r="467" spans="1:10" x14ac:dyDescent="0.25">
      <c r="A467" s="10" t="s">
        <v>2531</v>
      </c>
      <c r="B467" s="11">
        <v>52475</v>
      </c>
      <c r="C467" s="10" t="s">
        <v>1985</v>
      </c>
      <c r="D467" s="10" t="s">
        <v>2532</v>
      </c>
      <c r="E467" s="12">
        <v>44232</v>
      </c>
      <c r="F467" s="10" t="s">
        <v>566</v>
      </c>
      <c r="G467" s="10" t="s">
        <v>2522</v>
      </c>
      <c r="H467" s="10" t="s">
        <v>2525</v>
      </c>
      <c r="I467" s="10" t="s">
        <v>717</v>
      </c>
      <c r="J467" s="10" t="s">
        <v>2408</v>
      </c>
    </row>
    <row r="468" spans="1:10" x14ac:dyDescent="0.25">
      <c r="A468" s="10" t="s">
        <v>2533</v>
      </c>
      <c r="B468" s="11">
        <v>26393</v>
      </c>
      <c r="C468" s="10" t="s">
        <v>1985</v>
      </c>
      <c r="D468" s="10" t="s">
        <v>2534</v>
      </c>
      <c r="E468" s="12">
        <v>44235</v>
      </c>
      <c r="F468" s="10" t="s">
        <v>566</v>
      </c>
      <c r="G468" s="10" t="s">
        <v>2522</v>
      </c>
      <c r="H468" s="10" t="s">
        <v>2525</v>
      </c>
      <c r="I468" s="10" t="s">
        <v>717</v>
      </c>
      <c r="J468" s="10" t="s">
        <v>2408</v>
      </c>
    </row>
    <row r="469" spans="1:10" x14ac:dyDescent="0.25">
      <c r="A469" s="10" t="s">
        <v>2535</v>
      </c>
      <c r="B469" s="11">
        <v>55476</v>
      </c>
      <c r="C469" s="10" t="s">
        <v>1985</v>
      </c>
      <c r="D469" s="10" t="s">
        <v>2536</v>
      </c>
      <c r="E469" s="12">
        <v>44238</v>
      </c>
      <c r="F469" s="10" t="s">
        <v>566</v>
      </c>
      <c r="G469" s="10" t="s">
        <v>2522</v>
      </c>
      <c r="H469" s="10" t="s">
        <v>2525</v>
      </c>
      <c r="I469" s="10" t="s">
        <v>717</v>
      </c>
      <c r="J469" s="10" t="s">
        <v>2408</v>
      </c>
    </row>
    <row r="470" spans="1:10" x14ac:dyDescent="0.25">
      <c r="A470" s="10" t="s">
        <v>2521</v>
      </c>
      <c r="B470" s="11">
        <v>54131</v>
      </c>
      <c r="C470" s="10" t="s">
        <v>1985</v>
      </c>
      <c r="D470" s="10" t="s">
        <v>2537</v>
      </c>
      <c r="E470" s="12">
        <v>44238</v>
      </c>
      <c r="F470" s="10" t="s">
        <v>566</v>
      </c>
      <c r="G470" s="10" t="s">
        <v>2522</v>
      </c>
      <c r="H470" s="10" t="s">
        <v>2525</v>
      </c>
      <c r="I470" s="10" t="s">
        <v>717</v>
      </c>
      <c r="J470" s="10" t="s">
        <v>2408</v>
      </c>
    </row>
    <row r="471" spans="1:10" x14ac:dyDescent="0.25">
      <c r="A471" s="14" t="s">
        <v>2538</v>
      </c>
      <c r="B471" s="15">
        <v>338990</v>
      </c>
      <c r="C471" s="14" t="s">
        <v>753</v>
      </c>
      <c r="D471" s="14" t="s">
        <v>2539</v>
      </c>
      <c r="E471" s="16">
        <v>44355</v>
      </c>
      <c r="F471" s="14" t="s">
        <v>759</v>
      </c>
      <c r="G471" s="14" t="s">
        <v>2522</v>
      </c>
      <c r="H471" s="14" t="s">
        <v>2401</v>
      </c>
      <c r="I471" s="14" t="s">
        <v>760</v>
      </c>
      <c r="J471" s="14" t="s">
        <v>2540</v>
      </c>
    </row>
    <row r="472" spans="1:10" x14ac:dyDescent="0.25">
      <c r="A472" s="10" t="s">
        <v>2542</v>
      </c>
      <c r="B472" s="11">
        <v>124511</v>
      </c>
      <c r="C472" s="10" t="s">
        <v>1985</v>
      </c>
      <c r="D472" s="10" t="s">
        <v>2543</v>
      </c>
      <c r="E472" s="12">
        <v>44243</v>
      </c>
      <c r="F472" s="10" t="s">
        <v>566</v>
      </c>
      <c r="G472" s="10" t="s">
        <v>2541</v>
      </c>
      <c r="H472" s="10" t="s">
        <v>2525</v>
      </c>
      <c r="I472" s="10" t="s">
        <v>717</v>
      </c>
      <c r="J472" s="10" t="s">
        <v>2408</v>
      </c>
    </row>
    <row r="473" spans="1:10" x14ac:dyDescent="0.25">
      <c r="A473" s="10" t="s">
        <v>984</v>
      </c>
      <c r="B473" s="11">
        <v>52475</v>
      </c>
      <c r="C473" s="10" t="s">
        <v>1985</v>
      </c>
      <c r="D473" s="10" t="s">
        <v>2544</v>
      </c>
      <c r="E473" s="12">
        <v>44258</v>
      </c>
      <c r="F473" s="10" t="s">
        <v>566</v>
      </c>
      <c r="G473" s="10" t="s">
        <v>2541</v>
      </c>
      <c r="H473" s="10" t="s">
        <v>2525</v>
      </c>
      <c r="I473" s="10" t="s">
        <v>717</v>
      </c>
      <c r="J473" s="10" t="s">
        <v>2499</v>
      </c>
    </row>
    <row r="474" spans="1:10" x14ac:dyDescent="0.25">
      <c r="A474" s="10" t="s">
        <v>986</v>
      </c>
      <c r="B474" s="11">
        <v>36225</v>
      </c>
      <c r="C474" s="10" t="s">
        <v>1985</v>
      </c>
      <c r="D474" s="10" t="s">
        <v>2545</v>
      </c>
      <c r="E474" s="12">
        <v>44259</v>
      </c>
      <c r="F474" s="10" t="s">
        <v>566</v>
      </c>
      <c r="G474" s="10" t="s">
        <v>2541</v>
      </c>
      <c r="H474" s="10" t="s">
        <v>2525</v>
      </c>
      <c r="I474" s="10" t="s">
        <v>717</v>
      </c>
      <c r="J474" s="10" t="s">
        <v>2499</v>
      </c>
    </row>
    <row r="475" spans="1:10" x14ac:dyDescent="0.25">
      <c r="A475" s="10" t="s">
        <v>1003</v>
      </c>
      <c r="B475" s="11">
        <v>172432</v>
      </c>
      <c r="C475" s="10" t="s">
        <v>1985</v>
      </c>
      <c r="D475" s="10" t="s">
        <v>2546</v>
      </c>
      <c r="E475" s="12">
        <v>44278</v>
      </c>
      <c r="F475" s="10" t="s">
        <v>566</v>
      </c>
      <c r="G475" s="10" t="s">
        <v>2541</v>
      </c>
      <c r="H475" s="10" t="s">
        <v>2525</v>
      </c>
      <c r="I475" s="10" t="s">
        <v>717</v>
      </c>
      <c r="J475" s="10" t="s">
        <v>2499</v>
      </c>
    </row>
    <row r="476" spans="1:10" x14ac:dyDescent="0.25">
      <c r="A476" s="14" t="s">
        <v>2547</v>
      </c>
      <c r="B476" s="15">
        <v>351488</v>
      </c>
      <c r="C476" s="14" t="s">
        <v>753</v>
      </c>
      <c r="D476" s="14" t="s">
        <v>2548</v>
      </c>
      <c r="E476" s="16">
        <v>44414</v>
      </c>
      <c r="F476" s="14" t="s">
        <v>759</v>
      </c>
      <c r="G476" s="14" t="s">
        <v>2541</v>
      </c>
      <c r="H476" s="14" t="s">
        <v>2401</v>
      </c>
      <c r="I476" s="14" t="s">
        <v>760</v>
      </c>
      <c r="J476" s="14" t="s">
        <v>2540</v>
      </c>
    </row>
    <row r="477" spans="1:10" x14ac:dyDescent="0.25">
      <c r="A477" s="10" t="s">
        <v>1035</v>
      </c>
      <c r="B477" s="11">
        <v>142623</v>
      </c>
      <c r="C477" s="10" t="s">
        <v>753</v>
      </c>
      <c r="D477" s="10" t="s">
        <v>2550</v>
      </c>
      <c r="E477" s="12">
        <v>44329</v>
      </c>
      <c r="F477" s="10" t="s">
        <v>566</v>
      </c>
      <c r="G477" s="10" t="s">
        <v>2549</v>
      </c>
      <c r="H477" s="10" t="s">
        <v>2103</v>
      </c>
      <c r="I477" s="10" t="s">
        <v>595</v>
      </c>
      <c r="J477" s="10" t="s">
        <v>2551</v>
      </c>
    </row>
    <row r="478" spans="1:10" x14ac:dyDescent="0.25">
      <c r="A478" s="14" t="s">
        <v>2552</v>
      </c>
      <c r="B478" s="15">
        <v>131032</v>
      </c>
      <c r="C478" s="14" t="s">
        <v>753</v>
      </c>
      <c r="D478" s="14" t="s">
        <v>2553</v>
      </c>
      <c r="E478" s="16">
        <v>44355</v>
      </c>
      <c r="F478" s="14" t="s">
        <v>759</v>
      </c>
      <c r="G478" s="14" t="s">
        <v>2549</v>
      </c>
      <c r="H478" s="14" t="s">
        <v>2401</v>
      </c>
      <c r="I478" s="14" t="s">
        <v>1296</v>
      </c>
      <c r="J478" s="14" t="s">
        <v>758</v>
      </c>
    </row>
    <row r="479" spans="1:10" x14ac:dyDescent="0.25">
      <c r="A479" s="10" t="s">
        <v>2555</v>
      </c>
      <c r="B479" s="11">
        <v>1086443</v>
      </c>
      <c r="C479" s="10" t="s">
        <v>1985</v>
      </c>
      <c r="D479" s="10" t="s">
        <v>2556</v>
      </c>
      <c r="E479" s="12">
        <v>44230</v>
      </c>
      <c r="F479" s="10" t="s">
        <v>566</v>
      </c>
      <c r="G479" s="10" t="s">
        <v>2554</v>
      </c>
      <c r="H479" s="10" t="s">
        <v>2525</v>
      </c>
      <c r="I479" s="10" t="s">
        <v>717</v>
      </c>
      <c r="J479" s="10" t="s">
        <v>2408</v>
      </c>
    </row>
    <row r="480" spans="1:10" x14ac:dyDescent="0.25">
      <c r="A480" s="10" t="s">
        <v>952</v>
      </c>
      <c r="B480" s="11">
        <v>179102</v>
      </c>
      <c r="C480" s="10" t="s">
        <v>1985</v>
      </c>
      <c r="D480" s="10" t="s">
        <v>2557</v>
      </c>
      <c r="E480" s="12">
        <v>44211</v>
      </c>
      <c r="F480" s="10" t="s">
        <v>566</v>
      </c>
      <c r="G480" s="10" t="s">
        <v>2554</v>
      </c>
      <c r="H480" s="10" t="s">
        <v>2558</v>
      </c>
      <c r="I480" s="10" t="s">
        <v>583</v>
      </c>
      <c r="J480" s="10" t="s">
        <v>2559</v>
      </c>
    </row>
    <row r="481" spans="1:10" x14ac:dyDescent="0.25">
      <c r="A481" s="10" t="s">
        <v>983</v>
      </c>
      <c r="B481" s="11">
        <v>143763</v>
      </c>
      <c r="C481" s="10" t="s">
        <v>1620</v>
      </c>
      <c r="D481" s="10" t="s">
        <v>2560</v>
      </c>
      <c r="E481" s="12">
        <v>44258</v>
      </c>
      <c r="F481" s="10" t="s">
        <v>566</v>
      </c>
      <c r="G481" s="10" t="s">
        <v>2554</v>
      </c>
      <c r="H481" s="10" t="s">
        <v>2561</v>
      </c>
      <c r="I481" s="10" t="s">
        <v>583</v>
      </c>
      <c r="J481" s="10" t="s">
        <v>2562</v>
      </c>
    </row>
    <row r="482" spans="1:10" x14ac:dyDescent="0.25">
      <c r="A482" s="10" t="s">
        <v>1006</v>
      </c>
      <c r="B482" s="11">
        <v>120373</v>
      </c>
      <c r="C482" s="10" t="s">
        <v>1985</v>
      </c>
      <c r="D482" s="10" t="s">
        <v>2563</v>
      </c>
      <c r="E482" s="12">
        <v>44293</v>
      </c>
      <c r="F482" s="10" t="s">
        <v>566</v>
      </c>
      <c r="G482" s="10" t="s">
        <v>2554</v>
      </c>
      <c r="H482" s="10" t="s">
        <v>2564</v>
      </c>
      <c r="I482" s="10" t="s">
        <v>583</v>
      </c>
      <c r="J482" s="10" t="s">
        <v>2562</v>
      </c>
    </row>
    <row r="483" spans="1:10" x14ac:dyDescent="0.25">
      <c r="A483" s="10" t="s">
        <v>3672</v>
      </c>
      <c r="B483" s="11">
        <v>212281</v>
      </c>
      <c r="C483" s="10" t="s">
        <v>1620</v>
      </c>
      <c r="D483" s="10" t="s">
        <v>2565</v>
      </c>
      <c r="E483" s="12">
        <v>44306</v>
      </c>
      <c r="F483" s="10" t="s">
        <v>566</v>
      </c>
      <c r="G483" s="10" t="s">
        <v>2554</v>
      </c>
      <c r="H483" s="10" t="s">
        <v>2566</v>
      </c>
      <c r="I483" s="10" t="s">
        <v>583</v>
      </c>
      <c r="J483" s="10" t="s">
        <v>2567</v>
      </c>
    </row>
    <row r="484" spans="1:10" x14ac:dyDescent="0.25">
      <c r="A484" s="10" t="s">
        <v>1022</v>
      </c>
      <c r="B484" s="11">
        <v>59616</v>
      </c>
      <c r="C484" s="10" t="s">
        <v>1985</v>
      </c>
      <c r="D484" s="10" t="s">
        <v>2568</v>
      </c>
      <c r="E484" s="12">
        <v>44313</v>
      </c>
      <c r="F484" s="10" t="s">
        <v>566</v>
      </c>
      <c r="G484" s="10" t="s">
        <v>2554</v>
      </c>
      <c r="H484" s="10" t="s">
        <v>2569</v>
      </c>
      <c r="I484" s="10" t="s">
        <v>583</v>
      </c>
      <c r="J484" s="10" t="s">
        <v>2567</v>
      </c>
    </row>
    <row r="485" spans="1:10" x14ac:dyDescent="0.25">
      <c r="A485" s="10" t="s">
        <v>1028</v>
      </c>
      <c r="B485" s="11">
        <v>52475</v>
      </c>
      <c r="C485" s="10" t="s">
        <v>1985</v>
      </c>
      <c r="D485" s="10" t="s">
        <v>2570</v>
      </c>
      <c r="E485" s="12">
        <v>44315</v>
      </c>
      <c r="F485" s="10" t="s">
        <v>566</v>
      </c>
      <c r="G485" s="10" t="s">
        <v>2554</v>
      </c>
      <c r="H485" s="10" t="s">
        <v>2571</v>
      </c>
      <c r="I485" s="10" t="s">
        <v>583</v>
      </c>
      <c r="J485" s="10" t="s">
        <v>2449</v>
      </c>
    </row>
    <row r="486" spans="1:10" x14ac:dyDescent="0.25">
      <c r="A486" s="10" t="s">
        <v>1050</v>
      </c>
      <c r="B486" s="11">
        <v>188963</v>
      </c>
      <c r="C486" s="10" t="s">
        <v>1985</v>
      </c>
      <c r="D486" s="10" t="s">
        <v>2572</v>
      </c>
      <c r="E486" s="12">
        <v>44349</v>
      </c>
      <c r="F486" s="10" t="s">
        <v>566</v>
      </c>
      <c r="G486" s="10" t="s">
        <v>2554</v>
      </c>
      <c r="H486" s="10" t="s">
        <v>2573</v>
      </c>
      <c r="I486" s="10" t="s">
        <v>583</v>
      </c>
      <c r="J486" s="10" t="s">
        <v>2480</v>
      </c>
    </row>
    <row r="487" spans="1:10" x14ac:dyDescent="0.25">
      <c r="A487" s="10" t="s">
        <v>1030</v>
      </c>
      <c r="B487" s="11">
        <v>127305</v>
      </c>
      <c r="C487" s="10" t="s">
        <v>1985</v>
      </c>
      <c r="D487" s="10" t="s">
        <v>2574</v>
      </c>
      <c r="E487" s="12">
        <v>44322</v>
      </c>
      <c r="F487" s="10" t="s">
        <v>566</v>
      </c>
      <c r="G487" s="10" t="s">
        <v>2554</v>
      </c>
      <c r="H487" s="10" t="s">
        <v>2575</v>
      </c>
      <c r="I487" s="10" t="s">
        <v>583</v>
      </c>
      <c r="J487" s="10" t="s">
        <v>2509</v>
      </c>
    </row>
    <row r="488" spans="1:10" x14ac:dyDescent="0.25">
      <c r="A488" s="10" t="s">
        <v>1038</v>
      </c>
      <c r="B488" s="11">
        <v>24840</v>
      </c>
      <c r="C488" s="10" t="s">
        <v>1985</v>
      </c>
      <c r="D488" s="10" t="s">
        <v>2576</v>
      </c>
      <c r="E488" s="12">
        <v>44336</v>
      </c>
      <c r="F488" s="10" t="s">
        <v>566</v>
      </c>
      <c r="G488" s="10" t="s">
        <v>2554</v>
      </c>
      <c r="H488" s="10" t="s">
        <v>2577</v>
      </c>
      <c r="I488" s="10" t="s">
        <v>583</v>
      </c>
      <c r="J488" s="10" t="s">
        <v>2509</v>
      </c>
    </row>
    <row r="489" spans="1:10" x14ac:dyDescent="0.25">
      <c r="A489" s="10" t="s">
        <v>1045</v>
      </c>
      <c r="B489" s="11">
        <v>36225</v>
      </c>
      <c r="C489" s="10" t="s">
        <v>1985</v>
      </c>
      <c r="D489" s="10" t="s">
        <v>2578</v>
      </c>
      <c r="E489" s="12">
        <v>44341</v>
      </c>
      <c r="F489" s="10" t="s">
        <v>566</v>
      </c>
      <c r="G489" s="10" t="s">
        <v>2554</v>
      </c>
      <c r="H489" s="10" t="s">
        <v>2579</v>
      </c>
      <c r="I489" s="10" t="s">
        <v>635</v>
      </c>
      <c r="J489" s="10" t="s">
        <v>2509</v>
      </c>
    </row>
    <row r="490" spans="1:10" x14ac:dyDescent="0.25">
      <c r="A490" s="10" t="s">
        <v>1059</v>
      </c>
      <c r="B490" s="11">
        <v>52475</v>
      </c>
      <c r="C490" s="10" t="s">
        <v>1985</v>
      </c>
      <c r="D490" s="10" t="s">
        <v>2580</v>
      </c>
      <c r="E490" s="12">
        <v>44358</v>
      </c>
      <c r="F490" s="10" t="s">
        <v>566</v>
      </c>
      <c r="G490" s="10" t="s">
        <v>2554</v>
      </c>
      <c r="H490" s="10" t="s">
        <v>2575</v>
      </c>
      <c r="I490" s="10" t="s">
        <v>583</v>
      </c>
      <c r="J490" s="10" t="s">
        <v>2509</v>
      </c>
    </row>
    <row r="491" spans="1:10" x14ac:dyDescent="0.25">
      <c r="A491" s="10" t="s">
        <v>1060</v>
      </c>
      <c r="B491" s="11">
        <v>212183</v>
      </c>
      <c r="C491" s="10" t="s">
        <v>1620</v>
      </c>
      <c r="D491" s="10" t="s">
        <v>2581</v>
      </c>
      <c r="E491" s="12">
        <v>44359</v>
      </c>
      <c r="F491" s="10" t="s">
        <v>566</v>
      </c>
      <c r="G491" s="10" t="s">
        <v>2554</v>
      </c>
      <c r="H491" s="10" t="s">
        <v>2582</v>
      </c>
      <c r="I491" s="10" t="s">
        <v>583</v>
      </c>
      <c r="J491" s="10" t="s">
        <v>2583</v>
      </c>
    </row>
    <row r="492" spans="1:10" x14ac:dyDescent="0.25">
      <c r="A492" s="10" t="s">
        <v>1026</v>
      </c>
      <c r="B492" s="11">
        <v>62425</v>
      </c>
      <c r="C492" s="10" t="s">
        <v>1985</v>
      </c>
      <c r="D492" s="10" t="s">
        <v>2584</v>
      </c>
      <c r="E492" s="12">
        <v>44314</v>
      </c>
      <c r="F492" s="10" t="s">
        <v>566</v>
      </c>
      <c r="G492" s="10" t="s">
        <v>2554</v>
      </c>
      <c r="H492" s="10" t="s">
        <v>2575</v>
      </c>
      <c r="I492" s="10" t="s">
        <v>583</v>
      </c>
      <c r="J492" s="10" t="s">
        <v>2585</v>
      </c>
    </row>
    <row r="493" spans="1:10" x14ac:dyDescent="0.25">
      <c r="A493" s="10" t="s">
        <v>1071</v>
      </c>
      <c r="B493" s="11">
        <v>332338</v>
      </c>
      <c r="C493" s="10" t="s">
        <v>1620</v>
      </c>
      <c r="D493" s="10" t="s">
        <v>2586</v>
      </c>
      <c r="E493" s="12">
        <v>44374</v>
      </c>
      <c r="F493" s="10" t="s">
        <v>566</v>
      </c>
      <c r="G493" s="10" t="s">
        <v>2554</v>
      </c>
      <c r="H493" s="10" t="s">
        <v>2587</v>
      </c>
      <c r="I493" s="10" t="s">
        <v>583</v>
      </c>
      <c r="J493" s="10" t="s">
        <v>2585</v>
      </c>
    </row>
    <row r="494" spans="1:10" x14ac:dyDescent="0.25">
      <c r="A494" s="14" t="s">
        <v>2588</v>
      </c>
      <c r="B494" s="15">
        <v>2878998</v>
      </c>
      <c r="C494" s="14" t="s">
        <v>753</v>
      </c>
      <c r="D494" s="14" t="s">
        <v>2589</v>
      </c>
      <c r="E494" s="16">
        <v>44214</v>
      </c>
      <c r="F494" s="14" t="s">
        <v>759</v>
      </c>
      <c r="G494" s="14" t="s">
        <v>2554</v>
      </c>
      <c r="H494" s="14" t="s">
        <v>1966</v>
      </c>
      <c r="I494" s="14" t="s">
        <v>760</v>
      </c>
      <c r="J494" s="14" t="s">
        <v>761</v>
      </c>
    </row>
    <row r="495" spans="1:10" x14ac:dyDescent="0.25">
      <c r="A495" s="10" t="s">
        <v>2590</v>
      </c>
      <c r="B495" s="11">
        <v>650702</v>
      </c>
      <c r="C495" s="10" t="s">
        <v>1985</v>
      </c>
      <c r="D495" s="10" t="s">
        <v>2591</v>
      </c>
      <c r="E495" s="12">
        <v>44422</v>
      </c>
      <c r="F495" s="10" t="s">
        <v>566</v>
      </c>
      <c r="G495" s="10" t="s">
        <v>2592</v>
      </c>
      <c r="H495" s="10" t="s">
        <v>2593</v>
      </c>
      <c r="I495" s="10" t="s">
        <v>583</v>
      </c>
      <c r="J495" s="10" t="s">
        <v>2594</v>
      </c>
    </row>
    <row r="496" spans="1:10" x14ac:dyDescent="0.25">
      <c r="A496" s="10" t="s">
        <v>1168</v>
      </c>
      <c r="B496" s="11">
        <v>101938</v>
      </c>
      <c r="C496" s="10" t="s">
        <v>1985</v>
      </c>
      <c r="D496" s="10" t="s">
        <v>2595</v>
      </c>
      <c r="E496" s="12">
        <v>44423</v>
      </c>
      <c r="F496" s="10" t="s">
        <v>566</v>
      </c>
      <c r="G496" s="10" t="s">
        <v>2592</v>
      </c>
      <c r="H496" s="10" t="s">
        <v>2596</v>
      </c>
      <c r="I496" s="10" t="s">
        <v>583</v>
      </c>
      <c r="J496" s="10" t="s">
        <v>2594</v>
      </c>
    </row>
    <row r="497" spans="1:10" x14ac:dyDescent="0.25">
      <c r="A497" s="10" t="s">
        <v>1180</v>
      </c>
      <c r="B497" s="11">
        <v>61596</v>
      </c>
      <c r="C497" s="10" t="s">
        <v>1985</v>
      </c>
      <c r="D497" s="10" t="s">
        <v>2597</v>
      </c>
      <c r="E497" s="12">
        <v>44428</v>
      </c>
      <c r="F497" s="10" t="s">
        <v>566</v>
      </c>
      <c r="G497" s="10" t="s">
        <v>2592</v>
      </c>
      <c r="H497" s="10" t="s">
        <v>2598</v>
      </c>
      <c r="I497" s="10" t="s">
        <v>583</v>
      </c>
      <c r="J497" s="10" t="s">
        <v>2594</v>
      </c>
    </row>
    <row r="498" spans="1:10" x14ac:dyDescent="0.25">
      <c r="A498" s="10" t="s">
        <v>1183</v>
      </c>
      <c r="B498" s="11">
        <v>182464</v>
      </c>
      <c r="C498" s="10" t="s">
        <v>1985</v>
      </c>
      <c r="D498" s="10" t="s">
        <v>2599</v>
      </c>
      <c r="E498" s="12">
        <v>44433</v>
      </c>
      <c r="F498" s="10" t="s">
        <v>566</v>
      </c>
      <c r="G498" s="10" t="s">
        <v>2592</v>
      </c>
      <c r="H498" s="10" t="s">
        <v>2600</v>
      </c>
      <c r="I498" s="10" t="s">
        <v>583</v>
      </c>
      <c r="J498" s="10" t="s">
        <v>2594</v>
      </c>
    </row>
    <row r="499" spans="1:10" x14ac:dyDescent="0.25">
      <c r="A499" s="10" t="s">
        <v>1206</v>
      </c>
      <c r="B499" s="11">
        <v>386056</v>
      </c>
      <c r="C499" s="10" t="s">
        <v>1985</v>
      </c>
      <c r="D499" s="10" t="s">
        <v>2601</v>
      </c>
      <c r="E499" s="12">
        <v>44441</v>
      </c>
      <c r="F499" s="10" t="s">
        <v>566</v>
      </c>
      <c r="G499" s="10" t="s">
        <v>2592</v>
      </c>
      <c r="H499" s="10" t="s">
        <v>2602</v>
      </c>
      <c r="I499" s="10" t="s">
        <v>583</v>
      </c>
      <c r="J499" s="10" t="s">
        <v>2594</v>
      </c>
    </row>
    <row r="500" spans="1:10" x14ac:dyDescent="0.25">
      <c r="A500" s="10" t="s">
        <v>1207</v>
      </c>
      <c r="B500" s="11">
        <v>62425</v>
      </c>
      <c r="C500" s="10" t="s">
        <v>1620</v>
      </c>
      <c r="D500" s="10" t="s">
        <v>2603</v>
      </c>
      <c r="E500" s="12">
        <v>44441</v>
      </c>
      <c r="F500" s="10" t="s">
        <v>566</v>
      </c>
      <c r="G500" s="10" t="s">
        <v>2592</v>
      </c>
      <c r="H500" s="10" t="s">
        <v>2604</v>
      </c>
      <c r="I500" s="10" t="s">
        <v>583</v>
      </c>
      <c r="J500" s="10" t="s">
        <v>2594</v>
      </c>
    </row>
    <row r="501" spans="1:10" x14ac:dyDescent="0.25">
      <c r="A501" s="10" t="s">
        <v>1209</v>
      </c>
      <c r="B501" s="11">
        <v>70674</v>
      </c>
      <c r="C501" s="10" t="s">
        <v>1985</v>
      </c>
      <c r="D501" s="10" t="s">
        <v>2605</v>
      </c>
      <c r="E501" s="12">
        <v>44447</v>
      </c>
      <c r="F501" s="10" t="s">
        <v>566</v>
      </c>
      <c r="G501" s="10" t="s">
        <v>2592</v>
      </c>
      <c r="H501" s="10" t="s">
        <v>2606</v>
      </c>
      <c r="I501" s="10" t="s">
        <v>583</v>
      </c>
      <c r="J501" s="10" t="s">
        <v>2594</v>
      </c>
    </row>
    <row r="502" spans="1:10" x14ac:dyDescent="0.25">
      <c r="A502" s="10" t="s">
        <v>1002</v>
      </c>
      <c r="B502" s="11">
        <v>190855</v>
      </c>
      <c r="C502" s="10" t="s">
        <v>1985</v>
      </c>
      <c r="D502" s="10" t="s">
        <v>2607</v>
      </c>
      <c r="E502" s="12">
        <v>44278</v>
      </c>
      <c r="F502" s="10" t="s">
        <v>566</v>
      </c>
      <c r="G502" s="10" t="s">
        <v>2592</v>
      </c>
      <c r="H502" s="10" t="s">
        <v>2525</v>
      </c>
      <c r="I502" s="10" t="s">
        <v>717</v>
      </c>
      <c r="J502" s="10" t="s">
        <v>2499</v>
      </c>
    </row>
    <row r="503" spans="1:10" x14ac:dyDescent="0.25">
      <c r="A503" s="10" t="s">
        <v>1007</v>
      </c>
      <c r="B503" s="11">
        <v>36225</v>
      </c>
      <c r="C503" s="10" t="s">
        <v>753</v>
      </c>
      <c r="D503" s="10" t="s">
        <v>2608</v>
      </c>
      <c r="E503" s="12">
        <v>44294</v>
      </c>
      <c r="F503" s="10" t="s">
        <v>566</v>
      </c>
      <c r="G503" s="10" t="s">
        <v>2592</v>
      </c>
      <c r="H503" s="10" t="s">
        <v>2525</v>
      </c>
      <c r="I503" s="10" t="s">
        <v>717</v>
      </c>
      <c r="J503" s="10" t="s">
        <v>2609</v>
      </c>
    </row>
    <row r="504" spans="1:10" x14ac:dyDescent="0.25">
      <c r="A504" s="10" t="s">
        <v>1008</v>
      </c>
      <c r="B504" s="11">
        <v>52475</v>
      </c>
      <c r="C504" s="10" t="s">
        <v>753</v>
      </c>
      <c r="D504" s="10" t="s">
        <v>2610</v>
      </c>
      <c r="E504" s="12">
        <v>44294</v>
      </c>
      <c r="F504" s="10" t="s">
        <v>566</v>
      </c>
      <c r="G504" s="10" t="s">
        <v>2592</v>
      </c>
      <c r="H504" s="10" t="s">
        <v>2525</v>
      </c>
      <c r="I504" s="10" t="s">
        <v>717</v>
      </c>
      <c r="J504" s="10" t="s">
        <v>2609</v>
      </c>
    </row>
    <row r="505" spans="1:10" x14ac:dyDescent="0.25">
      <c r="A505" s="10" t="s">
        <v>1013</v>
      </c>
      <c r="B505" s="11">
        <v>79695</v>
      </c>
      <c r="C505" s="10" t="s">
        <v>753</v>
      </c>
      <c r="D505" s="10" t="s">
        <v>2611</v>
      </c>
      <c r="E505" s="12">
        <v>44301</v>
      </c>
      <c r="F505" s="10" t="s">
        <v>566</v>
      </c>
      <c r="G505" s="10" t="s">
        <v>2592</v>
      </c>
      <c r="H505" s="10" t="s">
        <v>2525</v>
      </c>
      <c r="I505" s="10" t="s">
        <v>717</v>
      </c>
      <c r="J505" s="10" t="s">
        <v>2609</v>
      </c>
    </row>
    <row r="506" spans="1:10" x14ac:dyDescent="0.25">
      <c r="A506" s="10" t="s">
        <v>1012</v>
      </c>
      <c r="B506" s="11">
        <v>154837</v>
      </c>
      <c r="C506" s="10" t="s">
        <v>1985</v>
      </c>
      <c r="D506" s="10" t="s">
        <v>2612</v>
      </c>
      <c r="E506" s="12">
        <v>44300</v>
      </c>
      <c r="F506" s="10" t="s">
        <v>566</v>
      </c>
      <c r="G506" s="10" t="s">
        <v>2592</v>
      </c>
      <c r="H506" s="10" t="s">
        <v>2525</v>
      </c>
      <c r="I506" s="10" t="s">
        <v>717</v>
      </c>
      <c r="J506" s="10" t="s">
        <v>2509</v>
      </c>
    </row>
    <row r="507" spans="1:10" x14ac:dyDescent="0.25">
      <c r="A507" s="10" t="s">
        <v>1037</v>
      </c>
      <c r="B507" s="11">
        <v>52475</v>
      </c>
      <c r="C507" s="10" t="s">
        <v>1985</v>
      </c>
      <c r="D507" s="10" t="s">
        <v>2613</v>
      </c>
      <c r="E507" s="12">
        <v>44334</v>
      </c>
      <c r="F507" s="10" t="s">
        <v>566</v>
      </c>
      <c r="G507" s="10" t="s">
        <v>2592</v>
      </c>
      <c r="H507" s="10" t="s">
        <v>2525</v>
      </c>
      <c r="I507" s="10" t="s">
        <v>717</v>
      </c>
      <c r="J507" s="10" t="s">
        <v>2509</v>
      </c>
    </row>
    <row r="508" spans="1:10" x14ac:dyDescent="0.25">
      <c r="A508" s="10" t="s">
        <v>1039</v>
      </c>
      <c r="B508" s="11">
        <v>36225</v>
      </c>
      <c r="C508" s="10" t="s">
        <v>1985</v>
      </c>
      <c r="D508" s="10" t="s">
        <v>2614</v>
      </c>
      <c r="E508" s="12">
        <v>44337</v>
      </c>
      <c r="F508" s="10" t="s">
        <v>566</v>
      </c>
      <c r="G508" s="10" t="s">
        <v>2592</v>
      </c>
      <c r="H508" s="10" t="s">
        <v>2525</v>
      </c>
      <c r="I508" s="10" t="s">
        <v>717</v>
      </c>
      <c r="J508" s="10" t="s">
        <v>2509</v>
      </c>
    </row>
    <row r="509" spans="1:10" x14ac:dyDescent="0.25">
      <c r="A509" s="10" t="s">
        <v>1042</v>
      </c>
      <c r="B509" s="11">
        <v>145418</v>
      </c>
      <c r="C509" s="10" t="s">
        <v>1985</v>
      </c>
      <c r="D509" s="10" t="s">
        <v>2615</v>
      </c>
      <c r="E509" s="12">
        <v>44340</v>
      </c>
      <c r="F509" s="10" t="s">
        <v>566</v>
      </c>
      <c r="G509" s="10" t="s">
        <v>2592</v>
      </c>
      <c r="H509" s="10" t="s">
        <v>2525</v>
      </c>
      <c r="I509" s="10" t="s">
        <v>717</v>
      </c>
      <c r="J509" s="10" t="s">
        <v>2509</v>
      </c>
    </row>
    <row r="510" spans="1:10" x14ac:dyDescent="0.25">
      <c r="A510" s="10" t="s">
        <v>1043</v>
      </c>
      <c r="B510" s="11">
        <v>79695</v>
      </c>
      <c r="C510" s="10" t="s">
        <v>1985</v>
      </c>
      <c r="D510" s="10" t="s">
        <v>2616</v>
      </c>
      <c r="E510" s="12">
        <v>44340</v>
      </c>
      <c r="F510" s="10" t="s">
        <v>566</v>
      </c>
      <c r="G510" s="10" t="s">
        <v>2592</v>
      </c>
      <c r="H510" s="10" t="s">
        <v>2525</v>
      </c>
      <c r="I510" s="10" t="s">
        <v>717</v>
      </c>
      <c r="J510" s="10" t="s">
        <v>2509</v>
      </c>
    </row>
    <row r="511" spans="1:10" x14ac:dyDescent="0.25">
      <c r="A511" s="14" t="s">
        <v>2617</v>
      </c>
      <c r="B511" s="15">
        <v>2338143</v>
      </c>
      <c r="C511" s="14" t="s">
        <v>753</v>
      </c>
      <c r="D511" s="14" t="s">
        <v>2618</v>
      </c>
      <c r="E511" s="16">
        <v>44260</v>
      </c>
      <c r="F511" s="14" t="s">
        <v>759</v>
      </c>
      <c r="G511" s="14" t="s">
        <v>2592</v>
      </c>
      <c r="H511" s="14" t="s">
        <v>1966</v>
      </c>
      <c r="I511" s="14" t="s">
        <v>760</v>
      </c>
      <c r="J511" s="14" t="s">
        <v>761</v>
      </c>
    </row>
    <row r="512" spans="1:10" x14ac:dyDescent="0.25">
      <c r="A512" s="10" t="s">
        <v>976</v>
      </c>
      <c r="B512" s="11">
        <v>49577</v>
      </c>
      <c r="C512" s="10" t="s">
        <v>753</v>
      </c>
      <c r="D512" s="10" t="s">
        <v>2620</v>
      </c>
      <c r="E512" s="12">
        <v>44250</v>
      </c>
      <c r="F512" s="10" t="s">
        <v>566</v>
      </c>
      <c r="G512" s="10" t="s">
        <v>2619</v>
      </c>
      <c r="H512" s="10" t="s">
        <v>2103</v>
      </c>
      <c r="I512" s="10" t="s">
        <v>595</v>
      </c>
      <c r="J512" s="10" t="s">
        <v>2621</v>
      </c>
    </row>
    <row r="513" spans="1:10" x14ac:dyDescent="0.25">
      <c r="A513" s="10" t="s">
        <v>985</v>
      </c>
      <c r="B513" s="11">
        <v>52475</v>
      </c>
      <c r="C513" s="10" t="s">
        <v>753</v>
      </c>
      <c r="D513" s="10" t="s">
        <v>2622</v>
      </c>
      <c r="E513" s="12">
        <v>44259</v>
      </c>
      <c r="F513" s="10" t="s">
        <v>566</v>
      </c>
      <c r="G513" s="10" t="s">
        <v>2619</v>
      </c>
      <c r="H513" s="10" t="s">
        <v>2103</v>
      </c>
      <c r="I513" s="10" t="s">
        <v>595</v>
      </c>
      <c r="J513" s="10" t="s">
        <v>2621</v>
      </c>
    </row>
    <row r="514" spans="1:10" x14ac:dyDescent="0.25">
      <c r="A514" s="10" t="s">
        <v>1044</v>
      </c>
      <c r="B514" s="11">
        <v>52475</v>
      </c>
      <c r="C514" s="10" t="s">
        <v>753</v>
      </c>
      <c r="D514" s="10" t="s">
        <v>2623</v>
      </c>
      <c r="E514" s="12">
        <v>44340</v>
      </c>
      <c r="F514" s="10" t="s">
        <v>566</v>
      </c>
      <c r="G514" s="10" t="s">
        <v>2619</v>
      </c>
      <c r="H514" s="10" t="s">
        <v>1995</v>
      </c>
      <c r="I514" s="10" t="s">
        <v>1996</v>
      </c>
      <c r="J514" s="10" t="s">
        <v>2509</v>
      </c>
    </row>
    <row r="515" spans="1:10" x14ac:dyDescent="0.25">
      <c r="A515" s="10" t="s">
        <v>1046</v>
      </c>
      <c r="B515" s="11">
        <v>355524</v>
      </c>
      <c r="C515" s="10" t="s">
        <v>753</v>
      </c>
      <c r="D515" s="10" t="s">
        <v>2624</v>
      </c>
      <c r="E515" s="12">
        <v>44342</v>
      </c>
      <c r="F515" s="10" t="s">
        <v>566</v>
      </c>
      <c r="G515" s="10" t="s">
        <v>2619</v>
      </c>
      <c r="H515" s="10" t="s">
        <v>1995</v>
      </c>
      <c r="I515" s="10" t="s">
        <v>1996</v>
      </c>
      <c r="J515" s="10" t="s">
        <v>2509</v>
      </c>
    </row>
    <row r="516" spans="1:10" x14ac:dyDescent="0.25">
      <c r="A516" s="10" t="s">
        <v>1054</v>
      </c>
      <c r="B516" s="11">
        <v>52475</v>
      </c>
      <c r="C516" s="10" t="s">
        <v>753</v>
      </c>
      <c r="D516" s="10" t="s">
        <v>2625</v>
      </c>
      <c r="E516" s="12">
        <v>44355</v>
      </c>
      <c r="F516" s="10" t="s">
        <v>566</v>
      </c>
      <c r="G516" s="10" t="s">
        <v>2619</v>
      </c>
      <c r="H516" s="10" t="s">
        <v>1995</v>
      </c>
      <c r="I516" s="10" t="s">
        <v>1996</v>
      </c>
      <c r="J516" s="10" t="s">
        <v>2551</v>
      </c>
    </row>
    <row r="517" spans="1:10" x14ac:dyDescent="0.25">
      <c r="A517" s="10" t="s">
        <v>2313</v>
      </c>
      <c r="B517" s="11">
        <v>559811</v>
      </c>
      <c r="C517" s="10" t="s">
        <v>753</v>
      </c>
      <c r="D517" s="10" t="s">
        <v>2314</v>
      </c>
      <c r="E517" s="12">
        <v>44214</v>
      </c>
      <c r="F517" s="10" t="s">
        <v>755</v>
      </c>
      <c r="G517" s="10" t="s">
        <v>2619</v>
      </c>
      <c r="H517" s="10" t="s">
        <v>2216</v>
      </c>
      <c r="I517" s="10" t="s">
        <v>760</v>
      </c>
      <c r="J517" s="10" t="s">
        <v>761</v>
      </c>
    </row>
    <row r="518" spans="1:10" x14ac:dyDescent="0.25">
      <c r="A518" s="10" t="s">
        <v>2521</v>
      </c>
      <c r="B518" s="11">
        <v>15085</v>
      </c>
      <c r="C518" s="10" t="s">
        <v>1985</v>
      </c>
      <c r="D518" s="10" t="s">
        <v>2522</v>
      </c>
      <c r="E518" s="12">
        <v>44238</v>
      </c>
      <c r="F518" s="10" t="s">
        <v>755</v>
      </c>
      <c r="G518" s="10" t="s">
        <v>2626</v>
      </c>
      <c r="H518" s="10" t="s">
        <v>2627</v>
      </c>
      <c r="I518" s="10" t="s">
        <v>717</v>
      </c>
      <c r="J518" s="10" t="s">
        <v>2408</v>
      </c>
    </row>
    <row r="519" spans="1:10" x14ac:dyDescent="0.25">
      <c r="A519" s="10" t="s">
        <v>1001</v>
      </c>
      <c r="B519" s="11">
        <v>94116</v>
      </c>
      <c r="C519" s="10" t="s">
        <v>753</v>
      </c>
      <c r="D519" s="10" t="s">
        <v>2482</v>
      </c>
      <c r="E519" s="12">
        <v>44276</v>
      </c>
      <c r="F519" s="10" t="s">
        <v>755</v>
      </c>
      <c r="G519" s="10" t="s">
        <v>2626</v>
      </c>
      <c r="H519" s="10" t="s">
        <v>2628</v>
      </c>
      <c r="I519" s="10" t="s">
        <v>1272</v>
      </c>
      <c r="J519" s="10" t="s">
        <v>2474</v>
      </c>
    </row>
    <row r="520" spans="1:10" x14ac:dyDescent="0.25">
      <c r="A520" s="10" t="s">
        <v>987</v>
      </c>
      <c r="B520" s="11">
        <v>232268</v>
      </c>
      <c r="C520" s="10" t="s">
        <v>1985</v>
      </c>
      <c r="D520" s="10" t="s">
        <v>2497</v>
      </c>
      <c r="E520" s="12">
        <v>44260</v>
      </c>
      <c r="F520" s="10" t="s">
        <v>755</v>
      </c>
      <c r="G520" s="10" t="s">
        <v>2626</v>
      </c>
      <c r="H520" s="10" t="s">
        <v>2629</v>
      </c>
      <c r="I520" s="10" t="s">
        <v>757</v>
      </c>
      <c r="J520" s="10" t="s">
        <v>2499</v>
      </c>
    </row>
    <row r="521" spans="1:10" x14ac:dyDescent="0.25">
      <c r="A521" s="10" t="s">
        <v>1003</v>
      </c>
      <c r="B521" s="11">
        <v>34155</v>
      </c>
      <c r="C521" s="10" t="s">
        <v>1985</v>
      </c>
      <c r="D521" s="10" t="s">
        <v>2541</v>
      </c>
      <c r="E521" s="12">
        <v>44278</v>
      </c>
      <c r="F521" s="10" t="s">
        <v>755</v>
      </c>
      <c r="G521" s="10" t="s">
        <v>2626</v>
      </c>
      <c r="H521" s="10" t="s">
        <v>2627</v>
      </c>
      <c r="I521" s="10" t="s">
        <v>717</v>
      </c>
      <c r="J521" s="10" t="s">
        <v>2499</v>
      </c>
    </row>
    <row r="522" spans="1:10" x14ac:dyDescent="0.25">
      <c r="A522" s="10" t="s">
        <v>999</v>
      </c>
      <c r="B522" s="11">
        <v>15044</v>
      </c>
      <c r="C522" s="10" t="s">
        <v>753</v>
      </c>
      <c r="D522" s="10" t="s">
        <v>2393</v>
      </c>
      <c r="E522" s="12">
        <v>44274</v>
      </c>
      <c r="F522" s="10" t="s">
        <v>755</v>
      </c>
      <c r="G522" s="10" t="s">
        <v>2626</v>
      </c>
      <c r="H522" s="10" t="s">
        <v>2630</v>
      </c>
      <c r="I522" s="10" t="s">
        <v>1296</v>
      </c>
      <c r="J522" s="10" t="s">
        <v>2398</v>
      </c>
    </row>
    <row r="523" spans="1:10" x14ac:dyDescent="0.25">
      <c r="A523" s="10" t="s">
        <v>1017</v>
      </c>
      <c r="B523" s="11">
        <v>20346</v>
      </c>
      <c r="C523" s="10" t="s">
        <v>753</v>
      </c>
      <c r="D523" s="10" t="s">
        <v>2452</v>
      </c>
      <c r="E523" s="12">
        <v>44304</v>
      </c>
      <c r="F523" s="10" t="s">
        <v>755</v>
      </c>
      <c r="G523" s="10" t="s">
        <v>2626</v>
      </c>
      <c r="H523" s="10" t="s">
        <v>2631</v>
      </c>
      <c r="I523" s="10" t="s">
        <v>1267</v>
      </c>
      <c r="J523" s="10" t="s">
        <v>2455</v>
      </c>
    </row>
    <row r="524" spans="1:10" x14ac:dyDescent="0.25">
      <c r="A524" s="10" t="s">
        <v>993</v>
      </c>
      <c r="B524" s="11">
        <v>10257</v>
      </c>
      <c r="C524" s="10" t="s">
        <v>753</v>
      </c>
      <c r="D524" s="10" t="s">
        <v>2444</v>
      </c>
      <c r="E524" s="12">
        <v>44266</v>
      </c>
      <c r="F524" s="10" t="s">
        <v>755</v>
      </c>
      <c r="G524" s="10" t="s">
        <v>2626</v>
      </c>
      <c r="H524" s="10" t="s">
        <v>2447</v>
      </c>
      <c r="I524" s="10" t="s">
        <v>568</v>
      </c>
      <c r="J524" s="10" t="s">
        <v>2449</v>
      </c>
    </row>
    <row r="525" spans="1:10" x14ac:dyDescent="0.25">
      <c r="A525" s="10" t="s">
        <v>1021</v>
      </c>
      <c r="B525" s="11">
        <v>9056</v>
      </c>
      <c r="C525" s="10" t="s">
        <v>753</v>
      </c>
      <c r="D525" s="10" t="s">
        <v>2438</v>
      </c>
      <c r="E525" s="12">
        <v>44307</v>
      </c>
      <c r="F525" s="10" t="s">
        <v>755</v>
      </c>
      <c r="G525" s="10" t="s">
        <v>2626</v>
      </c>
      <c r="H525" s="10" t="s">
        <v>2632</v>
      </c>
      <c r="I525" s="10" t="s">
        <v>1435</v>
      </c>
      <c r="J525" s="10" t="s">
        <v>2441</v>
      </c>
    </row>
    <row r="526" spans="1:10" x14ac:dyDescent="0.25">
      <c r="A526" s="10" t="s">
        <v>1047</v>
      </c>
      <c r="B526" s="11">
        <v>1225</v>
      </c>
      <c r="C526" s="10" t="s">
        <v>1985</v>
      </c>
      <c r="D526" s="10" t="s">
        <v>2506</v>
      </c>
      <c r="E526" s="12">
        <v>44342</v>
      </c>
      <c r="F526" s="10" t="s">
        <v>755</v>
      </c>
      <c r="G526" s="10" t="s">
        <v>2626</v>
      </c>
      <c r="H526" s="10" t="s">
        <v>2633</v>
      </c>
      <c r="I526" s="10" t="s">
        <v>2038</v>
      </c>
      <c r="J526" s="10" t="s">
        <v>2509</v>
      </c>
    </row>
    <row r="527" spans="1:10" x14ac:dyDescent="0.25">
      <c r="A527" s="10" t="s">
        <v>1065</v>
      </c>
      <c r="B527" s="11">
        <v>405852</v>
      </c>
      <c r="C527" s="10" t="s">
        <v>753</v>
      </c>
      <c r="D527" s="10" t="s">
        <v>2634</v>
      </c>
      <c r="E527" s="12">
        <v>44370</v>
      </c>
      <c r="F527" s="10" t="s">
        <v>566</v>
      </c>
      <c r="G527" s="10" t="s">
        <v>2626</v>
      </c>
      <c r="H527" s="10" t="s">
        <v>2635</v>
      </c>
      <c r="I527" s="10" t="s">
        <v>587</v>
      </c>
      <c r="J527" s="10" t="s">
        <v>2636</v>
      </c>
    </row>
    <row r="528" spans="1:10" x14ac:dyDescent="0.25">
      <c r="A528" s="10" t="s">
        <v>1055</v>
      </c>
      <c r="B528" s="11">
        <v>61507</v>
      </c>
      <c r="C528" s="10" t="s">
        <v>753</v>
      </c>
      <c r="D528" s="10" t="s">
        <v>2512</v>
      </c>
      <c r="E528" s="12">
        <v>44356</v>
      </c>
      <c r="F528" s="10" t="s">
        <v>755</v>
      </c>
      <c r="G528" s="10" t="s">
        <v>2626</v>
      </c>
      <c r="H528" s="10" t="s">
        <v>2518</v>
      </c>
      <c r="I528" s="10" t="s">
        <v>2038</v>
      </c>
      <c r="J528" s="10" t="s">
        <v>2514</v>
      </c>
    </row>
    <row r="529" spans="1:10" x14ac:dyDescent="0.25">
      <c r="A529" s="10" t="s">
        <v>2335</v>
      </c>
      <c r="B529" s="11">
        <v>876178</v>
      </c>
      <c r="C529" s="10" t="s">
        <v>753</v>
      </c>
      <c r="D529" s="10" t="s">
        <v>2336</v>
      </c>
      <c r="E529" s="12">
        <v>44214</v>
      </c>
      <c r="F529" s="10" t="s">
        <v>755</v>
      </c>
      <c r="G529" s="10" t="s">
        <v>2626</v>
      </c>
      <c r="H529" s="10" t="s">
        <v>2216</v>
      </c>
      <c r="I529" s="10" t="s">
        <v>1252</v>
      </c>
      <c r="J529" s="10" t="s">
        <v>2341</v>
      </c>
    </row>
    <row r="530" spans="1:10" x14ac:dyDescent="0.25">
      <c r="A530" s="10" t="s">
        <v>2638</v>
      </c>
      <c r="B530" s="11">
        <v>36225</v>
      </c>
      <c r="C530" s="10" t="s">
        <v>1985</v>
      </c>
      <c r="D530" s="10" t="s">
        <v>2639</v>
      </c>
      <c r="E530" s="12">
        <v>44215</v>
      </c>
      <c r="F530" s="10" t="s">
        <v>566</v>
      </c>
      <c r="G530" s="10" t="s">
        <v>2637</v>
      </c>
      <c r="H530" s="10" t="s">
        <v>1818</v>
      </c>
      <c r="I530" s="10" t="s">
        <v>583</v>
      </c>
      <c r="J530" s="10" t="s">
        <v>2408</v>
      </c>
    </row>
    <row r="531" spans="1:10" x14ac:dyDescent="0.25">
      <c r="A531" s="10" t="s">
        <v>2640</v>
      </c>
      <c r="B531" s="11">
        <v>36225</v>
      </c>
      <c r="C531" s="10" t="s">
        <v>1985</v>
      </c>
      <c r="D531" s="10" t="s">
        <v>2641</v>
      </c>
      <c r="E531" s="12">
        <v>44249</v>
      </c>
      <c r="F531" s="10" t="s">
        <v>566</v>
      </c>
      <c r="G531" s="10" t="s">
        <v>2637</v>
      </c>
      <c r="H531" s="10" t="s">
        <v>2466</v>
      </c>
      <c r="I531" s="10" t="s">
        <v>615</v>
      </c>
      <c r="J531" s="10" t="s">
        <v>2408</v>
      </c>
    </row>
    <row r="532" spans="1:10" x14ac:dyDescent="0.25">
      <c r="A532" s="10" t="s">
        <v>1005</v>
      </c>
      <c r="B532" s="11">
        <v>23410</v>
      </c>
      <c r="C532" s="10" t="s">
        <v>1620</v>
      </c>
      <c r="D532" s="10" t="s">
        <v>2642</v>
      </c>
      <c r="E532" s="12">
        <v>44286</v>
      </c>
      <c r="F532" s="10" t="s">
        <v>566</v>
      </c>
      <c r="G532" s="10" t="s">
        <v>2637</v>
      </c>
      <c r="H532" s="10" t="s">
        <v>2643</v>
      </c>
      <c r="I532" s="10" t="s">
        <v>583</v>
      </c>
      <c r="J532" s="10" t="s">
        <v>2644</v>
      </c>
    </row>
    <row r="533" spans="1:10" x14ac:dyDescent="0.25">
      <c r="A533" s="10" t="s">
        <v>975</v>
      </c>
      <c r="B533" s="11">
        <v>72657</v>
      </c>
      <c r="C533" s="10" t="s">
        <v>753</v>
      </c>
      <c r="D533" s="10" t="s">
        <v>2645</v>
      </c>
      <c r="E533" s="12">
        <v>44250</v>
      </c>
      <c r="F533" s="10" t="s">
        <v>566</v>
      </c>
      <c r="G533" s="10" t="s">
        <v>2637</v>
      </c>
      <c r="H533" s="10" t="s">
        <v>2103</v>
      </c>
      <c r="I533" s="10" t="s">
        <v>595</v>
      </c>
      <c r="J533" s="10" t="s">
        <v>2621</v>
      </c>
    </row>
    <row r="534" spans="1:10" x14ac:dyDescent="0.25">
      <c r="A534" s="14" t="s">
        <v>2646</v>
      </c>
      <c r="B534" s="15">
        <v>135807</v>
      </c>
      <c r="C534" s="14" t="s">
        <v>753</v>
      </c>
      <c r="D534" s="14" t="s">
        <v>2647</v>
      </c>
      <c r="E534" s="16">
        <v>44260</v>
      </c>
      <c r="F534" s="14" t="s">
        <v>759</v>
      </c>
      <c r="G534" s="14" t="s">
        <v>2637</v>
      </c>
      <c r="H534" s="14" t="s">
        <v>1966</v>
      </c>
      <c r="I534" s="14" t="s">
        <v>1252</v>
      </c>
      <c r="J534" s="14" t="s">
        <v>2341</v>
      </c>
    </row>
    <row r="535" spans="1:10" x14ac:dyDescent="0.25">
      <c r="A535" s="10" t="s">
        <v>980</v>
      </c>
      <c r="B535" s="11">
        <v>24840</v>
      </c>
      <c r="C535" s="10" t="s">
        <v>1985</v>
      </c>
      <c r="D535" s="10" t="s">
        <v>2649</v>
      </c>
      <c r="E535" s="12">
        <v>44256</v>
      </c>
      <c r="F535" s="10" t="s">
        <v>566</v>
      </c>
      <c r="G535" s="10" t="s">
        <v>2648</v>
      </c>
      <c r="H535" s="10" t="s">
        <v>1818</v>
      </c>
      <c r="I535" s="10" t="s">
        <v>583</v>
      </c>
      <c r="J535" s="10" t="s">
        <v>2499</v>
      </c>
    </row>
    <row r="536" spans="1:10" x14ac:dyDescent="0.25">
      <c r="A536" s="10" t="s">
        <v>990</v>
      </c>
      <c r="B536" s="11">
        <v>29601</v>
      </c>
      <c r="C536" s="10" t="s">
        <v>1985</v>
      </c>
      <c r="D536" s="10" t="s">
        <v>2650</v>
      </c>
      <c r="E536" s="12">
        <v>44260</v>
      </c>
      <c r="F536" s="10" t="s">
        <v>566</v>
      </c>
      <c r="G536" s="10" t="s">
        <v>2648</v>
      </c>
      <c r="H536" s="10" t="s">
        <v>1818</v>
      </c>
      <c r="I536" s="10" t="s">
        <v>583</v>
      </c>
      <c r="J536" s="10" t="s">
        <v>2499</v>
      </c>
    </row>
    <row r="537" spans="1:10" x14ac:dyDescent="0.25">
      <c r="A537" s="10" t="s">
        <v>975</v>
      </c>
      <c r="B537" s="11">
        <v>32710</v>
      </c>
      <c r="C537" s="10" t="s">
        <v>753</v>
      </c>
      <c r="D537" s="10" t="s">
        <v>2637</v>
      </c>
      <c r="E537" s="12">
        <v>44250</v>
      </c>
      <c r="F537" s="10" t="s">
        <v>755</v>
      </c>
      <c r="G537" s="10" t="s">
        <v>2648</v>
      </c>
      <c r="H537" s="10" t="s">
        <v>2447</v>
      </c>
      <c r="I537" s="10" t="s">
        <v>1252</v>
      </c>
      <c r="J537" s="10" t="s">
        <v>2621</v>
      </c>
    </row>
    <row r="538" spans="1:10" x14ac:dyDescent="0.25">
      <c r="A538" s="10" t="s">
        <v>1020</v>
      </c>
      <c r="B538" s="11">
        <v>36225</v>
      </c>
      <c r="C538" s="10" t="s">
        <v>1985</v>
      </c>
      <c r="D538" s="10" t="s">
        <v>2651</v>
      </c>
      <c r="E538" s="12">
        <v>44307</v>
      </c>
      <c r="F538" s="10" t="s">
        <v>566</v>
      </c>
      <c r="G538" s="10" t="s">
        <v>2648</v>
      </c>
      <c r="H538" s="10" t="s">
        <v>1818</v>
      </c>
      <c r="I538" s="10" t="s">
        <v>583</v>
      </c>
      <c r="J538" s="10" t="s">
        <v>2449</v>
      </c>
    </row>
    <row r="539" spans="1:10" x14ac:dyDescent="0.25">
      <c r="A539" s="14" t="s">
        <v>2652</v>
      </c>
      <c r="B539" s="15">
        <v>98900</v>
      </c>
      <c r="C539" s="14" t="s">
        <v>753</v>
      </c>
      <c r="D539" s="14" t="s">
        <v>2653</v>
      </c>
      <c r="E539" s="16">
        <v>44260</v>
      </c>
      <c r="F539" s="14" t="s">
        <v>759</v>
      </c>
      <c r="G539" s="14" t="s">
        <v>2648</v>
      </c>
      <c r="H539" s="14" t="s">
        <v>1966</v>
      </c>
      <c r="I539" s="14" t="s">
        <v>1252</v>
      </c>
      <c r="J539" s="14" t="s">
        <v>2341</v>
      </c>
    </row>
    <row r="540" spans="1:10" x14ac:dyDescent="0.25">
      <c r="A540" s="10" t="s">
        <v>1004</v>
      </c>
      <c r="B540" s="11">
        <v>155561</v>
      </c>
      <c r="C540" s="10" t="s">
        <v>1985</v>
      </c>
      <c r="D540" s="10" t="s">
        <v>2656</v>
      </c>
      <c r="E540" s="12">
        <v>44281</v>
      </c>
      <c r="F540" s="10" t="s">
        <v>566</v>
      </c>
      <c r="G540" s="10" t="s">
        <v>2655</v>
      </c>
      <c r="H540" s="10" t="s">
        <v>1818</v>
      </c>
      <c r="I540" s="10" t="s">
        <v>583</v>
      </c>
      <c r="J540" s="10" t="s">
        <v>2499</v>
      </c>
    </row>
    <row r="541" spans="1:10" x14ac:dyDescent="0.25">
      <c r="A541" s="14" t="s">
        <v>2654</v>
      </c>
      <c r="B541" s="15">
        <v>157502</v>
      </c>
      <c r="C541" s="14" t="s">
        <v>753</v>
      </c>
      <c r="D541" s="14" t="s">
        <v>2657</v>
      </c>
      <c r="E541" s="16">
        <v>44355</v>
      </c>
      <c r="F541" s="14" t="s">
        <v>759</v>
      </c>
      <c r="G541" s="14" t="s">
        <v>2655</v>
      </c>
      <c r="H541" s="14" t="s">
        <v>2401</v>
      </c>
      <c r="I541" s="14" t="s">
        <v>1252</v>
      </c>
      <c r="J541" s="14" t="s">
        <v>2341</v>
      </c>
    </row>
    <row r="542" spans="1:10" x14ac:dyDescent="0.25">
      <c r="A542" s="10" t="s">
        <v>1020</v>
      </c>
      <c r="B542" s="11">
        <v>24476</v>
      </c>
      <c r="C542" s="10" t="s">
        <v>1985</v>
      </c>
      <c r="D542" s="10" t="s">
        <v>2648</v>
      </c>
      <c r="E542" s="12">
        <v>44307</v>
      </c>
      <c r="F542" s="10" t="s">
        <v>755</v>
      </c>
      <c r="G542" s="10" t="s">
        <v>2658</v>
      </c>
      <c r="H542" s="10" t="s">
        <v>2659</v>
      </c>
      <c r="I542" s="10" t="s">
        <v>1252</v>
      </c>
      <c r="J542" s="10" t="s">
        <v>2449</v>
      </c>
    </row>
    <row r="543" spans="1:10" x14ac:dyDescent="0.25">
      <c r="A543" s="10" t="s">
        <v>2654</v>
      </c>
      <c r="B543" s="11">
        <v>1941</v>
      </c>
      <c r="C543" s="10" t="s">
        <v>753</v>
      </c>
      <c r="D543" s="10" t="s">
        <v>2655</v>
      </c>
      <c r="E543" s="12">
        <v>44355</v>
      </c>
      <c r="F543" s="10" t="s">
        <v>755</v>
      </c>
      <c r="G543" s="10" t="s">
        <v>2658</v>
      </c>
      <c r="H543" s="10" t="s">
        <v>2660</v>
      </c>
      <c r="I543" s="10" t="s">
        <v>1252</v>
      </c>
      <c r="J543" s="10" t="s">
        <v>2341</v>
      </c>
    </row>
    <row r="544" spans="1:10" x14ac:dyDescent="0.25">
      <c r="A544" s="10" t="s">
        <v>2662</v>
      </c>
      <c r="B544" s="11">
        <v>274587</v>
      </c>
      <c r="C544" s="10" t="s">
        <v>1985</v>
      </c>
      <c r="D544" s="10" t="s">
        <v>2663</v>
      </c>
      <c r="E544" s="12">
        <v>44230</v>
      </c>
      <c r="F544" s="10" t="s">
        <v>566</v>
      </c>
      <c r="G544" s="10" t="s">
        <v>2661</v>
      </c>
      <c r="H544" s="10" t="s">
        <v>1818</v>
      </c>
      <c r="I544" s="10" t="s">
        <v>583</v>
      </c>
      <c r="J544" s="10" t="s">
        <v>2408</v>
      </c>
    </row>
    <row r="545" spans="1:10" x14ac:dyDescent="0.25">
      <c r="A545" s="10" t="s">
        <v>1009</v>
      </c>
      <c r="B545" s="11">
        <v>553209</v>
      </c>
      <c r="C545" s="10" t="s">
        <v>1985</v>
      </c>
      <c r="D545" s="10" t="s">
        <v>2664</v>
      </c>
      <c r="E545" s="12">
        <v>44298</v>
      </c>
      <c r="F545" s="10" t="s">
        <v>566</v>
      </c>
      <c r="G545" s="10" t="s">
        <v>2661</v>
      </c>
      <c r="H545" s="10" t="s">
        <v>2665</v>
      </c>
      <c r="I545" s="10" t="s">
        <v>2666</v>
      </c>
      <c r="J545" s="10" t="s">
        <v>2667</v>
      </c>
    </row>
    <row r="546" spans="1:10" x14ac:dyDescent="0.25">
      <c r="A546" s="10" t="s">
        <v>1020</v>
      </c>
      <c r="B546" s="11">
        <v>22535</v>
      </c>
      <c r="C546" s="10" t="s">
        <v>1985</v>
      </c>
      <c r="D546" s="10" t="s">
        <v>2658</v>
      </c>
      <c r="E546" s="12">
        <v>44307</v>
      </c>
      <c r="F546" s="10" t="s">
        <v>755</v>
      </c>
      <c r="G546" s="10" t="s">
        <v>2661</v>
      </c>
      <c r="H546" s="10" t="s">
        <v>2668</v>
      </c>
      <c r="I546" s="10" t="s">
        <v>1252</v>
      </c>
      <c r="J546" s="10" t="s">
        <v>2449</v>
      </c>
    </row>
    <row r="547" spans="1:10" x14ac:dyDescent="0.25">
      <c r="A547" s="10" t="s">
        <v>1010</v>
      </c>
      <c r="B547" s="11">
        <v>79695</v>
      </c>
      <c r="C547" s="10" t="s">
        <v>1306</v>
      </c>
      <c r="D547" s="10" t="s">
        <v>2669</v>
      </c>
      <c r="E547" s="12">
        <v>44299</v>
      </c>
      <c r="F547" s="10" t="s">
        <v>566</v>
      </c>
      <c r="G547" s="10" t="s">
        <v>2661</v>
      </c>
      <c r="H547" s="10" t="s">
        <v>2346</v>
      </c>
      <c r="I547" s="10" t="s">
        <v>568</v>
      </c>
      <c r="J547" s="10" t="s">
        <v>2670</v>
      </c>
    </row>
    <row r="548" spans="1:10" x14ac:dyDescent="0.25">
      <c r="A548" s="10" t="s">
        <v>1015</v>
      </c>
      <c r="B548" s="11">
        <v>36225</v>
      </c>
      <c r="C548" s="10" t="s">
        <v>1306</v>
      </c>
      <c r="D548" s="10" t="s">
        <v>2671</v>
      </c>
      <c r="E548" s="12">
        <v>44302</v>
      </c>
      <c r="F548" s="10" t="s">
        <v>566</v>
      </c>
      <c r="G548" s="10" t="s">
        <v>2661</v>
      </c>
      <c r="H548" s="10" t="s">
        <v>2094</v>
      </c>
      <c r="I548" s="10" t="s">
        <v>2091</v>
      </c>
      <c r="J548" s="10" t="s">
        <v>2672</v>
      </c>
    </row>
    <row r="549" spans="1:10" x14ac:dyDescent="0.25">
      <c r="A549" s="10" t="s">
        <v>1018</v>
      </c>
      <c r="B549" s="11">
        <v>124511</v>
      </c>
      <c r="C549" s="10" t="s">
        <v>753</v>
      </c>
      <c r="D549" s="10" t="s">
        <v>2673</v>
      </c>
      <c r="E549" s="12">
        <v>44307</v>
      </c>
      <c r="F549" s="10" t="s">
        <v>566</v>
      </c>
      <c r="G549" s="10" t="s">
        <v>2661</v>
      </c>
      <c r="H549" s="10" t="s">
        <v>2440</v>
      </c>
      <c r="I549" s="10" t="s">
        <v>2397</v>
      </c>
      <c r="J549" s="10" t="s">
        <v>2441</v>
      </c>
    </row>
    <row r="550" spans="1:10" x14ac:dyDescent="0.25">
      <c r="A550" s="10" t="s">
        <v>1108</v>
      </c>
      <c r="B550" s="11">
        <v>511056</v>
      </c>
      <c r="C550" s="10" t="s">
        <v>753</v>
      </c>
      <c r="D550" s="10" t="s">
        <v>2674</v>
      </c>
      <c r="E550" s="12">
        <v>44398</v>
      </c>
      <c r="F550" s="10" t="s">
        <v>566</v>
      </c>
      <c r="G550" s="10" t="s">
        <v>2661</v>
      </c>
      <c r="H550" s="10" t="s">
        <v>2635</v>
      </c>
      <c r="I550" s="10" t="s">
        <v>587</v>
      </c>
      <c r="J550" s="10" t="s">
        <v>2675</v>
      </c>
    </row>
    <row r="551" spans="1:10" x14ac:dyDescent="0.25">
      <c r="A551" s="14" t="s">
        <v>2676</v>
      </c>
      <c r="B551" s="15">
        <v>1589497</v>
      </c>
      <c r="C551" s="14" t="s">
        <v>753</v>
      </c>
      <c r="D551" s="14" t="s">
        <v>2677</v>
      </c>
      <c r="E551" s="16">
        <v>44476</v>
      </c>
      <c r="F551" s="14" t="s">
        <v>759</v>
      </c>
      <c r="G551" s="14" t="s">
        <v>2661</v>
      </c>
      <c r="H551" s="14" t="s">
        <v>2678</v>
      </c>
      <c r="I551" s="14" t="s">
        <v>1252</v>
      </c>
      <c r="J551" s="14" t="s">
        <v>2341</v>
      </c>
    </row>
    <row r="552" spans="1:10" x14ac:dyDescent="0.25">
      <c r="A552" s="10" t="s">
        <v>2681</v>
      </c>
      <c r="B552" s="11">
        <v>553209</v>
      </c>
      <c r="C552" s="10" t="s">
        <v>1985</v>
      </c>
      <c r="D552" s="10" t="s">
        <v>2682</v>
      </c>
      <c r="E552" s="12">
        <v>44298</v>
      </c>
      <c r="F552" s="10" t="s">
        <v>566</v>
      </c>
      <c r="G552" s="10" t="s">
        <v>2680</v>
      </c>
      <c r="H552" s="10" t="s">
        <v>2683</v>
      </c>
      <c r="I552" s="10" t="s">
        <v>2666</v>
      </c>
      <c r="J552" s="10" t="s">
        <v>2667</v>
      </c>
    </row>
    <row r="553" spans="1:10" x14ac:dyDescent="0.25">
      <c r="A553" s="10" t="s">
        <v>2679</v>
      </c>
      <c r="B553" s="11">
        <v>694281</v>
      </c>
      <c r="C553" s="10" t="s">
        <v>1620</v>
      </c>
      <c r="D553" s="10" t="s">
        <v>2684</v>
      </c>
      <c r="E553" s="12">
        <v>44344</v>
      </c>
      <c r="F553" s="10" t="s">
        <v>566</v>
      </c>
      <c r="G553" s="10" t="s">
        <v>2680</v>
      </c>
      <c r="H553" s="10" t="s">
        <v>2094</v>
      </c>
      <c r="I553" s="10" t="s">
        <v>2091</v>
      </c>
      <c r="J553" s="10" t="s">
        <v>2509</v>
      </c>
    </row>
    <row r="554" spans="1:10" x14ac:dyDescent="0.25">
      <c r="A554" s="10" t="s">
        <v>2685</v>
      </c>
      <c r="B554" s="11">
        <v>24840</v>
      </c>
      <c r="C554" s="10" t="s">
        <v>1620</v>
      </c>
      <c r="D554" s="10" t="s">
        <v>2686</v>
      </c>
      <c r="E554" s="12">
        <v>44349</v>
      </c>
      <c r="F554" s="10" t="s">
        <v>566</v>
      </c>
      <c r="G554" s="10" t="s">
        <v>2680</v>
      </c>
      <c r="H554" s="10" t="s">
        <v>2094</v>
      </c>
      <c r="I554" s="10" t="s">
        <v>2091</v>
      </c>
      <c r="J554" s="10" t="s">
        <v>2509</v>
      </c>
    </row>
    <row r="555" spans="1:10" x14ac:dyDescent="0.25">
      <c r="A555" s="14" t="s">
        <v>2687</v>
      </c>
      <c r="B555" s="15">
        <v>687455</v>
      </c>
      <c r="C555" s="14" t="s">
        <v>753</v>
      </c>
      <c r="D555" s="14" t="s">
        <v>2688</v>
      </c>
      <c r="E555" s="16">
        <v>44260</v>
      </c>
      <c r="F555" s="14" t="s">
        <v>759</v>
      </c>
      <c r="G555" s="14" t="s">
        <v>2680</v>
      </c>
      <c r="H555" s="14" t="s">
        <v>1966</v>
      </c>
      <c r="I555" s="14" t="s">
        <v>1331</v>
      </c>
      <c r="J555" s="14" t="s">
        <v>2097</v>
      </c>
    </row>
    <row r="556" spans="1:10" x14ac:dyDescent="0.25">
      <c r="A556" s="10" t="s">
        <v>2690</v>
      </c>
      <c r="B556" s="11">
        <v>9108</v>
      </c>
      <c r="C556" s="10" t="s">
        <v>1620</v>
      </c>
      <c r="D556" s="10" t="s">
        <v>2691</v>
      </c>
      <c r="E556" s="12">
        <v>44341</v>
      </c>
      <c r="F556" s="10" t="s">
        <v>566</v>
      </c>
      <c r="G556" s="10" t="s">
        <v>2689</v>
      </c>
      <c r="H556" s="10" t="s">
        <v>2094</v>
      </c>
      <c r="I556" s="10" t="s">
        <v>2091</v>
      </c>
      <c r="J556" s="10" t="s">
        <v>2509</v>
      </c>
    </row>
    <row r="557" spans="1:10" x14ac:dyDescent="0.25">
      <c r="A557" s="10" t="s">
        <v>2692</v>
      </c>
      <c r="B557" s="11">
        <v>20700</v>
      </c>
      <c r="C557" s="10" t="s">
        <v>1620</v>
      </c>
      <c r="D557" s="10" t="s">
        <v>2693</v>
      </c>
      <c r="E557" s="12">
        <v>44344</v>
      </c>
      <c r="F557" s="10" t="s">
        <v>566</v>
      </c>
      <c r="G557" s="10" t="s">
        <v>2689</v>
      </c>
      <c r="H557" s="10" t="s">
        <v>2094</v>
      </c>
      <c r="I557" s="10" t="s">
        <v>2091</v>
      </c>
      <c r="J557" s="10" t="s">
        <v>2509</v>
      </c>
    </row>
    <row r="558" spans="1:10" x14ac:dyDescent="0.25">
      <c r="A558" s="10" t="s">
        <v>2679</v>
      </c>
      <c r="B558" s="11">
        <v>584875</v>
      </c>
      <c r="C558" s="10" t="s">
        <v>1620</v>
      </c>
      <c r="D558" s="10" t="s">
        <v>2680</v>
      </c>
      <c r="E558" s="12">
        <v>44344</v>
      </c>
      <c r="F558" s="10" t="s">
        <v>755</v>
      </c>
      <c r="G558" s="10" t="s">
        <v>2689</v>
      </c>
      <c r="H558" s="10" t="s">
        <v>2694</v>
      </c>
      <c r="I558" s="10" t="s">
        <v>1331</v>
      </c>
      <c r="J558" s="10" t="s">
        <v>2509</v>
      </c>
    </row>
    <row r="559" spans="1:10" x14ac:dyDescent="0.25">
      <c r="A559" s="10" t="s">
        <v>2695</v>
      </c>
      <c r="B559" s="11">
        <v>66825</v>
      </c>
      <c r="C559" s="10" t="s">
        <v>753</v>
      </c>
      <c r="D559" s="10" t="s">
        <v>2696</v>
      </c>
      <c r="E559" s="12">
        <v>44385</v>
      </c>
      <c r="F559" s="10" t="s">
        <v>566</v>
      </c>
      <c r="G559" s="10" t="s">
        <v>2689</v>
      </c>
      <c r="H559" s="10" t="s">
        <v>2404</v>
      </c>
      <c r="I559" s="10" t="s">
        <v>1809</v>
      </c>
      <c r="J559" s="10" t="s">
        <v>2697</v>
      </c>
    </row>
    <row r="560" spans="1:10" x14ac:dyDescent="0.25">
      <c r="A560" s="10" t="s">
        <v>2698</v>
      </c>
      <c r="B560" s="11">
        <v>36225</v>
      </c>
      <c r="C560" s="10" t="s">
        <v>1985</v>
      </c>
      <c r="D560" s="10" t="s">
        <v>2699</v>
      </c>
      <c r="E560" s="12">
        <v>44356</v>
      </c>
      <c r="F560" s="10" t="s">
        <v>566</v>
      </c>
      <c r="G560" s="10" t="s">
        <v>2689</v>
      </c>
      <c r="H560" s="10" t="s">
        <v>2700</v>
      </c>
      <c r="I560" s="10" t="s">
        <v>2701</v>
      </c>
      <c r="J560" s="10" t="s">
        <v>2702</v>
      </c>
    </row>
    <row r="561" spans="1:10" x14ac:dyDescent="0.25">
      <c r="A561" s="10" t="s">
        <v>2703</v>
      </c>
      <c r="B561" s="11">
        <v>156906</v>
      </c>
      <c r="C561" s="10" t="s">
        <v>1985</v>
      </c>
      <c r="D561" s="10" t="s">
        <v>2704</v>
      </c>
      <c r="E561" s="12">
        <v>44364</v>
      </c>
      <c r="F561" s="10" t="s">
        <v>566</v>
      </c>
      <c r="G561" s="10" t="s">
        <v>2689</v>
      </c>
      <c r="H561" s="10" t="s">
        <v>2705</v>
      </c>
      <c r="I561" s="10" t="s">
        <v>574</v>
      </c>
      <c r="J561" s="10" t="s">
        <v>2702</v>
      </c>
    </row>
    <row r="562" spans="1:10" x14ac:dyDescent="0.25">
      <c r="A562" s="10" t="s">
        <v>2706</v>
      </c>
      <c r="B562" s="11">
        <v>142623</v>
      </c>
      <c r="C562" s="10" t="s">
        <v>1985</v>
      </c>
      <c r="D562" s="10" t="s">
        <v>2707</v>
      </c>
      <c r="E562" s="12">
        <v>44369</v>
      </c>
      <c r="F562" s="10" t="s">
        <v>566</v>
      </c>
      <c r="G562" s="10" t="s">
        <v>2689</v>
      </c>
      <c r="H562" s="10" t="s">
        <v>2705</v>
      </c>
      <c r="I562" s="10" t="s">
        <v>574</v>
      </c>
      <c r="J562" s="10" t="s">
        <v>2702</v>
      </c>
    </row>
    <row r="563" spans="1:10" x14ac:dyDescent="0.25">
      <c r="A563" s="10" t="s">
        <v>1064</v>
      </c>
      <c r="B563" s="11">
        <v>741574</v>
      </c>
      <c r="C563" s="10" t="s">
        <v>1985</v>
      </c>
      <c r="D563" s="10" t="s">
        <v>2708</v>
      </c>
      <c r="E563" s="12">
        <v>44369</v>
      </c>
      <c r="F563" s="10" t="s">
        <v>566</v>
      </c>
      <c r="G563" s="10" t="s">
        <v>2689</v>
      </c>
      <c r="H563" s="10" t="s">
        <v>2705</v>
      </c>
      <c r="I563" s="10" t="s">
        <v>574</v>
      </c>
      <c r="J563" s="10" t="s">
        <v>2702</v>
      </c>
    </row>
    <row r="564" spans="1:10" x14ac:dyDescent="0.25">
      <c r="A564" s="10" t="s">
        <v>2709</v>
      </c>
      <c r="B564" s="11">
        <v>36225</v>
      </c>
      <c r="C564" s="10" t="s">
        <v>1985</v>
      </c>
      <c r="D564" s="10" t="s">
        <v>2710</v>
      </c>
      <c r="E564" s="12">
        <v>44375</v>
      </c>
      <c r="F564" s="10" t="s">
        <v>566</v>
      </c>
      <c r="G564" s="10" t="s">
        <v>2689</v>
      </c>
      <c r="H564" s="10" t="s">
        <v>2711</v>
      </c>
      <c r="I564" s="10" t="s">
        <v>713</v>
      </c>
      <c r="J564" s="10" t="s">
        <v>2702</v>
      </c>
    </row>
    <row r="565" spans="1:10" x14ac:dyDescent="0.25">
      <c r="A565" s="14" t="s">
        <v>2712</v>
      </c>
      <c r="B565" s="15">
        <v>1585848</v>
      </c>
      <c r="C565" s="14" t="s">
        <v>753</v>
      </c>
      <c r="D565" s="14" t="s">
        <v>2713</v>
      </c>
      <c r="E565" s="16">
        <v>44260</v>
      </c>
      <c r="F565" s="14" t="s">
        <v>759</v>
      </c>
      <c r="G565" s="14" t="s">
        <v>2689</v>
      </c>
      <c r="H565" s="14" t="s">
        <v>1966</v>
      </c>
      <c r="I565" s="14" t="s">
        <v>1331</v>
      </c>
      <c r="J565" s="14" t="s">
        <v>2097</v>
      </c>
    </row>
    <row r="566" spans="1:10" x14ac:dyDescent="0.25">
      <c r="A566" s="10" t="s">
        <v>2716</v>
      </c>
      <c r="B566" s="11">
        <v>11592</v>
      </c>
      <c r="C566" s="10" t="s">
        <v>1620</v>
      </c>
      <c r="D566" s="10" t="s">
        <v>2717</v>
      </c>
      <c r="E566" s="12">
        <v>44270</v>
      </c>
      <c r="F566" s="10" t="s">
        <v>566</v>
      </c>
      <c r="G566" s="10" t="s">
        <v>2715</v>
      </c>
      <c r="H566" s="10" t="s">
        <v>2346</v>
      </c>
      <c r="I566" s="10" t="s">
        <v>568</v>
      </c>
      <c r="J566" s="10" t="s">
        <v>2509</v>
      </c>
    </row>
    <row r="567" spans="1:10" x14ac:dyDescent="0.25">
      <c r="A567" s="10" t="s">
        <v>2718</v>
      </c>
      <c r="B567" s="11">
        <v>36225</v>
      </c>
      <c r="C567" s="10" t="s">
        <v>753</v>
      </c>
      <c r="D567" s="10" t="s">
        <v>2719</v>
      </c>
      <c r="E567" s="12">
        <v>44323</v>
      </c>
      <c r="F567" s="10" t="s">
        <v>566</v>
      </c>
      <c r="G567" s="10" t="s">
        <v>2715</v>
      </c>
      <c r="H567" s="10" t="s">
        <v>1995</v>
      </c>
      <c r="I567" s="10" t="s">
        <v>1996</v>
      </c>
      <c r="J567" s="10" t="s">
        <v>2509</v>
      </c>
    </row>
    <row r="568" spans="1:10" x14ac:dyDescent="0.25">
      <c r="A568" s="10" t="s">
        <v>2714</v>
      </c>
      <c r="B568" s="11">
        <v>79695</v>
      </c>
      <c r="C568" s="10" t="s">
        <v>1985</v>
      </c>
      <c r="D568" s="10" t="s">
        <v>2720</v>
      </c>
      <c r="E568" s="12">
        <v>44334</v>
      </c>
      <c r="F568" s="10" t="s">
        <v>566</v>
      </c>
      <c r="G568" s="10" t="s">
        <v>2715</v>
      </c>
      <c r="H568" s="10" t="s">
        <v>2466</v>
      </c>
      <c r="I568" s="10" t="s">
        <v>615</v>
      </c>
      <c r="J568" s="10" t="s">
        <v>2509</v>
      </c>
    </row>
    <row r="569" spans="1:10" x14ac:dyDescent="0.25">
      <c r="A569" s="14" t="s">
        <v>2721</v>
      </c>
      <c r="B569" s="15">
        <v>71881</v>
      </c>
      <c r="C569" s="14" t="s">
        <v>753</v>
      </c>
      <c r="D569" s="14" t="s">
        <v>2722</v>
      </c>
      <c r="E569" s="16">
        <v>44355</v>
      </c>
      <c r="F569" s="14" t="s">
        <v>759</v>
      </c>
      <c r="G569" s="14" t="s">
        <v>2715</v>
      </c>
      <c r="H569" s="14" t="s">
        <v>2401</v>
      </c>
      <c r="I569" s="14" t="s">
        <v>1331</v>
      </c>
      <c r="J569" s="14" t="s">
        <v>2097</v>
      </c>
    </row>
    <row r="570" spans="1:10" x14ac:dyDescent="0.25">
      <c r="A570" s="10" t="s">
        <v>2724</v>
      </c>
      <c r="B570" s="11">
        <v>384195</v>
      </c>
      <c r="C570" s="10" t="s">
        <v>1985</v>
      </c>
      <c r="D570" s="10" t="s">
        <v>2725</v>
      </c>
      <c r="E570" s="12">
        <v>44376</v>
      </c>
      <c r="F570" s="10" t="s">
        <v>566</v>
      </c>
      <c r="G570" s="10" t="s">
        <v>2723</v>
      </c>
      <c r="H570" s="10" t="s">
        <v>2711</v>
      </c>
      <c r="I570" s="10" t="s">
        <v>713</v>
      </c>
      <c r="J570" s="10" t="s">
        <v>2551</v>
      </c>
    </row>
    <row r="571" spans="1:10" x14ac:dyDescent="0.25">
      <c r="A571" s="10" t="s">
        <v>1064</v>
      </c>
      <c r="B571" s="11">
        <v>209213</v>
      </c>
      <c r="C571" s="10" t="s">
        <v>1985</v>
      </c>
      <c r="D571" s="10" t="s">
        <v>2689</v>
      </c>
      <c r="E571" s="12">
        <v>44369</v>
      </c>
      <c r="F571" s="10" t="s">
        <v>755</v>
      </c>
      <c r="G571" s="10" t="s">
        <v>2723</v>
      </c>
      <c r="H571" s="10" t="s">
        <v>2726</v>
      </c>
      <c r="I571" s="10" t="s">
        <v>1331</v>
      </c>
      <c r="J571" s="10" t="s">
        <v>2702</v>
      </c>
    </row>
    <row r="572" spans="1:10" x14ac:dyDescent="0.25">
      <c r="A572" s="14" t="s">
        <v>2727</v>
      </c>
      <c r="B572" s="15">
        <v>561697</v>
      </c>
      <c r="C572" s="14" t="s">
        <v>753</v>
      </c>
      <c r="D572" s="14" t="s">
        <v>2728</v>
      </c>
      <c r="E572" s="16">
        <v>44414</v>
      </c>
      <c r="F572" s="14" t="s">
        <v>759</v>
      </c>
      <c r="G572" s="14" t="s">
        <v>2723</v>
      </c>
      <c r="H572" s="14" t="s">
        <v>2401</v>
      </c>
      <c r="I572" s="14" t="s">
        <v>1331</v>
      </c>
      <c r="J572" s="14" t="s">
        <v>2097</v>
      </c>
    </row>
    <row r="573" spans="1:10" x14ac:dyDescent="0.25">
      <c r="A573" s="10" t="s">
        <v>2731</v>
      </c>
      <c r="B573" s="11">
        <v>129168</v>
      </c>
      <c r="C573" s="10" t="s">
        <v>1985</v>
      </c>
      <c r="D573" s="10" t="s">
        <v>2732</v>
      </c>
      <c r="E573" s="12">
        <v>44335</v>
      </c>
      <c r="F573" s="10" t="s">
        <v>566</v>
      </c>
      <c r="G573" s="10" t="s">
        <v>2730</v>
      </c>
      <c r="H573" s="10" t="s">
        <v>1818</v>
      </c>
      <c r="I573" s="10" t="s">
        <v>583</v>
      </c>
      <c r="J573" s="10" t="s">
        <v>2509</v>
      </c>
    </row>
    <row r="574" spans="1:10" x14ac:dyDescent="0.25">
      <c r="A574" s="10" t="s">
        <v>2733</v>
      </c>
      <c r="B574" s="11">
        <v>52475</v>
      </c>
      <c r="C574" s="10" t="s">
        <v>1985</v>
      </c>
      <c r="D574" s="10" t="s">
        <v>2734</v>
      </c>
      <c r="E574" s="12">
        <v>44336</v>
      </c>
      <c r="F574" s="10" t="s">
        <v>566</v>
      </c>
      <c r="G574" s="10" t="s">
        <v>2730</v>
      </c>
      <c r="H574" s="10" t="s">
        <v>2466</v>
      </c>
      <c r="I574" s="10" t="s">
        <v>615</v>
      </c>
      <c r="J574" s="10" t="s">
        <v>2509</v>
      </c>
    </row>
    <row r="575" spans="1:10" x14ac:dyDescent="0.25">
      <c r="A575" s="10" t="s">
        <v>2735</v>
      </c>
      <c r="B575" s="11">
        <v>124511</v>
      </c>
      <c r="C575" s="10" t="s">
        <v>1985</v>
      </c>
      <c r="D575" s="10" t="s">
        <v>2736</v>
      </c>
      <c r="E575" s="12">
        <v>44340</v>
      </c>
      <c r="F575" s="10" t="s">
        <v>566</v>
      </c>
      <c r="G575" s="10" t="s">
        <v>2730</v>
      </c>
      <c r="H575" s="10" t="s">
        <v>2126</v>
      </c>
      <c r="I575" s="10" t="s">
        <v>615</v>
      </c>
      <c r="J575" s="10" t="s">
        <v>2509</v>
      </c>
    </row>
    <row r="576" spans="1:10" x14ac:dyDescent="0.25">
      <c r="A576" s="10" t="s">
        <v>2737</v>
      </c>
      <c r="B576" s="11">
        <v>36225</v>
      </c>
      <c r="C576" s="10" t="s">
        <v>1985</v>
      </c>
      <c r="D576" s="10" t="s">
        <v>2738</v>
      </c>
      <c r="E576" s="12">
        <v>44341</v>
      </c>
      <c r="F576" s="10" t="s">
        <v>566</v>
      </c>
      <c r="G576" s="10" t="s">
        <v>2730</v>
      </c>
      <c r="H576" s="10" t="s">
        <v>2739</v>
      </c>
      <c r="I576" s="10" t="s">
        <v>726</v>
      </c>
      <c r="J576" s="10" t="s">
        <v>2509</v>
      </c>
    </row>
    <row r="577" spans="1:10" x14ac:dyDescent="0.25">
      <c r="A577" s="10" t="s">
        <v>2740</v>
      </c>
      <c r="B577" s="11">
        <v>52475</v>
      </c>
      <c r="C577" s="10" t="s">
        <v>1985</v>
      </c>
      <c r="D577" s="10" t="s">
        <v>2741</v>
      </c>
      <c r="E577" s="12">
        <v>44341</v>
      </c>
      <c r="F577" s="10" t="s">
        <v>566</v>
      </c>
      <c r="G577" s="10" t="s">
        <v>2730</v>
      </c>
      <c r="H577" s="10" t="s">
        <v>1818</v>
      </c>
      <c r="I577" s="10" t="s">
        <v>583</v>
      </c>
      <c r="J577" s="10" t="s">
        <v>2509</v>
      </c>
    </row>
    <row r="578" spans="1:10" x14ac:dyDescent="0.25">
      <c r="A578" s="10" t="s">
        <v>2729</v>
      </c>
      <c r="B578" s="11">
        <v>44712</v>
      </c>
      <c r="C578" s="10" t="s">
        <v>1985</v>
      </c>
      <c r="D578" s="10" t="s">
        <v>2742</v>
      </c>
      <c r="E578" s="12">
        <v>44344</v>
      </c>
      <c r="F578" s="10" t="s">
        <v>566</v>
      </c>
      <c r="G578" s="10" t="s">
        <v>2730</v>
      </c>
      <c r="H578" s="10" t="s">
        <v>2466</v>
      </c>
      <c r="I578" s="10" t="s">
        <v>615</v>
      </c>
      <c r="J578" s="10" t="s">
        <v>2509</v>
      </c>
    </row>
    <row r="579" spans="1:10" x14ac:dyDescent="0.25">
      <c r="A579" s="14" t="s">
        <v>2743</v>
      </c>
      <c r="B579" s="15">
        <v>414608</v>
      </c>
      <c r="C579" s="14" t="s">
        <v>753</v>
      </c>
      <c r="D579" s="14" t="s">
        <v>2744</v>
      </c>
      <c r="E579" s="16">
        <v>44508</v>
      </c>
      <c r="F579" s="14" t="s">
        <v>759</v>
      </c>
      <c r="G579" s="14" t="s">
        <v>2730</v>
      </c>
      <c r="H579" s="14" t="s">
        <v>2745</v>
      </c>
      <c r="I579" s="14" t="s">
        <v>1331</v>
      </c>
      <c r="J579" s="14" t="s">
        <v>2097</v>
      </c>
    </row>
    <row r="580" spans="1:10" x14ac:dyDescent="0.25">
      <c r="A580" s="10" t="s">
        <v>2748</v>
      </c>
      <c r="B580" s="11">
        <v>52475</v>
      </c>
      <c r="C580" s="10" t="s">
        <v>1985</v>
      </c>
      <c r="D580" s="10" t="s">
        <v>2749</v>
      </c>
      <c r="E580" s="12">
        <v>44348</v>
      </c>
      <c r="F580" s="10" t="s">
        <v>566</v>
      </c>
      <c r="G580" s="10" t="s">
        <v>2746</v>
      </c>
      <c r="H580" s="10" t="s">
        <v>2466</v>
      </c>
      <c r="I580" s="10" t="s">
        <v>615</v>
      </c>
      <c r="J580" s="10" t="s">
        <v>2509</v>
      </c>
    </row>
    <row r="581" spans="1:10" x14ac:dyDescent="0.25">
      <c r="A581" s="10" t="s">
        <v>2750</v>
      </c>
      <c r="B581" s="11">
        <v>171519</v>
      </c>
      <c r="C581" s="10" t="s">
        <v>1620</v>
      </c>
      <c r="D581" s="10" t="s">
        <v>2751</v>
      </c>
      <c r="E581" s="12">
        <v>44295</v>
      </c>
      <c r="F581" s="10" t="s">
        <v>566</v>
      </c>
      <c r="G581" s="10" t="s">
        <v>2746</v>
      </c>
      <c r="H581" s="10" t="s">
        <v>2346</v>
      </c>
      <c r="I581" s="10" t="s">
        <v>568</v>
      </c>
      <c r="J581" s="10" t="s">
        <v>2509</v>
      </c>
    </row>
    <row r="582" spans="1:10" x14ac:dyDescent="0.25">
      <c r="A582" s="10" t="s">
        <v>2714</v>
      </c>
      <c r="B582" s="11">
        <v>55631</v>
      </c>
      <c r="C582" s="10" t="s">
        <v>1985</v>
      </c>
      <c r="D582" s="10" t="s">
        <v>2715</v>
      </c>
      <c r="E582" s="12">
        <v>44334</v>
      </c>
      <c r="F582" s="10" t="s">
        <v>755</v>
      </c>
      <c r="G582" s="10" t="s">
        <v>2746</v>
      </c>
      <c r="H582" s="10" t="s">
        <v>2484</v>
      </c>
      <c r="I582" s="10" t="s">
        <v>568</v>
      </c>
      <c r="J582" s="10" t="s">
        <v>2509</v>
      </c>
    </row>
    <row r="583" spans="1:10" x14ac:dyDescent="0.25">
      <c r="A583" s="10" t="s">
        <v>2729</v>
      </c>
      <c r="B583" s="11">
        <v>24958</v>
      </c>
      <c r="C583" s="10" t="s">
        <v>1985</v>
      </c>
      <c r="D583" s="10" t="s">
        <v>2730</v>
      </c>
      <c r="E583" s="12">
        <v>44344</v>
      </c>
      <c r="F583" s="10" t="s">
        <v>755</v>
      </c>
      <c r="G583" s="10" t="s">
        <v>2746</v>
      </c>
      <c r="H583" s="10" t="s">
        <v>2484</v>
      </c>
      <c r="I583" s="10" t="s">
        <v>583</v>
      </c>
      <c r="J583" s="10" t="s">
        <v>2509</v>
      </c>
    </row>
    <row r="584" spans="1:10" x14ac:dyDescent="0.25">
      <c r="A584" s="10" t="s">
        <v>1029</v>
      </c>
      <c r="B584" s="11">
        <v>308949</v>
      </c>
      <c r="C584" s="10" t="s">
        <v>1306</v>
      </c>
      <c r="D584" s="10" t="s">
        <v>2752</v>
      </c>
      <c r="E584" s="12">
        <v>44315</v>
      </c>
      <c r="F584" s="10" t="s">
        <v>566</v>
      </c>
      <c r="G584" s="10" t="s">
        <v>2746</v>
      </c>
      <c r="H584" s="10" t="s">
        <v>2753</v>
      </c>
      <c r="I584" s="10" t="s">
        <v>2747</v>
      </c>
      <c r="J584" s="10" t="s">
        <v>2754</v>
      </c>
    </row>
    <row r="585" spans="1:10" x14ac:dyDescent="0.25">
      <c r="A585" s="14" t="s">
        <v>2755</v>
      </c>
      <c r="B585" s="15">
        <v>414608</v>
      </c>
      <c r="C585" s="14" t="s">
        <v>753</v>
      </c>
      <c r="D585" s="14" t="s">
        <v>2756</v>
      </c>
      <c r="E585" s="16">
        <v>44537</v>
      </c>
      <c r="F585" s="14" t="s">
        <v>759</v>
      </c>
      <c r="G585" s="14" t="s">
        <v>2746</v>
      </c>
      <c r="H585" s="14" t="s">
        <v>2757</v>
      </c>
      <c r="I585" s="14" t="s">
        <v>1331</v>
      </c>
      <c r="J585" s="14" t="s">
        <v>2097</v>
      </c>
    </row>
    <row r="586" spans="1:10" x14ac:dyDescent="0.25">
      <c r="A586" s="10" t="s">
        <v>955</v>
      </c>
      <c r="B586" s="11">
        <v>791118</v>
      </c>
      <c r="C586" s="10" t="s">
        <v>1985</v>
      </c>
      <c r="D586" s="10" t="s">
        <v>2758</v>
      </c>
      <c r="E586" s="12">
        <v>44217</v>
      </c>
      <c r="F586" s="10" t="s">
        <v>755</v>
      </c>
      <c r="G586" s="10" t="s">
        <v>2759</v>
      </c>
      <c r="H586" s="10" t="s">
        <v>2760</v>
      </c>
      <c r="I586" s="10" t="s">
        <v>1331</v>
      </c>
      <c r="J586" s="10" t="s">
        <v>2761</v>
      </c>
    </row>
    <row r="587" spans="1:10" x14ac:dyDescent="0.25">
      <c r="A587" s="10" t="s">
        <v>955</v>
      </c>
      <c r="B587" s="11">
        <v>791118</v>
      </c>
      <c r="C587" s="10" t="s">
        <v>1985</v>
      </c>
      <c r="D587" s="10" t="s">
        <v>2759</v>
      </c>
      <c r="E587" s="12">
        <v>44217</v>
      </c>
      <c r="F587" s="10" t="s">
        <v>755</v>
      </c>
      <c r="G587" s="10" t="s">
        <v>2759</v>
      </c>
      <c r="H587" s="10" t="s">
        <v>2760</v>
      </c>
      <c r="I587" s="10" t="s">
        <v>1331</v>
      </c>
      <c r="J587" s="10" t="s">
        <v>2761</v>
      </c>
    </row>
    <row r="588" spans="1:10" x14ac:dyDescent="0.25">
      <c r="A588" s="10" t="s">
        <v>563</v>
      </c>
      <c r="B588" s="11">
        <v>447332</v>
      </c>
      <c r="C588" s="10" t="s">
        <v>1620</v>
      </c>
      <c r="D588" s="10" t="s">
        <v>565</v>
      </c>
      <c r="E588" s="12">
        <v>44305</v>
      </c>
      <c r="F588" s="10" t="s">
        <v>566</v>
      </c>
      <c r="G588" s="10" t="s">
        <v>2762</v>
      </c>
      <c r="H588" s="10" t="s">
        <v>2346</v>
      </c>
      <c r="I588" s="10" t="s">
        <v>568</v>
      </c>
      <c r="J588" s="10" t="s">
        <v>569</v>
      </c>
    </row>
    <row r="589" spans="1:10" x14ac:dyDescent="0.25">
      <c r="A589" s="14" t="s">
        <v>2763</v>
      </c>
      <c r="B589" s="15">
        <v>1218166</v>
      </c>
      <c r="C589" s="14" t="s">
        <v>1306</v>
      </c>
      <c r="D589" s="14" t="s">
        <v>2764</v>
      </c>
      <c r="E589" s="16">
        <v>44508</v>
      </c>
      <c r="F589" s="14" t="s">
        <v>759</v>
      </c>
      <c r="G589" s="14" t="s">
        <v>2762</v>
      </c>
      <c r="H589" s="14" t="s">
        <v>2745</v>
      </c>
      <c r="I589" s="14" t="s">
        <v>757</v>
      </c>
      <c r="J589" s="14" t="s">
        <v>2026</v>
      </c>
    </row>
    <row r="590" spans="1:10" x14ac:dyDescent="0.25">
      <c r="A590" s="10" t="s">
        <v>1173</v>
      </c>
      <c r="B590" s="11">
        <v>36225</v>
      </c>
      <c r="C590" s="10" t="s">
        <v>753</v>
      </c>
      <c r="D590" s="10" t="s">
        <v>2765</v>
      </c>
      <c r="E590" s="12">
        <v>44425</v>
      </c>
      <c r="F590" s="10" t="s">
        <v>566</v>
      </c>
      <c r="G590" s="10" t="s">
        <v>2766</v>
      </c>
      <c r="H590" s="10" t="s">
        <v>2767</v>
      </c>
      <c r="I590" s="10" t="s">
        <v>1687</v>
      </c>
      <c r="J590" s="10" t="s">
        <v>2768</v>
      </c>
    </row>
    <row r="591" spans="1:10" x14ac:dyDescent="0.25">
      <c r="A591" s="10" t="s">
        <v>1080</v>
      </c>
      <c r="B591" s="11">
        <v>247903</v>
      </c>
      <c r="C591" s="10" t="s">
        <v>1620</v>
      </c>
      <c r="D591" s="10" t="s">
        <v>2769</v>
      </c>
      <c r="E591" s="12">
        <v>44383</v>
      </c>
      <c r="F591" s="10" t="s">
        <v>566</v>
      </c>
      <c r="G591" s="10" t="s">
        <v>2766</v>
      </c>
      <c r="H591" s="10" t="s">
        <v>2346</v>
      </c>
      <c r="I591" s="10" t="s">
        <v>568</v>
      </c>
      <c r="J591" s="10" t="s">
        <v>2770</v>
      </c>
    </row>
    <row r="592" spans="1:10" x14ac:dyDescent="0.25">
      <c r="A592" s="10" t="s">
        <v>1106</v>
      </c>
      <c r="B592" s="11">
        <v>36225</v>
      </c>
      <c r="C592" s="10" t="s">
        <v>1620</v>
      </c>
      <c r="D592" s="10" t="s">
        <v>2771</v>
      </c>
      <c r="E592" s="12">
        <v>44392</v>
      </c>
      <c r="F592" s="10" t="s">
        <v>566</v>
      </c>
      <c r="G592" s="10" t="s">
        <v>2766</v>
      </c>
      <c r="H592" s="10" t="s">
        <v>2346</v>
      </c>
      <c r="I592" s="10" t="s">
        <v>568</v>
      </c>
      <c r="J592" s="10" t="s">
        <v>2770</v>
      </c>
    </row>
    <row r="593" spans="1:10" x14ac:dyDescent="0.25">
      <c r="A593" s="10" t="s">
        <v>1217</v>
      </c>
      <c r="B593" s="11">
        <v>23364</v>
      </c>
      <c r="C593" s="10" t="s">
        <v>1306</v>
      </c>
      <c r="D593" s="10" t="s">
        <v>2772</v>
      </c>
      <c r="E593" s="12">
        <v>44449</v>
      </c>
      <c r="F593" s="10" t="s">
        <v>566</v>
      </c>
      <c r="G593" s="10" t="s">
        <v>2766</v>
      </c>
      <c r="H593" s="10" t="s">
        <v>2773</v>
      </c>
      <c r="I593" s="10" t="s">
        <v>1687</v>
      </c>
      <c r="J593" s="10" t="s">
        <v>619</v>
      </c>
    </row>
    <row r="594" spans="1:10" x14ac:dyDescent="0.25">
      <c r="A594" s="10" t="s">
        <v>1053</v>
      </c>
      <c r="B594" s="11">
        <v>420980</v>
      </c>
      <c r="C594" s="10" t="s">
        <v>753</v>
      </c>
      <c r="D594" s="10" t="s">
        <v>2517</v>
      </c>
      <c r="E594" s="12">
        <v>44352</v>
      </c>
      <c r="F594" s="10" t="s">
        <v>755</v>
      </c>
      <c r="G594" s="10" t="s">
        <v>2766</v>
      </c>
      <c r="H594" s="10" t="s">
        <v>2518</v>
      </c>
      <c r="I594" s="10" t="s">
        <v>1782</v>
      </c>
      <c r="J594" s="10" t="s">
        <v>2505</v>
      </c>
    </row>
    <row r="595" spans="1:10" x14ac:dyDescent="0.25">
      <c r="A595" s="10" t="s">
        <v>1068</v>
      </c>
      <c r="B595" s="11">
        <v>21450</v>
      </c>
      <c r="C595" s="10" t="s">
        <v>1306</v>
      </c>
      <c r="D595" s="10" t="s">
        <v>2485</v>
      </c>
      <c r="E595" s="12">
        <v>44376</v>
      </c>
      <c r="F595" s="10" t="s">
        <v>755</v>
      </c>
      <c r="G595" s="10" t="s">
        <v>2766</v>
      </c>
      <c r="H595" s="10" t="s">
        <v>2774</v>
      </c>
      <c r="I595" s="10" t="s">
        <v>757</v>
      </c>
      <c r="J595" s="10" t="s">
        <v>2494</v>
      </c>
    </row>
    <row r="596" spans="1:10" x14ac:dyDescent="0.25">
      <c r="A596" s="10" t="s">
        <v>2763</v>
      </c>
      <c r="B596" s="11">
        <v>770834</v>
      </c>
      <c r="C596" s="10" t="s">
        <v>1306</v>
      </c>
      <c r="D596" s="10" t="s">
        <v>2762</v>
      </c>
      <c r="E596" s="12">
        <v>44508</v>
      </c>
      <c r="F596" s="10" t="s">
        <v>755</v>
      </c>
      <c r="G596" s="10" t="s">
        <v>2766</v>
      </c>
      <c r="H596" s="10" t="s">
        <v>2775</v>
      </c>
      <c r="I596" s="10" t="s">
        <v>757</v>
      </c>
      <c r="J596" s="10" t="s">
        <v>2026</v>
      </c>
    </row>
    <row r="597" spans="1:10" x14ac:dyDescent="0.25">
      <c r="A597" s="10" t="s">
        <v>1076</v>
      </c>
      <c r="B597" s="11">
        <v>3668041</v>
      </c>
      <c r="C597" s="10" t="s">
        <v>753</v>
      </c>
      <c r="D597" s="10" t="s">
        <v>2776</v>
      </c>
      <c r="E597" s="12">
        <v>44377</v>
      </c>
      <c r="F597" s="10" t="s">
        <v>566</v>
      </c>
      <c r="G597" s="10" t="s">
        <v>2777</v>
      </c>
      <c r="H597" s="10" t="s">
        <v>2778</v>
      </c>
      <c r="I597" s="10" t="s">
        <v>2779</v>
      </c>
      <c r="J597" s="10" t="s">
        <v>2636</v>
      </c>
    </row>
    <row r="598" spans="1:10" x14ac:dyDescent="0.25">
      <c r="A598" s="14" t="s">
        <v>2780</v>
      </c>
      <c r="B598" s="15">
        <v>3668041</v>
      </c>
      <c r="C598" s="14" t="s">
        <v>753</v>
      </c>
      <c r="D598" s="14" t="s">
        <v>2781</v>
      </c>
      <c r="E598" s="16">
        <v>44505</v>
      </c>
      <c r="F598" s="14" t="s">
        <v>759</v>
      </c>
      <c r="G598" s="14" t="s">
        <v>2777</v>
      </c>
      <c r="H598" s="14" t="s">
        <v>2782</v>
      </c>
      <c r="I598" s="14" t="s">
        <v>1252</v>
      </c>
      <c r="J598" s="14" t="s">
        <v>2341</v>
      </c>
    </row>
    <row r="599" spans="1:10" x14ac:dyDescent="0.25">
      <c r="A599" s="10" t="s">
        <v>1093</v>
      </c>
      <c r="B599" s="11">
        <v>694281</v>
      </c>
      <c r="C599" s="10" t="s">
        <v>1620</v>
      </c>
      <c r="D599" s="10" t="s">
        <v>2783</v>
      </c>
      <c r="E599" s="12">
        <v>44386</v>
      </c>
      <c r="F599" s="10" t="s">
        <v>566</v>
      </c>
      <c r="G599" s="10" t="s">
        <v>2784</v>
      </c>
      <c r="H599" s="10" t="s">
        <v>2785</v>
      </c>
      <c r="I599" s="10" t="s">
        <v>583</v>
      </c>
      <c r="J599" s="10" t="s">
        <v>2768</v>
      </c>
    </row>
    <row r="600" spans="1:10" x14ac:dyDescent="0.25">
      <c r="A600" s="10" t="s">
        <v>2382</v>
      </c>
      <c r="B600" s="11">
        <v>552524</v>
      </c>
      <c r="C600" s="10" t="s">
        <v>753</v>
      </c>
      <c r="D600" s="10" t="s">
        <v>2383</v>
      </c>
      <c r="E600" s="12">
        <v>44260</v>
      </c>
      <c r="F600" s="10" t="s">
        <v>755</v>
      </c>
      <c r="G600" s="10" t="s">
        <v>2784</v>
      </c>
      <c r="H600" s="10" t="s">
        <v>2216</v>
      </c>
      <c r="I600" s="10" t="s">
        <v>645</v>
      </c>
      <c r="J600" s="10" t="s">
        <v>761</v>
      </c>
    </row>
    <row r="601" spans="1:10" x14ac:dyDescent="0.25">
      <c r="A601" s="10" t="s">
        <v>1098</v>
      </c>
      <c r="B601" s="11">
        <v>308902</v>
      </c>
      <c r="C601" s="10" t="s">
        <v>1985</v>
      </c>
      <c r="D601" s="10" t="s">
        <v>2786</v>
      </c>
      <c r="E601" s="12">
        <v>44389</v>
      </c>
      <c r="F601" s="10" t="s">
        <v>566</v>
      </c>
      <c r="G601" s="10" t="s">
        <v>2787</v>
      </c>
      <c r="H601" s="10" t="s">
        <v>2788</v>
      </c>
      <c r="I601" s="10" t="s">
        <v>583</v>
      </c>
      <c r="J601" s="10" t="s">
        <v>579</v>
      </c>
    </row>
    <row r="602" spans="1:10" x14ac:dyDescent="0.25">
      <c r="A602" s="14" t="s">
        <v>2789</v>
      </c>
      <c r="B602" s="15">
        <v>303319</v>
      </c>
      <c r="C602" s="14" t="s">
        <v>753</v>
      </c>
      <c r="D602" s="14" t="s">
        <v>2790</v>
      </c>
      <c r="E602" s="16">
        <v>44355</v>
      </c>
      <c r="F602" s="14" t="s">
        <v>759</v>
      </c>
      <c r="G602" s="14" t="s">
        <v>2787</v>
      </c>
      <c r="H602" s="14" t="s">
        <v>2401</v>
      </c>
      <c r="I602" s="14" t="s">
        <v>760</v>
      </c>
      <c r="J602" s="14" t="s">
        <v>761</v>
      </c>
    </row>
    <row r="603" spans="1:10" x14ac:dyDescent="0.25">
      <c r="A603" s="10" t="s">
        <v>1077</v>
      </c>
      <c r="B603" s="11">
        <v>24840</v>
      </c>
      <c r="C603" s="10" t="s">
        <v>1985</v>
      </c>
      <c r="D603" s="10" t="s">
        <v>2791</v>
      </c>
      <c r="E603" s="12">
        <v>44378</v>
      </c>
      <c r="F603" s="10" t="s">
        <v>566</v>
      </c>
      <c r="G603" s="10" t="s">
        <v>2792</v>
      </c>
      <c r="H603" s="10" t="s">
        <v>2571</v>
      </c>
      <c r="I603" s="10" t="s">
        <v>583</v>
      </c>
      <c r="J603" s="10" t="s">
        <v>2770</v>
      </c>
    </row>
    <row r="604" spans="1:10" x14ac:dyDescent="0.25">
      <c r="A604" s="10" t="s">
        <v>1084</v>
      </c>
      <c r="B604" s="11">
        <v>24840</v>
      </c>
      <c r="C604" s="10" t="s">
        <v>1985</v>
      </c>
      <c r="D604" s="10" t="s">
        <v>2793</v>
      </c>
      <c r="E604" s="12">
        <v>44384</v>
      </c>
      <c r="F604" s="10" t="s">
        <v>566</v>
      </c>
      <c r="G604" s="10" t="s">
        <v>2792</v>
      </c>
      <c r="H604" s="10" t="s">
        <v>2794</v>
      </c>
      <c r="I604" s="10" t="s">
        <v>583</v>
      </c>
      <c r="J604" s="10" t="s">
        <v>2770</v>
      </c>
    </row>
    <row r="605" spans="1:10" x14ac:dyDescent="0.25">
      <c r="A605" s="10" t="s">
        <v>1085</v>
      </c>
      <c r="B605" s="11">
        <v>36225</v>
      </c>
      <c r="C605" s="10" t="s">
        <v>1620</v>
      </c>
      <c r="D605" s="10" t="s">
        <v>2795</v>
      </c>
      <c r="E605" s="12">
        <v>44384</v>
      </c>
      <c r="F605" s="10" t="s">
        <v>566</v>
      </c>
      <c r="G605" s="10" t="s">
        <v>2792</v>
      </c>
      <c r="H605" s="10" t="s">
        <v>2796</v>
      </c>
      <c r="I605" s="10" t="s">
        <v>583</v>
      </c>
      <c r="J605" s="10" t="s">
        <v>2770</v>
      </c>
    </row>
    <row r="606" spans="1:10" x14ac:dyDescent="0.25">
      <c r="A606" s="10" t="s">
        <v>1075</v>
      </c>
      <c r="B606" s="11">
        <v>36225</v>
      </c>
      <c r="C606" s="10" t="s">
        <v>1620</v>
      </c>
      <c r="D606" s="10" t="s">
        <v>2797</v>
      </c>
      <c r="E606" s="12">
        <v>44377</v>
      </c>
      <c r="F606" s="10" t="s">
        <v>566</v>
      </c>
      <c r="G606" s="10" t="s">
        <v>2792</v>
      </c>
      <c r="H606" s="10" t="s">
        <v>2785</v>
      </c>
      <c r="I606" s="10" t="s">
        <v>583</v>
      </c>
      <c r="J606" s="10" t="s">
        <v>2798</v>
      </c>
    </row>
    <row r="607" spans="1:10" x14ac:dyDescent="0.25">
      <c r="A607" s="14" t="s">
        <v>2799</v>
      </c>
      <c r="B607" s="15">
        <v>107822</v>
      </c>
      <c r="C607" s="14" t="s">
        <v>753</v>
      </c>
      <c r="D607" s="14" t="s">
        <v>2800</v>
      </c>
      <c r="E607" s="16">
        <v>44355</v>
      </c>
      <c r="F607" s="14" t="s">
        <v>759</v>
      </c>
      <c r="G607" s="14" t="s">
        <v>2792</v>
      </c>
      <c r="H607" s="14" t="s">
        <v>2401</v>
      </c>
      <c r="I607" s="14" t="s">
        <v>760</v>
      </c>
      <c r="J607" s="14" t="s">
        <v>761</v>
      </c>
    </row>
    <row r="608" spans="1:10" x14ac:dyDescent="0.25">
      <c r="A608" s="10" t="s">
        <v>1048</v>
      </c>
      <c r="B608" s="11">
        <v>159683</v>
      </c>
      <c r="C608" s="10" t="s">
        <v>1985</v>
      </c>
      <c r="D608" s="10" t="s">
        <v>2801</v>
      </c>
      <c r="E608" s="12">
        <v>44344</v>
      </c>
      <c r="F608" s="10" t="s">
        <v>566</v>
      </c>
      <c r="G608" s="10" t="s">
        <v>2802</v>
      </c>
      <c r="H608" s="10" t="s">
        <v>2803</v>
      </c>
      <c r="I608" s="10" t="s">
        <v>583</v>
      </c>
      <c r="J608" s="10" t="s">
        <v>2804</v>
      </c>
    </row>
    <row r="609" spans="1:10" x14ac:dyDescent="0.25">
      <c r="A609" s="10" t="s">
        <v>1092</v>
      </c>
      <c r="B609" s="11">
        <v>158874</v>
      </c>
      <c r="C609" s="10" t="s">
        <v>1620</v>
      </c>
      <c r="D609" s="10" t="s">
        <v>2805</v>
      </c>
      <c r="E609" s="12">
        <v>44386</v>
      </c>
      <c r="F609" s="10" t="s">
        <v>566</v>
      </c>
      <c r="G609" s="10" t="s">
        <v>2802</v>
      </c>
      <c r="H609" s="10" t="s">
        <v>2796</v>
      </c>
      <c r="I609" s="10" t="s">
        <v>583</v>
      </c>
      <c r="J609" s="10" t="s">
        <v>2768</v>
      </c>
    </row>
    <row r="610" spans="1:10" x14ac:dyDescent="0.25">
      <c r="A610" s="10" t="s">
        <v>1093</v>
      </c>
      <c r="B610" s="11">
        <v>141757</v>
      </c>
      <c r="C610" s="10" t="s">
        <v>1620</v>
      </c>
      <c r="D610" s="10" t="s">
        <v>2784</v>
      </c>
      <c r="E610" s="12">
        <v>44386</v>
      </c>
      <c r="F610" s="10" t="s">
        <v>755</v>
      </c>
      <c r="G610" s="10" t="s">
        <v>2802</v>
      </c>
      <c r="H610" s="10" t="s">
        <v>2806</v>
      </c>
      <c r="I610" s="10" t="s">
        <v>645</v>
      </c>
      <c r="J610" s="10" t="s">
        <v>2768</v>
      </c>
    </row>
    <row r="611" spans="1:10" x14ac:dyDescent="0.25">
      <c r="A611" s="10" t="s">
        <v>1094</v>
      </c>
      <c r="B611" s="11">
        <v>84767</v>
      </c>
      <c r="C611" s="10" t="s">
        <v>1620</v>
      </c>
      <c r="D611" s="10" t="s">
        <v>2807</v>
      </c>
      <c r="E611" s="12">
        <v>44386</v>
      </c>
      <c r="F611" s="10" t="s">
        <v>566</v>
      </c>
      <c r="G611" s="10" t="s">
        <v>2802</v>
      </c>
      <c r="H611" s="10" t="s">
        <v>2796</v>
      </c>
      <c r="I611" s="10" t="s">
        <v>583</v>
      </c>
      <c r="J611" s="10" t="s">
        <v>2770</v>
      </c>
    </row>
    <row r="612" spans="1:10" x14ac:dyDescent="0.25">
      <c r="A612" s="10" t="s">
        <v>1095</v>
      </c>
      <c r="B612" s="11">
        <v>24840</v>
      </c>
      <c r="C612" s="10" t="s">
        <v>1985</v>
      </c>
      <c r="D612" s="10" t="s">
        <v>2808</v>
      </c>
      <c r="E612" s="12">
        <v>44386</v>
      </c>
      <c r="F612" s="10" t="s">
        <v>566</v>
      </c>
      <c r="G612" s="10" t="s">
        <v>2802</v>
      </c>
      <c r="H612" s="10" t="s">
        <v>2809</v>
      </c>
      <c r="I612" s="10" t="s">
        <v>583</v>
      </c>
      <c r="J612" s="10" t="s">
        <v>2770</v>
      </c>
    </row>
    <row r="613" spans="1:10" x14ac:dyDescent="0.25">
      <c r="A613" s="10" t="s">
        <v>1096</v>
      </c>
      <c r="B613" s="11">
        <v>24840</v>
      </c>
      <c r="C613" s="10" t="s">
        <v>1620</v>
      </c>
      <c r="D613" s="10" t="s">
        <v>2810</v>
      </c>
      <c r="E613" s="12">
        <v>44386</v>
      </c>
      <c r="F613" s="10" t="s">
        <v>566</v>
      </c>
      <c r="G613" s="10" t="s">
        <v>2802</v>
      </c>
      <c r="H613" s="10" t="s">
        <v>2785</v>
      </c>
      <c r="I613" s="10" t="s">
        <v>583</v>
      </c>
      <c r="J613" s="10" t="s">
        <v>2770</v>
      </c>
    </row>
    <row r="614" spans="1:10" x14ac:dyDescent="0.25">
      <c r="A614" s="10" t="s">
        <v>1075</v>
      </c>
      <c r="B614" s="11">
        <v>14308</v>
      </c>
      <c r="C614" s="10" t="s">
        <v>1620</v>
      </c>
      <c r="D614" s="10" t="s">
        <v>2792</v>
      </c>
      <c r="E614" s="12">
        <v>44377</v>
      </c>
      <c r="F614" s="10" t="s">
        <v>755</v>
      </c>
      <c r="G614" s="10" t="s">
        <v>2802</v>
      </c>
      <c r="H614" s="10" t="s">
        <v>2806</v>
      </c>
      <c r="I614" s="10" t="s">
        <v>760</v>
      </c>
      <c r="J614" s="10" t="s">
        <v>2798</v>
      </c>
    </row>
    <row r="615" spans="1:10" x14ac:dyDescent="0.25">
      <c r="A615" s="10" t="s">
        <v>1071</v>
      </c>
      <c r="B615" s="11">
        <v>11809</v>
      </c>
      <c r="C615" s="10" t="s">
        <v>1620</v>
      </c>
      <c r="D615" s="10" t="s">
        <v>2554</v>
      </c>
      <c r="E615" s="12">
        <v>44374</v>
      </c>
      <c r="F615" s="10" t="s">
        <v>755</v>
      </c>
      <c r="G615" s="10" t="s">
        <v>2802</v>
      </c>
      <c r="H615" s="10" t="s">
        <v>2811</v>
      </c>
      <c r="I615" s="10" t="s">
        <v>717</v>
      </c>
      <c r="J615" s="10" t="s">
        <v>2585</v>
      </c>
    </row>
    <row r="616" spans="1:10" x14ac:dyDescent="0.25">
      <c r="A616" s="14" t="s">
        <v>2812</v>
      </c>
      <c r="B616" s="15">
        <v>584030</v>
      </c>
      <c r="C616" s="14" t="s">
        <v>753</v>
      </c>
      <c r="D616" s="14" t="s">
        <v>2813</v>
      </c>
      <c r="E616" s="16">
        <v>44414</v>
      </c>
      <c r="F616" s="14" t="s">
        <v>759</v>
      </c>
      <c r="G616" s="14" t="s">
        <v>2802</v>
      </c>
      <c r="H616" s="14" t="s">
        <v>2401</v>
      </c>
      <c r="I616" s="14" t="s">
        <v>760</v>
      </c>
      <c r="J616" s="14" t="s">
        <v>761</v>
      </c>
    </row>
    <row r="617" spans="1:10" x14ac:dyDescent="0.25">
      <c r="A617" s="10" t="s">
        <v>702</v>
      </c>
      <c r="B617" s="11">
        <v>19355</v>
      </c>
      <c r="C617" s="10" t="s">
        <v>1620</v>
      </c>
      <c r="D617" s="10" t="s">
        <v>703</v>
      </c>
      <c r="E617" s="12">
        <v>44469</v>
      </c>
      <c r="F617" s="10" t="s">
        <v>566</v>
      </c>
      <c r="G617" s="10" t="s">
        <v>2814</v>
      </c>
      <c r="H617" s="10" t="s">
        <v>2815</v>
      </c>
      <c r="I617" s="10" t="s">
        <v>610</v>
      </c>
      <c r="J617" s="10" t="s">
        <v>654</v>
      </c>
    </row>
    <row r="618" spans="1:10" x14ac:dyDescent="0.25">
      <c r="A618" s="10" t="s">
        <v>2469</v>
      </c>
      <c r="B618" s="11">
        <v>1365</v>
      </c>
      <c r="C618" s="10" t="s">
        <v>753</v>
      </c>
      <c r="D618" s="10" t="s">
        <v>2470</v>
      </c>
      <c r="E618" s="12">
        <v>44414</v>
      </c>
      <c r="F618" s="10" t="s">
        <v>755</v>
      </c>
      <c r="G618" s="10" t="s">
        <v>2814</v>
      </c>
      <c r="H618" s="10" t="s">
        <v>2660</v>
      </c>
      <c r="I618" s="10" t="s">
        <v>1272</v>
      </c>
      <c r="J618" s="10" t="s">
        <v>2137</v>
      </c>
    </row>
    <row r="619" spans="1:10" x14ac:dyDescent="0.25">
      <c r="A619" s="10" t="s">
        <v>1099</v>
      </c>
      <c r="B619" s="11">
        <v>116384</v>
      </c>
      <c r="C619" s="10" t="s">
        <v>1985</v>
      </c>
      <c r="D619" s="10" t="s">
        <v>2816</v>
      </c>
      <c r="E619" s="12">
        <v>44389</v>
      </c>
      <c r="F619" s="10" t="s">
        <v>566</v>
      </c>
      <c r="G619" s="10" t="s">
        <v>2817</v>
      </c>
      <c r="H619" s="10" t="s">
        <v>2818</v>
      </c>
      <c r="I619" s="10" t="s">
        <v>2819</v>
      </c>
      <c r="J619" s="10" t="s">
        <v>579</v>
      </c>
    </row>
    <row r="620" spans="1:10" x14ac:dyDescent="0.25">
      <c r="A620" s="10" t="s">
        <v>1107</v>
      </c>
      <c r="B620" s="11">
        <v>182823</v>
      </c>
      <c r="C620" s="10" t="s">
        <v>1620</v>
      </c>
      <c r="D620" s="10" t="s">
        <v>2820</v>
      </c>
      <c r="E620" s="12">
        <v>44397</v>
      </c>
      <c r="F620" s="10" t="s">
        <v>566</v>
      </c>
      <c r="G620" s="10" t="s">
        <v>2817</v>
      </c>
      <c r="H620" s="10" t="s">
        <v>2821</v>
      </c>
      <c r="I620" s="10" t="s">
        <v>2822</v>
      </c>
      <c r="J620" s="10" t="s">
        <v>579</v>
      </c>
    </row>
    <row r="621" spans="1:10" x14ac:dyDescent="0.25">
      <c r="A621" s="10" t="s">
        <v>1031</v>
      </c>
      <c r="B621" s="11">
        <v>363364</v>
      </c>
      <c r="C621" s="10" t="s">
        <v>1620</v>
      </c>
      <c r="D621" s="10" t="s">
        <v>2823</v>
      </c>
      <c r="E621" s="12">
        <v>44323</v>
      </c>
      <c r="F621" s="10" t="s">
        <v>566</v>
      </c>
      <c r="G621" s="10" t="s">
        <v>2817</v>
      </c>
      <c r="H621" s="10" t="s">
        <v>2821</v>
      </c>
      <c r="I621" s="10" t="s">
        <v>2822</v>
      </c>
      <c r="J621" s="10" t="s">
        <v>2804</v>
      </c>
    </row>
    <row r="622" spans="1:10" x14ac:dyDescent="0.25">
      <c r="A622" s="10" t="s">
        <v>1166</v>
      </c>
      <c r="B622" s="11">
        <v>100809</v>
      </c>
      <c r="C622" s="10" t="s">
        <v>1620</v>
      </c>
      <c r="D622" s="10" t="s">
        <v>2824</v>
      </c>
      <c r="E622" s="12">
        <v>44422</v>
      </c>
      <c r="F622" s="10" t="s">
        <v>566</v>
      </c>
      <c r="G622" s="10" t="s">
        <v>2817</v>
      </c>
      <c r="H622" s="10" t="s">
        <v>2825</v>
      </c>
      <c r="I622" s="10" t="s">
        <v>583</v>
      </c>
      <c r="J622" s="10" t="s">
        <v>2594</v>
      </c>
    </row>
    <row r="623" spans="1:10" x14ac:dyDescent="0.25">
      <c r="A623" s="10" t="s">
        <v>1103</v>
      </c>
      <c r="B623" s="11">
        <v>36225</v>
      </c>
      <c r="C623" s="10" t="s">
        <v>1985</v>
      </c>
      <c r="D623" s="10" t="s">
        <v>2826</v>
      </c>
      <c r="E623" s="12">
        <v>44391</v>
      </c>
      <c r="F623" s="10" t="s">
        <v>566</v>
      </c>
      <c r="G623" s="10" t="s">
        <v>2817</v>
      </c>
      <c r="H623" s="10" t="s">
        <v>2827</v>
      </c>
      <c r="I623" s="10" t="s">
        <v>591</v>
      </c>
      <c r="J623" s="10" t="s">
        <v>2770</v>
      </c>
    </row>
    <row r="624" spans="1:10" x14ac:dyDescent="0.25">
      <c r="A624" s="10" t="s">
        <v>1217</v>
      </c>
      <c r="B624" s="11">
        <v>15313</v>
      </c>
      <c r="C624" s="10" t="s">
        <v>1306</v>
      </c>
      <c r="D624" s="10" t="s">
        <v>2766</v>
      </c>
      <c r="E624" s="12">
        <v>44449</v>
      </c>
      <c r="F624" s="10" t="s">
        <v>755</v>
      </c>
      <c r="G624" s="10" t="s">
        <v>2817</v>
      </c>
      <c r="H624" s="10" t="s">
        <v>2828</v>
      </c>
      <c r="I624" s="10" t="s">
        <v>757</v>
      </c>
      <c r="J624" s="10" t="s">
        <v>619</v>
      </c>
    </row>
    <row r="625" spans="1:10" x14ac:dyDescent="0.25">
      <c r="A625" s="10" t="s">
        <v>2829</v>
      </c>
      <c r="B625" s="11">
        <v>43056</v>
      </c>
      <c r="C625" s="10" t="s">
        <v>1620</v>
      </c>
      <c r="D625" s="10" t="s">
        <v>2830</v>
      </c>
      <c r="E625" s="12">
        <v>44473</v>
      </c>
      <c r="F625" s="10" t="s">
        <v>566</v>
      </c>
      <c r="G625" s="10" t="s">
        <v>2817</v>
      </c>
      <c r="H625" s="10" t="s">
        <v>2773</v>
      </c>
      <c r="I625" s="10" t="s">
        <v>1687</v>
      </c>
      <c r="J625" s="10" t="s">
        <v>2831</v>
      </c>
    </row>
    <row r="626" spans="1:10" x14ac:dyDescent="0.25">
      <c r="A626" s="10" t="s">
        <v>1088</v>
      </c>
      <c r="B626" s="11">
        <v>360434</v>
      </c>
      <c r="C626" s="10" t="s">
        <v>753</v>
      </c>
      <c r="D626" s="10" t="s">
        <v>2832</v>
      </c>
      <c r="E626" s="12">
        <v>44385</v>
      </c>
      <c r="F626" s="10" t="s">
        <v>566</v>
      </c>
      <c r="G626" s="10" t="s">
        <v>2817</v>
      </c>
      <c r="H626" s="10" t="s">
        <v>2833</v>
      </c>
      <c r="I626" s="10" t="s">
        <v>645</v>
      </c>
      <c r="J626" s="10" t="s">
        <v>2834</v>
      </c>
    </row>
    <row r="627" spans="1:10" x14ac:dyDescent="0.25">
      <c r="A627" s="14" t="s">
        <v>2835</v>
      </c>
      <c r="B627" s="15">
        <v>1218166</v>
      </c>
      <c r="C627" s="14" t="s">
        <v>1306</v>
      </c>
      <c r="D627" s="14" t="s">
        <v>2836</v>
      </c>
      <c r="E627" s="16">
        <v>44537</v>
      </c>
      <c r="F627" s="14" t="s">
        <v>759</v>
      </c>
      <c r="G627" s="14" t="s">
        <v>2817</v>
      </c>
      <c r="H627" s="14" t="s">
        <v>2757</v>
      </c>
      <c r="I627" s="14" t="s">
        <v>757</v>
      </c>
      <c r="J627" s="14" t="s">
        <v>2026</v>
      </c>
    </row>
    <row r="628" spans="1:10" x14ac:dyDescent="0.25">
      <c r="A628" s="10" t="s">
        <v>1033</v>
      </c>
      <c r="B628" s="11">
        <v>150085</v>
      </c>
      <c r="C628" s="10" t="s">
        <v>1985</v>
      </c>
      <c r="D628" s="10" t="s">
        <v>2837</v>
      </c>
      <c r="E628" s="12">
        <v>44327</v>
      </c>
      <c r="F628" s="10" t="s">
        <v>566</v>
      </c>
      <c r="G628" s="10" t="s">
        <v>2838</v>
      </c>
      <c r="H628" s="10" t="s">
        <v>2126</v>
      </c>
      <c r="I628" s="10" t="s">
        <v>615</v>
      </c>
      <c r="J628" s="10" t="s">
        <v>2804</v>
      </c>
    </row>
    <row r="629" spans="1:10" x14ac:dyDescent="0.25">
      <c r="A629" s="10" t="s">
        <v>1034</v>
      </c>
      <c r="B629" s="11">
        <v>233927</v>
      </c>
      <c r="C629" s="10" t="s">
        <v>1985</v>
      </c>
      <c r="D629" s="10" t="s">
        <v>2839</v>
      </c>
      <c r="E629" s="12">
        <v>44329</v>
      </c>
      <c r="F629" s="10" t="s">
        <v>566</v>
      </c>
      <c r="G629" s="10" t="s">
        <v>2838</v>
      </c>
      <c r="H629" s="10" t="s">
        <v>2126</v>
      </c>
      <c r="I629" s="10" t="s">
        <v>615</v>
      </c>
      <c r="J629" s="10" t="s">
        <v>2804</v>
      </c>
    </row>
    <row r="630" spans="1:10" x14ac:dyDescent="0.25">
      <c r="A630" s="10" t="s">
        <v>1014</v>
      </c>
      <c r="B630" s="11">
        <v>694281</v>
      </c>
      <c r="C630" s="10" t="s">
        <v>1985</v>
      </c>
      <c r="D630" s="10" t="s">
        <v>2840</v>
      </c>
      <c r="E630" s="12">
        <v>44302</v>
      </c>
      <c r="F630" s="10" t="s">
        <v>566</v>
      </c>
      <c r="G630" s="10" t="s">
        <v>2838</v>
      </c>
      <c r="H630" s="10" t="s">
        <v>2466</v>
      </c>
      <c r="I630" s="10" t="s">
        <v>615</v>
      </c>
      <c r="J630" s="10" t="s">
        <v>2770</v>
      </c>
    </row>
    <row r="631" spans="1:10" x14ac:dyDescent="0.25">
      <c r="A631" s="10" t="s">
        <v>1247</v>
      </c>
      <c r="B631" s="11">
        <v>70484</v>
      </c>
      <c r="C631" s="10" t="s">
        <v>1985</v>
      </c>
      <c r="D631" s="10" t="s">
        <v>2841</v>
      </c>
      <c r="E631" s="12">
        <v>44340</v>
      </c>
      <c r="F631" s="10" t="s">
        <v>566</v>
      </c>
      <c r="G631" s="10" t="s">
        <v>2838</v>
      </c>
      <c r="H631" s="10" t="s">
        <v>2126</v>
      </c>
      <c r="I631" s="10" t="s">
        <v>615</v>
      </c>
      <c r="J631" s="10" t="s">
        <v>2770</v>
      </c>
    </row>
    <row r="632" spans="1:10" x14ac:dyDescent="0.25">
      <c r="A632" s="10" t="s">
        <v>1090</v>
      </c>
      <c r="B632" s="11">
        <v>52475</v>
      </c>
      <c r="C632" s="10" t="s">
        <v>1985</v>
      </c>
      <c r="D632" s="10" t="s">
        <v>2842</v>
      </c>
      <c r="E632" s="12">
        <v>44385</v>
      </c>
      <c r="F632" s="10" t="s">
        <v>566</v>
      </c>
      <c r="G632" s="10" t="s">
        <v>2838</v>
      </c>
      <c r="H632" s="10" t="s">
        <v>2126</v>
      </c>
      <c r="I632" s="10" t="s">
        <v>615</v>
      </c>
      <c r="J632" s="10" t="s">
        <v>2770</v>
      </c>
    </row>
    <row r="633" spans="1:10" x14ac:dyDescent="0.25">
      <c r="A633" s="14" t="s">
        <v>2843</v>
      </c>
      <c r="B633" s="15">
        <v>1190506</v>
      </c>
      <c r="C633" s="14" t="s">
        <v>1306</v>
      </c>
      <c r="D633" s="14" t="s">
        <v>2844</v>
      </c>
      <c r="E633" s="16">
        <v>44580</v>
      </c>
      <c r="F633" s="14" t="s">
        <v>759</v>
      </c>
      <c r="G633" s="14" t="s">
        <v>2838</v>
      </c>
      <c r="H633" s="14" t="s">
        <v>2845</v>
      </c>
      <c r="I633" s="14" t="s">
        <v>760</v>
      </c>
      <c r="J633" s="14" t="s">
        <v>761</v>
      </c>
    </row>
    <row r="634" spans="1:10" x14ac:dyDescent="0.25">
      <c r="A634" s="10" t="s">
        <v>1091</v>
      </c>
      <c r="B634" s="11">
        <v>58064</v>
      </c>
      <c r="C634" s="10" t="s">
        <v>1985</v>
      </c>
      <c r="D634" s="10" t="s">
        <v>2846</v>
      </c>
      <c r="E634" s="12">
        <v>44386</v>
      </c>
      <c r="F634" s="10" t="s">
        <v>566</v>
      </c>
      <c r="G634" s="10" t="s">
        <v>2847</v>
      </c>
      <c r="H634" s="10" t="s">
        <v>2466</v>
      </c>
      <c r="I634" s="10" t="s">
        <v>615</v>
      </c>
      <c r="J634" s="10" t="s">
        <v>2768</v>
      </c>
    </row>
    <row r="635" spans="1:10" x14ac:dyDescent="0.25">
      <c r="A635" s="10" t="s">
        <v>1139</v>
      </c>
      <c r="B635" s="11">
        <v>36225</v>
      </c>
      <c r="C635" s="10" t="s">
        <v>1985</v>
      </c>
      <c r="D635" s="10" t="s">
        <v>2848</v>
      </c>
      <c r="E635" s="12">
        <v>44410</v>
      </c>
      <c r="F635" s="10" t="s">
        <v>566</v>
      </c>
      <c r="G635" s="10" t="s">
        <v>2847</v>
      </c>
      <c r="H635" s="10" t="s">
        <v>2466</v>
      </c>
      <c r="I635" s="10" t="s">
        <v>615</v>
      </c>
      <c r="J635" s="10" t="s">
        <v>2768</v>
      </c>
    </row>
    <row r="636" spans="1:10" x14ac:dyDescent="0.25">
      <c r="A636" s="10" t="s">
        <v>1151</v>
      </c>
      <c r="B636" s="11">
        <v>52475</v>
      </c>
      <c r="C636" s="10" t="s">
        <v>1985</v>
      </c>
      <c r="D636" s="10" t="s">
        <v>2849</v>
      </c>
      <c r="E636" s="12">
        <v>44413</v>
      </c>
      <c r="F636" s="10" t="s">
        <v>566</v>
      </c>
      <c r="G636" s="10" t="s">
        <v>2847</v>
      </c>
      <c r="H636" s="10" t="s">
        <v>2466</v>
      </c>
      <c r="I636" s="10" t="s">
        <v>615</v>
      </c>
      <c r="J636" s="10" t="s">
        <v>2768</v>
      </c>
    </row>
    <row r="637" spans="1:10" x14ac:dyDescent="0.25">
      <c r="A637" s="10" t="s">
        <v>1194</v>
      </c>
      <c r="B637" s="11">
        <v>136658</v>
      </c>
      <c r="C637" s="10" t="s">
        <v>1985</v>
      </c>
      <c r="D637" s="10" t="s">
        <v>2850</v>
      </c>
      <c r="E637" s="12">
        <v>44436</v>
      </c>
      <c r="F637" s="10" t="s">
        <v>566</v>
      </c>
      <c r="G637" s="10" t="s">
        <v>2847</v>
      </c>
      <c r="H637" s="10" t="s">
        <v>2851</v>
      </c>
      <c r="I637" s="10" t="s">
        <v>717</v>
      </c>
      <c r="J637" s="10" t="s">
        <v>2594</v>
      </c>
    </row>
    <row r="638" spans="1:10" x14ac:dyDescent="0.25">
      <c r="A638" s="10" t="s">
        <v>1102</v>
      </c>
      <c r="B638" s="11">
        <v>52475</v>
      </c>
      <c r="C638" s="10" t="s">
        <v>1985</v>
      </c>
      <c r="D638" s="10" t="s">
        <v>2852</v>
      </c>
      <c r="E638" s="12">
        <v>44390</v>
      </c>
      <c r="F638" s="10" t="s">
        <v>566</v>
      </c>
      <c r="G638" s="10" t="s">
        <v>2847</v>
      </c>
      <c r="H638" s="10" t="s">
        <v>2466</v>
      </c>
      <c r="I638" s="10" t="s">
        <v>615</v>
      </c>
      <c r="J638" s="10" t="s">
        <v>2770</v>
      </c>
    </row>
    <row r="639" spans="1:10" x14ac:dyDescent="0.25">
      <c r="A639" s="10" t="s">
        <v>2853</v>
      </c>
      <c r="B639" s="11">
        <v>83628</v>
      </c>
      <c r="C639" s="10" t="s">
        <v>1620</v>
      </c>
      <c r="D639" s="10" t="s">
        <v>2854</v>
      </c>
      <c r="E639" s="12">
        <v>44386</v>
      </c>
      <c r="F639" s="10" t="s">
        <v>566</v>
      </c>
      <c r="G639" s="10" t="s">
        <v>2847</v>
      </c>
      <c r="H639" s="10" t="s">
        <v>2855</v>
      </c>
      <c r="I639" s="10" t="s">
        <v>615</v>
      </c>
      <c r="J639" s="10" t="s">
        <v>2770</v>
      </c>
    </row>
    <row r="640" spans="1:10" x14ac:dyDescent="0.25">
      <c r="A640" s="10" t="s">
        <v>607</v>
      </c>
      <c r="B640" s="11">
        <v>246481</v>
      </c>
      <c r="C640" s="10" t="s">
        <v>1620</v>
      </c>
      <c r="D640" s="10" t="s">
        <v>608</v>
      </c>
      <c r="E640" s="12">
        <v>44449</v>
      </c>
      <c r="F640" s="10" t="s">
        <v>566</v>
      </c>
      <c r="G640" s="10" t="s">
        <v>2847</v>
      </c>
      <c r="H640" s="10" t="s">
        <v>2017</v>
      </c>
      <c r="I640" s="10" t="s">
        <v>610</v>
      </c>
      <c r="J640" s="10" t="s">
        <v>611</v>
      </c>
    </row>
    <row r="641" spans="1:10" x14ac:dyDescent="0.25">
      <c r="A641" s="10" t="s">
        <v>612</v>
      </c>
      <c r="B641" s="11">
        <v>243602</v>
      </c>
      <c r="C641" s="10" t="s">
        <v>1985</v>
      </c>
      <c r="D641" s="10" t="s">
        <v>613</v>
      </c>
      <c r="E641" s="12">
        <v>44450</v>
      </c>
      <c r="F641" s="10" t="s">
        <v>566</v>
      </c>
      <c r="G641" s="10" t="s">
        <v>2847</v>
      </c>
      <c r="H641" s="10" t="s">
        <v>2126</v>
      </c>
      <c r="I641" s="10" t="s">
        <v>615</v>
      </c>
      <c r="J641" s="10" t="s">
        <v>611</v>
      </c>
    </row>
    <row r="642" spans="1:10" x14ac:dyDescent="0.25">
      <c r="A642" s="10" t="s">
        <v>629</v>
      </c>
      <c r="B642" s="11">
        <v>337103</v>
      </c>
      <c r="C642" s="10" t="s">
        <v>1985</v>
      </c>
      <c r="D642" s="10" t="s">
        <v>630</v>
      </c>
      <c r="E642" s="12">
        <v>44445</v>
      </c>
      <c r="F642" s="10" t="s">
        <v>566</v>
      </c>
      <c r="G642" s="10" t="s">
        <v>2847</v>
      </c>
      <c r="H642" s="10" t="s">
        <v>2466</v>
      </c>
      <c r="I642" s="10" t="s">
        <v>615</v>
      </c>
      <c r="J642" s="10" t="s">
        <v>619</v>
      </c>
    </row>
    <row r="643" spans="1:10" x14ac:dyDescent="0.25">
      <c r="A643" s="10" t="s">
        <v>748</v>
      </c>
      <c r="B643" s="11">
        <v>454966</v>
      </c>
      <c r="C643" s="10" t="s">
        <v>753</v>
      </c>
      <c r="D643" s="10" t="s">
        <v>749</v>
      </c>
      <c r="E643" s="12">
        <v>44388</v>
      </c>
      <c r="F643" s="10" t="s">
        <v>566</v>
      </c>
      <c r="G643" s="10" t="s">
        <v>2847</v>
      </c>
      <c r="H643" s="10" t="s">
        <v>2855</v>
      </c>
      <c r="I643" s="10" t="s">
        <v>615</v>
      </c>
      <c r="J643" s="10" t="s">
        <v>751</v>
      </c>
    </row>
    <row r="644" spans="1:10" x14ac:dyDescent="0.25">
      <c r="A644" s="14" t="s">
        <v>2856</v>
      </c>
      <c r="B644" s="15">
        <v>1487840</v>
      </c>
      <c r="C644" s="14" t="s">
        <v>753</v>
      </c>
      <c r="D644" s="14" t="s">
        <v>2857</v>
      </c>
      <c r="E644" s="16">
        <v>44580</v>
      </c>
      <c r="F644" s="14" t="s">
        <v>759</v>
      </c>
      <c r="G644" s="14" t="s">
        <v>2847</v>
      </c>
      <c r="H644" s="14" t="s">
        <v>2845</v>
      </c>
      <c r="I644" s="14" t="s">
        <v>760</v>
      </c>
      <c r="J644" s="14" t="s">
        <v>761</v>
      </c>
    </row>
    <row r="645" spans="1:10" x14ac:dyDescent="0.25">
      <c r="A645" s="10" t="s">
        <v>570</v>
      </c>
      <c r="B645" s="11">
        <v>379546</v>
      </c>
      <c r="C645" s="10" t="s">
        <v>753</v>
      </c>
      <c r="D645" s="10" t="s">
        <v>572</v>
      </c>
      <c r="E645" s="12">
        <v>44332</v>
      </c>
      <c r="F645" s="10" t="s">
        <v>566</v>
      </c>
      <c r="G645" s="10" t="s">
        <v>2858</v>
      </c>
      <c r="H645" s="10" t="s">
        <v>2705</v>
      </c>
      <c r="I645" s="10" t="s">
        <v>574</v>
      </c>
      <c r="J645" s="10" t="s">
        <v>569</v>
      </c>
    </row>
    <row r="646" spans="1:10" x14ac:dyDescent="0.25">
      <c r="A646" s="10" t="s">
        <v>575</v>
      </c>
      <c r="B646" s="11">
        <v>383262</v>
      </c>
      <c r="C646" s="10" t="s">
        <v>753</v>
      </c>
      <c r="D646" s="10" t="s">
        <v>576</v>
      </c>
      <c r="E646" s="12">
        <v>44370</v>
      </c>
      <c r="F646" s="10" t="s">
        <v>566</v>
      </c>
      <c r="G646" s="10" t="s">
        <v>2858</v>
      </c>
      <c r="H646" s="10" t="s">
        <v>2859</v>
      </c>
      <c r="I646" s="10" t="s">
        <v>578</v>
      </c>
      <c r="J646" s="10" t="s">
        <v>579</v>
      </c>
    </row>
    <row r="647" spans="1:10" x14ac:dyDescent="0.25">
      <c r="A647" s="10" t="s">
        <v>1032</v>
      </c>
      <c r="B647" s="11">
        <v>84559</v>
      </c>
      <c r="C647" s="10" t="s">
        <v>753</v>
      </c>
      <c r="D647" s="10" t="s">
        <v>2860</v>
      </c>
      <c r="E647" s="12">
        <v>44326</v>
      </c>
      <c r="F647" s="10" t="s">
        <v>566</v>
      </c>
      <c r="G647" s="10" t="s">
        <v>2858</v>
      </c>
      <c r="H647" s="10" t="s">
        <v>2705</v>
      </c>
      <c r="I647" s="10" t="s">
        <v>574</v>
      </c>
      <c r="J647" s="10" t="s">
        <v>2804</v>
      </c>
    </row>
    <row r="648" spans="1:10" x14ac:dyDescent="0.25">
      <c r="A648" s="10" t="s">
        <v>955</v>
      </c>
      <c r="B648" s="11">
        <v>1177856</v>
      </c>
      <c r="C648" s="10" t="s">
        <v>1985</v>
      </c>
      <c r="D648" s="10" t="s">
        <v>2861</v>
      </c>
      <c r="E648" s="12">
        <v>44217</v>
      </c>
      <c r="F648" s="10" t="s">
        <v>566</v>
      </c>
      <c r="G648" s="10" t="s">
        <v>2858</v>
      </c>
      <c r="H648" s="10" t="s">
        <v>2862</v>
      </c>
      <c r="I648" s="10" t="s">
        <v>606</v>
      </c>
      <c r="J648" s="10" t="s">
        <v>2761</v>
      </c>
    </row>
    <row r="649" spans="1:10" x14ac:dyDescent="0.25">
      <c r="A649" s="14" t="s">
        <v>2863</v>
      </c>
      <c r="B649" s="15">
        <v>1889608</v>
      </c>
      <c r="C649" s="14" t="s">
        <v>753</v>
      </c>
      <c r="D649" s="14" t="s">
        <v>2864</v>
      </c>
      <c r="E649" s="16">
        <v>44580</v>
      </c>
      <c r="F649" s="14" t="s">
        <v>759</v>
      </c>
      <c r="G649" s="14" t="s">
        <v>2858</v>
      </c>
      <c r="H649" s="14" t="s">
        <v>2865</v>
      </c>
      <c r="I649" s="14" t="s">
        <v>1331</v>
      </c>
      <c r="J649" s="14" t="s">
        <v>2097</v>
      </c>
    </row>
    <row r="650" spans="1:10" x14ac:dyDescent="0.25">
      <c r="A650" s="10" t="s">
        <v>2866</v>
      </c>
      <c r="B650" s="11">
        <v>112622</v>
      </c>
      <c r="C650" s="10" t="s">
        <v>1985</v>
      </c>
      <c r="D650" s="10" t="s">
        <v>2867</v>
      </c>
      <c r="E650" s="12">
        <v>44391</v>
      </c>
      <c r="F650" s="10" t="s">
        <v>566</v>
      </c>
      <c r="G650" s="10" t="s">
        <v>2868</v>
      </c>
      <c r="H650" s="10" t="s">
        <v>2606</v>
      </c>
      <c r="I650" s="10" t="s">
        <v>583</v>
      </c>
      <c r="J650" s="10" t="s">
        <v>579</v>
      </c>
    </row>
    <row r="651" spans="1:10" x14ac:dyDescent="0.25">
      <c r="A651" s="10" t="s">
        <v>580</v>
      </c>
      <c r="B651" s="11">
        <v>51076</v>
      </c>
      <c r="C651" s="10" t="s">
        <v>1985</v>
      </c>
      <c r="D651" s="10" t="s">
        <v>581</v>
      </c>
      <c r="E651" s="12">
        <v>44399</v>
      </c>
      <c r="F651" s="10" t="s">
        <v>566</v>
      </c>
      <c r="G651" s="10" t="s">
        <v>2868</v>
      </c>
      <c r="H651" s="10" t="s">
        <v>2869</v>
      </c>
      <c r="I651" s="10" t="s">
        <v>583</v>
      </c>
      <c r="J651" s="10" t="s">
        <v>579</v>
      </c>
    </row>
    <row r="652" spans="1:10" x14ac:dyDescent="0.25">
      <c r="A652" s="10" t="s">
        <v>2870</v>
      </c>
      <c r="B652" s="11">
        <v>306776</v>
      </c>
      <c r="C652" s="10" t="s">
        <v>1985</v>
      </c>
      <c r="D652" s="10" t="s">
        <v>2871</v>
      </c>
      <c r="E652" s="12">
        <v>44392</v>
      </c>
      <c r="F652" s="10" t="s">
        <v>566</v>
      </c>
      <c r="G652" s="10" t="s">
        <v>2868</v>
      </c>
      <c r="H652" s="10" t="s">
        <v>2872</v>
      </c>
      <c r="I652" s="10" t="s">
        <v>583</v>
      </c>
      <c r="J652" s="10" t="s">
        <v>2768</v>
      </c>
    </row>
    <row r="653" spans="1:10" x14ac:dyDescent="0.25">
      <c r="A653" s="10" t="s">
        <v>2873</v>
      </c>
      <c r="B653" s="11">
        <v>79695</v>
      </c>
      <c r="C653" s="10" t="s">
        <v>1620</v>
      </c>
      <c r="D653" s="10" t="s">
        <v>2874</v>
      </c>
      <c r="E653" s="12">
        <v>44390</v>
      </c>
      <c r="F653" s="10" t="s">
        <v>566</v>
      </c>
      <c r="G653" s="10" t="s">
        <v>2868</v>
      </c>
      <c r="H653" s="10" t="s">
        <v>2785</v>
      </c>
      <c r="I653" s="10" t="s">
        <v>583</v>
      </c>
      <c r="J653" s="10" t="s">
        <v>2770</v>
      </c>
    </row>
    <row r="654" spans="1:10" x14ac:dyDescent="0.25">
      <c r="A654" s="10" t="s">
        <v>2875</v>
      </c>
      <c r="B654" s="11">
        <v>36225</v>
      </c>
      <c r="C654" s="10" t="s">
        <v>1985</v>
      </c>
      <c r="D654" s="10" t="s">
        <v>2876</v>
      </c>
      <c r="E654" s="12">
        <v>44390</v>
      </c>
      <c r="F654" s="10" t="s">
        <v>566</v>
      </c>
      <c r="G654" s="10" t="s">
        <v>2868</v>
      </c>
      <c r="H654" s="10" t="s">
        <v>2877</v>
      </c>
      <c r="I654" s="10" t="s">
        <v>583</v>
      </c>
      <c r="J654" s="10" t="s">
        <v>2770</v>
      </c>
    </row>
    <row r="655" spans="1:10" x14ac:dyDescent="0.25">
      <c r="A655" s="10" t="s">
        <v>2878</v>
      </c>
      <c r="B655" s="11">
        <v>36225</v>
      </c>
      <c r="C655" s="10" t="s">
        <v>1985</v>
      </c>
      <c r="D655" s="10" t="s">
        <v>2879</v>
      </c>
      <c r="E655" s="12">
        <v>44390</v>
      </c>
      <c r="F655" s="10" t="s">
        <v>566</v>
      </c>
      <c r="G655" s="10" t="s">
        <v>2868</v>
      </c>
      <c r="H655" s="10" t="s">
        <v>2880</v>
      </c>
      <c r="I655" s="10" t="s">
        <v>583</v>
      </c>
      <c r="J655" s="10" t="s">
        <v>2770</v>
      </c>
    </row>
    <row r="656" spans="1:10" x14ac:dyDescent="0.25">
      <c r="A656" s="10" t="s">
        <v>2881</v>
      </c>
      <c r="B656" s="11">
        <v>36225</v>
      </c>
      <c r="C656" s="10" t="s">
        <v>1985</v>
      </c>
      <c r="D656" s="10" t="s">
        <v>2882</v>
      </c>
      <c r="E656" s="12">
        <v>44390</v>
      </c>
      <c r="F656" s="10" t="s">
        <v>566</v>
      </c>
      <c r="G656" s="10" t="s">
        <v>2868</v>
      </c>
      <c r="H656" s="10" t="s">
        <v>2872</v>
      </c>
      <c r="I656" s="10" t="s">
        <v>583</v>
      </c>
      <c r="J656" s="10" t="s">
        <v>2770</v>
      </c>
    </row>
    <row r="657" spans="1:10" x14ac:dyDescent="0.25">
      <c r="A657" s="10" t="s">
        <v>2883</v>
      </c>
      <c r="B657" s="11">
        <v>172432</v>
      </c>
      <c r="C657" s="10" t="s">
        <v>1985</v>
      </c>
      <c r="D657" s="10" t="s">
        <v>2884</v>
      </c>
      <c r="E657" s="12">
        <v>44391</v>
      </c>
      <c r="F657" s="10" t="s">
        <v>566</v>
      </c>
      <c r="G657" s="10" t="s">
        <v>2868</v>
      </c>
      <c r="H657" s="10" t="s">
        <v>2794</v>
      </c>
      <c r="I657" s="10" t="s">
        <v>583</v>
      </c>
      <c r="J657" s="10" t="s">
        <v>2770</v>
      </c>
    </row>
    <row r="658" spans="1:10" x14ac:dyDescent="0.25">
      <c r="A658" s="10" t="s">
        <v>2885</v>
      </c>
      <c r="B658" s="11">
        <v>36225</v>
      </c>
      <c r="C658" s="10" t="s">
        <v>1985</v>
      </c>
      <c r="D658" s="10" t="s">
        <v>2886</v>
      </c>
      <c r="E658" s="12">
        <v>44392</v>
      </c>
      <c r="F658" s="10" t="s">
        <v>566</v>
      </c>
      <c r="G658" s="10" t="s">
        <v>2868</v>
      </c>
      <c r="H658" s="10" t="s">
        <v>2887</v>
      </c>
      <c r="I658" s="10" t="s">
        <v>583</v>
      </c>
      <c r="J658" s="10" t="s">
        <v>2770</v>
      </c>
    </row>
    <row r="659" spans="1:10" x14ac:dyDescent="0.25">
      <c r="A659" s="10" t="s">
        <v>2888</v>
      </c>
      <c r="B659" s="11">
        <v>36225</v>
      </c>
      <c r="C659" s="10" t="s">
        <v>1620</v>
      </c>
      <c r="D659" s="10" t="s">
        <v>2889</v>
      </c>
      <c r="E659" s="12">
        <v>44392</v>
      </c>
      <c r="F659" s="10" t="s">
        <v>566</v>
      </c>
      <c r="G659" s="10" t="s">
        <v>2868</v>
      </c>
      <c r="H659" s="10" t="s">
        <v>2890</v>
      </c>
      <c r="I659" s="10" t="s">
        <v>635</v>
      </c>
      <c r="J659" s="10" t="s">
        <v>2770</v>
      </c>
    </row>
    <row r="660" spans="1:10" x14ac:dyDescent="0.25">
      <c r="A660" s="10" t="s">
        <v>2891</v>
      </c>
      <c r="B660" s="11">
        <v>56200</v>
      </c>
      <c r="C660" s="10" t="s">
        <v>1985</v>
      </c>
      <c r="D660" s="10" t="s">
        <v>2892</v>
      </c>
      <c r="E660" s="12">
        <v>44393</v>
      </c>
      <c r="F660" s="10" t="s">
        <v>566</v>
      </c>
      <c r="G660" s="10" t="s">
        <v>2868</v>
      </c>
      <c r="H660" s="10" t="s">
        <v>2872</v>
      </c>
      <c r="I660" s="10" t="s">
        <v>583</v>
      </c>
      <c r="J660" s="10" t="s">
        <v>2770</v>
      </c>
    </row>
    <row r="661" spans="1:10" x14ac:dyDescent="0.25">
      <c r="A661" s="10" t="s">
        <v>2893</v>
      </c>
      <c r="B661" s="11">
        <v>36225</v>
      </c>
      <c r="C661" s="10" t="s">
        <v>1985</v>
      </c>
      <c r="D661" s="10" t="s">
        <v>2894</v>
      </c>
      <c r="E661" s="12">
        <v>44396</v>
      </c>
      <c r="F661" s="10" t="s">
        <v>566</v>
      </c>
      <c r="G661" s="10" t="s">
        <v>2868</v>
      </c>
      <c r="H661" s="10" t="s">
        <v>2895</v>
      </c>
      <c r="I661" s="10" t="s">
        <v>583</v>
      </c>
      <c r="J661" s="10" t="s">
        <v>2770</v>
      </c>
    </row>
    <row r="662" spans="1:10" x14ac:dyDescent="0.25">
      <c r="A662" s="10" t="s">
        <v>2896</v>
      </c>
      <c r="B662" s="11">
        <v>298806</v>
      </c>
      <c r="C662" s="10" t="s">
        <v>1985</v>
      </c>
      <c r="D662" s="10" t="s">
        <v>2897</v>
      </c>
      <c r="E662" s="12">
        <v>44399</v>
      </c>
      <c r="F662" s="10" t="s">
        <v>566</v>
      </c>
      <c r="G662" s="10" t="s">
        <v>2868</v>
      </c>
      <c r="H662" s="10" t="s">
        <v>2898</v>
      </c>
      <c r="I662" s="10" t="s">
        <v>635</v>
      </c>
      <c r="J662" s="10" t="s">
        <v>2770</v>
      </c>
    </row>
    <row r="663" spans="1:10" x14ac:dyDescent="0.25">
      <c r="A663" s="10" t="s">
        <v>1111</v>
      </c>
      <c r="B663" s="11">
        <v>36225</v>
      </c>
      <c r="C663" s="10" t="s">
        <v>1985</v>
      </c>
      <c r="D663" s="10" t="s">
        <v>2899</v>
      </c>
      <c r="E663" s="12">
        <v>44399</v>
      </c>
      <c r="F663" s="10" t="s">
        <v>566</v>
      </c>
      <c r="G663" s="10" t="s">
        <v>2868</v>
      </c>
      <c r="H663" s="10" t="s">
        <v>2900</v>
      </c>
      <c r="I663" s="10" t="s">
        <v>583</v>
      </c>
      <c r="J663" s="10" t="s">
        <v>2770</v>
      </c>
    </row>
    <row r="664" spans="1:10" x14ac:dyDescent="0.25">
      <c r="A664" s="10" t="s">
        <v>2901</v>
      </c>
      <c r="B664" s="11">
        <v>36225</v>
      </c>
      <c r="C664" s="10" t="s">
        <v>1985</v>
      </c>
      <c r="D664" s="10" t="s">
        <v>2902</v>
      </c>
      <c r="E664" s="12">
        <v>44399</v>
      </c>
      <c r="F664" s="10" t="s">
        <v>566</v>
      </c>
      <c r="G664" s="10" t="s">
        <v>2868</v>
      </c>
      <c r="H664" s="10" t="s">
        <v>2903</v>
      </c>
      <c r="I664" s="10" t="s">
        <v>583</v>
      </c>
      <c r="J664" s="10" t="s">
        <v>2770</v>
      </c>
    </row>
    <row r="665" spans="1:10" x14ac:dyDescent="0.25">
      <c r="A665" s="14" t="s">
        <v>2904</v>
      </c>
      <c r="B665" s="15">
        <v>1364293</v>
      </c>
      <c r="C665" s="14" t="s">
        <v>753</v>
      </c>
      <c r="D665" s="14" t="s">
        <v>2905</v>
      </c>
      <c r="E665" s="16">
        <v>44599</v>
      </c>
      <c r="F665" s="14" t="s">
        <v>759</v>
      </c>
      <c r="G665" s="14" t="s">
        <v>2868</v>
      </c>
      <c r="H665" s="14" t="s">
        <v>2906</v>
      </c>
      <c r="I665" s="14" t="s">
        <v>760</v>
      </c>
      <c r="J665" s="14" t="s">
        <v>761</v>
      </c>
    </row>
    <row r="666" spans="1:10" x14ac:dyDescent="0.25">
      <c r="A666" s="10" t="s">
        <v>592</v>
      </c>
      <c r="B666" s="11">
        <v>146384</v>
      </c>
      <c r="C666" s="10" t="s">
        <v>1985</v>
      </c>
      <c r="D666" s="10" t="s">
        <v>593</v>
      </c>
      <c r="E666" s="12">
        <v>44405</v>
      </c>
      <c r="F666" s="10" t="s">
        <v>566</v>
      </c>
      <c r="G666" s="10" t="s">
        <v>2907</v>
      </c>
      <c r="H666" s="10" t="s">
        <v>2103</v>
      </c>
      <c r="I666" s="10" t="s">
        <v>595</v>
      </c>
      <c r="J666" s="10" t="s">
        <v>579</v>
      </c>
    </row>
    <row r="667" spans="1:10" x14ac:dyDescent="0.25">
      <c r="A667" s="10" t="s">
        <v>596</v>
      </c>
      <c r="B667" s="11">
        <v>170165</v>
      </c>
      <c r="C667" s="10" t="s">
        <v>1620</v>
      </c>
      <c r="D667" s="10" t="s">
        <v>597</v>
      </c>
      <c r="E667" s="12">
        <v>44407</v>
      </c>
      <c r="F667" s="10" t="s">
        <v>566</v>
      </c>
      <c r="G667" s="10" t="s">
        <v>2907</v>
      </c>
      <c r="H667" s="10" t="s">
        <v>2785</v>
      </c>
      <c r="I667" s="10" t="s">
        <v>583</v>
      </c>
      <c r="J667" s="10" t="s">
        <v>579</v>
      </c>
    </row>
    <row r="668" spans="1:10" x14ac:dyDescent="0.25">
      <c r="A668" s="10" t="s">
        <v>1153</v>
      </c>
      <c r="B668" s="11">
        <v>36225</v>
      </c>
      <c r="C668" s="10" t="s">
        <v>1985</v>
      </c>
      <c r="D668" s="10" t="s">
        <v>2908</v>
      </c>
      <c r="E668" s="12">
        <v>44417</v>
      </c>
      <c r="F668" s="10" t="s">
        <v>566</v>
      </c>
      <c r="G668" s="10" t="s">
        <v>2907</v>
      </c>
      <c r="H668" s="10" t="s">
        <v>2251</v>
      </c>
      <c r="I668" s="10" t="s">
        <v>701</v>
      </c>
      <c r="J668" s="10" t="s">
        <v>2768</v>
      </c>
    </row>
    <row r="669" spans="1:10" x14ac:dyDescent="0.25">
      <c r="A669" s="10" t="s">
        <v>1036</v>
      </c>
      <c r="B669" s="11">
        <v>222733</v>
      </c>
      <c r="C669" s="10" t="s">
        <v>753</v>
      </c>
      <c r="D669" s="10" t="s">
        <v>2909</v>
      </c>
      <c r="E669" s="12">
        <v>44329</v>
      </c>
      <c r="F669" s="10" t="s">
        <v>566</v>
      </c>
      <c r="G669" s="10" t="s">
        <v>2907</v>
      </c>
      <c r="H669" s="10" t="s">
        <v>2103</v>
      </c>
      <c r="I669" s="10" t="s">
        <v>595</v>
      </c>
      <c r="J669" s="10" t="s">
        <v>2770</v>
      </c>
    </row>
    <row r="670" spans="1:10" x14ac:dyDescent="0.25">
      <c r="A670" s="10" t="s">
        <v>1083</v>
      </c>
      <c r="B670" s="11">
        <v>36225</v>
      </c>
      <c r="C670" s="10" t="s">
        <v>753</v>
      </c>
      <c r="D670" s="10" t="s">
        <v>2910</v>
      </c>
      <c r="E670" s="12">
        <v>44383</v>
      </c>
      <c r="F670" s="10" t="s">
        <v>566</v>
      </c>
      <c r="G670" s="10" t="s">
        <v>2907</v>
      </c>
      <c r="H670" s="10" t="s">
        <v>2911</v>
      </c>
      <c r="I670" s="10" t="s">
        <v>2912</v>
      </c>
      <c r="J670" s="10" t="s">
        <v>2770</v>
      </c>
    </row>
    <row r="671" spans="1:10" x14ac:dyDescent="0.25">
      <c r="A671" s="10" t="s">
        <v>1104</v>
      </c>
      <c r="B671" s="11">
        <v>124511</v>
      </c>
      <c r="C671" s="10" t="s">
        <v>753</v>
      </c>
      <c r="D671" s="10" t="s">
        <v>2913</v>
      </c>
      <c r="E671" s="12">
        <v>44391</v>
      </c>
      <c r="F671" s="10" t="s">
        <v>566</v>
      </c>
      <c r="G671" s="10" t="s">
        <v>2907</v>
      </c>
      <c r="H671" s="10" t="s">
        <v>2911</v>
      </c>
      <c r="I671" s="10" t="s">
        <v>2912</v>
      </c>
      <c r="J671" s="10" t="s">
        <v>2770</v>
      </c>
    </row>
    <row r="672" spans="1:10" x14ac:dyDescent="0.25">
      <c r="A672" s="10" t="s">
        <v>1112</v>
      </c>
      <c r="B672" s="11">
        <v>52475</v>
      </c>
      <c r="C672" s="10" t="s">
        <v>753</v>
      </c>
      <c r="D672" s="10" t="s">
        <v>2914</v>
      </c>
      <c r="E672" s="12">
        <v>44399</v>
      </c>
      <c r="F672" s="10" t="s">
        <v>566</v>
      </c>
      <c r="G672" s="10" t="s">
        <v>2907</v>
      </c>
      <c r="H672" s="10" t="s">
        <v>1995</v>
      </c>
      <c r="I672" s="10" t="s">
        <v>1996</v>
      </c>
      <c r="J672" s="10" t="s">
        <v>2770</v>
      </c>
    </row>
    <row r="673" spans="1:10" x14ac:dyDescent="0.25">
      <c r="A673" s="10" t="s">
        <v>1115</v>
      </c>
      <c r="B673" s="11">
        <v>36225</v>
      </c>
      <c r="C673" s="10" t="s">
        <v>1985</v>
      </c>
      <c r="D673" s="10" t="s">
        <v>2915</v>
      </c>
      <c r="E673" s="12">
        <v>44400</v>
      </c>
      <c r="F673" s="10" t="s">
        <v>566</v>
      </c>
      <c r="G673" s="10" t="s">
        <v>2907</v>
      </c>
      <c r="H673" s="10" t="s">
        <v>2916</v>
      </c>
      <c r="I673" s="10" t="s">
        <v>583</v>
      </c>
      <c r="J673" s="10" t="s">
        <v>2770</v>
      </c>
    </row>
    <row r="674" spans="1:10" x14ac:dyDescent="0.25">
      <c r="A674" s="10" t="s">
        <v>1125</v>
      </c>
      <c r="B674" s="11">
        <v>36225</v>
      </c>
      <c r="C674" s="10" t="s">
        <v>1620</v>
      </c>
      <c r="D674" s="10" t="s">
        <v>2917</v>
      </c>
      <c r="E674" s="12">
        <v>44405</v>
      </c>
      <c r="F674" s="10" t="s">
        <v>566</v>
      </c>
      <c r="G674" s="10" t="s">
        <v>2907</v>
      </c>
      <c r="H674" s="10" t="s">
        <v>2918</v>
      </c>
      <c r="I674" s="10" t="s">
        <v>583</v>
      </c>
      <c r="J674" s="10" t="s">
        <v>2770</v>
      </c>
    </row>
    <row r="675" spans="1:10" x14ac:dyDescent="0.25">
      <c r="A675" s="10" t="s">
        <v>1126</v>
      </c>
      <c r="B675" s="11">
        <v>36225</v>
      </c>
      <c r="C675" s="10" t="s">
        <v>1620</v>
      </c>
      <c r="D675" s="10" t="s">
        <v>2919</v>
      </c>
      <c r="E675" s="12">
        <v>44405</v>
      </c>
      <c r="F675" s="10" t="s">
        <v>566</v>
      </c>
      <c r="G675" s="10" t="s">
        <v>2907</v>
      </c>
      <c r="H675" s="10" t="s">
        <v>2920</v>
      </c>
      <c r="I675" s="10" t="s">
        <v>583</v>
      </c>
      <c r="J675" s="10" t="s">
        <v>2770</v>
      </c>
    </row>
    <row r="676" spans="1:10" x14ac:dyDescent="0.25">
      <c r="A676" s="10" t="s">
        <v>1128</v>
      </c>
      <c r="B676" s="11">
        <v>36225</v>
      </c>
      <c r="C676" s="10" t="s">
        <v>1985</v>
      </c>
      <c r="D676" s="10" t="s">
        <v>2921</v>
      </c>
      <c r="E676" s="12">
        <v>44406</v>
      </c>
      <c r="F676" s="10" t="s">
        <v>566</v>
      </c>
      <c r="G676" s="10" t="s">
        <v>2907</v>
      </c>
      <c r="H676" s="10" t="s">
        <v>2922</v>
      </c>
      <c r="I676" s="10" t="s">
        <v>583</v>
      </c>
      <c r="J676" s="10" t="s">
        <v>2770</v>
      </c>
    </row>
    <row r="677" spans="1:10" x14ac:dyDescent="0.25">
      <c r="A677" s="10" t="s">
        <v>1129</v>
      </c>
      <c r="B677" s="11">
        <v>36225</v>
      </c>
      <c r="C677" s="10" t="s">
        <v>1985</v>
      </c>
      <c r="D677" s="10" t="s">
        <v>2923</v>
      </c>
      <c r="E677" s="12">
        <v>44406</v>
      </c>
      <c r="F677" s="10" t="s">
        <v>566</v>
      </c>
      <c r="G677" s="10" t="s">
        <v>2907</v>
      </c>
      <c r="H677" s="10" t="s">
        <v>2924</v>
      </c>
      <c r="I677" s="10" t="s">
        <v>583</v>
      </c>
      <c r="J677" s="10" t="s">
        <v>2770</v>
      </c>
    </row>
    <row r="678" spans="1:10" x14ac:dyDescent="0.25">
      <c r="A678" s="10" t="s">
        <v>1133</v>
      </c>
      <c r="B678" s="11">
        <v>56512</v>
      </c>
      <c r="C678" s="10" t="s">
        <v>1985</v>
      </c>
      <c r="D678" s="10" t="s">
        <v>2925</v>
      </c>
      <c r="E678" s="12">
        <v>44407</v>
      </c>
      <c r="F678" s="10" t="s">
        <v>566</v>
      </c>
      <c r="G678" s="10" t="s">
        <v>2907</v>
      </c>
      <c r="H678" s="10" t="s">
        <v>2794</v>
      </c>
      <c r="I678" s="10" t="s">
        <v>583</v>
      </c>
      <c r="J678" s="10" t="s">
        <v>2770</v>
      </c>
    </row>
    <row r="679" spans="1:10" x14ac:dyDescent="0.25">
      <c r="A679" s="10" t="s">
        <v>959</v>
      </c>
      <c r="B679" s="11">
        <v>95324</v>
      </c>
      <c r="C679" s="10" t="s">
        <v>753</v>
      </c>
      <c r="D679" s="10" t="s">
        <v>2926</v>
      </c>
      <c r="E679" s="12">
        <v>44392</v>
      </c>
      <c r="F679" s="10" t="s">
        <v>566</v>
      </c>
      <c r="G679" s="10" t="s">
        <v>2907</v>
      </c>
      <c r="H679" s="10" t="s">
        <v>2911</v>
      </c>
      <c r="I679" s="10" t="s">
        <v>2912</v>
      </c>
      <c r="J679" s="10" t="s">
        <v>2770</v>
      </c>
    </row>
    <row r="680" spans="1:10" x14ac:dyDescent="0.25">
      <c r="A680" s="10" t="s">
        <v>960</v>
      </c>
      <c r="B680" s="11">
        <v>29601</v>
      </c>
      <c r="C680" s="10" t="s">
        <v>753</v>
      </c>
      <c r="D680" s="10" t="s">
        <v>2927</v>
      </c>
      <c r="E680" s="12">
        <v>44392</v>
      </c>
      <c r="F680" s="10" t="s">
        <v>566</v>
      </c>
      <c r="G680" s="10" t="s">
        <v>2907</v>
      </c>
      <c r="H680" s="10" t="s">
        <v>2911</v>
      </c>
      <c r="I680" s="10" t="s">
        <v>2912</v>
      </c>
      <c r="J680" s="10" t="s">
        <v>2770</v>
      </c>
    </row>
    <row r="681" spans="1:10" x14ac:dyDescent="0.25">
      <c r="A681" s="10" t="s">
        <v>961</v>
      </c>
      <c r="B681" s="11">
        <v>32292</v>
      </c>
      <c r="C681" s="10" t="s">
        <v>753</v>
      </c>
      <c r="D681" s="10" t="s">
        <v>2928</v>
      </c>
      <c r="E681" s="12">
        <v>44393</v>
      </c>
      <c r="F681" s="10" t="s">
        <v>566</v>
      </c>
      <c r="G681" s="10" t="s">
        <v>2907</v>
      </c>
      <c r="H681" s="10" t="s">
        <v>2929</v>
      </c>
      <c r="I681" s="10" t="s">
        <v>2912</v>
      </c>
      <c r="J681" s="10" t="s">
        <v>2770</v>
      </c>
    </row>
    <row r="682" spans="1:10" x14ac:dyDescent="0.25">
      <c r="A682" s="10" t="s">
        <v>1230</v>
      </c>
      <c r="B682" s="11">
        <v>1117470</v>
      </c>
      <c r="C682" s="10" t="s">
        <v>1985</v>
      </c>
      <c r="D682" s="10" t="s">
        <v>2930</v>
      </c>
      <c r="E682" s="12">
        <v>44469</v>
      </c>
      <c r="F682" s="10" t="s">
        <v>566</v>
      </c>
      <c r="G682" s="10" t="s">
        <v>2907</v>
      </c>
      <c r="H682" s="10" t="s">
        <v>2931</v>
      </c>
      <c r="I682" s="10" t="s">
        <v>2932</v>
      </c>
      <c r="J682" s="10" t="s">
        <v>611</v>
      </c>
    </row>
    <row r="683" spans="1:10" x14ac:dyDescent="0.25">
      <c r="A683" s="10" t="s">
        <v>963</v>
      </c>
      <c r="B683" s="11">
        <v>32292</v>
      </c>
      <c r="C683" s="10" t="s">
        <v>1985</v>
      </c>
      <c r="D683" s="10" t="s">
        <v>2933</v>
      </c>
      <c r="E683" s="12">
        <v>44454</v>
      </c>
      <c r="F683" s="10" t="s">
        <v>566</v>
      </c>
      <c r="G683" s="10" t="s">
        <v>2907</v>
      </c>
      <c r="H683" s="10" t="s">
        <v>2929</v>
      </c>
      <c r="I683" s="10" t="s">
        <v>2912</v>
      </c>
      <c r="J683" s="10" t="s">
        <v>619</v>
      </c>
    </row>
    <row r="684" spans="1:10" x14ac:dyDescent="0.25">
      <c r="A684" s="10" t="s">
        <v>964</v>
      </c>
      <c r="B684" s="11">
        <v>32292</v>
      </c>
      <c r="C684" s="10" t="s">
        <v>1985</v>
      </c>
      <c r="D684" s="10" t="s">
        <v>2934</v>
      </c>
      <c r="E684" s="12">
        <v>44455</v>
      </c>
      <c r="F684" s="10" t="s">
        <v>566</v>
      </c>
      <c r="G684" s="10" t="s">
        <v>2907</v>
      </c>
      <c r="H684" s="10" t="s">
        <v>2929</v>
      </c>
      <c r="I684" s="10" t="s">
        <v>2912</v>
      </c>
      <c r="J684" s="10" t="s">
        <v>619</v>
      </c>
    </row>
    <row r="685" spans="1:10" x14ac:dyDescent="0.25">
      <c r="A685" s="10" t="s">
        <v>1225</v>
      </c>
      <c r="B685" s="11">
        <v>29705</v>
      </c>
      <c r="C685" s="10" t="s">
        <v>753</v>
      </c>
      <c r="D685" s="10" t="s">
        <v>2935</v>
      </c>
      <c r="E685" s="12">
        <v>44467</v>
      </c>
      <c r="F685" s="10" t="s">
        <v>566</v>
      </c>
      <c r="G685" s="10" t="s">
        <v>2907</v>
      </c>
      <c r="H685" s="10" t="s">
        <v>2911</v>
      </c>
      <c r="I685" s="10" t="s">
        <v>2912</v>
      </c>
      <c r="J685" s="10" t="s">
        <v>654</v>
      </c>
    </row>
    <row r="686" spans="1:10" x14ac:dyDescent="0.25">
      <c r="A686" s="10" t="s">
        <v>699</v>
      </c>
      <c r="B686" s="11">
        <v>102887</v>
      </c>
      <c r="C686" s="10" t="s">
        <v>753</v>
      </c>
      <c r="D686" s="10" t="s">
        <v>700</v>
      </c>
      <c r="E686" s="12">
        <v>44470</v>
      </c>
      <c r="F686" s="10" t="s">
        <v>566</v>
      </c>
      <c r="G686" s="10" t="s">
        <v>2907</v>
      </c>
      <c r="H686" s="10" t="s">
        <v>2251</v>
      </c>
      <c r="I686" s="10" t="s">
        <v>701</v>
      </c>
      <c r="J686" s="10" t="s">
        <v>654</v>
      </c>
    </row>
    <row r="687" spans="1:10" x14ac:dyDescent="0.25">
      <c r="A687" s="10" t="s">
        <v>2936</v>
      </c>
      <c r="B687" s="11">
        <v>387572</v>
      </c>
      <c r="C687" s="10" t="s">
        <v>1985</v>
      </c>
      <c r="D687" s="10" t="s">
        <v>2937</v>
      </c>
      <c r="E687" s="12">
        <v>44498</v>
      </c>
      <c r="F687" s="10" t="s">
        <v>566</v>
      </c>
      <c r="G687" s="10" t="s">
        <v>2907</v>
      </c>
      <c r="H687" s="10" t="s">
        <v>2251</v>
      </c>
      <c r="I687" s="10" t="s">
        <v>701</v>
      </c>
      <c r="J687" s="10" t="s">
        <v>2938</v>
      </c>
    </row>
    <row r="688" spans="1:10" x14ac:dyDescent="0.25">
      <c r="A688" s="14" t="s">
        <v>2939</v>
      </c>
      <c r="B688" s="15">
        <v>2864761</v>
      </c>
      <c r="C688" s="14" t="s">
        <v>753</v>
      </c>
      <c r="D688" s="14" t="s">
        <v>2940</v>
      </c>
      <c r="E688" s="16">
        <v>44580</v>
      </c>
      <c r="F688" s="14" t="s">
        <v>759</v>
      </c>
      <c r="G688" s="14" t="s">
        <v>2907</v>
      </c>
      <c r="H688" s="14" t="s">
        <v>2865</v>
      </c>
      <c r="I688" s="14" t="s">
        <v>1296</v>
      </c>
      <c r="J688" s="14" t="s">
        <v>758</v>
      </c>
    </row>
    <row r="689" spans="1:10" x14ac:dyDescent="0.25">
      <c r="A689" s="10" t="s">
        <v>962</v>
      </c>
      <c r="B689" s="11">
        <v>81144</v>
      </c>
      <c r="C689" s="10" t="s">
        <v>1985</v>
      </c>
      <c r="D689" s="10" t="s">
        <v>2941</v>
      </c>
      <c r="E689" s="12">
        <v>44420</v>
      </c>
      <c r="F689" s="10" t="s">
        <v>566</v>
      </c>
      <c r="G689" s="10" t="s">
        <v>2942</v>
      </c>
      <c r="H689" s="10" t="s">
        <v>2943</v>
      </c>
      <c r="I689" s="10" t="s">
        <v>2944</v>
      </c>
      <c r="J689" s="10" t="s">
        <v>2594</v>
      </c>
    </row>
    <row r="690" spans="1:10" x14ac:dyDescent="0.25">
      <c r="A690" s="14" t="s">
        <v>2945</v>
      </c>
      <c r="B690" s="15">
        <v>81144</v>
      </c>
      <c r="C690" s="14" t="s">
        <v>753</v>
      </c>
      <c r="D690" s="14" t="s">
        <v>2946</v>
      </c>
      <c r="E690" s="16">
        <v>44635</v>
      </c>
      <c r="F690" s="14" t="s">
        <v>759</v>
      </c>
      <c r="G690" s="14" t="s">
        <v>2942</v>
      </c>
      <c r="H690" s="14" t="s">
        <v>2865</v>
      </c>
      <c r="I690" s="14" t="s">
        <v>1603</v>
      </c>
      <c r="J690" s="14" t="s">
        <v>2947</v>
      </c>
    </row>
    <row r="691" spans="1:10" x14ac:dyDescent="0.25">
      <c r="A691" s="10" t="s">
        <v>671</v>
      </c>
      <c r="B691" s="11">
        <v>29752</v>
      </c>
      <c r="C691" s="10" t="s">
        <v>1620</v>
      </c>
      <c r="D691" s="10" t="s">
        <v>672</v>
      </c>
      <c r="E691" s="12">
        <v>44454</v>
      </c>
      <c r="F691" s="10" t="s">
        <v>566</v>
      </c>
      <c r="G691" s="10" t="s">
        <v>2948</v>
      </c>
      <c r="H691" s="10" t="s">
        <v>2815</v>
      </c>
      <c r="I691" s="10" t="s">
        <v>610</v>
      </c>
      <c r="J691" s="10" t="s">
        <v>654</v>
      </c>
    </row>
    <row r="692" spans="1:10" x14ac:dyDescent="0.25">
      <c r="A692" s="10" t="s">
        <v>2949</v>
      </c>
      <c r="B692" s="11">
        <v>20286</v>
      </c>
      <c r="C692" s="10" t="s">
        <v>1620</v>
      </c>
      <c r="D692" s="10" t="s">
        <v>2950</v>
      </c>
      <c r="E692" s="12">
        <v>44467</v>
      </c>
      <c r="F692" s="10" t="s">
        <v>566</v>
      </c>
      <c r="G692" s="10" t="s">
        <v>2948</v>
      </c>
      <c r="H692" s="10" t="s">
        <v>2815</v>
      </c>
      <c r="I692" s="10" t="s">
        <v>610</v>
      </c>
      <c r="J692" s="10" t="s">
        <v>654</v>
      </c>
    </row>
    <row r="693" spans="1:10" x14ac:dyDescent="0.25">
      <c r="A693" s="10" t="s">
        <v>2951</v>
      </c>
      <c r="B693" s="11">
        <v>155664</v>
      </c>
      <c r="C693" s="10" t="s">
        <v>1620</v>
      </c>
      <c r="D693" s="10" t="s">
        <v>2952</v>
      </c>
      <c r="E693" s="12">
        <v>44468</v>
      </c>
      <c r="F693" s="10" t="s">
        <v>566</v>
      </c>
      <c r="G693" s="10" t="s">
        <v>2948</v>
      </c>
      <c r="H693" s="10" t="s">
        <v>2815</v>
      </c>
      <c r="I693" s="10" t="s">
        <v>610</v>
      </c>
      <c r="J693" s="10" t="s">
        <v>654</v>
      </c>
    </row>
    <row r="694" spans="1:10" x14ac:dyDescent="0.25">
      <c r="A694" s="10" t="s">
        <v>702</v>
      </c>
      <c r="B694" s="11">
        <v>17990</v>
      </c>
      <c r="C694" s="10" t="s">
        <v>1620</v>
      </c>
      <c r="D694" s="10" t="s">
        <v>2814</v>
      </c>
      <c r="E694" s="12">
        <v>44469</v>
      </c>
      <c r="F694" s="10" t="s">
        <v>755</v>
      </c>
      <c r="G694" s="10" t="s">
        <v>2948</v>
      </c>
      <c r="H694" s="10" t="s">
        <v>2953</v>
      </c>
      <c r="I694" s="10" t="s">
        <v>1272</v>
      </c>
      <c r="J694" s="10" t="s">
        <v>654</v>
      </c>
    </row>
    <row r="695" spans="1:10" x14ac:dyDescent="0.25">
      <c r="A695" s="14" t="s">
        <v>2954</v>
      </c>
      <c r="B695" s="15">
        <v>223692</v>
      </c>
      <c r="C695" s="14" t="s">
        <v>1306</v>
      </c>
      <c r="D695" s="14" t="s">
        <v>2955</v>
      </c>
      <c r="E695" s="16">
        <v>44635</v>
      </c>
      <c r="F695" s="14" t="s">
        <v>759</v>
      </c>
      <c r="G695" s="14" t="s">
        <v>2948</v>
      </c>
      <c r="H695" s="14" t="s">
        <v>2865</v>
      </c>
      <c r="I695" s="14" t="s">
        <v>1272</v>
      </c>
      <c r="J695" s="14" t="s">
        <v>2137</v>
      </c>
    </row>
    <row r="696" spans="1:10" x14ac:dyDescent="0.25">
      <c r="A696" s="10" t="s">
        <v>2956</v>
      </c>
      <c r="B696" s="11">
        <v>36225</v>
      </c>
      <c r="C696" s="10" t="s">
        <v>1985</v>
      </c>
      <c r="D696" s="10" t="s">
        <v>2957</v>
      </c>
      <c r="E696" s="12">
        <v>44455</v>
      </c>
      <c r="F696" s="10" t="s">
        <v>566</v>
      </c>
      <c r="G696" s="10" t="s">
        <v>2958</v>
      </c>
      <c r="H696" s="10" t="s">
        <v>2466</v>
      </c>
      <c r="I696" s="10" t="s">
        <v>615</v>
      </c>
      <c r="J696" s="10" t="s">
        <v>619</v>
      </c>
    </row>
    <row r="697" spans="1:10" x14ac:dyDescent="0.25">
      <c r="A697" s="10" t="s">
        <v>657</v>
      </c>
      <c r="B697" s="11">
        <v>29752</v>
      </c>
      <c r="C697" s="10" t="s">
        <v>1985</v>
      </c>
      <c r="D697" s="10" t="s">
        <v>658</v>
      </c>
      <c r="E697" s="12">
        <v>44449</v>
      </c>
      <c r="F697" s="10" t="s">
        <v>566</v>
      </c>
      <c r="G697" s="10" t="s">
        <v>2958</v>
      </c>
      <c r="H697" s="10" t="s">
        <v>2959</v>
      </c>
      <c r="I697" s="10" t="s">
        <v>615</v>
      </c>
      <c r="J697" s="10" t="s">
        <v>654</v>
      </c>
    </row>
    <row r="698" spans="1:10" x14ac:dyDescent="0.25">
      <c r="A698" s="10" t="s">
        <v>665</v>
      </c>
      <c r="B698" s="11">
        <v>43007</v>
      </c>
      <c r="C698" s="10" t="s">
        <v>1985</v>
      </c>
      <c r="D698" s="10" t="s">
        <v>666</v>
      </c>
      <c r="E698" s="12">
        <v>44454</v>
      </c>
      <c r="F698" s="10" t="s">
        <v>566</v>
      </c>
      <c r="G698" s="10" t="s">
        <v>2958</v>
      </c>
      <c r="H698" s="10" t="s">
        <v>2466</v>
      </c>
      <c r="I698" s="10" t="s">
        <v>615</v>
      </c>
      <c r="J698" s="10" t="s">
        <v>654</v>
      </c>
    </row>
    <row r="699" spans="1:10" x14ac:dyDescent="0.25">
      <c r="A699" s="10" t="s">
        <v>681</v>
      </c>
      <c r="B699" s="11">
        <v>43007</v>
      </c>
      <c r="C699" s="10" t="s">
        <v>1985</v>
      </c>
      <c r="D699" s="10" t="s">
        <v>682</v>
      </c>
      <c r="E699" s="12">
        <v>44456</v>
      </c>
      <c r="F699" s="10" t="s">
        <v>566</v>
      </c>
      <c r="G699" s="10" t="s">
        <v>2958</v>
      </c>
      <c r="H699" s="10" t="s">
        <v>2959</v>
      </c>
      <c r="I699" s="10" t="s">
        <v>615</v>
      </c>
      <c r="J699" s="10" t="s">
        <v>654</v>
      </c>
    </row>
    <row r="700" spans="1:10" x14ac:dyDescent="0.25">
      <c r="A700" s="10" t="s">
        <v>691</v>
      </c>
      <c r="B700" s="11">
        <v>34762</v>
      </c>
      <c r="C700" s="10" t="s">
        <v>1985</v>
      </c>
      <c r="D700" s="10" t="s">
        <v>692</v>
      </c>
      <c r="E700" s="12">
        <v>44463</v>
      </c>
      <c r="F700" s="10" t="s">
        <v>566</v>
      </c>
      <c r="G700" s="10" t="s">
        <v>2958</v>
      </c>
      <c r="H700" s="10" t="s">
        <v>2466</v>
      </c>
      <c r="I700" s="10" t="s">
        <v>615</v>
      </c>
      <c r="J700" s="10" t="s">
        <v>654</v>
      </c>
    </row>
    <row r="701" spans="1:10" x14ac:dyDescent="0.25">
      <c r="A701" s="10" t="s">
        <v>2960</v>
      </c>
      <c r="B701" s="11">
        <v>29705</v>
      </c>
      <c r="C701" s="10" t="s">
        <v>1985</v>
      </c>
      <c r="D701" s="10" t="s">
        <v>2961</v>
      </c>
      <c r="E701" s="12">
        <v>44466</v>
      </c>
      <c r="F701" s="10" t="s">
        <v>566</v>
      </c>
      <c r="G701" s="10" t="s">
        <v>2958</v>
      </c>
      <c r="H701" s="10" t="s">
        <v>2466</v>
      </c>
      <c r="I701" s="10" t="s">
        <v>615</v>
      </c>
      <c r="J701" s="10" t="s">
        <v>654</v>
      </c>
    </row>
    <row r="702" spans="1:10" x14ac:dyDescent="0.25">
      <c r="A702" s="10" t="s">
        <v>697</v>
      </c>
      <c r="B702" s="11">
        <v>67989</v>
      </c>
      <c r="C702" s="10" t="s">
        <v>1985</v>
      </c>
      <c r="D702" s="10" t="s">
        <v>698</v>
      </c>
      <c r="E702" s="12">
        <v>44468</v>
      </c>
      <c r="F702" s="10" t="s">
        <v>566</v>
      </c>
      <c r="G702" s="10" t="s">
        <v>2958</v>
      </c>
      <c r="H702" s="10" t="s">
        <v>2959</v>
      </c>
      <c r="I702" s="10" t="s">
        <v>615</v>
      </c>
      <c r="J702" s="10" t="s">
        <v>654</v>
      </c>
    </row>
    <row r="703" spans="1:10" x14ac:dyDescent="0.25">
      <c r="A703" s="10" t="s">
        <v>2962</v>
      </c>
      <c r="B703" s="11">
        <v>70691</v>
      </c>
      <c r="C703" s="10" t="s">
        <v>1985</v>
      </c>
      <c r="D703" s="10" t="s">
        <v>2963</v>
      </c>
      <c r="E703" s="12">
        <v>44468</v>
      </c>
      <c r="F703" s="10" t="s">
        <v>566</v>
      </c>
      <c r="G703" s="10" t="s">
        <v>2958</v>
      </c>
      <c r="H703" s="10" t="s">
        <v>2959</v>
      </c>
      <c r="I703" s="10" t="s">
        <v>615</v>
      </c>
      <c r="J703" s="10" t="s">
        <v>654</v>
      </c>
    </row>
    <row r="704" spans="1:10" x14ac:dyDescent="0.25">
      <c r="A704" s="10" t="s">
        <v>2964</v>
      </c>
      <c r="B704" s="11">
        <v>2311868</v>
      </c>
      <c r="C704" s="10" t="s">
        <v>1985</v>
      </c>
      <c r="D704" s="10" t="s">
        <v>2965</v>
      </c>
      <c r="E704" s="12">
        <v>44480</v>
      </c>
      <c r="F704" s="10" t="s">
        <v>566</v>
      </c>
      <c r="G704" s="10" t="s">
        <v>2958</v>
      </c>
      <c r="H704" s="10" t="s">
        <v>2466</v>
      </c>
      <c r="I704" s="10" t="s">
        <v>615</v>
      </c>
      <c r="J704" s="10" t="s">
        <v>2966</v>
      </c>
    </row>
    <row r="705" spans="1:10" x14ac:dyDescent="0.25">
      <c r="A705" s="14" t="s">
        <v>2967</v>
      </c>
      <c r="B705" s="15">
        <v>2667006</v>
      </c>
      <c r="C705" s="14" t="s">
        <v>753</v>
      </c>
      <c r="D705" s="14" t="s">
        <v>2968</v>
      </c>
      <c r="E705" s="16">
        <v>44635</v>
      </c>
      <c r="F705" s="14" t="s">
        <v>759</v>
      </c>
      <c r="G705" s="14" t="s">
        <v>2958</v>
      </c>
      <c r="H705" s="14" t="s">
        <v>2865</v>
      </c>
      <c r="I705" s="14" t="s">
        <v>1272</v>
      </c>
      <c r="J705" s="14" t="s">
        <v>2137</v>
      </c>
    </row>
    <row r="706" spans="1:10" x14ac:dyDescent="0.25">
      <c r="A706" s="10" t="s">
        <v>944</v>
      </c>
      <c r="B706" s="11">
        <v>235621</v>
      </c>
      <c r="C706" s="10" t="s">
        <v>1620</v>
      </c>
      <c r="D706" s="10" t="s">
        <v>2969</v>
      </c>
      <c r="E706" s="12">
        <v>44196</v>
      </c>
      <c r="F706" s="10" t="s">
        <v>566</v>
      </c>
      <c r="G706" s="10" t="s">
        <v>2970</v>
      </c>
      <c r="H706" s="10" t="s">
        <v>2971</v>
      </c>
      <c r="I706" s="10" t="s">
        <v>2972</v>
      </c>
      <c r="J706" s="10" t="s">
        <v>2973</v>
      </c>
    </row>
    <row r="707" spans="1:10" x14ac:dyDescent="0.25">
      <c r="A707" s="14" t="s">
        <v>2974</v>
      </c>
      <c r="B707" s="15">
        <v>235621</v>
      </c>
      <c r="C707" s="14" t="s">
        <v>1306</v>
      </c>
      <c r="D707" s="14" t="s">
        <v>2975</v>
      </c>
      <c r="E707" s="16">
        <v>44635</v>
      </c>
      <c r="F707" s="14" t="s">
        <v>759</v>
      </c>
      <c r="G707" s="14" t="s">
        <v>2970</v>
      </c>
      <c r="H707" s="14" t="s">
        <v>2865</v>
      </c>
      <c r="I707" s="14" t="s">
        <v>1629</v>
      </c>
      <c r="J707" s="14" t="s">
        <v>2258</v>
      </c>
    </row>
    <row r="708" spans="1:10" x14ac:dyDescent="0.25">
      <c r="A708" s="10" t="s">
        <v>1144</v>
      </c>
      <c r="B708" s="11">
        <v>645919</v>
      </c>
      <c r="C708" s="10" t="s">
        <v>1620</v>
      </c>
      <c r="D708" s="10" t="s">
        <v>2976</v>
      </c>
      <c r="E708" s="12">
        <v>44413</v>
      </c>
      <c r="F708" s="10" t="s">
        <v>566</v>
      </c>
      <c r="G708" s="10" t="s">
        <v>2977</v>
      </c>
      <c r="H708" s="10" t="s">
        <v>2978</v>
      </c>
      <c r="I708" s="10" t="s">
        <v>2979</v>
      </c>
      <c r="J708" s="10" t="s">
        <v>2980</v>
      </c>
    </row>
    <row r="709" spans="1:10" x14ac:dyDescent="0.25">
      <c r="A709" s="14" t="s">
        <v>2981</v>
      </c>
      <c r="B709" s="15">
        <v>645919</v>
      </c>
      <c r="C709" s="14" t="s">
        <v>1306</v>
      </c>
      <c r="D709" s="14" t="s">
        <v>2982</v>
      </c>
      <c r="E709" s="16">
        <v>44635</v>
      </c>
      <c r="F709" s="14" t="s">
        <v>759</v>
      </c>
      <c r="G709" s="14" t="s">
        <v>2977</v>
      </c>
      <c r="H709" s="14" t="s">
        <v>2865</v>
      </c>
      <c r="I709" s="14" t="s">
        <v>1252</v>
      </c>
      <c r="J709" s="14" t="s">
        <v>2341</v>
      </c>
    </row>
    <row r="710" spans="1:10" x14ac:dyDescent="0.25">
      <c r="A710" s="10" t="s">
        <v>584</v>
      </c>
      <c r="B710" s="11">
        <v>136351</v>
      </c>
      <c r="C710" s="10" t="s">
        <v>1985</v>
      </c>
      <c r="D710" s="10" t="s">
        <v>585</v>
      </c>
      <c r="E710" s="12">
        <v>44402</v>
      </c>
      <c r="F710" s="10" t="s">
        <v>566</v>
      </c>
      <c r="G710" s="10" t="s">
        <v>2983</v>
      </c>
      <c r="H710" s="10" t="s">
        <v>2984</v>
      </c>
      <c r="I710" s="10" t="s">
        <v>587</v>
      </c>
      <c r="J710" s="10" t="s">
        <v>579</v>
      </c>
    </row>
    <row r="711" spans="1:10" x14ac:dyDescent="0.25">
      <c r="A711" s="10" t="s">
        <v>1189</v>
      </c>
      <c r="B711" s="11">
        <v>36225</v>
      </c>
      <c r="C711" s="10" t="s">
        <v>1985</v>
      </c>
      <c r="D711" s="10" t="s">
        <v>2985</v>
      </c>
      <c r="E711" s="12">
        <v>44434</v>
      </c>
      <c r="F711" s="10" t="s">
        <v>566</v>
      </c>
      <c r="G711" s="10" t="s">
        <v>2983</v>
      </c>
      <c r="H711" s="10" t="s">
        <v>2986</v>
      </c>
      <c r="I711" s="10" t="s">
        <v>2987</v>
      </c>
      <c r="J711" s="10" t="s">
        <v>2768</v>
      </c>
    </row>
    <row r="712" spans="1:10" x14ac:dyDescent="0.25">
      <c r="A712" s="14" t="s">
        <v>2988</v>
      </c>
      <c r="B712" s="15">
        <v>172576</v>
      </c>
      <c r="C712" s="14" t="s">
        <v>753</v>
      </c>
      <c r="D712" s="14" t="s">
        <v>2989</v>
      </c>
      <c r="E712" s="16">
        <v>44635</v>
      </c>
      <c r="F712" s="14" t="s">
        <v>759</v>
      </c>
      <c r="G712" s="14" t="s">
        <v>2983</v>
      </c>
      <c r="H712" s="14" t="s">
        <v>2865</v>
      </c>
      <c r="I712" s="14" t="s">
        <v>1252</v>
      </c>
      <c r="J712" s="14" t="s">
        <v>2341</v>
      </c>
    </row>
    <row r="713" spans="1:10" x14ac:dyDescent="0.25">
      <c r="A713" s="10" t="s">
        <v>1027</v>
      </c>
      <c r="B713" s="11">
        <v>184127</v>
      </c>
      <c r="C713" s="10" t="s">
        <v>1306</v>
      </c>
      <c r="D713" s="10" t="s">
        <v>2990</v>
      </c>
      <c r="E713" s="12">
        <v>44315</v>
      </c>
      <c r="F713" s="10" t="s">
        <v>566</v>
      </c>
      <c r="G713" s="10" t="s">
        <v>2991</v>
      </c>
      <c r="H713" s="10" t="s">
        <v>2753</v>
      </c>
      <c r="I713" s="10" t="s">
        <v>2747</v>
      </c>
      <c r="J713" s="10" t="s">
        <v>2754</v>
      </c>
    </row>
    <row r="714" spans="1:10" x14ac:dyDescent="0.25">
      <c r="A714" s="14" t="s">
        <v>2992</v>
      </c>
      <c r="B714" s="15">
        <v>184127</v>
      </c>
      <c r="C714" s="14" t="s">
        <v>1306</v>
      </c>
      <c r="D714" s="14" t="s">
        <v>2993</v>
      </c>
      <c r="E714" s="16">
        <v>44635</v>
      </c>
      <c r="F714" s="14" t="s">
        <v>759</v>
      </c>
      <c r="G714" s="14" t="s">
        <v>2991</v>
      </c>
      <c r="H714" s="14" t="s">
        <v>2865</v>
      </c>
      <c r="I714" s="14" t="s">
        <v>1305</v>
      </c>
      <c r="J714" s="14" t="s">
        <v>2052</v>
      </c>
    </row>
    <row r="715" spans="1:10" x14ac:dyDescent="0.25">
      <c r="A715" s="10" t="s">
        <v>1152</v>
      </c>
      <c r="B715" s="11">
        <v>205815</v>
      </c>
      <c r="C715" s="10" t="s">
        <v>753</v>
      </c>
      <c r="D715" s="10" t="s">
        <v>2994</v>
      </c>
      <c r="E715" s="12">
        <v>44414</v>
      </c>
      <c r="F715" s="10" t="s">
        <v>566</v>
      </c>
      <c r="G715" s="10" t="s">
        <v>2995</v>
      </c>
      <c r="H715" s="10" t="s">
        <v>2996</v>
      </c>
      <c r="I715" s="10" t="s">
        <v>1591</v>
      </c>
      <c r="J715" s="10" t="s">
        <v>2594</v>
      </c>
    </row>
    <row r="716" spans="1:10" x14ac:dyDescent="0.25">
      <c r="A716" s="10" t="s">
        <v>1029</v>
      </c>
      <c r="B716" s="11">
        <v>198924</v>
      </c>
      <c r="C716" s="10" t="s">
        <v>1306</v>
      </c>
      <c r="D716" s="10" t="s">
        <v>2746</v>
      </c>
      <c r="E716" s="12">
        <v>44315</v>
      </c>
      <c r="F716" s="10" t="s">
        <v>755</v>
      </c>
      <c r="G716" s="10" t="s">
        <v>2995</v>
      </c>
      <c r="H716" s="10" t="s">
        <v>2997</v>
      </c>
      <c r="I716" s="10" t="s">
        <v>568</v>
      </c>
      <c r="J716" s="10" t="s">
        <v>2754</v>
      </c>
    </row>
    <row r="717" spans="1:10" x14ac:dyDescent="0.25">
      <c r="A717" s="10" t="s">
        <v>1052</v>
      </c>
      <c r="B717" s="11">
        <v>36225</v>
      </c>
      <c r="C717" s="10" t="s">
        <v>753</v>
      </c>
      <c r="D717" s="10" t="s">
        <v>2998</v>
      </c>
      <c r="E717" s="12">
        <v>44351</v>
      </c>
      <c r="F717" s="10" t="s">
        <v>566</v>
      </c>
      <c r="G717" s="10" t="s">
        <v>2995</v>
      </c>
      <c r="H717" s="10" t="s">
        <v>2999</v>
      </c>
      <c r="I717" s="10" t="s">
        <v>3000</v>
      </c>
      <c r="J717" s="10" t="s">
        <v>3001</v>
      </c>
    </row>
    <row r="718" spans="1:10" x14ac:dyDescent="0.25">
      <c r="A718" s="10" t="s">
        <v>1056</v>
      </c>
      <c r="B718" s="11">
        <v>36225</v>
      </c>
      <c r="C718" s="10" t="s">
        <v>753</v>
      </c>
      <c r="D718" s="10" t="s">
        <v>3002</v>
      </c>
      <c r="E718" s="12">
        <v>44356</v>
      </c>
      <c r="F718" s="10" t="s">
        <v>566</v>
      </c>
      <c r="G718" s="10" t="s">
        <v>2995</v>
      </c>
      <c r="H718" s="10" t="s">
        <v>3003</v>
      </c>
      <c r="I718" s="10" t="s">
        <v>1856</v>
      </c>
      <c r="J718" s="10" t="s">
        <v>3001</v>
      </c>
    </row>
    <row r="719" spans="1:10" x14ac:dyDescent="0.25">
      <c r="A719" s="10" t="s">
        <v>1057</v>
      </c>
      <c r="B719" s="11">
        <v>52475</v>
      </c>
      <c r="C719" s="10" t="s">
        <v>753</v>
      </c>
      <c r="D719" s="10" t="s">
        <v>3004</v>
      </c>
      <c r="E719" s="12">
        <v>44357</v>
      </c>
      <c r="F719" s="10" t="s">
        <v>566</v>
      </c>
      <c r="G719" s="10" t="s">
        <v>2995</v>
      </c>
      <c r="H719" s="10" t="s">
        <v>2999</v>
      </c>
      <c r="I719" s="10" t="s">
        <v>3000</v>
      </c>
      <c r="J719" s="10" t="s">
        <v>3001</v>
      </c>
    </row>
    <row r="720" spans="1:10" x14ac:dyDescent="0.25">
      <c r="A720" s="10" t="s">
        <v>1063</v>
      </c>
      <c r="B720" s="11">
        <v>82386</v>
      </c>
      <c r="C720" s="10" t="s">
        <v>753</v>
      </c>
      <c r="D720" s="10" t="s">
        <v>3005</v>
      </c>
      <c r="E720" s="12">
        <v>44369</v>
      </c>
      <c r="F720" s="10" t="s">
        <v>566</v>
      </c>
      <c r="G720" s="10" t="s">
        <v>2995</v>
      </c>
      <c r="H720" s="10" t="s">
        <v>2999</v>
      </c>
      <c r="I720" s="10" t="s">
        <v>3000</v>
      </c>
      <c r="J720" s="10" t="s">
        <v>3001</v>
      </c>
    </row>
    <row r="721" spans="1:10" x14ac:dyDescent="0.25">
      <c r="A721" s="14" t="s">
        <v>3006</v>
      </c>
      <c r="B721" s="15">
        <v>562477</v>
      </c>
      <c r="C721" s="14" t="s">
        <v>753</v>
      </c>
      <c r="D721" s="14" t="s">
        <v>3007</v>
      </c>
      <c r="E721" s="16">
        <v>44635</v>
      </c>
      <c r="F721" s="14" t="s">
        <v>759</v>
      </c>
      <c r="G721" s="14" t="s">
        <v>2995</v>
      </c>
      <c r="H721" s="14" t="s">
        <v>2865</v>
      </c>
      <c r="I721" s="14" t="s">
        <v>1305</v>
      </c>
      <c r="J721" s="14" t="s">
        <v>2052</v>
      </c>
    </row>
    <row r="722" spans="1:10" x14ac:dyDescent="0.25">
      <c r="A722" s="10" t="s">
        <v>3008</v>
      </c>
      <c r="B722" s="11">
        <v>185906</v>
      </c>
      <c r="C722" s="10" t="s">
        <v>1620</v>
      </c>
      <c r="D722" s="10" t="s">
        <v>3009</v>
      </c>
      <c r="E722" s="12">
        <v>44469</v>
      </c>
      <c r="F722" s="10" t="s">
        <v>566</v>
      </c>
      <c r="G722" s="10" t="s">
        <v>3010</v>
      </c>
      <c r="H722" s="10" t="s">
        <v>3011</v>
      </c>
      <c r="I722" s="10" t="s">
        <v>729</v>
      </c>
      <c r="J722" s="10" t="s">
        <v>2831</v>
      </c>
    </row>
    <row r="723" spans="1:10" x14ac:dyDescent="0.25">
      <c r="A723" s="10" t="s">
        <v>3012</v>
      </c>
      <c r="B723" s="11">
        <v>39556</v>
      </c>
      <c r="C723" s="10" t="s">
        <v>1620</v>
      </c>
      <c r="D723" s="10" t="s">
        <v>3013</v>
      </c>
      <c r="E723" s="12">
        <v>44481</v>
      </c>
      <c r="F723" s="10" t="s">
        <v>566</v>
      </c>
      <c r="G723" s="10" t="s">
        <v>3010</v>
      </c>
      <c r="H723" s="10" t="s">
        <v>3011</v>
      </c>
      <c r="I723" s="10" t="s">
        <v>729</v>
      </c>
      <c r="J723" s="10" t="s">
        <v>2831</v>
      </c>
    </row>
    <row r="724" spans="1:10" x14ac:dyDescent="0.25">
      <c r="A724" s="10" t="s">
        <v>3014</v>
      </c>
      <c r="B724" s="11">
        <v>39556</v>
      </c>
      <c r="C724" s="10" t="s">
        <v>1620</v>
      </c>
      <c r="D724" s="10" t="s">
        <v>3015</v>
      </c>
      <c r="E724" s="12">
        <v>44491</v>
      </c>
      <c r="F724" s="10" t="s">
        <v>566</v>
      </c>
      <c r="G724" s="10" t="s">
        <v>3010</v>
      </c>
      <c r="H724" s="10" t="s">
        <v>3011</v>
      </c>
      <c r="I724" s="10" t="s">
        <v>729</v>
      </c>
      <c r="J724" s="10" t="s">
        <v>2831</v>
      </c>
    </row>
    <row r="725" spans="1:10" x14ac:dyDescent="0.25">
      <c r="A725" s="10" t="s">
        <v>3016</v>
      </c>
      <c r="B725" s="11">
        <v>26205</v>
      </c>
      <c r="C725" s="10" t="s">
        <v>1620</v>
      </c>
      <c r="D725" s="10" t="s">
        <v>3017</v>
      </c>
      <c r="E725" s="12">
        <v>44496</v>
      </c>
      <c r="F725" s="10" t="s">
        <v>566</v>
      </c>
      <c r="G725" s="10" t="s">
        <v>3010</v>
      </c>
      <c r="H725" s="10" t="s">
        <v>3011</v>
      </c>
      <c r="I725" s="10" t="s">
        <v>729</v>
      </c>
      <c r="J725" s="10" t="s">
        <v>2831</v>
      </c>
    </row>
    <row r="726" spans="1:10" x14ac:dyDescent="0.25">
      <c r="A726" s="14" t="s">
        <v>3018</v>
      </c>
      <c r="B726" s="15">
        <v>291223</v>
      </c>
      <c r="C726" s="14" t="s">
        <v>1306</v>
      </c>
      <c r="D726" s="14" t="s">
        <v>3019</v>
      </c>
      <c r="E726" s="16">
        <v>44635</v>
      </c>
      <c r="F726" s="14" t="s">
        <v>759</v>
      </c>
      <c r="G726" s="14" t="s">
        <v>3010</v>
      </c>
      <c r="H726" s="14" t="s">
        <v>2865</v>
      </c>
      <c r="I726" s="14" t="s">
        <v>1435</v>
      </c>
      <c r="J726" s="14" t="s">
        <v>1967</v>
      </c>
    </row>
    <row r="727" spans="1:10" x14ac:dyDescent="0.25">
      <c r="A727" s="10" t="s">
        <v>1158</v>
      </c>
      <c r="B727" s="11">
        <v>220394</v>
      </c>
      <c r="C727" s="10" t="s">
        <v>1985</v>
      </c>
      <c r="D727" s="10" t="s">
        <v>3020</v>
      </c>
      <c r="E727" s="12">
        <v>44418</v>
      </c>
      <c r="F727" s="10" t="s">
        <v>566</v>
      </c>
      <c r="G727" s="10" t="s">
        <v>3021</v>
      </c>
      <c r="H727" s="10" t="s">
        <v>3022</v>
      </c>
      <c r="I727" s="10" t="s">
        <v>717</v>
      </c>
      <c r="J727" s="10" t="s">
        <v>2594</v>
      </c>
    </row>
    <row r="728" spans="1:10" x14ac:dyDescent="0.25">
      <c r="A728" s="14" t="s">
        <v>3023</v>
      </c>
      <c r="B728" s="15">
        <v>152564</v>
      </c>
      <c r="C728" s="14" t="s">
        <v>753</v>
      </c>
      <c r="D728" s="14" t="s">
        <v>3024</v>
      </c>
      <c r="E728" s="16">
        <v>44635</v>
      </c>
      <c r="F728" s="14" t="s">
        <v>759</v>
      </c>
      <c r="G728" s="14" t="s">
        <v>3021</v>
      </c>
      <c r="H728" s="14" t="s">
        <v>2865</v>
      </c>
      <c r="I728" s="14" t="s">
        <v>1435</v>
      </c>
      <c r="J728" s="14" t="s">
        <v>1967</v>
      </c>
    </row>
    <row r="729" spans="1:10" x14ac:dyDescent="0.25">
      <c r="A729" s="10" t="s">
        <v>1159</v>
      </c>
      <c r="B729" s="11">
        <v>61474</v>
      </c>
      <c r="C729" s="10" t="s">
        <v>1985</v>
      </c>
      <c r="D729" s="10" t="s">
        <v>3025</v>
      </c>
      <c r="E729" s="12">
        <v>44419</v>
      </c>
      <c r="F729" s="10" t="s">
        <v>566</v>
      </c>
      <c r="G729" s="10" t="s">
        <v>3026</v>
      </c>
      <c r="H729" s="10" t="s">
        <v>3027</v>
      </c>
      <c r="I729" s="10" t="s">
        <v>3028</v>
      </c>
      <c r="J729" s="10" t="s">
        <v>2594</v>
      </c>
    </row>
    <row r="730" spans="1:10" x14ac:dyDescent="0.25">
      <c r="A730" s="10" t="s">
        <v>1097</v>
      </c>
      <c r="B730" s="11">
        <v>349320</v>
      </c>
      <c r="C730" s="10" t="s">
        <v>1985</v>
      </c>
      <c r="D730" s="10" t="s">
        <v>3029</v>
      </c>
      <c r="E730" s="12">
        <v>44389</v>
      </c>
      <c r="F730" s="10" t="s">
        <v>566</v>
      </c>
      <c r="G730" s="10" t="s">
        <v>3026</v>
      </c>
      <c r="H730" s="10" t="s">
        <v>3030</v>
      </c>
      <c r="I730" s="10" t="s">
        <v>602</v>
      </c>
      <c r="J730" s="10" t="s">
        <v>2770</v>
      </c>
    </row>
    <row r="731" spans="1:10" x14ac:dyDescent="0.25">
      <c r="A731" s="10" t="s">
        <v>1101</v>
      </c>
      <c r="B731" s="11">
        <v>36225</v>
      </c>
      <c r="C731" s="10" t="s">
        <v>1620</v>
      </c>
      <c r="D731" s="10" t="s">
        <v>3031</v>
      </c>
      <c r="E731" s="12">
        <v>44390</v>
      </c>
      <c r="F731" s="10" t="s">
        <v>566</v>
      </c>
      <c r="G731" s="10" t="s">
        <v>3026</v>
      </c>
      <c r="H731" s="10" t="s">
        <v>3032</v>
      </c>
      <c r="I731" s="10" t="s">
        <v>3033</v>
      </c>
      <c r="J731" s="10" t="s">
        <v>2770</v>
      </c>
    </row>
    <row r="732" spans="1:10" x14ac:dyDescent="0.25">
      <c r="A732" s="10" t="s">
        <v>1109</v>
      </c>
      <c r="B732" s="11">
        <v>49577</v>
      </c>
      <c r="C732" s="10" t="s">
        <v>1620</v>
      </c>
      <c r="D732" s="10" t="s">
        <v>3034</v>
      </c>
      <c r="E732" s="12">
        <v>44399</v>
      </c>
      <c r="F732" s="10" t="s">
        <v>566</v>
      </c>
      <c r="G732" s="10" t="s">
        <v>3026</v>
      </c>
      <c r="H732" s="10" t="s">
        <v>3032</v>
      </c>
      <c r="I732" s="10" t="s">
        <v>3033</v>
      </c>
      <c r="J732" s="10" t="s">
        <v>2770</v>
      </c>
    </row>
    <row r="733" spans="1:10" x14ac:dyDescent="0.25">
      <c r="A733" s="10" t="s">
        <v>1110</v>
      </c>
      <c r="B733" s="11">
        <v>124511</v>
      </c>
      <c r="C733" s="10" t="s">
        <v>1620</v>
      </c>
      <c r="D733" s="10" t="s">
        <v>3035</v>
      </c>
      <c r="E733" s="12">
        <v>44399</v>
      </c>
      <c r="F733" s="10" t="s">
        <v>566</v>
      </c>
      <c r="G733" s="10" t="s">
        <v>3026</v>
      </c>
      <c r="H733" s="10" t="s">
        <v>3032</v>
      </c>
      <c r="I733" s="10" t="s">
        <v>3033</v>
      </c>
      <c r="J733" s="10" t="s">
        <v>2770</v>
      </c>
    </row>
    <row r="734" spans="1:10" x14ac:dyDescent="0.25">
      <c r="A734" s="10" t="s">
        <v>1116</v>
      </c>
      <c r="B734" s="11">
        <v>120992</v>
      </c>
      <c r="C734" s="10" t="s">
        <v>1620</v>
      </c>
      <c r="D734" s="10" t="s">
        <v>3036</v>
      </c>
      <c r="E734" s="12">
        <v>44404</v>
      </c>
      <c r="F734" s="10" t="s">
        <v>566</v>
      </c>
      <c r="G734" s="10" t="s">
        <v>3026</v>
      </c>
      <c r="H734" s="10" t="s">
        <v>3032</v>
      </c>
      <c r="I734" s="10" t="s">
        <v>3033</v>
      </c>
      <c r="J734" s="10" t="s">
        <v>2770</v>
      </c>
    </row>
    <row r="735" spans="1:10" x14ac:dyDescent="0.25">
      <c r="A735" s="14" t="s">
        <v>3037</v>
      </c>
      <c r="B735" s="15">
        <v>689946</v>
      </c>
      <c r="C735" s="14" t="s">
        <v>753</v>
      </c>
      <c r="D735" s="14" t="s">
        <v>3038</v>
      </c>
      <c r="E735" s="16">
        <v>44635</v>
      </c>
      <c r="F735" s="14" t="s">
        <v>759</v>
      </c>
      <c r="G735" s="14" t="s">
        <v>3026</v>
      </c>
      <c r="H735" s="14" t="s">
        <v>2865</v>
      </c>
      <c r="I735" s="14" t="s">
        <v>2038</v>
      </c>
      <c r="J735" s="14" t="s">
        <v>2041</v>
      </c>
    </row>
    <row r="736" spans="1:10" x14ac:dyDescent="0.25">
      <c r="A736" s="10" t="s">
        <v>1105</v>
      </c>
      <c r="B736" s="11">
        <v>59616</v>
      </c>
      <c r="C736" s="10" t="s">
        <v>1985</v>
      </c>
      <c r="D736" s="10" t="s">
        <v>3039</v>
      </c>
      <c r="E736" s="12">
        <v>44391</v>
      </c>
      <c r="F736" s="10" t="s">
        <v>566</v>
      </c>
      <c r="G736" s="10" t="s">
        <v>3040</v>
      </c>
      <c r="H736" s="10" t="s">
        <v>3041</v>
      </c>
      <c r="I736" s="10" t="s">
        <v>602</v>
      </c>
      <c r="J736" s="10" t="s">
        <v>579</v>
      </c>
    </row>
    <row r="737" spans="1:10" x14ac:dyDescent="0.25">
      <c r="A737" s="10" t="s">
        <v>599</v>
      </c>
      <c r="B737" s="11">
        <v>48954</v>
      </c>
      <c r="C737" s="10" t="s">
        <v>1985</v>
      </c>
      <c r="D737" s="10" t="s">
        <v>600</v>
      </c>
      <c r="E737" s="12">
        <v>44412</v>
      </c>
      <c r="F737" s="10" t="s">
        <v>566</v>
      </c>
      <c r="G737" s="10" t="s">
        <v>3040</v>
      </c>
      <c r="H737" s="10" t="s">
        <v>3041</v>
      </c>
      <c r="I737" s="10" t="s">
        <v>602</v>
      </c>
      <c r="J737" s="10" t="s">
        <v>579</v>
      </c>
    </row>
    <row r="738" spans="1:10" x14ac:dyDescent="0.25">
      <c r="A738" s="10" t="s">
        <v>958</v>
      </c>
      <c r="B738" s="11">
        <v>36225</v>
      </c>
      <c r="C738" s="10" t="s">
        <v>1985</v>
      </c>
      <c r="D738" s="10" t="s">
        <v>3042</v>
      </c>
      <c r="E738" s="12">
        <v>44363</v>
      </c>
      <c r="F738" s="10" t="s">
        <v>566</v>
      </c>
      <c r="G738" s="10" t="s">
        <v>3040</v>
      </c>
      <c r="H738" s="10" t="s">
        <v>3043</v>
      </c>
      <c r="I738" s="10" t="s">
        <v>602</v>
      </c>
      <c r="J738" s="10" t="s">
        <v>2770</v>
      </c>
    </row>
    <row r="739" spans="1:10" x14ac:dyDescent="0.25">
      <c r="A739" s="10" t="s">
        <v>1116</v>
      </c>
      <c r="B739" s="11">
        <v>52153</v>
      </c>
      <c r="C739" s="10" t="s">
        <v>1620</v>
      </c>
      <c r="D739" s="10" t="s">
        <v>3026</v>
      </c>
      <c r="E739" s="12">
        <v>44404</v>
      </c>
      <c r="F739" s="10" t="s">
        <v>755</v>
      </c>
      <c r="G739" s="10" t="s">
        <v>3040</v>
      </c>
      <c r="H739" s="10" t="s">
        <v>3044</v>
      </c>
      <c r="I739" s="10" t="s">
        <v>2038</v>
      </c>
      <c r="J739" s="10" t="s">
        <v>2770</v>
      </c>
    </row>
    <row r="740" spans="1:10" x14ac:dyDescent="0.25">
      <c r="A740" s="10" t="s">
        <v>1219</v>
      </c>
      <c r="B740" s="11">
        <v>134357</v>
      </c>
      <c r="C740" s="10" t="s">
        <v>1985</v>
      </c>
      <c r="D740" s="10" t="s">
        <v>3045</v>
      </c>
      <c r="E740" s="12">
        <v>44456</v>
      </c>
      <c r="F740" s="10" t="s">
        <v>566</v>
      </c>
      <c r="G740" s="10" t="s">
        <v>3040</v>
      </c>
      <c r="H740" s="10" t="s">
        <v>3027</v>
      </c>
      <c r="I740" s="10" t="s">
        <v>3028</v>
      </c>
      <c r="J740" s="10" t="s">
        <v>611</v>
      </c>
    </row>
    <row r="741" spans="1:10" x14ac:dyDescent="0.25">
      <c r="A741" s="10" t="s">
        <v>3046</v>
      </c>
      <c r="B741" s="11">
        <v>29705</v>
      </c>
      <c r="C741" s="10" t="s">
        <v>1620</v>
      </c>
      <c r="D741" s="10" t="s">
        <v>3047</v>
      </c>
      <c r="E741" s="12">
        <v>44496</v>
      </c>
      <c r="F741" s="10" t="s">
        <v>566</v>
      </c>
      <c r="G741" s="10" t="s">
        <v>3040</v>
      </c>
      <c r="H741" s="10" t="s">
        <v>3048</v>
      </c>
      <c r="I741" s="10" t="s">
        <v>3049</v>
      </c>
      <c r="J741" s="10" t="s">
        <v>2831</v>
      </c>
    </row>
    <row r="742" spans="1:10" x14ac:dyDescent="0.25">
      <c r="A742" s="10" t="s">
        <v>3050</v>
      </c>
      <c r="B742" s="11">
        <v>113840</v>
      </c>
      <c r="C742" s="10" t="s">
        <v>1620</v>
      </c>
      <c r="D742" s="10" t="s">
        <v>3051</v>
      </c>
      <c r="E742" s="12">
        <v>44502</v>
      </c>
      <c r="F742" s="10" t="s">
        <v>566</v>
      </c>
      <c r="G742" s="10" t="s">
        <v>3040</v>
      </c>
      <c r="H742" s="10" t="s">
        <v>3048</v>
      </c>
      <c r="I742" s="10" t="s">
        <v>3049</v>
      </c>
      <c r="J742" s="10" t="s">
        <v>2831</v>
      </c>
    </row>
    <row r="743" spans="1:10" x14ac:dyDescent="0.25">
      <c r="A743" s="10" t="s">
        <v>3052</v>
      </c>
      <c r="B743" s="11">
        <v>21735</v>
      </c>
      <c r="C743" s="10" t="s">
        <v>1985</v>
      </c>
      <c r="D743" s="10" t="s">
        <v>3053</v>
      </c>
      <c r="E743" s="12">
        <v>44537</v>
      </c>
      <c r="F743" s="10" t="s">
        <v>566</v>
      </c>
      <c r="G743" s="10" t="s">
        <v>3040</v>
      </c>
      <c r="H743" s="10" t="s">
        <v>3054</v>
      </c>
      <c r="I743" s="10" t="s">
        <v>3055</v>
      </c>
      <c r="J743" s="10" t="s">
        <v>3056</v>
      </c>
    </row>
    <row r="744" spans="1:10" x14ac:dyDescent="0.25">
      <c r="A744" s="14" t="s">
        <v>3057</v>
      </c>
      <c r="B744" s="15">
        <v>475092</v>
      </c>
      <c r="C744" s="14" t="s">
        <v>1306</v>
      </c>
      <c r="D744" s="14" t="s">
        <v>3058</v>
      </c>
      <c r="E744" s="16">
        <v>44635</v>
      </c>
      <c r="F744" s="14" t="s">
        <v>759</v>
      </c>
      <c r="G744" s="14" t="s">
        <v>3040</v>
      </c>
      <c r="H744" s="14" t="s">
        <v>2865</v>
      </c>
      <c r="I744" s="14" t="s">
        <v>2038</v>
      </c>
      <c r="J744" s="14" t="s">
        <v>2041</v>
      </c>
    </row>
    <row r="745" spans="1:10" x14ac:dyDescent="0.25">
      <c r="A745" s="10" t="s">
        <v>588</v>
      </c>
      <c r="B745" s="11">
        <v>49479</v>
      </c>
      <c r="C745" s="10" t="s">
        <v>1985</v>
      </c>
      <c r="D745" s="10" t="s">
        <v>589</v>
      </c>
      <c r="E745" s="12">
        <v>44402</v>
      </c>
      <c r="F745" s="10" t="s">
        <v>566</v>
      </c>
      <c r="G745" s="10" t="s">
        <v>3059</v>
      </c>
      <c r="H745" s="10" t="s">
        <v>2827</v>
      </c>
      <c r="I745" s="10" t="s">
        <v>591</v>
      </c>
      <c r="J745" s="10" t="s">
        <v>579</v>
      </c>
    </row>
    <row r="746" spans="1:10" x14ac:dyDescent="0.25">
      <c r="A746" s="10" t="s">
        <v>1119</v>
      </c>
      <c r="B746" s="11">
        <v>16146</v>
      </c>
      <c r="C746" s="10" t="s">
        <v>1985</v>
      </c>
      <c r="D746" s="10" t="s">
        <v>3060</v>
      </c>
      <c r="E746" s="12">
        <v>44405</v>
      </c>
      <c r="F746" s="10" t="s">
        <v>566</v>
      </c>
      <c r="G746" s="10" t="s">
        <v>3059</v>
      </c>
      <c r="H746" s="10" t="s">
        <v>2827</v>
      </c>
      <c r="I746" s="10" t="s">
        <v>591</v>
      </c>
      <c r="J746" s="10" t="s">
        <v>2768</v>
      </c>
    </row>
    <row r="747" spans="1:10" x14ac:dyDescent="0.25">
      <c r="A747" s="10" t="s">
        <v>1143</v>
      </c>
      <c r="B747" s="11">
        <v>127719</v>
      </c>
      <c r="C747" s="10" t="s">
        <v>1985</v>
      </c>
      <c r="D747" s="10" t="s">
        <v>3061</v>
      </c>
      <c r="E747" s="12">
        <v>44412</v>
      </c>
      <c r="F747" s="10" t="s">
        <v>566</v>
      </c>
      <c r="G747" s="10" t="s">
        <v>3059</v>
      </c>
      <c r="H747" s="10" t="s">
        <v>2827</v>
      </c>
      <c r="I747" s="10" t="s">
        <v>591</v>
      </c>
      <c r="J747" s="10" t="s">
        <v>2768</v>
      </c>
    </row>
    <row r="748" spans="1:10" x14ac:dyDescent="0.25">
      <c r="A748" s="10" t="s">
        <v>1145</v>
      </c>
      <c r="B748" s="11">
        <v>52475</v>
      </c>
      <c r="C748" s="10" t="s">
        <v>1985</v>
      </c>
      <c r="D748" s="10" t="s">
        <v>3062</v>
      </c>
      <c r="E748" s="12">
        <v>44413</v>
      </c>
      <c r="F748" s="10" t="s">
        <v>566</v>
      </c>
      <c r="G748" s="10" t="s">
        <v>3059</v>
      </c>
      <c r="H748" s="10" t="s">
        <v>2827</v>
      </c>
      <c r="I748" s="10" t="s">
        <v>591</v>
      </c>
      <c r="J748" s="10" t="s">
        <v>2768</v>
      </c>
    </row>
    <row r="749" spans="1:10" x14ac:dyDescent="0.25">
      <c r="A749" s="10" t="s">
        <v>1186</v>
      </c>
      <c r="B749" s="11">
        <v>52475</v>
      </c>
      <c r="C749" s="10" t="s">
        <v>1620</v>
      </c>
      <c r="D749" s="10" t="s">
        <v>3063</v>
      </c>
      <c r="E749" s="12">
        <v>44433</v>
      </c>
      <c r="F749" s="10" t="s">
        <v>566</v>
      </c>
      <c r="G749" s="10" t="s">
        <v>3059</v>
      </c>
      <c r="H749" s="10" t="s">
        <v>3064</v>
      </c>
      <c r="I749" s="10" t="s">
        <v>645</v>
      </c>
      <c r="J749" s="10" t="s">
        <v>2768</v>
      </c>
    </row>
    <row r="750" spans="1:10" x14ac:dyDescent="0.25">
      <c r="A750" s="10" t="s">
        <v>1118</v>
      </c>
      <c r="B750" s="11">
        <v>51026</v>
      </c>
      <c r="C750" s="10" t="s">
        <v>1985</v>
      </c>
      <c r="D750" s="10" t="s">
        <v>3065</v>
      </c>
      <c r="E750" s="12">
        <v>44405</v>
      </c>
      <c r="F750" s="10" t="s">
        <v>566</v>
      </c>
      <c r="G750" s="10" t="s">
        <v>3059</v>
      </c>
      <c r="H750" s="10" t="s">
        <v>2827</v>
      </c>
      <c r="I750" s="10" t="s">
        <v>591</v>
      </c>
      <c r="J750" s="10" t="s">
        <v>2770</v>
      </c>
    </row>
    <row r="751" spans="1:10" x14ac:dyDescent="0.25">
      <c r="A751" s="10" t="s">
        <v>1120</v>
      </c>
      <c r="B751" s="11">
        <v>29601</v>
      </c>
      <c r="C751" s="10" t="s">
        <v>1985</v>
      </c>
      <c r="D751" s="10" t="s">
        <v>3066</v>
      </c>
      <c r="E751" s="12">
        <v>44405</v>
      </c>
      <c r="F751" s="10" t="s">
        <v>566</v>
      </c>
      <c r="G751" s="10" t="s">
        <v>3059</v>
      </c>
      <c r="H751" s="10" t="s">
        <v>2827</v>
      </c>
      <c r="I751" s="10" t="s">
        <v>591</v>
      </c>
      <c r="J751" s="10" t="s">
        <v>2770</v>
      </c>
    </row>
    <row r="752" spans="1:10" x14ac:dyDescent="0.25">
      <c r="A752" s="10" t="s">
        <v>1220</v>
      </c>
      <c r="B752" s="11">
        <v>135275</v>
      </c>
      <c r="C752" s="10" t="s">
        <v>1985</v>
      </c>
      <c r="D752" s="10" t="s">
        <v>3067</v>
      </c>
      <c r="E752" s="12">
        <v>44456</v>
      </c>
      <c r="F752" s="10" t="s">
        <v>566</v>
      </c>
      <c r="G752" s="10" t="s">
        <v>3059</v>
      </c>
      <c r="H752" s="10" t="s">
        <v>3068</v>
      </c>
      <c r="I752" s="10" t="s">
        <v>2819</v>
      </c>
      <c r="J752" s="10" t="s">
        <v>611</v>
      </c>
    </row>
    <row r="753" spans="1:10" x14ac:dyDescent="0.25">
      <c r="A753" s="10" t="s">
        <v>1195</v>
      </c>
      <c r="B753" s="11">
        <v>97394</v>
      </c>
      <c r="C753" s="10" t="s">
        <v>1620</v>
      </c>
      <c r="D753" s="10" t="s">
        <v>3069</v>
      </c>
      <c r="E753" s="12">
        <v>44438</v>
      </c>
      <c r="F753" s="10" t="s">
        <v>566</v>
      </c>
      <c r="G753" s="10" t="s">
        <v>3059</v>
      </c>
      <c r="H753" s="10" t="s">
        <v>3064</v>
      </c>
      <c r="I753" s="10" t="s">
        <v>645</v>
      </c>
      <c r="J753" s="10" t="s">
        <v>619</v>
      </c>
    </row>
    <row r="754" spans="1:10" x14ac:dyDescent="0.25">
      <c r="A754" s="10" t="s">
        <v>689</v>
      </c>
      <c r="B754" s="11">
        <v>29752</v>
      </c>
      <c r="C754" s="10" t="s">
        <v>1985</v>
      </c>
      <c r="D754" s="10" t="s">
        <v>690</v>
      </c>
      <c r="E754" s="12">
        <v>44462</v>
      </c>
      <c r="F754" s="10" t="s">
        <v>566</v>
      </c>
      <c r="G754" s="10" t="s">
        <v>3059</v>
      </c>
      <c r="H754" s="10" t="s">
        <v>2827</v>
      </c>
      <c r="I754" s="10" t="s">
        <v>591</v>
      </c>
      <c r="J754" s="10" t="s">
        <v>654</v>
      </c>
    </row>
    <row r="755" spans="1:10" x14ac:dyDescent="0.25">
      <c r="A755" s="10" t="s">
        <v>3070</v>
      </c>
      <c r="B755" s="11">
        <v>36743</v>
      </c>
      <c r="C755" s="10" t="s">
        <v>1620</v>
      </c>
      <c r="D755" s="10" t="s">
        <v>3071</v>
      </c>
      <c r="E755" s="12">
        <v>44468</v>
      </c>
      <c r="F755" s="10" t="s">
        <v>566</v>
      </c>
      <c r="G755" s="10" t="s">
        <v>3059</v>
      </c>
      <c r="H755" s="10" t="s">
        <v>3064</v>
      </c>
      <c r="I755" s="10" t="s">
        <v>645</v>
      </c>
      <c r="J755" s="10" t="s">
        <v>2831</v>
      </c>
    </row>
    <row r="756" spans="1:10" x14ac:dyDescent="0.25">
      <c r="A756" s="10" t="s">
        <v>3072</v>
      </c>
      <c r="B756" s="11">
        <v>29705</v>
      </c>
      <c r="C756" s="10" t="s">
        <v>1985</v>
      </c>
      <c r="D756" s="10" t="s">
        <v>3073</v>
      </c>
      <c r="E756" s="12">
        <v>44497</v>
      </c>
      <c r="F756" s="10" t="s">
        <v>566</v>
      </c>
      <c r="G756" s="10" t="s">
        <v>3059</v>
      </c>
      <c r="H756" s="10" t="s">
        <v>2827</v>
      </c>
      <c r="I756" s="10" t="s">
        <v>591</v>
      </c>
      <c r="J756" s="10" t="s">
        <v>714</v>
      </c>
    </row>
    <row r="757" spans="1:10" x14ac:dyDescent="0.25">
      <c r="A757" s="14" t="s">
        <v>3074</v>
      </c>
      <c r="B757" s="15">
        <v>691643</v>
      </c>
      <c r="C757" s="14" t="s">
        <v>753</v>
      </c>
      <c r="D757" s="14" t="s">
        <v>3075</v>
      </c>
      <c r="E757" s="16">
        <v>44635</v>
      </c>
      <c r="F757" s="14" t="s">
        <v>759</v>
      </c>
      <c r="G757" s="14" t="s">
        <v>3059</v>
      </c>
      <c r="H757" s="14" t="s">
        <v>2865</v>
      </c>
      <c r="I757" s="14" t="s">
        <v>1267</v>
      </c>
      <c r="J757" s="14" t="s">
        <v>1269</v>
      </c>
    </row>
    <row r="758" spans="1:10" x14ac:dyDescent="0.25">
      <c r="A758" s="10" t="s">
        <v>1224</v>
      </c>
      <c r="B758" s="11">
        <v>200170</v>
      </c>
      <c r="C758" s="10" t="s">
        <v>1985</v>
      </c>
      <c r="D758" s="10" t="s">
        <v>3076</v>
      </c>
      <c r="E758" s="12">
        <v>44467</v>
      </c>
      <c r="F758" s="10" t="s">
        <v>566</v>
      </c>
      <c r="G758" s="10" t="s">
        <v>3077</v>
      </c>
      <c r="H758" s="10" t="s">
        <v>2827</v>
      </c>
      <c r="I758" s="10" t="s">
        <v>591</v>
      </c>
      <c r="J758" s="10" t="s">
        <v>654</v>
      </c>
    </row>
    <row r="759" spans="1:10" x14ac:dyDescent="0.25">
      <c r="A759" s="10" t="s">
        <v>1235</v>
      </c>
      <c r="B759" s="11">
        <v>778142</v>
      </c>
      <c r="C759" s="10" t="s">
        <v>1620</v>
      </c>
      <c r="D759" s="10" t="s">
        <v>3078</v>
      </c>
      <c r="E759" s="12">
        <v>44475</v>
      </c>
      <c r="F759" s="10" t="s">
        <v>566</v>
      </c>
      <c r="G759" s="10" t="s">
        <v>3077</v>
      </c>
      <c r="H759" s="10" t="s">
        <v>3064</v>
      </c>
      <c r="I759" s="10" t="s">
        <v>645</v>
      </c>
      <c r="J759" s="10" t="s">
        <v>3079</v>
      </c>
    </row>
    <row r="760" spans="1:10" x14ac:dyDescent="0.25">
      <c r="A760" s="10" t="s">
        <v>3080</v>
      </c>
      <c r="B760" s="11">
        <v>112300</v>
      </c>
      <c r="C760" s="10" t="s">
        <v>1620</v>
      </c>
      <c r="D760" s="10" t="s">
        <v>3081</v>
      </c>
      <c r="E760" s="12">
        <v>44473</v>
      </c>
      <c r="F760" s="10" t="s">
        <v>566</v>
      </c>
      <c r="G760" s="10" t="s">
        <v>3077</v>
      </c>
      <c r="H760" s="10" t="s">
        <v>3064</v>
      </c>
      <c r="I760" s="10" t="s">
        <v>645</v>
      </c>
      <c r="J760" s="10" t="s">
        <v>2831</v>
      </c>
    </row>
    <row r="761" spans="1:10" x14ac:dyDescent="0.25">
      <c r="A761" s="14" t="s">
        <v>3082</v>
      </c>
      <c r="B761" s="15">
        <v>1077054</v>
      </c>
      <c r="C761" s="14" t="s">
        <v>1306</v>
      </c>
      <c r="D761" s="14" t="s">
        <v>3083</v>
      </c>
      <c r="E761" s="16">
        <v>44635</v>
      </c>
      <c r="F761" s="14" t="s">
        <v>759</v>
      </c>
      <c r="G761" s="14" t="s">
        <v>3077</v>
      </c>
      <c r="H761" s="14" t="s">
        <v>2865</v>
      </c>
      <c r="I761" s="14" t="s">
        <v>1267</v>
      </c>
      <c r="J761" s="14" t="s">
        <v>1269</v>
      </c>
    </row>
    <row r="762" spans="1:10" x14ac:dyDescent="0.25">
      <c r="A762" s="10" t="s">
        <v>1098</v>
      </c>
      <c r="B762" s="11">
        <v>5583</v>
      </c>
      <c r="C762" s="10" t="s">
        <v>1985</v>
      </c>
      <c r="D762" s="10" t="s">
        <v>2787</v>
      </c>
      <c r="E762" s="12">
        <v>44389</v>
      </c>
      <c r="F762" s="10" t="s">
        <v>755</v>
      </c>
      <c r="G762" s="10" t="s">
        <v>3084</v>
      </c>
      <c r="H762" s="10" t="s">
        <v>3085</v>
      </c>
      <c r="I762" s="10" t="s">
        <v>760</v>
      </c>
      <c r="J762" s="10" t="s">
        <v>579</v>
      </c>
    </row>
    <row r="763" spans="1:10" x14ac:dyDescent="0.25">
      <c r="A763" s="10" t="s">
        <v>1209</v>
      </c>
      <c r="B763" s="11">
        <v>5612</v>
      </c>
      <c r="C763" s="10" t="s">
        <v>1985</v>
      </c>
      <c r="D763" s="10" t="s">
        <v>2592</v>
      </c>
      <c r="E763" s="12">
        <v>44447</v>
      </c>
      <c r="F763" s="10" t="s">
        <v>755</v>
      </c>
      <c r="G763" s="10" t="s">
        <v>3084</v>
      </c>
      <c r="H763" s="10" t="s">
        <v>3086</v>
      </c>
      <c r="I763" s="10" t="s">
        <v>717</v>
      </c>
      <c r="J763" s="10" t="s">
        <v>2594</v>
      </c>
    </row>
    <row r="764" spans="1:10" x14ac:dyDescent="0.25">
      <c r="A764" s="10" t="s">
        <v>1094</v>
      </c>
      <c r="B764" s="11">
        <v>36848</v>
      </c>
      <c r="C764" s="10" t="s">
        <v>1620</v>
      </c>
      <c r="D764" s="10" t="s">
        <v>2802</v>
      </c>
      <c r="E764" s="12">
        <v>44386</v>
      </c>
      <c r="F764" s="10" t="s">
        <v>755</v>
      </c>
      <c r="G764" s="10" t="s">
        <v>3084</v>
      </c>
      <c r="H764" s="10" t="s">
        <v>3087</v>
      </c>
      <c r="I764" s="10" t="s">
        <v>645</v>
      </c>
      <c r="J764" s="10" t="s">
        <v>2770</v>
      </c>
    </row>
    <row r="765" spans="1:10" x14ac:dyDescent="0.25">
      <c r="A765" s="10" t="s">
        <v>1090</v>
      </c>
      <c r="B765" s="11">
        <v>10746</v>
      </c>
      <c r="C765" s="10" t="s">
        <v>1985</v>
      </c>
      <c r="D765" s="10" t="s">
        <v>2838</v>
      </c>
      <c r="E765" s="12">
        <v>44385</v>
      </c>
      <c r="F765" s="10" t="s">
        <v>755</v>
      </c>
      <c r="G765" s="10" t="s">
        <v>3084</v>
      </c>
      <c r="H765" s="10" t="s">
        <v>3088</v>
      </c>
      <c r="I765" s="10" t="s">
        <v>760</v>
      </c>
      <c r="J765" s="10" t="s">
        <v>2770</v>
      </c>
    </row>
    <row r="766" spans="1:10" x14ac:dyDescent="0.25">
      <c r="A766" s="10" t="s">
        <v>1111</v>
      </c>
      <c r="B766" s="11">
        <v>3114</v>
      </c>
      <c r="C766" s="10" t="s">
        <v>1985</v>
      </c>
      <c r="D766" s="10" t="s">
        <v>2868</v>
      </c>
      <c r="E766" s="12">
        <v>44399</v>
      </c>
      <c r="F766" s="10" t="s">
        <v>755</v>
      </c>
      <c r="G766" s="10" t="s">
        <v>3084</v>
      </c>
      <c r="H766" s="10" t="s">
        <v>3089</v>
      </c>
      <c r="I766" s="10" t="s">
        <v>760</v>
      </c>
      <c r="J766" s="10" t="s">
        <v>2770</v>
      </c>
    </row>
    <row r="767" spans="1:10" x14ac:dyDescent="0.25">
      <c r="A767" s="14" t="s">
        <v>3090</v>
      </c>
      <c r="B767" s="15">
        <v>57132</v>
      </c>
      <c r="C767" s="14" t="s">
        <v>1306</v>
      </c>
      <c r="D767" s="14" t="s">
        <v>3091</v>
      </c>
      <c r="E767" s="16">
        <v>44635</v>
      </c>
      <c r="F767" s="14" t="s">
        <v>759</v>
      </c>
      <c r="G767" s="14" t="s">
        <v>3084</v>
      </c>
      <c r="H767" s="14" t="s">
        <v>2845</v>
      </c>
      <c r="I767" s="14" t="s">
        <v>760</v>
      </c>
      <c r="J767" s="14" t="s">
        <v>761</v>
      </c>
    </row>
    <row r="768" spans="1:10" x14ac:dyDescent="0.25">
      <c r="A768" s="10" t="s">
        <v>1131</v>
      </c>
      <c r="B768" s="11">
        <v>72657</v>
      </c>
      <c r="C768" s="10" t="s">
        <v>1985</v>
      </c>
      <c r="D768" s="10" t="s">
        <v>3092</v>
      </c>
      <c r="E768" s="12">
        <v>44407</v>
      </c>
      <c r="F768" s="10" t="s">
        <v>566</v>
      </c>
      <c r="G768" s="10" t="s">
        <v>3093</v>
      </c>
      <c r="H768" s="10" t="s">
        <v>2184</v>
      </c>
      <c r="I768" s="10" t="s">
        <v>583</v>
      </c>
      <c r="J768" s="10" t="s">
        <v>2768</v>
      </c>
    </row>
    <row r="769" spans="1:10" x14ac:dyDescent="0.25">
      <c r="A769" s="10" t="s">
        <v>1113</v>
      </c>
      <c r="B769" s="11">
        <v>36225</v>
      </c>
      <c r="C769" s="10" t="s">
        <v>1985</v>
      </c>
      <c r="D769" s="10" t="s">
        <v>3094</v>
      </c>
      <c r="E769" s="12">
        <v>44399</v>
      </c>
      <c r="F769" s="10" t="s">
        <v>566</v>
      </c>
      <c r="G769" s="10" t="s">
        <v>3093</v>
      </c>
      <c r="H769" s="10" t="s">
        <v>3095</v>
      </c>
      <c r="I769" s="10" t="s">
        <v>583</v>
      </c>
      <c r="J769" s="10" t="s">
        <v>2770</v>
      </c>
    </row>
    <row r="770" spans="1:10" x14ac:dyDescent="0.25">
      <c r="A770" s="10" t="s">
        <v>1114</v>
      </c>
      <c r="B770" s="11">
        <v>36225</v>
      </c>
      <c r="C770" s="10" t="s">
        <v>1985</v>
      </c>
      <c r="D770" s="10" t="s">
        <v>3096</v>
      </c>
      <c r="E770" s="12">
        <v>44399</v>
      </c>
      <c r="F770" s="10" t="s">
        <v>566</v>
      </c>
      <c r="G770" s="10" t="s">
        <v>3093</v>
      </c>
      <c r="H770" s="10" t="s">
        <v>3097</v>
      </c>
      <c r="I770" s="10" t="s">
        <v>583</v>
      </c>
      <c r="J770" s="10" t="s">
        <v>2770</v>
      </c>
    </row>
    <row r="771" spans="1:10" x14ac:dyDescent="0.25">
      <c r="A771" s="10" t="s">
        <v>1121</v>
      </c>
      <c r="B771" s="11">
        <v>24840</v>
      </c>
      <c r="C771" s="10" t="s">
        <v>1985</v>
      </c>
      <c r="D771" s="10" t="s">
        <v>3098</v>
      </c>
      <c r="E771" s="12">
        <v>44405</v>
      </c>
      <c r="F771" s="10" t="s">
        <v>566</v>
      </c>
      <c r="G771" s="10" t="s">
        <v>3093</v>
      </c>
      <c r="H771" s="10" t="s">
        <v>2903</v>
      </c>
      <c r="I771" s="10" t="s">
        <v>583</v>
      </c>
      <c r="J771" s="10" t="s">
        <v>2770</v>
      </c>
    </row>
    <row r="772" spans="1:10" x14ac:dyDescent="0.25">
      <c r="A772" s="10" t="s">
        <v>1123</v>
      </c>
      <c r="B772" s="11">
        <v>36225</v>
      </c>
      <c r="C772" s="10" t="s">
        <v>1985</v>
      </c>
      <c r="D772" s="10" t="s">
        <v>3099</v>
      </c>
      <c r="E772" s="12">
        <v>44405</v>
      </c>
      <c r="F772" s="10" t="s">
        <v>566</v>
      </c>
      <c r="G772" s="10" t="s">
        <v>3093</v>
      </c>
      <c r="H772" s="10" t="s">
        <v>2184</v>
      </c>
      <c r="I772" s="10" t="s">
        <v>583</v>
      </c>
      <c r="J772" s="10" t="s">
        <v>2770</v>
      </c>
    </row>
    <row r="773" spans="1:10" x14ac:dyDescent="0.25">
      <c r="A773" s="10" t="s">
        <v>1124</v>
      </c>
      <c r="B773" s="11">
        <v>36225</v>
      </c>
      <c r="C773" s="10" t="s">
        <v>1985</v>
      </c>
      <c r="D773" s="10" t="s">
        <v>3100</v>
      </c>
      <c r="E773" s="12">
        <v>44405</v>
      </c>
      <c r="F773" s="10" t="s">
        <v>566</v>
      </c>
      <c r="G773" s="10" t="s">
        <v>3093</v>
      </c>
      <c r="H773" s="10" t="s">
        <v>3101</v>
      </c>
      <c r="I773" s="10" t="s">
        <v>583</v>
      </c>
      <c r="J773" s="10" t="s">
        <v>2770</v>
      </c>
    </row>
    <row r="774" spans="1:10" x14ac:dyDescent="0.25">
      <c r="A774" s="10" t="s">
        <v>1134</v>
      </c>
      <c r="B774" s="11">
        <v>36225</v>
      </c>
      <c r="C774" s="10" t="s">
        <v>1985</v>
      </c>
      <c r="D774" s="10" t="s">
        <v>3102</v>
      </c>
      <c r="E774" s="12">
        <v>44407</v>
      </c>
      <c r="F774" s="10" t="s">
        <v>566</v>
      </c>
      <c r="G774" s="10" t="s">
        <v>3093</v>
      </c>
      <c r="H774" s="10" t="s">
        <v>3103</v>
      </c>
      <c r="I774" s="10" t="s">
        <v>583</v>
      </c>
      <c r="J774" s="10" t="s">
        <v>2770</v>
      </c>
    </row>
    <row r="775" spans="1:10" x14ac:dyDescent="0.25">
      <c r="A775" s="14" t="s">
        <v>3104</v>
      </c>
      <c r="B775" s="15">
        <v>266222</v>
      </c>
      <c r="C775" s="14" t="s">
        <v>753</v>
      </c>
      <c r="D775" s="14" t="s">
        <v>3105</v>
      </c>
      <c r="E775" s="16">
        <v>44635</v>
      </c>
      <c r="F775" s="14" t="s">
        <v>759</v>
      </c>
      <c r="G775" s="14" t="s">
        <v>3093</v>
      </c>
      <c r="H775" s="14" t="s">
        <v>2845</v>
      </c>
      <c r="I775" s="14" t="s">
        <v>760</v>
      </c>
      <c r="J775" s="14" t="s">
        <v>761</v>
      </c>
    </row>
    <row r="776" spans="1:10" x14ac:dyDescent="0.25">
      <c r="A776" s="10" t="s">
        <v>1067</v>
      </c>
      <c r="B776" s="11">
        <v>36225</v>
      </c>
      <c r="C776" s="10" t="s">
        <v>1620</v>
      </c>
      <c r="D776" s="10" t="s">
        <v>3106</v>
      </c>
      <c r="E776" s="12">
        <v>44370</v>
      </c>
      <c r="F776" s="10" t="s">
        <v>566</v>
      </c>
      <c r="G776" s="10" t="s">
        <v>3107</v>
      </c>
      <c r="H776" s="10" t="s">
        <v>2825</v>
      </c>
      <c r="I776" s="10" t="s">
        <v>583</v>
      </c>
      <c r="J776" s="10" t="s">
        <v>2798</v>
      </c>
    </row>
    <row r="777" spans="1:10" x14ac:dyDescent="0.25">
      <c r="A777" s="10" t="s">
        <v>2936</v>
      </c>
      <c r="B777" s="11">
        <v>21029</v>
      </c>
      <c r="C777" s="10" t="s">
        <v>1985</v>
      </c>
      <c r="D777" s="10" t="s">
        <v>2907</v>
      </c>
      <c r="E777" s="12">
        <v>44498</v>
      </c>
      <c r="F777" s="10" t="s">
        <v>755</v>
      </c>
      <c r="G777" s="10" t="s">
        <v>3107</v>
      </c>
      <c r="H777" s="10" t="s">
        <v>2394</v>
      </c>
      <c r="I777" s="10" t="s">
        <v>1296</v>
      </c>
      <c r="J777" s="10" t="s">
        <v>2938</v>
      </c>
    </row>
    <row r="778" spans="1:10" x14ac:dyDescent="0.25">
      <c r="A778" s="10" t="s">
        <v>2829</v>
      </c>
      <c r="B778" s="11">
        <v>242</v>
      </c>
      <c r="C778" s="10" t="s">
        <v>1620</v>
      </c>
      <c r="D778" s="10" t="s">
        <v>2817</v>
      </c>
      <c r="E778" s="12">
        <v>44473</v>
      </c>
      <c r="F778" s="10" t="s">
        <v>755</v>
      </c>
      <c r="G778" s="10" t="s">
        <v>3107</v>
      </c>
      <c r="H778" s="10" t="s">
        <v>2828</v>
      </c>
      <c r="I778" s="10" t="s">
        <v>757</v>
      </c>
      <c r="J778" s="10" t="s">
        <v>2831</v>
      </c>
    </row>
    <row r="779" spans="1:10" x14ac:dyDescent="0.25">
      <c r="A779" s="10" t="s">
        <v>3080</v>
      </c>
      <c r="B779" s="11">
        <v>13558</v>
      </c>
      <c r="C779" s="10" t="s">
        <v>1620</v>
      </c>
      <c r="D779" s="10" t="s">
        <v>3077</v>
      </c>
      <c r="E779" s="12">
        <v>44473</v>
      </c>
      <c r="F779" s="10" t="s">
        <v>755</v>
      </c>
      <c r="G779" s="10" t="s">
        <v>3107</v>
      </c>
      <c r="H779" s="10" t="s">
        <v>3108</v>
      </c>
      <c r="I779" s="10" t="s">
        <v>1267</v>
      </c>
      <c r="J779" s="10" t="s">
        <v>2831</v>
      </c>
    </row>
    <row r="780" spans="1:10" x14ac:dyDescent="0.25">
      <c r="A780" s="10" t="s">
        <v>3109</v>
      </c>
      <c r="B780" s="11">
        <v>39556</v>
      </c>
      <c r="C780" s="10" t="s">
        <v>1620</v>
      </c>
      <c r="D780" s="10" t="s">
        <v>3110</v>
      </c>
      <c r="E780" s="12">
        <v>44495</v>
      </c>
      <c r="F780" s="10" t="s">
        <v>566</v>
      </c>
      <c r="G780" s="10" t="s">
        <v>3107</v>
      </c>
      <c r="H780" s="10" t="s">
        <v>2773</v>
      </c>
      <c r="I780" s="10" t="s">
        <v>1687</v>
      </c>
      <c r="J780" s="10" t="s">
        <v>3111</v>
      </c>
    </row>
    <row r="781" spans="1:10" x14ac:dyDescent="0.25">
      <c r="A781" s="10" t="s">
        <v>3072</v>
      </c>
      <c r="B781" s="11">
        <v>16147</v>
      </c>
      <c r="C781" s="10" t="s">
        <v>1985</v>
      </c>
      <c r="D781" s="10" t="s">
        <v>3059</v>
      </c>
      <c r="E781" s="12">
        <v>44497</v>
      </c>
      <c r="F781" s="10" t="s">
        <v>755</v>
      </c>
      <c r="G781" s="10" t="s">
        <v>3107</v>
      </c>
      <c r="H781" s="10" t="s">
        <v>3112</v>
      </c>
      <c r="I781" s="10" t="s">
        <v>1267</v>
      </c>
      <c r="J781" s="10" t="s">
        <v>714</v>
      </c>
    </row>
    <row r="782" spans="1:10" x14ac:dyDescent="0.25">
      <c r="A782" s="10" t="s">
        <v>1065</v>
      </c>
      <c r="B782" s="11">
        <v>22733</v>
      </c>
      <c r="C782" s="10" t="s">
        <v>753</v>
      </c>
      <c r="D782" s="10" t="s">
        <v>2626</v>
      </c>
      <c r="E782" s="12">
        <v>44370</v>
      </c>
      <c r="F782" s="10" t="s">
        <v>755</v>
      </c>
      <c r="G782" s="10" t="s">
        <v>3107</v>
      </c>
      <c r="H782" s="10" t="s">
        <v>3113</v>
      </c>
      <c r="I782" s="10" t="s">
        <v>757</v>
      </c>
      <c r="J782" s="10" t="s">
        <v>2636</v>
      </c>
    </row>
    <row r="783" spans="1:10" x14ac:dyDescent="0.25">
      <c r="A783" s="10" t="s">
        <v>1035</v>
      </c>
      <c r="B783" s="11">
        <v>11591</v>
      </c>
      <c r="C783" s="10" t="s">
        <v>753</v>
      </c>
      <c r="D783" s="10" t="s">
        <v>2549</v>
      </c>
      <c r="E783" s="12">
        <v>44329</v>
      </c>
      <c r="F783" s="10" t="s">
        <v>755</v>
      </c>
      <c r="G783" s="10" t="s">
        <v>3107</v>
      </c>
      <c r="H783" s="10" t="s">
        <v>2447</v>
      </c>
      <c r="I783" s="10" t="s">
        <v>1296</v>
      </c>
      <c r="J783" s="10" t="s">
        <v>2551</v>
      </c>
    </row>
    <row r="784" spans="1:10" x14ac:dyDescent="0.25">
      <c r="A784" s="10" t="s">
        <v>1054</v>
      </c>
      <c r="B784" s="11">
        <v>2715</v>
      </c>
      <c r="C784" s="10" t="s">
        <v>753</v>
      </c>
      <c r="D784" s="10" t="s">
        <v>2619</v>
      </c>
      <c r="E784" s="12">
        <v>44355</v>
      </c>
      <c r="F784" s="10" t="s">
        <v>755</v>
      </c>
      <c r="G784" s="10" t="s">
        <v>3107</v>
      </c>
      <c r="H784" s="10" t="s">
        <v>3114</v>
      </c>
      <c r="I784" s="10" t="s">
        <v>1996</v>
      </c>
      <c r="J784" s="10" t="s">
        <v>2551</v>
      </c>
    </row>
    <row r="785" spans="1:10" x14ac:dyDescent="0.25">
      <c r="A785" s="10" t="s">
        <v>1064</v>
      </c>
      <c r="B785" s="11">
        <v>31711</v>
      </c>
      <c r="C785" s="10" t="s">
        <v>1985</v>
      </c>
      <c r="D785" s="10" t="s">
        <v>2723</v>
      </c>
      <c r="E785" s="12">
        <v>44369</v>
      </c>
      <c r="F785" s="10" t="s">
        <v>755</v>
      </c>
      <c r="G785" s="10" t="s">
        <v>3107</v>
      </c>
      <c r="H785" s="10" t="s">
        <v>3115</v>
      </c>
      <c r="I785" s="10" t="s">
        <v>1331</v>
      </c>
      <c r="J785" s="10" t="s">
        <v>2702</v>
      </c>
    </row>
    <row r="786" spans="1:10" x14ac:dyDescent="0.25">
      <c r="A786" s="10" t="s">
        <v>1108</v>
      </c>
      <c r="B786" s="11">
        <v>12321</v>
      </c>
      <c r="C786" s="10" t="s">
        <v>753</v>
      </c>
      <c r="D786" s="10" t="s">
        <v>2661</v>
      </c>
      <c r="E786" s="12">
        <v>44398</v>
      </c>
      <c r="F786" s="10" t="s">
        <v>755</v>
      </c>
      <c r="G786" s="10" t="s">
        <v>3107</v>
      </c>
      <c r="H786" s="10" t="s">
        <v>3113</v>
      </c>
      <c r="I786" s="10" t="s">
        <v>568</v>
      </c>
      <c r="J786" s="10" t="s">
        <v>2675</v>
      </c>
    </row>
    <row r="787" spans="1:10" x14ac:dyDescent="0.25">
      <c r="A787" s="14" t="s">
        <v>3116</v>
      </c>
      <c r="B787" s="15">
        <v>198924</v>
      </c>
      <c r="C787" s="14" t="s">
        <v>1306</v>
      </c>
      <c r="D787" s="14" t="s">
        <v>3117</v>
      </c>
      <c r="E787" s="16">
        <v>44635</v>
      </c>
      <c r="F787" s="14" t="s">
        <v>759</v>
      </c>
      <c r="G787" s="14" t="s">
        <v>3107</v>
      </c>
      <c r="H787" s="14" t="s">
        <v>2865</v>
      </c>
      <c r="I787" s="14" t="s">
        <v>757</v>
      </c>
      <c r="J787" s="14" t="s">
        <v>2026</v>
      </c>
    </row>
    <row r="788" spans="1:10" x14ac:dyDescent="0.25">
      <c r="A788" s="10" t="s">
        <v>3118</v>
      </c>
      <c r="B788" s="11">
        <v>213903</v>
      </c>
      <c r="C788" s="10" t="s">
        <v>1985</v>
      </c>
      <c r="D788" s="10" t="s">
        <v>3119</v>
      </c>
      <c r="E788" s="12">
        <v>44424</v>
      </c>
      <c r="F788" s="10" t="s">
        <v>566</v>
      </c>
      <c r="G788" s="10" t="s">
        <v>3120</v>
      </c>
      <c r="H788" s="10" t="s">
        <v>3121</v>
      </c>
      <c r="I788" s="10" t="s">
        <v>3122</v>
      </c>
      <c r="J788" s="10" t="s">
        <v>2594</v>
      </c>
    </row>
    <row r="789" spans="1:10" x14ac:dyDescent="0.25">
      <c r="A789" s="14" t="s">
        <v>3123</v>
      </c>
      <c r="B789" s="15">
        <v>213903</v>
      </c>
      <c r="C789" s="14" t="s">
        <v>753</v>
      </c>
      <c r="D789" s="14" t="s">
        <v>3124</v>
      </c>
      <c r="E789" s="16">
        <v>44635</v>
      </c>
      <c r="F789" s="14" t="s">
        <v>759</v>
      </c>
      <c r="G789" s="14" t="s">
        <v>3120</v>
      </c>
      <c r="H789" s="14" t="s">
        <v>2865</v>
      </c>
      <c r="I789" s="14" t="s">
        <v>3125</v>
      </c>
      <c r="J789" s="14" t="s">
        <v>3126</v>
      </c>
    </row>
    <row r="790" spans="1:10" x14ac:dyDescent="0.25">
      <c r="A790" s="10" t="s">
        <v>575</v>
      </c>
      <c r="B790" s="11">
        <v>135615</v>
      </c>
      <c r="C790" s="10" t="s">
        <v>753</v>
      </c>
      <c r="D790" s="10" t="s">
        <v>2858</v>
      </c>
      <c r="E790" s="12">
        <v>44370</v>
      </c>
      <c r="F790" s="10" t="s">
        <v>755</v>
      </c>
      <c r="G790" s="10" t="s">
        <v>3127</v>
      </c>
      <c r="H790" s="10" t="s">
        <v>3128</v>
      </c>
      <c r="I790" s="10" t="s">
        <v>1331</v>
      </c>
      <c r="J790" s="10" t="s">
        <v>579</v>
      </c>
    </row>
    <row r="791" spans="1:10" x14ac:dyDescent="0.25">
      <c r="A791" s="10" t="s">
        <v>1138</v>
      </c>
      <c r="B791" s="11">
        <v>36225</v>
      </c>
      <c r="C791" s="10" t="s">
        <v>1985</v>
      </c>
      <c r="D791" s="10" t="s">
        <v>3129</v>
      </c>
      <c r="E791" s="12">
        <v>44410</v>
      </c>
      <c r="F791" s="10" t="s">
        <v>566</v>
      </c>
      <c r="G791" s="10" t="s">
        <v>3127</v>
      </c>
      <c r="H791" s="10" t="s">
        <v>2525</v>
      </c>
      <c r="I791" s="10" t="s">
        <v>717</v>
      </c>
      <c r="J791" s="10" t="s">
        <v>2768</v>
      </c>
    </row>
    <row r="792" spans="1:10" x14ac:dyDescent="0.25">
      <c r="A792" s="10" t="s">
        <v>1202</v>
      </c>
      <c r="B792" s="11">
        <v>52475</v>
      </c>
      <c r="C792" s="10" t="s">
        <v>1985</v>
      </c>
      <c r="D792" s="10" t="s">
        <v>3130</v>
      </c>
      <c r="E792" s="12">
        <v>44439</v>
      </c>
      <c r="F792" s="10" t="s">
        <v>566</v>
      </c>
      <c r="G792" s="10" t="s">
        <v>3127</v>
      </c>
      <c r="H792" s="10" t="s">
        <v>2525</v>
      </c>
      <c r="I792" s="10" t="s">
        <v>717</v>
      </c>
      <c r="J792" s="10" t="s">
        <v>2768</v>
      </c>
    </row>
    <row r="793" spans="1:10" x14ac:dyDescent="0.25">
      <c r="A793" s="10" t="s">
        <v>1184</v>
      </c>
      <c r="B793" s="11">
        <v>60080</v>
      </c>
      <c r="C793" s="10" t="s">
        <v>1985</v>
      </c>
      <c r="D793" s="10" t="s">
        <v>3131</v>
      </c>
      <c r="E793" s="12">
        <v>44433</v>
      </c>
      <c r="F793" s="10" t="s">
        <v>566</v>
      </c>
      <c r="G793" s="10" t="s">
        <v>3127</v>
      </c>
      <c r="H793" s="10" t="s">
        <v>3132</v>
      </c>
      <c r="I793" s="10" t="s">
        <v>717</v>
      </c>
      <c r="J793" s="10" t="s">
        <v>2594</v>
      </c>
    </row>
    <row r="794" spans="1:10" x14ac:dyDescent="0.25">
      <c r="A794" s="10" t="s">
        <v>1024</v>
      </c>
      <c r="B794" s="11">
        <v>203482</v>
      </c>
      <c r="C794" s="10" t="s">
        <v>1985</v>
      </c>
      <c r="D794" s="10" t="s">
        <v>3133</v>
      </c>
      <c r="E794" s="12">
        <v>44313</v>
      </c>
      <c r="F794" s="10" t="s">
        <v>566</v>
      </c>
      <c r="G794" s="10" t="s">
        <v>3127</v>
      </c>
      <c r="H794" s="10" t="s">
        <v>2525</v>
      </c>
      <c r="I794" s="10" t="s">
        <v>717</v>
      </c>
      <c r="J794" s="10" t="s">
        <v>2770</v>
      </c>
    </row>
    <row r="795" spans="1:10" x14ac:dyDescent="0.25">
      <c r="A795" s="10" t="s">
        <v>1058</v>
      </c>
      <c r="B795" s="11">
        <v>36225</v>
      </c>
      <c r="C795" s="10" t="s">
        <v>1985</v>
      </c>
      <c r="D795" s="10" t="s">
        <v>3134</v>
      </c>
      <c r="E795" s="12">
        <v>44357</v>
      </c>
      <c r="F795" s="10" t="s">
        <v>566</v>
      </c>
      <c r="G795" s="10" t="s">
        <v>3127</v>
      </c>
      <c r="H795" s="10" t="s">
        <v>2525</v>
      </c>
      <c r="I795" s="10" t="s">
        <v>717</v>
      </c>
      <c r="J795" s="10" t="s">
        <v>2770</v>
      </c>
    </row>
    <row r="796" spans="1:10" x14ac:dyDescent="0.25">
      <c r="A796" s="10" t="s">
        <v>1081</v>
      </c>
      <c r="B796" s="11">
        <v>188371</v>
      </c>
      <c r="C796" s="10" t="s">
        <v>1985</v>
      </c>
      <c r="D796" s="10" t="s">
        <v>3135</v>
      </c>
      <c r="E796" s="12">
        <v>44383</v>
      </c>
      <c r="F796" s="10" t="s">
        <v>566</v>
      </c>
      <c r="G796" s="10" t="s">
        <v>3127</v>
      </c>
      <c r="H796" s="10" t="s">
        <v>2525</v>
      </c>
      <c r="I796" s="10" t="s">
        <v>717</v>
      </c>
      <c r="J796" s="10" t="s">
        <v>2770</v>
      </c>
    </row>
    <row r="797" spans="1:10" x14ac:dyDescent="0.25">
      <c r="A797" s="10" t="s">
        <v>1130</v>
      </c>
      <c r="B797" s="11">
        <v>52475</v>
      </c>
      <c r="C797" s="10" t="s">
        <v>1985</v>
      </c>
      <c r="D797" s="10" t="s">
        <v>3136</v>
      </c>
      <c r="E797" s="12">
        <v>44406</v>
      </c>
      <c r="F797" s="10" t="s">
        <v>566</v>
      </c>
      <c r="G797" s="10" t="s">
        <v>3127</v>
      </c>
      <c r="H797" s="10" t="s">
        <v>2525</v>
      </c>
      <c r="I797" s="10" t="s">
        <v>717</v>
      </c>
      <c r="J797" s="10" t="s">
        <v>2770</v>
      </c>
    </row>
    <row r="798" spans="1:10" x14ac:dyDescent="0.25">
      <c r="A798" s="10" t="s">
        <v>1155</v>
      </c>
      <c r="B798" s="11">
        <v>27428</v>
      </c>
      <c r="C798" s="10" t="s">
        <v>1985</v>
      </c>
      <c r="D798" s="10" t="s">
        <v>3137</v>
      </c>
      <c r="E798" s="12">
        <v>44418</v>
      </c>
      <c r="F798" s="10" t="s">
        <v>566</v>
      </c>
      <c r="G798" s="10" t="s">
        <v>3127</v>
      </c>
      <c r="H798" s="10" t="s">
        <v>2525</v>
      </c>
      <c r="I798" s="10" t="s">
        <v>717</v>
      </c>
      <c r="J798" s="10" t="s">
        <v>619</v>
      </c>
    </row>
    <row r="799" spans="1:10" x14ac:dyDescent="0.25">
      <c r="A799" s="10" t="s">
        <v>1160</v>
      </c>
      <c r="B799" s="11">
        <v>79695</v>
      </c>
      <c r="C799" s="10" t="s">
        <v>1985</v>
      </c>
      <c r="D799" s="10" t="s">
        <v>3138</v>
      </c>
      <c r="E799" s="12">
        <v>44419</v>
      </c>
      <c r="F799" s="10" t="s">
        <v>566</v>
      </c>
      <c r="G799" s="10" t="s">
        <v>3127</v>
      </c>
      <c r="H799" s="10" t="s">
        <v>2525</v>
      </c>
      <c r="I799" s="10" t="s">
        <v>717</v>
      </c>
      <c r="J799" s="10" t="s">
        <v>619</v>
      </c>
    </row>
    <row r="800" spans="1:10" x14ac:dyDescent="0.25">
      <c r="A800" s="10" t="s">
        <v>1161</v>
      </c>
      <c r="B800" s="11">
        <v>54131</v>
      </c>
      <c r="C800" s="10" t="s">
        <v>1985</v>
      </c>
      <c r="D800" s="10" t="s">
        <v>3139</v>
      </c>
      <c r="E800" s="12">
        <v>44419</v>
      </c>
      <c r="F800" s="10" t="s">
        <v>566</v>
      </c>
      <c r="G800" s="10" t="s">
        <v>3127</v>
      </c>
      <c r="H800" s="10" t="s">
        <v>2525</v>
      </c>
      <c r="I800" s="10" t="s">
        <v>717</v>
      </c>
      <c r="J800" s="10" t="s">
        <v>619</v>
      </c>
    </row>
    <row r="801" spans="1:10" x14ac:dyDescent="0.25">
      <c r="A801" s="10" t="s">
        <v>629</v>
      </c>
      <c r="B801" s="11">
        <v>213837</v>
      </c>
      <c r="C801" s="10" t="s">
        <v>1985</v>
      </c>
      <c r="D801" s="10" t="s">
        <v>2847</v>
      </c>
      <c r="E801" s="12">
        <v>44445</v>
      </c>
      <c r="F801" s="10" t="s">
        <v>755</v>
      </c>
      <c r="G801" s="10" t="s">
        <v>3127</v>
      </c>
      <c r="H801" s="10" t="s">
        <v>2484</v>
      </c>
      <c r="I801" s="10" t="s">
        <v>717</v>
      </c>
      <c r="J801" s="10" t="s">
        <v>619</v>
      </c>
    </row>
    <row r="802" spans="1:10" x14ac:dyDescent="0.25">
      <c r="A802" s="10" t="s">
        <v>715</v>
      </c>
      <c r="B802" s="11">
        <v>159454</v>
      </c>
      <c r="C802" s="10" t="s">
        <v>1985</v>
      </c>
      <c r="D802" s="10" t="s">
        <v>716</v>
      </c>
      <c r="E802" s="12">
        <v>44441</v>
      </c>
      <c r="F802" s="10" t="s">
        <v>566</v>
      </c>
      <c r="G802" s="10" t="s">
        <v>3127</v>
      </c>
      <c r="H802" s="10" t="s">
        <v>2525</v>
      </c>
      <c r="I802" s="10" t="s">
        <v>717</v>
      </c>
      <c r="J802" s="10" t="s">
        <v>714</v>
      </c>
    </row>
    <row r="803" spans="1:10" x14ac:dyDescent="0.25">
      <c r="A803" s="10" t="s">
        <v>1061</v>
      </c>
      <c r="B803" s="11">
        <v>79695</v>
      </c>
      <c r="C803" s="10" t="s">
        <v>1985</v>
      </c>
      <c r="D803" s="10" t="s">
        <v>3140</v>
      </c>
      <c r="E803" s="12">
        <v>44363</v>
      </c>
      <c r="F803" s="10" t="s">
        <v>566</v>
      </c>
      <c r="G803" s="10" t="s">
        <v>3127</v>
      </c>
      <c r="H803" s="10" t="s">
        <v>2525</v>
      </c>
      <c r="I803" s="10" t="s">
        <v>717</v>
      </c>
      <c r="J803" s="10" t="s">
        <v>3141</v>
      </c>
    </row>
    <row r="804" spans="1:10" x14ac:dyDescent="0.25">
      <c r="A804" s="10" t="s">
        <v>1066</v>
      </c>
      <c r="B804" s="11">
        <v>36225</v>
      </c>
      <c r="C804" s="10" t="s">
        <v>1985</v>
      </c>
      <c r="D804" s="10" t="s">
        <v>3142</v>
      </c>
      <c r="E804" s="12">
        <v>44370</v>
      </c>
      <c r="F804" s="10" t="s">
        <v>566</v>
      </c>
      <c r="G804" s="10" t="s">
        <v>3127</v>
      </c>
      <c r="H804" s="10" t="s">
        <v>2525</v>
      </c>
      <c r="I804" s="10" t="s">
        <v>717</v>
      </c>
      <c r="J804" s="10" t="s">
        <v>3141</v>
      </c>
    </row>
    <row r="805" spans="1:10" x14ac:dyDescent="0.25">
      <c r="A805" s="10" t="s">
        <v>1069</v>
      </c>
      <c r="B805" s="11">
        <v>52475</v>
      </c>
      <c r="C805" s="10" t="s">
        <v>1985</v>
      </c>
      <c r="D805" s="10" t="s">
        <v>3143</v>
      </c>
      <c r="E805" s="12">
        <v>44370</v>
      </c>
      <c r="F805" s="10" t="s">
        <v>566</v>
      </c>
      <c r="G805" s="10" t="s">
        <v>3127</v>
      </c>
      <c r="H805" s="10" t="s">
        <v>2525</v>
      </c>
      <c r="I805" s="10" t="s">
        <v>717</v>
      </c>
      <c r="J805" s="10" t="s">
        <v>3141</v>
      </c>
    </row>
    <row r="806" spans="1:10" x14ac:dyDescent="0.25">
      <c r="A806" s="14" t="s">
        <v>3144</v>
      </c>
      <c r="B806" s="15">
        <v>1398825</v>
      </c>
      <c r="C806" s="14" t="s">
        <v>753</v>
      </c>
      <c r="D806" s="14" t="s">
        <v>3145</v>
      </c>
      <c r="E806" s="16">
        <v>44635</v>
      </c>
      <c r="F806" s="14" t="s">
        <v>759</v>
      </c>
      <c r="G806" s="14" t="s">
        <v>3127</v>
      </c>
      <c r="H806" s="14" t="s">
        <v>2865</v>
      </c>
      <c r="I806" s="14" t="s">
        <v>2210</v>
      </c>
      <c r="J806" s="14" t="s">
        <v>2540</v>
      </c>
    </row>
    <row r="807" spans="1:10" x14ac:dyDescent="0.25">
      <c r="A807" s="10" t="s">
        <v>1146</v>
      </c>
      <c r="B807" s="11">
        <v>52475</v>
      </c>
      <c r="C807" s="10" t="s">
        <v>1985</v>
      </c>
      <c r="D807" s="10" t="s">
        <v>3146</v>
      </c>
      <c r="E807" s="12">
        <v>44413</v>
      </c>
      <c r="F807" s="10" t="s">
        <v>566</v>
      </c>
      <c r="G807" s="10" t="s">
        <v>3147</v>
      </c>
      <c r="H807" s="10" t="s">
        <v>2184</v>
      </c>
      <c r="I807" s="10" t="s">
        <v>583</v>
      </c>
      <c r="J807" s="10" t="s">
        <v>2768</v>
      </c>
    </row>
    <row r="808" spans="1:10" x14ac:dyDescent="0.25">
      <c r="A808" s="10" t="s">
        <v>1147</v>
      </c>
      <c r="B808" s="11">
        <v>36225</v>
      </c>
      <c r="C808" s="10" t="s">
        <v>1985</v>
      </c>
      <c r="D808" s="10" t="s">
        <v>3148</v>
      </c>
      <c r="E808" s="12">
        <v>44413</v>
      </c>
      <c r="F808" s="10" t="s">
        <v>566</v>
      </c>
      <c r="G808" s="10" t="s">
        <v>3147</v>
      </c>
      <c r="H808" s="10" t="s">
        <v>3149</v>
      </c>
      <c r="I808" s="10" t="s">
        <v>583</v>
      </c>
      <c r="J808" s="10" t="s">
        <v>2768</v>
      </c>
    </row>
    <row r="809" spans="1:10" x14ac:dyDescent="0.25">
      <c r="A809" s="10" t="s">
        <v>1148</v>
      </c>
      <c r="B809" s="11">
        <v>36225</v>
      </c>
      <c r="C809" s="10" t="s">
        <v>1985</v>
      </c>
      <c r="D809" s="10" t="s">
        <v>3150</v>
      </c>
      <c r="E809" s="12">
        <v>44413</v>
      </c>
      <c r="F809" s="10" t="s">
        <v>566</v>
      </c>
      <c r="G809" s="10" t="s">
        <v>3147</v>
      </c>
      <c r="H809" s="10" t="s">
        <v>3151</v>
      </c>
      <c r="I809" s="10" t="s">
        <v>583</v>
      </c>
      <c r="J809" s="10" t="s">
        <v>2768</v>
      </c>
    </row>
    <row r="810" spans="1:10" x14ac:dyDescent="0.25">
      <c r="A810" s="10" t="s">
        <v>1156</v>
      </c>
      <c r="B810" s="11">
        <v>29601</v>
      </c>
      <c r="C810" s="10" t="s">
        <v>1985</v>
      </c>
      <c r="D810" s="10" t="s">
        <v>3152</v>
      </c>
      <c r="E810" s="12">
        <v>44418</v>
      </c>
      <c r="F810" s="10" t="s">
        <v>566</v>
      </c>
      <c r="G810" s="10" t="s">
        <v>3147</v>
      </c>
      <c r="H810" s="10" t="s">
        <v>3103</v>
      </c>
      <c r="I810" s="10" t="s">
        <v>583</v>
      </c>
      <c r="J810" s="10" t="s">
        <v>2768</v>
      </c>
    </row>
    <row r="811" spans="1:10" x14ac:dyDescent="0.25">
      <c r="A811" s="10" t="s">
        <v>1162</v>
      </c>
      <c r="B811" s="11">
        <v>120992</v>
      </c>
      <c r="C811" s="10" t="s">
        <v>1985</v>
      </c>
      <c r="D811" s="10" t="s">
        <v>3153</v>
      </c>
      <c r="E811" s="12">
        <v>44419</v>
      </c>
      <c r="F811" s="10" t="s">
        <v>566</v>
      </c>
      <c r="G811" s="10" t="s">
        <v>3147</v>
      </c>
      <c r="H811" s="10" t="s">
        <v>2872</v>
      </c>
      <c r="I811" s="10" t="s">
        <v>583</v>
      </c>
      <c r="J811" s="10" t="s">
        <v>2768</v>
      </c>
    </row>
    <row r="812" spans="1:10" x14ac:dyDescent="0.25">
      <c r="A812" s="10" t="s">
        <v>1169</v>
      </c>
      <c r="B812" s="11">
        <v>29601</v>
      </c>
      <c r="C812" s="10" t="s">
        <v>1985</v>
      </c>
      <c r="D812" s="10" t="s">
        <v>3154</v>
      </c>
      <c r="E812" s="12">
        <v>44425</v>
      </c>
      <c r="F812" s="10" t="s">
        <v>566</v>
      </c>
      <c r="G812" s="10" t="s">
        <v>3147</v>
      </c>
      <c r="H812" s="10" t="s">
        <v>3149</v>
      </c>
      <c r="I812" s="10" t="s">
        <v>583</v>
      </c>
      <c r="J812" s="10" t="s">
        <v>2768</v>
      </c>
    </row>
    <row r="813" spans="1:10" x14ac:dyDescent="0.25">
      <c r="A813" s="10" t="s">
        <v>1172</v>
      </c>
      <c r="B813" s="11">
        <v>52475</v>
      </c>
      <c r="C813" s="10" t="s">
        <v>1985</v>
      </c>
      <c r="D813" s="10" t="s">
        <v>3155</v>
      </c>
      <c r="E813" s="12">
        <v>44425</v>
      </c>
      <c r="F813" s="10" t="s">
        <v>566</v>
      </c>
      <c r="G813" s="10" t="s">
        <v>3147</v>
      </c>
      <c r="H813" s="10" t="s">
        <v>3101</v>
      </c>
      <c r="I813" s="10" t="s">
        <v>583</v>
      </c>
      <c r="J813" s="10" t="s">
        <v>2768</v>
      </c>
    </row>
    <row r="814" spans="1:10" x14ac:dyDescent="0.25">
      <c r="A814" s="10" t="s">
        <v>1132</v>
      </c>
      <c r="B814" s="11">
        <v>49577</v>
      </c>
      <c r="C814" s="10" t="s">
        <v>1985</v>
      </c>
      <c r="D814" s="10" t="s">
        <v>3156</v>
      </c>
      <c r="E814" s="12">
        <v>44407</v>
      </c>
      <c r="F814" s="10" t="s">
        <v>566</v>
      </c>
      <c r="G814" s="10" t="s">
        <v>3147</v>
      </c>
      <c r="H814" s="10" t="s">
        <v>2184</v>
      </c>
      <c r="I814" s="10" t="s">
        <v>583</v>
      </c>
      <c r="J814" s="10" t="s">
        <v>2770</v>
      </c>
    </row>
    <row r="815" spans="1:10" x14ac:dyDescent="0.25">
      <c r="A815" s="10" t="s">
        <v>1149</v>
      </c>
      <c r="B815" s="11">
        <v>36225</v>
      </c>
      <c r="C815" s="10" t="s">
        <v>1985</v>
      </c>
      <c r="D815" s="10" t="s">
        <v>3157</v>
      </c>
      <c r="E815" s="12">
        <v>44413</v>
      </c>
      <c r="F815" s="10" t="s">
        <v>566</v>
      </c>
      <c r="G815" s="10" t="s">
        <v>3147</v>
      </c>
      <c r="H815" s="10" t="s">
        <v>2898</v>
      </c>
      <c r="I815" s="10" t="s">
        <v>635</v>
      </c>
      <c r="J815" s="10" t="s">
        <v>2770</v>
      </c>
    </row>
    <row r="816" spans="1:10" x14ac:dyDescent="0.25">
      <c r="A816" s="10" t="s">
        <v>1150</v>
      </c>
      <c r="B816" s="11">
        <v>26400</v>
      </c>
      <c r="C816" s="10" t="s">
        <v>1985</v>
      </c>
      <c r="D816" s="10" t="s">
        <v>3158</v>
      </c>
      <c r="E816" s="12">
        <v>44413</v>
      </c>
      <c r="F816" s="10" t="s">
        <v>566</v>
      </c>
      <c r="G816" s="10" t="s">
        <v>3147</v>
      </c>
      <c r="H816" s="10" t="s">
        <v>2898</v>
      </c>
      <c r="I816" s="10" t="s">
        <v>635</v>
      </c>
      <c r="J816" s="10" t="s">
        <v>2770</v>
      </c>
    </row>
    <row r="817" spans="1:10" x14ac:dyDescent="0.25">
      <c r="A817" s="10" t="s">
        <v>1140</v>
      </c>
      <c r="B817" s="11">
        <v>48852</v>
      </c>
      <c r="C817" s="10" t="s">
        <v>1985</v>
      </c>
      <c r="D817" s="10" t="s">
        <v>3159</v>
      </c>
      <c r="E817" s="12">
        <v>44411</v>
      </c>
      <c r="F817" s="10" t="s">
        <v>566</v>
      </c>
      <c r="G817" s="10" t="s">
        <v>3147</v>
      </c>
      <c r="H817" s="10" t="s">
        <v>2596</v>
      </c>
      <c r="I817" s="10" t="s">
        <v>583</v>
      </c>
      <c r="J817" s="10" t="s">
        <v>619</v>
      </c>
    </row>
    <row r="818" spans="1:10" x14ac:dyDescent="0.25">
      <c r="A818" s="10" t="s">
        <v>1141</v>
      </c>
      <c r="B818" s="11">
        <v>66240</v>
      </c>
      <c r="C818" s="10" t="s">
        <v>1985</v>
      </c>
      <c r="D818" s="10" t="s">
        <v>3160</v>
      </c>
      <c r="E818" s="12">
        <v>44411</v>
      </c>
      <c r="F818" s="10" t="s">
        <v>566</v>
      </c>
      <c r="G818" s="10" t="s">
        <v>3147</v>
      </c>
      <c r="H818" s="10" t="s">
        <v>3101</v>
      </c>
      <c r="I818" s="10" t="s">
        <v>583</v>
      </c>
      <c r="J818" s="10" t="s">
        <v>619</v>
      </c>
    </row>
    <row r="819" spans="1:10" x14ac:dyDescent="0.25">
      <c r="A819" s="10" t="s">
        <v>1154</v>
      </c>
      <c r="B819" s="11">
        <v>121716</v>
      </c>
      <c r="C819" s="10" t="s">
        <v>1985</v>
      </c>
      <c r="D819" s="10" t="s">
        <v>3161</v>
      </c>
      <c r="E819" s="12">
        <v>44418</v>
      </c>
      <c r="F819" s="10" t="s">
        <v>566</v>
      </c>
      <c r="G819" s="10" t="s">
        <v>3147</v>
      </c>
      <c r="H819" s="10" t="s">
        <v>3101</v>
      </c>
      <c r="I819" s="10" t="s">
        <v>583</v>
      </c>
      <c r="J819" s="10" t="s">
        <v>619</v>
      </c>
    </row>
    <row r="820" spans="1:10" x14ac:dyDescent="0.25">
      <c r="A820" s="10" t="s">
        <v>1165</v>
      </c>
      <c r="B820" s="11">
        <v>49577</v>
      </c>
      <c r="C820" s="10" t="s">
        <v>1985</v>
      </c>
      <c r="D820" s="10" t="s">
        <v>3162</v>
      </c>
      <c r="E820" s="12">
        <v>44421</v>
      </c>
      <c r="F820" s="10" t="s">
        <v>566</v>
      </c>
      <c r="G820" s="10" t="s">
        <v>3147</v>
      </c>
      <c r="H820" s="10" t="s">
        <v>3149</v>
      </c>
      <c r="I820" s="10" t="s">
        <v>583</v>
      </c>
      <c r="J820" s="10" t="s">
        <v>619</v>
      </c>
    </row>
    <row r="821" spans="1:10" x14ac:dyDescent="0.25">
      <c r="A821" s="10" t="s">
        <v>616</v>
      </c>
      <c r="B821" s="11">
        <v>226201</v>
      </c>
      <c r="C821" s="10" t="s">
        <v>1985</v>
      </c>
      <c r="D821" s="10" t="s">
        <v>617</v>
      </c>
      <c r="E821" s="12">
        <v>44421</v>
      </c>
      <c r="F821" s="10" t="s">
        <v>566</v>
      </c>
      <c r="G821" s="10" t="s">
        <v>3147</v>
      </c>
      <c r="H821" s="10" t="s">
        <v>3149</v>
      </c>
      <c r="I821" s="10" t="s">
        <v>583</v>
      </c>
      <c r="J821" s="10" t="s">
        <v>619</v>
      </c>
    </row>
    <row r="822" spans="1:10" x14ac:dyDescent="0.25">
      <c r="A822" s="10" t="s">
        <v>620</v>
      </c>
      <c r="B822" s="11">
        <v>399406</v>
      </c>
      <c r="C822" s="10" t="s">
        <v>1985</v>
      </c>
      <c r="D822" s="10" t="s">
        <v>621</v>
      </c>
      <c r="E822" s="12">
        <v>44425</v>
      </c>
      <c r="F822" s="10" t="s">
        <v>566</v>
      </c>
      <c r="G822" s="10" t="s">
        <v>3147</v>
      </c>
      <c r="H822" s="10" t="s">
        <v>3151</v>
      </c>
      <c r="I822" s="10" t="s">
        <v>583</v>
      </c>
      <c r="J822" s="10" t="s">
        <v>619</v>
      </c>
    </row>
    <row r="823" spans="1:10" x14ac:dyDescent="0.25">
      <c r="A823" s="14" t="s">
        <v>3163</v>
      </c>
      <c r="B823" s="15">
        <v>1380851</v>
      </c>
      <c r="C823" s="14" t="s">
        <v>1306</v>
      </c>
      <c r="D823" s="14" t="s">
        <v>3164</v>
      </c>
      <c r="E823" s="16">
        <v>44635</v>
      </c>
      <c r="F823" s="14" t="s">
        <v>759</v>
      </c>
      <c r="G823" s="14" t="s">
        <v>3147</v>
      </c>
      <c r="H823" s="14" t="s">
        <v>2865</v>
      </c>
      <c r="I823" s="14" t="s">
        <v>760</v>
      </c>
      <c r="J823" s="14" t="s">
        <v>761</v>
      </c>
    </row>
    <row r="824" spans="1:10" x14ac:dyDescent="0.25">
      <c r="A824" s="10" t="s">
        <v>1171</v>
      </c>
      <c r="B824" s="11">
        <v>124511</v>
      </c>
      <c r="C824" s="10" t="s">
        <v>1985</v>
      </c>
      <c r="D824" s="10" t="s">
        <v>3165</v>
      </c>
      <c r="E824" s="12">
        <v>44425</v>
      </c>
      <c r="F824" s="10" t="s">
        <v>566</v>
      </c>
      <c r="G824" s="10" t="s">
        <v>3166</v>
      </c>
      <c r="H824" s="10" t="s">
        <v>2596</v>
      </c>
      <c r="I824" s="10" t="s">
        <v>583</v>
      </c>
      <c r="J824" s="10" t="s">
        <v>2768</v>
      </c>
    </row>
    <row r="825" spans="1:10" x14ac:dyDescent="0.25">
      <c r="A825" s="10" t="s">
        <v>1174</v>
      </c>
      <c r="B825" s="11">
        <v>36225</v>
      </c>
      <c r="C825" s="10" t="s">
        <v>1985</v>
      </c>
      <c r="D825" s="10" t="s">
        <v>3167</v>
      </c>
      <c r="E825" s="12">
        <v>44426</v>
      </c>
      <c r="F825" s="10" t="s">
        <v>566</v>
      </c>
      <c r="G825" s="10" t="s">
        <v>3166</v>
      </c>
      <c r="H825" s="10" t="s">
        <v>3168</v>
      </c>
      <c r="I825" s="10" t="s">
        <v>583</v>
      </c>
      <c r="J825" s="10" t="s">
        <v>2768</v>
      </c>
    </row>
    <row r="826" spans="1:10" x14ac:dyDescent="0.25">
      <c r="A826" s="10" t="s">
        <v>1175</v>
      </c>
      <c r="B826" s="11">
        <v>36225</v>
      </c>
      <c r="C826" s="10" t="s">
        <v>1985</v>
      </c>
      <c r="D826" s="10" t="s">
        <v>3169</v>
      </c>
      <c r="E826" s="12">
        <v>44426</v>
      </c>
      <c r="F826" s="10" t="s">
        <v>566</v>
      </c>
      <c r="G826" s="10" t="s">
        <v>3166</v>
      </c>
      <c r="H826" s="10" t="s">
        <v>3170</v>
      </c>
      <c r="I826" s="10" t="s">
        <v>583</v>
      </c>
      <c r="J826" s="10" t="s">
        <v>2768</v>
      </c>
    </row>
    <row r="827" spans="1:10" x14ac:dyDescent="0.25">
      <c r="A827" s="10" t="s">
        <v>1182</v>
      </c>
      <c r="B827" s="11">
        <v>36225</v>
      </c>
      <c r="C827" s="10" t="s">
        <v>1985</v>
      </c>
      <c r="D827" s="10" t="s">
        <v>3171</v>
      </c>
      <c r="E827" s="12">
        <v>44432</v>
      </c>
      <c r="F827" s="10" t="s">
        <v>566</v>
      </c>
      <c r="G827" s="10" t="s">
        <v>3166</v>
      </c>
      <c r="H827" s="10" t="s">
        <v>3172</v>
      </c>
      <c r="I827" s="10" t="s">
        <v>583</v>
      </c>
      <c r="J827" s="10" t="s">
        <v>2768</v>
      </c>
    </row>
    <row r="828" spans="1:10" x14ac:dyDescent="0.25">
      <c r="A828" s="10" t="s">
        <v>1185</v>
      </c>
      <c r="B828" s="11">
        <v>96876</v>
      </c>
      <c r="C828" s="10" t="s">
        <v>1985</v>
      </c>
      <c r="D828" s="10" t="s">
        <v>3173</v>
      </c>
      <c r="E828" s="12">
        <v>44433</v>
      </c>
      <c r="F828" s="10" t="s">
        <v>566</v>
      </c>
      <c r="G828" s="10" t="s">
        <v>3166</v>
      </c>
      <c r="H828" s="10" t="s">
        <v>2794</v>
      </c>
      <c r="I828" s="10" t="s">
        <v>583</v>
      </c>
      <c r="J828" s="10" t="s">
        <v>2768</v>
      </c>
    </row>
    <row r="829" spans="1:10" x14ac:dyDescent="0.25">
      <c r="A829" s="10" t="s">
        <v>1187</v>
      </c>
      <c r="B829" s="11">
        <v>26400</v>
      </c>
      <c r="C829" s="10" t="s">
        <v>1985</v>
      </c>
      <c r="D829" s="10" t="s">
        <v>3174</v>
      </c>
      <c r="E829" s="12">
        <v>44433</v>
      </c>
      <c r="F829" s="10" t="s">
        <v>566</v>
      </c>
      <c r="G829" s="10" t="s">
        <v>3166</v>
      </c>
      <c r="H829" s="10" t="s">
        <v>3168</v>
      </c>
      <c r="I829" s="10" t="s">
        <v>583</v>
      </c>
      <c r="J829" s="10" t="s">
        <v>2768</v>
      </c>
    </row>
    <row r="830" spans="1:10" x14ac:dyDescent="0.25">
      <c r="A830" s="10" t="s">
        <v>1188</v>
      </c>
      <c r="B830" s="11">
        <v>184438</v>
      </c>
      <c r="C830" s="10" t="s">
        <v>1985</v>
      </c>
      <c r="D830" s="10" t="s">
        <v>3175</v>
      </c>
      <c r="E830" s="12">
        <v>44434</v>
      </c>
      <c r="F830" s="10" t="s">
        <v>566</v>
      </c>
      <c r="G830" s="10" t="s">
        <v>3166</v>
      </c>
      <c r="H830" s="10" t="s">
        <v>3101</v>
      </c>
      <c r="I830" s="10" t="s">
        <v>583</v>
      </c>
      <c r="J830" s="10" t="s">
        <v>2768</v>
      </c>
    </row>
    <row r="831" spans="1:10" x14ac:dyDescent="0.25">
      <c r="A831" s="10" t="s">
        <v>1192</v>
      </c>
      <c r="B831" s="11">
        <v>36225</v>
      </c>
      <c r="C831" s="10" t="s">
        <v>1985</v>
      </c>
      <c r="D831" s="10" t="s">
        <v>3176</v>
      </c>
      <c r="E831" s="12">
        <v>44434</v>
      </c>
      <c r="F831" s="10" t="s">
        <v>566</v>
      </c>
      <c r="G831" s="10" t="s">
        <v>3166</v>
      </c>
      <c r="H831" s="10" t="s">
        <v>3177</v>
      </c>
      <c r="I831" s="10" t="s">
        <v>583</v>
      </c>
      <c r="J831" s="10" t="s">
        <v>2768</v>
      </c>
    </row>
    <row r="832" spans="1:10" x14ac:dyDescent="0.25">
      <c r="A832" s="10" t="s">
        <v>1193</v>
      </c>
      <c r="B832" s="11">
        <v>36225</v>
      </c>
      <c r="C832" s="10" t="s">
        <v>1985</v>
      </c>
      <c r="D832" s="10" t="s">
        <v>3178</v>
      </c>
      <c r="E832" s="12">
        <v>44434</v>
      </c>
      <c r="F832" s="10" t="s">
        <v>566</v>
      </c>
      <c r="G832" s="10" t="s">
        <v>3166</v>
      </c>
      <c r="H832" s="10" t="s">
        <v>3179</v>
      </c>
      <c r="I832" s="10" t="s">
        <v>583</v>
      </c>
      <c r="J832" s="10" t="s">
        <v>2768</v>
      </c>
    </row>
    <row r="833" spans="1:10" x14ac:dyDescent="0.25">
      <c r="A833" s="10" t="s">
        <v>3180</v>
      </c>
      <c r="B833" s="11">
        <v>52475</v>
      </c>
      <c r="C833" s="10" t="s">
        <v>1985</v>
      </c>
      <c r="D833" s="10" t="s">
        <v>3181</v>
      </c>
      <c r="E833" s="12">
        <v>44439</v>
      </c>
      <c r="F833" s="10" t="s">
        <v>566</v>
      </c>
      <c r="G833" s="10" t="s">
        <v>3166</v>
      </c>
      <c r="H833" s="10" t="s">
        <v>3101</v>
      </c>
      <c r="I833" s="10" t="s">
        <v>583</v>
      </c>
      <c r="J833" s="10" t="s">
        <v>2768</v>
      </c>
    </row>
    <row r="834" spans="1:10" x14ac:dyDescent="0.25">
      <c r="A834" s="10" t="s">
        <v>1201</v>
      </c>
      <c r="B834" s="11">
        <v>52475</v>
      </c>
      <c r="C834" s="10" t="s">
        <v>1985</v>
      </c>
      <c r="D834" s="10" t="s">
        <v>3182</v>
      </c>
      <c r="E834" s="12">
        <v>44439</v>
      </c>
      <c r="F834" s="10" t="s">
        <v>566</v>
      </c>
      <c r="G834" s="10" t="s">
        <v>3166</v>
      </c>
      <c r="H834" s="10" t="s">
        <v>3168</v>
      </c>
      <c r="I834" s="10" t="s">
        <v>583</v>
      </c>
      <c r="J834" s="10" t="s">
        <v>2768</v>
      </c>
    </row>
    <row r="835" spans="1:10" x14ac:dyDescent="0.25">
      <c r="A835" s="10" t="s">
        <v>1216</v>
      </c>
      <c r="B835" s="11">
        <v>100809</v>
      </c>
      <c r="C835" s="10" t="s">
        <v>1985</v>
      </c>
      <c r="D835" s="10" t="s">
        <v>3183</v>
      </c>
      <c r="E835" s="12">
        <v>44449</v>
      </c>
      <c r="F835" s="10" t="s">
        <v>566</v>
      </c>
      <c r="G835" s="10" t="s">
        <v>3166</v>
      </c>
      <c r="H835" s="10" t="s">
        <v>3184</v>
      </c>
      <c r="I835" s="10" t="s">
        <v>583</v>
      </c>
      <c r="J835" s="10" t="s">
        <v>611</v>
      </c>
    </row>
    <row r="836" spans="1:10" x14ac:dyDescent="0.25">
      <c r="A836" s="10" t="s">
        <v>1170</v>
      </c>
      <c r="B836" s="11">
        <v>36225</v>
      </c>
      <c r="C836" s="10" t="s">
        <v>1985</v>
      </c>
      <c r="D836" s="10" t="s">
        <v>3185</v>
      </c>
      <c r="E836" s="12">
        <v>44425</v>
      </c>
      <c r="F836" s="10" t="s">
        <v>566</v>
      </c>
      <c r="G836" s="10" t="s">
        <v>3166</v>
      </c>
      <c r="H836" s="10" t="s">
        <v>3186</v>
      </c>
      <c r="I836" s="10" t="s">
        <v>583</v>
      </c>
      <c r="J836" s="10" t="s">
        <v>619</v>
      </c>
    </row>
    <row r="837" spans="1:10" x14ac:dyDescent="0.25">
      <c r="A837" s="10" t="s">
        <v>1176</v>
      </c>
      <c r="B837" s="11">
        <v>52475</v>
      </c>
      <c r="C837" s="10" t="s">
        <v>1985</v>
      </c>
      <c r="D837" s="10" t="s">
        <v>3187</v>
      </c>
      <c r="E837" s="12">
        <v>44427</v>
      </c>
      <c r="F837" s="10" t="s">
        <v>566</v>
      </c>
      <c r="G837" s="10" t="s">
        <v>3166</v>
      </c>
      <c r="H837" s="10" t="s">
        <v>2887</v>
      </c>
      <c r="I837" s="10" t="s">
        <v>583</v>
      </c>
      <c r="J837" s="10" t="s">
        <v>619</v>
      </c>
    </row>
    <row r="838" spans="1:10" x14ac:dyDescent="0.25">
      <c r="A838" s="10" t="s">
        <v>1177</v>
      </c>
      <c r="B838" s="11">
        <v>36225</v>
      </c>
      <c r="C838" s="10" t="s">
        <v>1985</v>
      </c>
      <c r="D838" s="10" t="s">
        <v>3188</v>
      </c>
      <c r="E838" s="12">
        <v>44427</v>
      </c>
      <c r="F838" s="10" t="s">
        <v>566</v>
      </c>
      <c r="G838" s="10" t="s">
        <v>3166</v>
      </c>
      <c r="H838" s="10" t="s">
        <v>2184</v>
      </c>
      <c r="I838" s="10" t="s">
        <v>583</v>
      </c>
      <c r="J838" s="10" t="s">
        <v>619</v>
      </c>
    </row>
    <row r="839" spans="1:10" x14ac:dyDescent="0.25">
      <c r="A839" s="10" t="s">
        <v>1179</v>
      </c>
      <c r="B839" s="11">
        <v>72657</v>
      </c>
      <c r="C839" s="10" t="s">
        <v>1985</v>
      </c>
      <c r="D839" s="10" t="s">
        <v>3189</v>
      </c>
      <c r="E839" s="12">
        <v>44428</v>
      </c>
      <c r="F839" s="10" t="s">
        <v>566</v>
      </c>
      <c r="G839" s="10" t="s">
        <v>3166</v>
      </c>
      <c r="H839" s="10" t="s">
        <v>2184</v>
      </c>
      <c r="I839" s="10" t="s">
        <v>583</v>
      </c>
      <c r="J839" s="10" t="s">
        <v>619</v>
      </c>
    </row>
    <row r="840" spans="1:10" x14ac:dyDescent="0.25">
      <c r="A840" s="10" t="s">
        <v>1191</v>
      </c>
      <c r="B840" s="11">
        <v>623249</v>
      </c>
      <c r="C840" s="10" t="s">
        <v>1985</v>
      </c>
      <c r="D840" s="10" t="s">
        <v>3190</v>
      </c>
      <c r="E840" s="12">
        <v>44434</v>
      </c>
      <c r="F840" s="10" t="s">
        <v>566</v>
      </c>
      <c r="G840" s="10" t="s">
        <v>3166</v>
      </c>
      <c r="H840" s="10" t="s">
        <v>2184</v>
      </c>
      <c r="I840" s="10" t="s">
        <v>583</v>
      </c>
      <c r="J840" s="10" t="s">
        <v>619</v>
      </c>
    </row>
    <row r="841" spans="1:10" x14ac:dyDescent="0.25">
      <c r="A841" s="10" t="s">
        <v>1198</v>
      </c>
      <c r="B841" s="11">
        <v>51026</v>
      </c>
      <c r="C841" s="10" t="s">
        <v>1985</v>
      </c>
      <c r="D841" s="10" t="s">
        <v>3191</v>
      </c>
      <c r="E841" s="12">
        <v>44438</v>
      </c>
      <c r="F841" s="10" t="s">
        <v>566</v>
      </c>
      <c r="G841" s="10" t="s">
        <v>3166</v>
      </c>
      <c r="H841" s="10" t="s">
        <v>3168</v>
      </c>
      <c r="I841" s="10" t="s">
        <v>583</v>
      </c>
      <c r="J841" s="10" t="s">
        <v>619</v>
      </c>
    </row>
    <row r="842" spans="1:10" x14ac:dyDescent="0.25">
      <c r="A842" s="10" t="s">
        <v>1204</v>
      </c>
      <c r="B842" s="11">
        <v>36225</v>
      </c>
      <c r="C842" s="10" t="s">
        <v>1985</v>
      </c>
      <c r="D842" s="10" t="s">
        <v>3192</v>
      </c>
      <c r="E842" s="12">
        <v>44441</v>
      </c>
      <c r="F842" s="10" t="s">
        <v>566</v>
      </c>
      <c r="G842" s="10" t="s">
        <v>3166</v>
      </c>
      <c r="H842" s="10" t="s">
        <v>3151</v>
      </c>
      <c r="I842" s="10" t="s">
        <v>583</v>
      </c>
      <c r="J842" s="10" t="s">
        <v>619</v>
      </c>
    </row>
    <row r="843" spans="1:10" x14ac:dyDescent="0.25">
      <c r="A843" s="10" t="s">
        <v>1205</v>
      </c>
      <c r="B843" s="11">
        <v>36225</v>
      </c>
      <c r="C843" s="10" t="s">
        <v>1985</v>
      </c>
      <c r="D843" s="10" t="s">
        <v>3193</v>
      </c>
      <c r="E843" s="12">
        <v>44441</v>
      </c>
      <c r="F843" s="10" t="s">
        <v>566</v>
      </c>
      <c r="G843" s="10" t="s">
        <v>3166</v>
      </c>
      <c r="H843" s="10" t="s">
        <v>3194</v>
      </c>
      <c r="I843" s="10" t="s">
        <v>583</v>
      </c>
      <c r="J843" s="10" t="s">
        <v>619</v>
      </c>
    </row>
    <row r="844" spans="1:10" x14ac:dyDescent="0.25">
      <c r="A844" s="10" t="s">
        <v>1210</v>
      </c>
      <c r="B844" s="11">
        <v>51026</v>
      </c>
      <c r="C844" s="10" t="s">
        <v>1985</v>
      </c>
      <c r="D844" s="10" t="s">
        <v>3195</v>
      </c>
      <c r="E844" s="12">
        <v>44447</v>
      </c>
      <c r="F844" s="10" t="s">
        <v>566</v>
      </c>
      <c r="G844" s="10" t="s">
        <v>3166</v>
      </c>
      <c r="H844" s="10" t="s">
        <v>3196</v>
      </c>
      <c r="I844" s="10" t="s">
        <v>583</v>
      </c>
      <c r="J844" s="10" t="s">
        <v>619</v>
      </c>
    </row>
    <row r="845" spans="1:10" x14ac:dyDescent="0.25">
      <c r="A845" s="10" t="s">
        <v>1211</v>
      </c>
      <c r="B845" s="11">
        <v>36225</v>
      </c>
      <c r="C845" s="10" t="s">
        <v>1985</v>
      </c>
      <c r="D845" s="10" t="s">
        <v>3197</v>
      </c>
      <c r="E845" s="12">
        <v>44447</v>
      </c>
      <c r="F845" s="10" t="s">
        <v>566</v>
      </c>
      <c r="G845" s="10" t="s">
        <v>3166</v>
      </c>
      <c r="H845" s="10" t="s">
        <v>3198</v>
      </c>
      <c r="I845" s="10" t="s">
        <v>583</v>
      </c>
      <c r="J845" s="10" t="s">
        <v>619</v>
      </c>
    </row>
    <row r="846" spans="1:10" x14ac:dyDescent="0.25">
      <c r="A846" s="10" t="s">
        <v>1212</v>
      </c>
      <c r="B846" s="11">
        <v>26400</v>
      </c>
      <c r="C846" s="10" t="s">
        <v>1985</v>
      </c>
      <c r="D846" s="10" t="s">
        <v>3199</v>
      </c>
      <c r="E846" s="12">
        <v>44447</v>
      </c>
      <c r="F846" s="10" t="s">
        <v>566</v>
      </c>
      <c r="G846" s="10" t="s">
        <v>3166</v>
      </c>
      <c r="H846" s="10" t="s">
        <v>3194</v>
      </c>
      <c r="I846" s="10" t="s">
        <v>583</v>
      </c>
      <c r="J846" s="10" t="s">
        <v>619</v>
      </c>
    </row>
    <row r="847" spans="1:10" x14ac:dyDescent="0.25">
      <c r="A847" s="10" t="s">
        <v>1213</v>
      </c>
      <c r="B847" s="11">
        <v>36225</v>
      </c>
      <c r="C847" s="10" t="s">
        <v>1985</v>
      </c>
      <c r="D847" s="10" t="s">
        <v>3200</v>
      </c>
      <c r="E847" s="12">
        <v>44448</v>
      </c>
      <c r="F847" s="10" t="s">
        <v>566</v>
      </c>
      <c r="G847" s="10" t="s">
        <v>3166</v>
      </c>
      <c r="H847" s="10" t="s">
        <v>2600</v>
      </c>
      <c r="I847" s="10" t="s">
        <v>583</v>
      </c>
      <c r="J847" s="10" t="s">
        <v>619</v>
      </c>
    </row>
    <row r="848" spans="1:10" x14ac:dyDescent="0.25">
      <c r="A848" s="10" t="s">
        <v>1214</v>
      </c>
      <c r="B848" s="11">
        <v>36225</v>
      </c>
      <c r="C848" s="10" t="s">
        <v>1985</v>
      </c>
      <c r="D848" s="10" t="s">
        <v>3201</v>
      </c>
      <c r="E848" s="12">
        <v>44448</v>
      </c>
      <c r="F848" s="10" t="s">
        <v>566</v>
      </c>
      <c r="G848" s="10" t="s">
        <v>3166</v>
      </c>
      <c r="H848" s="10" t="s">
        <v>3101</v>
      </c>
      <c r="I848" s="10" t="s">
        <v>583</v>
      </c>
      <c r="J848" s="10" t="s">
        <v>619</v>
      </c>
    </row>
    <row r="849" spans="1:10" x14ac:dyDescent="0.25">
      <c r="A849" s="10" t="s">
        <v>1218</v>
      </c>
      <c r="B849" s="11">
        <v>24840</v>
      </c>
      <c r="C849" s="10" t="s">
        <v>1985</v>
      </c>
      <c r="D849" s="10" t="s">
        <v>3202</v>
      </c>
      <c r="E849" s="12">
        <v>44454</v>
      </c>
      <c r="F849" s="10" t="s">
        <v>566</v>
      </c>
      <c r="G849" s="10" t="s">
        <v>3166</v>
      </c>
      <c r="H849" s="10" t="s">
        <v>3151</v>
      </c>
      <c r="I849" s="10" t="s">
        <v>583</v>
      </c>
      <c r="J849" s="10" t="s">
        <v>619</v>
      </c>
    </row>
    <row r="850" spans="1:10" x14ac:dyDescent="0.25">
      <c r="A850" s="10" t="s">
        <v>623</v>
      </c>
      <c r="B850" s="11">
        <v>223369</v>
      </c>
      <c r="C850" s="10" t="s">
        <v>1985</v>
      </c>
      <c r="D850" s="10" t="s">
        <v>624</v>
      </c>
      <c r="E850" s="12">
        <v>44431</v>
      </c>
      <c r="F850" s="10" t="s">
        <v>566</v>
      </c>
      <c r="G850" s="10" t="s">
        <v>3166</v>
      </c>
      <c r="H850" s="10" t="s">
        <v>2184</v>
      </c>
      <c r="I850" s="10" t="s">
        <v>583</v>
      </c>
      <c r="J850" s="10" t="s">
        <v>619</v>
      </c>
    </row>
    <row r="851" spans="1:10" x14ac:dyDescent="0.25">
      <c r="A851" s="10" t="s">
        <v>662</v>
      </c>
      <c r="B851" s="11">
        <v>332800</v>
      </c>
      <c r="C851" s="10" t="s">
        <v>1985</v>
      </c>
      <c r="D851" s="10" t="s">
        <v>663</v>
      </c>
      <c r="E851" s="12">
        <v>44453</v>
      </c>
      <c r="F851" s="10" t="s">
        <v>566</v>
      </c>
      <c r="G851" s="10" t="s">
        <v>3166</v>
      </c>
      <c r="H851" s="10" t="s">
        <v>3172</v>
      </c>
      <c r="I851" s="10" t="s">
        <v>583</v>
      </c>
      <c r="J851" s="10" t="s">
        <v>654</v>
      </c>
    </row>
    <row r="852" spans="1:10" x14ac:dyDescent="0.25">
      <c r="A852" s="10" t="s">
        <v>667</v>
      </c>
      <c r="B852" s="11">
        <v>243117</v>
      </c>
      <c r="C852" s="10" t="s">
        <v>1985</v>
      </c>
      <c r="D852" s="10" t="s">
        <v>668</v>
      </c>
      <c r="E852" s="12">
        <v>44454</v>
      </c>
      <c r="F852" s="10" t="s">
        <v>566</v>
      </c>
      <c r="G852" s="10" t="s">
        <v>3166</v>
      </c>
      <c r="H852" s="10" t="s">
        <v>3198</v>
      </c>
      <c r="I852" s="10" t="s">
        <v>583</v>
      </c>
      <c r="J852" s="10" t="s">
        <v>654</v>
      </c>
    </row>
    <row r="853" spans="1:10" x14ac:dyDescent="0.25">
      <c r="A853" s="10" t="s">
        <v>669</v>
      </c>
      <c r="B853" s="11">
        <v>24658</v>
      </c>
      <c r="C853" s="10" t="s">
        <v>1985</v>
      </c>
      <c r="D853" s="10" t="s">
        <v>670</v>
      </c>
      <c r="E853" s="12">
        <v>44454</v>
      </c>
      <c r="F853" s="10" t="s">
        <v>566</v>
      </c>
      <c r="G853" s="10" t="s">
        <v>3166</v>
      </c>
      <c r="H853" s="10" t="s">
        <v>3194</v>
      </c>
      <c r="I853" s="10" t="s">
        <v>583</v>
      </c>
      <c r="J853" s="10" t="s">
        <v>654</v>
      </c>
    </row>
    <row r="854" spans="1:10" x14ac:dyDescent="0.25">
      <c r="A854" s="10" t="s">
        <v>673</v>
      </c>
      <c r="B854" s="11">
        <v>24658</v>
      </c>
      <c r="C854" s="10" t="s">
        <v>1985</v>
      </c>
      <c r="D854" s="10" t="s">
        <v>674</v>
      </c>
      <c r="E854" s="12">
        <v>44454</v>
      </c>
      <c r="F854" s="10" t="s">
        <v>566</v>
      </c>
      <c r="G854" s="10" t="s">
        <v>3166</v>
      </c>
      <c r="H854" s="10" t="s">
        <v>3198</v>
      </c>
      <c r="I854" s="10" t="s">
        <v>583</v>
      </c>
      <c r="J854" s="10" t="s">
        <v>654</v>
      </c>
    </row>
    <row r="855" spans="1:10" x14ac:dyDescent="0.25">
      <c r="A855" s="10" t="s">
        <v>675</v>
      </c>
      <c r="B855" s="11">
        <v>29752</v>
      </c>
      <c r="C855" s="10" t="s">
        <v>1985</v>
      </c>
      <c r="D855" s="10" t="s">
        <v>676</v>
      </c>
      <c r="E855" s="12">
        <v>44455</v>
      </c>
      <c r="F855" s="10" t="s">
        <v>566</v>
      </c>
      <c r="G855" s="10" t="s">
        <v>3166</v>
      </c>
      <c r="H855" s="10" t="s">
        <v>3149</v>
      </c>
      <c r="I855" s="10" t="s">
        <v>583</v>
      </c>
      <c r="J855" s="10" t="s">
        <v>654</v>
      </c>
    </row>
    <row r="856" spans="1:10" x14ac:dyDescent="0.25">
      <c r="A856" s="10" t="s">
        <v>677</v>
      </c>
      <c r="B856" s="11">
        <v>43007</v>
      </c>
      <c r="C856" s="10" t="s">
        <v>1985</v>
      </c>
      <c r="D856" s="10" t="s">
        <v>678</v>
      </c>
      <c r="E856" s="12">
        <v>44455</v>
      </c>
      <c r="F856" s="10" t="s">
        <v>566</v>
      </c>
      <c r="G856" s="10" t="s">
        <v>3166</v>
      </c>
      <c r="H856" s="10" t="s">
        <v>3196</v>
      </c>
      <c r="I856" s="10" t="s">
        <v>583</v>
      </c>
      <c r="J856" s="10" t="s">
        <v>654</v>
      </c>
    </row>
    <row r="857" spans="1:10" x14ac:dyDescent="0.25">
      <c r="A857" s="10" t="s">
        <v>679</v>
      </c>
      <c r="B857" s="11">
        <v>29752</v>
      </c>
      <c r="C857" s="10" t="s">
        <v>1985</v>
      </c>
      <c r="D857" s="10" t="s">
        <v>680</v>
      </c>
      <c r="E857" s="12">
        <v>44456</v>
      </c>
      <c r="F857" s="10" t="s">
        <v>566</v>
      </c>
      <c r="G857" s="10" t="s">
        <v>3166</v>
      </c>
      <c r="H857" s="10" t="s">
        <v>2184</v>
      </c>
      <c r="I857" s="10" t="s">
        <v>583</v>
      </c>
      <c r="J857" s="10" t="s">
        <v>654</v>
      </c>
    </row>
    <row r="858" spans="1:10" x14ac:dyDescent="0.25">
      <c r="A858" s="10" t="s">
        <v>683</v>
      </c>
      <c r="B858" s="11">
        <v>185871</v>
      </c>
      <c r="C858" s="10" t="s">
        <v>1985</v>
      </c>
      <c r="D858" s="10" t="s">
        <v>684</v>
      </c>
      <c r="E858" s="12">
        <v>44461</v>
      </c>
      <c r="F858" s="10" t="s">
        <v>566</v>
      </c>
      <c r="G858" s="10" t="s">
        <v>3166</v>
      </c>
      <c r="H858" s="10" t="s">
        <v>2600</v>
      </c>
      <c r="I858" s="10" t="s">
        <v>583</v>
      </c>
      <c r="J858" s="10" t="s">
        <v>654</v>
      </c>
    </row>
    <row r="859" spans="1:10" x14ac:dyDescent="0.25">
      <c r="A859" s="10" t="s">
        <v>687</v>
      </c>
      <c r="B859" s="11">
        <v>29752</v>
      </c>
      <c r="C859" s="10" t="s">
        <v>1985</v>
      </c>
      <c r="D859" s="10" t="s">
        <v>688</v>
      </c>
      <c r="E859" s="12">
        <v>44461</v>
      </c>
      <c r="F859" s="10" t="s">
        <v>566</v>
      </c>
      <c r="G859" s="10" t="s">
        <v>3166</v>
      </c>
      <c r="H859" s="10" t="s">
        <v>3203</v>
      </c>
      <c r="I859" s="10" t="s">
        <v>583</v>
      </c>
      <c r="J859" s="10" t="s">
        <v>654</v>
      </c>
    </row>
    <row r="860" spans="1:10" x14ac:dyDescent="0.25">
      <c r="A860" s="10" t="s">
        <v>1221</v>
      </c>
      <c r="B860" s="11">
        <v>19872</v>
      </c>
      <c r="C860" s="10" t="s">
        <v>1985</v>
      </c>
      <c r="D860" s="10" t="s">
        <v>3204</v>
      </c>
      <c r="E860" s="12">
        <v>44463</v>
      </c>
      <c r="F860" s="10" t="s">
        <v>566</v>
      </c>
      <c r="G860" s="10" t="s">
        <v>3166</v>
      </c>
      <c r="H860" s="10" t="s">
        <v>2602</v>
      </c>
      <c r="I860" s="10" t="s">
        <v>583</v>
      </c>
      <c r="J860" s="10" t="s">
        <v>654</v>
      </c>
    </row>
    <row r="861" spans="1:10" x14ac:dyDescent="0.25">
      <c r="A861" s="10" t="s">
        <v>693</v>
      </c>
      <c r="B861" s="11">
        <v>33588</v>
      </c>
      <c r="C861" s="10" t="s">
        <v>1985</v>
      </c>
      <c r="D861" s="10" t="s">
        <v>694</v>
      </c>
      <c r="E861" s="12">
        <v>44466</v>
      </c>
      <c r="F861" s="10" t="s">
        <v>566</v>
      </c>
      <c r="G861" s="10" t="s">
        <v>3166</v>
      </c>
      <c r="H861" s="10" t="s">
        <v>3149</v>
      </c>
      <c r="I861" s="10" t="s">
        <v>583</v>
      </c>
      <c r="J861" s="10" t="s">
        <v>654</v>
      </c>
    </row>
    <row r="862" spans="1:10" x14ac:dyDescent="0.25">
      <c r="A862" s="10" t="s">
        <v>695</v>
      </c>
      <c r="B862" s="11">
        <v>169458</v>
      </c>
      <c r="C862" s="10" t="s">
        <v>1985</v>
      </c>
      <c r="D862" s="10" t="s">
        <v>696</v>
      </c>
      <c r="E862" s="12">
        <v>44466</v>
      </c>
      <c r="F862" s="10" t="s">
        <v>566</v>
      </c>
      <c r="G862" s="10" t="s">
        <v>3166</v>
      </c>
      <c r="H862" s="10" t="s">
        <v>3203</v>
      </c>
      <c r="I862" s="10" t="s">
        <v>583</v>
      </c>
      <c r="J862" s="10" t="s">
        <v>654</v>
      </c>
    </row>
    <row r="863" spans="1:10" x14ac:dyDescent="0.25">
      <c r="A863" s="10" t="s">
        <v>1222</v>
      </c>
      <c r="B863" s="11">
        <v>43056</v>
      </c>
      <c r="C863" s="10" t="s">
        <v>1985</v>
      </c>
      <c r="D863" s="10" t="s">
        <v>3205</v>
      </c>
      <c r="E863" s="12">
        <v>44466</v>
      </c>
      <c r="F863" s="10" t="s">
        <v>566</v>
      </c>
      <c r="G863" s="10" t="s">
        <v>3166</v>
      </c>
      <c r="H863" s="10" t="s">
        <v>3179</v>
      </c>
      <c r="I863" s="10" t="s">
        <v>583</v>
      </c>
      <c r="J863" s="10" t="s">
        <v>654</v>
      </c>
    </row>
    <row r="864" spans="1:10" x14ac:dyDescent="0.25">
      <c r="A864" s="10" t="s">
        <v>1223</v>
      </c>
      <c r="B864" s="11">
        <v>43056</v>
      </c>
      <c r="C864" s="10" t="s">
        <v>1985</v>
      </c>
      <c r="D864" s="10" t="s">
        <v>3206</v>
      </c>
      <c r="E864" s="12">
        <v>44466</v>
      </c>
      <c r="F864" s="10" t="s">
        <v>566</v>
      </c>
      <c r="G864" s="10" t="s">
        <v>3166</v>
      </c>
      <c r="H864" s="10" t="s">
        <v>3203</v>
      </c>
      <c r="I864" s="10" t="s">
        <v>583</v>
      </c>
      <c r="J864" s="10" t="s">
        <v>654</v>
      </c>
    </row>
    <row r="865" spans="1:10" x14ac:dyDescent="0.25">
      <c r="A865" s="10" t="s">
        <v>1226</v>
      </c>
      <c r="B865" s="11">
        <v>29705</v>
      </c>
      <c r="C865" s="10" t="s">
        <v>1985</v>
      </c>
      <c r="D865" s="10" t="s">
        <v>3207</v>
      </c>
      <c r="E865" s="12">
        <v>44467</v>
      </c>
      <c r="F865" s="10" t="s">
        <v>566</v>
      </c>
      <c r="G865" s="10" t="s">
        <v>3166</v>
      </c>
      <c r="H865" s="10" t="s">
        <v>2898</v>
      </c>
      <c r="I865" s="10" t="s">
        <v>635</v>
      </c>
      <c r="J865" s="10" t="s">
        <v>654</v>
      </c>
    </row>
    <row r="866" spans="1:10" x14ac:dyDescent="0.25">
      <c r="A866" s="10" t="s">
        <v>1244</v>
      </c>
      <c r="B866" s="11">
        <v>29705</v>
      </c>
      <c r="C866" s="10" t="s">
        <v>1985</v>
      </c>
      <c r="D866" s="10" t="s">
        <v>3208</v>
      </c>
      <c r="E866" s="12">
        <v>44468</v>
      </c>
      <c r="F866" s="10" t="s">
        <v>566</v>
      </c>
      <c r="G866" s="10" t="s">
        <v>3166</v>
      </c>
      <c r="H866" s="10" t="s">
        <v>2600</v>
      </c>
      <c r="I866" s="10" t="s">
        <v>583</v>
      </c>
      <c r="J866" s="10" t="s">
        <v>654</v>
      </c>
    </row>
    <row r="867" spans="1:10" x14ac:dyDescent="0.25">
      <c r="A867" s="10" t="s">
        <v>1227</v>
      </c>
      <c r="B867" s="11">
        <v>29705</v>
      </c>
      <c r="C867" s="10" t="s">
        <v>1985</v>
      </c>
      <c r="D867" s="10" t="s">
        <v>3209</v>
      </c>
      <c r="E867" s="12">
        <v>44468</v>
      </c>
      <c r="F867" s="10" t="s">
        <v>566</v>
      </c>
      <c r="G867" s="10" t="s">
        <v>3166</v>
      </c>
      <c r="H867" s="10" t="s">
        <v>2602</v>
      </c>
      <c r="I867" s="10" t="s">
        <v>583</v>
      </c>
      <c r="J867" s="10" t="s">
        <v>654</v>
      </c>
    </row>
    <row r="868" spans="1:10" x14ac:dyDescent="0.25">
      <c r="A868" s="10" t="s">
        <v>1228</v>
      </c>
      <c r="B868" s="11">
        <v>29705</v>
      </c>
      <c r="C868" s="10" t="s">
        <v>1985</v>
      </c>
      <c r="D868" s="10" t="s">
        <v>3210</v>
      </c>
      <c r="E868" s="12">
        <v>44468</v>
      </c>
      <c r="F868" s="10" t="s">
        <v>566</v>
      </c>
      <c r="G868" s="10" t="s">
        <v>3166</v>
      </c>
      <c r="H868" s="10" t="s">
        <v>3203</v>
      </c>
      <c r="I868" s="10" t="s">
        <v>583</v>
      </c>
      <c r="J868" s="10" t="s">
        <v>654</v>
      </c>
    </row>
    <row r="869" spans="1:10" x14ac:dyDescent="0.25">
      <c r="A869" s="10" t="s">
        <v>1229</v>
      </c>
      <c r="B869" s="11">
        <v>41814</v>
      </c>
      <c r="C869" s="10" t="s">
        <v>1985</v>
      </c>
      <c r="D869" s="10" t="s">
        <v>3211</v>
      </c>
      <c r="E869" s="12">
        <v>44468</v>
      </c>
      <c r="F869" s="10" t="s">
        <v>566</v>
      </c>
      <c r="G869" s="10" t="s">
        <v>3166</v>
      </c>
      <c r="H869" s="10" t="s">
        <v>3203</v>
      </c>
      <c r="I869" s="10" t="s">
        <v>583</v>
      </c>
      <c r="J869" s="10" t="s">
        <v>654</v>
      </c>
    </row>
    <row r="870" spans="1:10" x14ac:dyDescent="0.25">
      <c r="A870" s="10" t="s">
        <v>1233</v>
      </c>
      <c r="B870" s="11">
        <v>29705</v>
      </c>
      <c r="C870" s="10" t="s">
        <v>1985</v>
      </c>
      <c r="D870" s="10" t="s">
        <v>3212</v>
      </c>
      <c r="E870" s="12">
        <v>44474</v>
      </c>
      <c r="F870" s="10" t="s">
        <v>566</v>
      </c>
      <c r="G870" s="10" t="s">
        <v>3166</v>
      </c>
      <c r="H870" s="10" t="s">
        <v>3213</v>
      </c>
      <c r="I870" s="10" t="s">
        <v>635</v>
      </c>
      <c r="J870" s="10" t="s">
        <v>654</v>
      </c>
    </row>
    <row r="871" spans="1:10" x14ac:dyDescent="0.25">
      <c r="A871" s="10" t="s">
        <v>1234</v>
      </c>
      <c r="B871" s="11">
        <v>29705</v>
      </c>
      <c r="C871" s="10" t="s">
        <v>1985</v>
      </c>
      <c r="D871" s="10" t="s">
        <v>3214</v>
      </c>
      <c r="E871" s="12">
        <v>44474</v>
      </c>
      <c r="F871" s="10" t="s">
        <v>566</v>
      </c>
      <c r="G871" s="10" t="s">
        <v>3166</v>
      </c>
      <c r="H871" s="10" t="s">
        <v>3215</v>
      </c>
      <c r="I871" s="10" t="s">
        <v>635</v>
      </c>
      <c r="J871" s="10" t="s">
        <v>654</v>
      </c>
    </row>
    <row r="872" spans="1:10" x14ac:dyDescent="0.25">
      <c r="A872" s="10" t="s">
        <v>1236</v>
      </c>
      <c r="B872" s="11">
        <v>83939</v>
      </c>
      <c r="C872" s="10" t="s">
        <v>1985</v>
      </c>
      <c r="D872" s="10" t="s">
        <v>3216</v>
      </c>
      <c r="E872" s="12">
        <v>44476</v>
      </c>
      <c r="F872" s="10" t="s">
        <v>566</v>
      </c>
      <c r="G872" s="10" t="s">
        <v>3166</v>
      </c>
      <c r="H872" s="10" t="s">
        <v>3196</v>
      </c>
      <c r="I872" s="10" t="s">
        <v>583</v>
      </c>
      <c r="J872" s="10" t="s">
        <v>654</v>
      </c>
    </row>
    <row r="873" spans="1:10" x14ac:dyDescent="0.25">
      <c r="A873" s="10" t="s">
        <v>1237</v>
      </c>
      <c r="B873" s="11">
        <v>12006</v>
      </c>
      <c r="C873" s="10" t="s">
        <v>1985</v>
      </c>
      <c r="D873" s="10" t="s">
        <v>3217</v>
      </c>
      <c r="E873" s="12">
        <v>44481</v>
      </c>
      <c r="F873" s="10" t="s">
        <v>566</v>
      </c>
      <c r="G873" s="10" t="s">
        <v>3166</v>
      </c>
      <c r="H873" s="10" t="s">
        <v>3172</v>
      </c>
      <c r="I873" s="10" t="s">
        <v>583</v>
      </c>
      <c r="J873" s="10" t="s">
        <v>654</v>
      </c>
    </row>
    <row r="874" spans="1:10" x14ac:dyDescent="0.25">
      <c r="A874" s="10" t="s">
        <v>1238</v>
      </c>
      <c r="B874" s="11">
        <v>70691</v>
      </c>
      <c r="C874" s="10" t="s">
        <v>1985</v>
      </c>
      <c r="D874" s="10" t="s">
        <v>3218</v>
      </c>
      <c r="E874" s="12">
        <v>44469</v>
      </c>
      <c r="F874" s="10" t="s">
        <v>566</v>
      </c>
      <c r="G874" s="10" t="s">
        <v>3166</v>
      </c>
      <c r="H874" s="10" t="s">
        <v>2569</v>
      </c>
      <c r="I874" s="10" t="s">
        <v>583</v>
      </c>
      <c r="J874" s="10" t="s">
        <v>654</v>
      </c>
    </row>
    <row r="875" spans="1:10" x14ac:dyDescent="0.25">
      <c r="A875" s="10" t="s">
        <v>1239</v>
      </c>
      <c r="B875" s="11">
        <v>158769</v>
      </c>
      <c r="C875" s="10" t="s">
        <v>1985</v>
      </c>
      <c r="D875" s="10" t="s">
        <v>3219</v>
      </c>
      <c r="E875" s="12">
        <v>44494</v>
      </c>
      <c r="F875" s="10" t="s">
        <v>566</v>
      </c>
      <c r="G875" s="10" t="s">
        <v>3166</v>
      </c>
      <c r="H875" s="10" t="s">
        <v>3220</v>
      </c>
      <c r="I875" s="10" t="s">
        <v>583</v>
      </c>
      <c r="J875" s="10" t="s">
        <v>654</v>
      </c>
    </row>
    <row r="876" spans="1:10" x14ac:dyDescent="0.25">
      <c r="A876" s="10" t="s">
        <v>1240</v>
      </c>
      <c r="B876" s="11">
        <v>43056</v>
      </c>
      <c r="C876" s="10" t="s">
        <v>1985</v>
      </c>
      <c r="D876" s="10" t="s">
        <v>3221</v>
      </c>
      <c r="E876" s="12">
        <v>44494</v>
      </c>
      <c r="F876" s="10" t="s">
        <v>566</v>
      </c>
      <c r="G876" s="10" t="s">
        <v>3166</v>
      </c>
      <c r="H876" s="10" t="s">
        <v>3203</v>
      </c>
      <c r="I876" s="10" t="s">
        <v>583</v>
      </c>
      <c r="J876" s="10" t="s">
        <v>654</v>
      </c>
    </row>
    <row r="877" spans="1:10" x14ac:dyDescent="0.25">
      <c r="A877" s="10" t="s">
        <v>1241</v>
      </c>
      <c r="B877" s="11">
        <v>43056</v>
      </c>
      <c r="C877" s="10" t="s">
        <v>1985</v>
      </c>
      <c r="D877" s="10" t="s">
        <v>3222</v>
      </c>
      <c r="E877" s="12">
        <v>44494</v>
      </c>
      <c r="F877" s="10" t="s">
        <v>566</v>
      </c>
      <c r="G877" s="10" t="s">
        <v>3166</v>
      </c>
      <c r="H877" s="10" t="s">
        <v>3223</v>
      </c>
      <c r="I877" s="10" t="s">
        <v>583</v>
      </c>
      <c r="J877" s="10" t="s">
        <v>654</v>
      </c>
    </row>
    <row r="878" spans="1:10" x14ac:dyDescent="0.25">
      <c r="A878" s="10" t="s">
        <v>1242</v>
      </c>
      <c r="B878" s="11">
        <v>263513</v>
      </c>
      <c r="C878" s="10" t="s">
        <v>1985</v>
      </c>
      <c r="D878" s="10" t="s">
        <v>3224</v>
      </c>
      <c r="E878" s="12">
        <v>44497</v>
      </c>
      <c r="F878" s="10" t="s">
        <v>566</v>
      </c>
      <c r="G878" s="10" t="s">
        <v>3166</v>
      </c>
      <c r="H878" s="10" t="s">
        <v>3225</v>
      </c>
      <c r="I878" s="10" t="s">
        <v>583</v>
      </c>
      <c r="J878" s="10" t="s">
        <v>654</v>
      </c>
    </row>
    <row r="879" spans="1:10" x14ac:dyDescent="0.25">
      <c r="A879" s="10" t="s">
        <v>1243</v>
      </c>
      <c r="B879" s="11">
        <v>171396</v>
      </c>
      <c r="C879" s="10" t="s">
        <v>1985</v>
      </c>
      <c r="D879" s="10" t="s">
        <v>3226</v>
      </c>
      <c r="E879" s="12">
        <v>44454</v>
      </c>
      <c r="F879" s="10" t="s">
        <v>566</v>
      </c>
      <c r="G879" s="10" t="s">
        <v>3166</v>
      </c>
      <c r="H879" s="10" t="s">
        <v>3198</v>
      </c>
      <c r="I879" s="10" t="s">
        <v>583</v>
      </c>
      <c r="J879" s="10" t="s">
        <v>654</v>
      </c>
    </row>
    <row r="880" spans="1:10" x14ac:dyDescent="0.25">
      <c r="A880" s="10" t="s">
        <v>1203</v>
      </c>
      <c r="B880" s="11">
        <v>59616</v>
      </c>
      <c r="C880" s="10" t="s">
        <v>1985</v>
      </c>
      <c r="D880" s="10" t="s">
        <v>3227</v>
      </c>
      <c r="E880" s="12">
        <v>44439</v>
      </c>
      <c r="F880" s="10" t="s">
        <v>566</v>
      </c>
      <c r="G880" s="10" t="s">
        <v>3166</v>
      </c>
      <c r="H880" s="10" t="s">
        <v>3228</v>
      </c>
      <c r="I880" s="10" t="s">
        <v>583</v>
      </c>
      <c r="J880" s="10" t="s">
        <v>3229</v>
      </c>
    </row>
    <row r="881" spans="1:10" x14ac:dyDescent="0.25">
      <c r="A881" s="10" t="s">
        <v>1232</v>
      </c>
      <c r="B881" s="11">
        <v>49059</v>
      </c>
      <c r="C881" s="10" t="s">
        <v>1985</v>
      </c>
      <c r="D881" s="10" t="s">
        <v>3230</v>
      </c>
      <c r="E881" s="12">
        <v>44473</v>
      </c>
      <c r="F881" s="10" t="s">
        <v>566</v>
      </c>
      <c r="G881" s="10" t="s">
        <v>3166</v>
      </c>
      <c r="H881" s="10" t="s">
        <v>2569</v>
      </c>
      <c r="I881" s="10" t="s">
        <v>583</v>
      </c>
      <c r="J881" s="10" t="s">
        <v>3229</v>
      </c>
    </row>
    <row r="882" spans="1:10" x14ac:dyDescent="0.25">
      <c r="A882" s="10" t="s">
        <v>3231</v>
      </c>
      <c r="B882" s="11">
        <v>26205</v>
      </c>
      <c r="C882" s="10" t="s">
        <v>1620</v>
      </c>
      <c r="D882" s="10" t="s">
        <v>3232</v>
      </c>
      <c r="E882" s="12">
        <v>44467</v>
      </c>
      <c r="F882" s="10" t="s">
        <v>566</v>
      </c>
      <c r="G882" s="10" t="s">
        <v>3166</v>
      </c>
      <c r="H882" s="10" t="s">
        <v>2165</v>
      </c>
      <c r="I882" s="10" t="s">
        <v>583</v>
      </c>
      <c r="J882" s="10" t="s">
        <v>2831</v>
      </c>
    </row>
    <row r="883" spans="1:10" x14ac:dyDescent="0.25">
      <c r="A883" s="10" t="s">
        <v>3233</v>
      </c>
      <c r="B883" s="11">
        <v>173194</v>
      </c>
      <c r="C883" s="10" t="s">
        <v>1620</v>
      </c>
      <c r="D883" s="10" t="s">
        <v>3234</v>
      </c>
      <c r="E883" s="12">
        <v>44477</v>
      </c>
      <c r="F883" s="10" t="s">
        <v>566</v>
      </c>
      <c r="G883" s="10" t="s">
        <v>3166</v>
      </c>
      <c r="H883" s="10" t="s">
        <v>3235</v>
      </c>
      <c r="I883" s="10" t="s">
        <v>583</v>
      </c>
      <c r="J883" s="10" t="s">
        <v>2831</v>
      </c>
    </row>
    <row r="884" spans="1:10" x14ac:dyDescent="0.25">
      <c r="A884" s="10" t="s">
        <v>3236</v>
      </c>
      <c r="B884" s="11">
        <v>39556</v>
      </c>
      <c r="C884" s="10" t="s">
        <v>1620</v>
      </c>
      <c r="D884" s="10" t="s">
        <v>3237</v>
      </c>
      <c r="E884" s="12">
        <v>44481</v>
      </c>
      <c r="F884" s="10" t="s">
        <v>566</v>
      </c>
      <c r="G884" s="10" t="s">
        <v>3166</v>
      </c>
      <c r="H884" s="10" t="s">
        <v>2604</v>
      </c>
      <c r="I884" s="10" t="s">
        <v>583</v>
      </c>
      <c r="J884" s="10" t="s">
        <v>2831</v>
      </c>
    </row>
    <row r="885" spans="1:10" x14ac:dyDescent="0.25">
      <c r="A885" s="10" t="s">
        <v>3238</v>
      </c>
      <c r="B885" s="11">
        <v>29705</v>
      </c>
      <c r="C885" s="10" t="s">
        <v>1620</v>
      </c>
      <c r="D885" s="10" t="s">
        <v>3239</v>
      </c>
      <c r="E885" s="12">
        <v>44496</v>
      </c>
      <c r="F885" s="10" t="s">
        <v>566</v>
      </c>
      <c r="G885" s="10" t="s">
        <v>3166</v>
      </c>
      <c r="H885" s="10" t="s">
        <v>2785</v>
      </c>
      <c r="I885" s="10" t="s">
        <v>583</v>
      </c>
      <c r="J885" s="10" t="s">
        <v>2831</v>
      </c>
    </row>
    <row r="886" spans="1:10" x14ac:dyDescent="0.25">
      <c r="A886" s="10" t="s">
        <v>3240</v>
      </c>
      <c r="B886" s="11">
        <v>43056</v>
      </c>
      <c r="C886" s="10" t="s">
        <v>1620</v>
      </c>
      <c r="D886" s="10" t="s">
        <v>3241</v>
      </c>
      <c r="E886" s="12">
        <v>44503</v>
      </c>
      <c r="F886" s="10" t="s">
        <v>566</v>
      </c>
      <c r="G886" s="10" t="s">
        <v>3166</v>
      </c>
      <c r="H886" s="10" t="s">
        <v>2785</v>
      </c>
      <c r="I886" s="10" t="s">
        <v>583</v>
      </c>
      <c r="J886" s="10" t="s">
        <v>2831</v>
      </c>
    </row>
    <row r="887" spans="1:10" x14ac:dyDescent="0.25">
      <c r="A887" s="10" t="s">
        <v>3242</v>
      </c>
      <c r="B887" s="11">
        <v>24219</v>
      </c>
      <c r="C887" s="10" t="s">
        <v>1620</v>
      </c>
      <c r="D887" s="10" t="s">
        <v>3243</v>
      </c>
      <c r="E887" s="12">
        <v>44510</v>
      </c>
      <c r="F887" s="10" t="s">
        <v>566</v>
      </c>
      <c r="G887" s="10" t="s">
        <v>3166</v>
      </c>
      <c r="H887" s="10" t="s">
        <v>2785</v>
      </c>
      <c r="I887" s="10" t="s">
        <v>583</v>
      </c>
      <c r="J887" s="10" t="s">
        <v>2831</v>
      </c>
    </row>
    <row r="888" spans="1:10" x14ac:dyDescent="0.25">
      <c r="A888" s="10" t="s">
        <v>3244</v>
      </c>
      <c r="B888" s="11">
        <v>65309</v>
      </c>
      <c r="C888" s="10" t="s">
        <v>1620</v>
      </c>
      <c r="D888" s="10" t="s">
        <v>3245</v>
      </c>
      <c r="E888" s="12">
        <v>44512</v>
      </c>
      <c r="F888" s="10" t="s">
        <v>566</v>
      </c>
      <c r="G888" s="10" t="s">
        <v>3166</v>
      </c>
      <c r="H888" s="10" t="s">
        <v>2785</v>
      </c>
      <c r="I888" s="10" t="s">
        <v>583</v>
      </c>
      <c r="J888" s="10" t="s">
        <v>2831</v>
      </c>
    </row>
    <row r="889" spans="1:10" x14ac:dyDescent="0.25">
      <c r="A889" s="10" t="s">
        <v>3246</v>
      </c>
      <c r="B889" s="11">
        <v>22705</v>
      </c>
      <c r="C889" s="10" t="s">
        <v>1620</v>
      </c>
      <c r="D889" s="10" t="s">
        <v>3247</v>
      </c>
      <c r="E889" s="12">
        <v>44512</v>
      </c>
      <c r="F889" s="10" t="s">
        <v>566</v>
      </c>
      <c r="G889" s="10" t="s">
        <v>3166</v>
      </c>
      <c r="H889" s="10" t="s">
        <v>2604</v>
      </c>
      <c r="I889" s="10" t="s">
        <v>583</v>
      </c>
      <c r="J889" s="10" t="s">
        <v>2831</v>
      </c>
    </row>
    <row r="890" spans="1:10" x14ac:dyDescent="0.25">
      <c r="A890" s="10" t="s">
        <v>3248</v>
      </c>
      <c r="B890" s="11">
        <v>26205</v>
      </c>
      <c r="C890" s="10" t="s">
        <v>1620</v>
      </c>
      <c r="D890" s="10" t="s">
        <v>3249</v>
      </c>
      <c r="E890" s="12">
        <v>44473</v>
      </c>
      <c r="F890" s="10" t="s">
        <v>566</v>
      </c>
      <c r="G890" s="10" t="s">
        <v>3166</v>
      </c>
      <c r="H890" s="10" t="s">
        <v>3235</v>
      </c>
      <c r="I890" s="10" t="s">
        <v>583</v>
      </c>
      <c r="J890" s="10" t="s">
        <v>3111</v>
      </c>
    </row>
    <row r="891" spans="1:10" x14ac:dyDescent="0.25">
      <c r="A891" s="10" t="s">
        <v>3250</v>
      </c>
      <c r="B891" s="11">
        <v>26205</v>
      </c>
      <c r="C891" s="10" t="s">
        <v>1620</v>
      </c>
      <c r="D891" s="10" t="s">
        <v>3251</v>
      </c>
      <c r="E891" s="12">
        <v>44483</v>
      </c>
      <c r="F891" s="10" t="s">
        <v>566</v>
      </c>
      <c r="G891" s="10" t="s">
        <v>3166</v>
      </c>
      <c r="H891" s="10" t="s">
        <v>3235</v>
      </c>
      <c r="I891" s="10" t="s">
        <v>583</v>
      </c>
      <c r="J891" s="10" t="s">
        <v>3111</v>
      </c>
    </row>
    <row r="892" spans="1:10" x14ac:dyDescent="0.25">
      <c r="A892" s="10" t="s">
        <v>3252</v>
      </c>
      <c r="B892" s="11">
        <v>43056</v>
      </c>
      <c r="C892" s="10" t="s">
        <v>1620</v>
      </c>
      <c r="D892" s="10" t="s">
        <v>3253</v>
      </c>
      <c r="E892" s="12">
        <v>44484</v>
      </c>
      <c r="F892" s="10" t="s">
        <v>566</v>
      </c>
      <c r="G892" s="10" t="s">
        <v>3166</v>
      </c>
      <c r="H892" s="10" t="s">
        <v>2785</v>
      </c>
      <c r="I892" s="10" t="s">
        <v>583</v>
      </c>
      <c r="J892" s="10" t="s">
        <v>3111</v>
      </c>
    </row>
    <row r="893" spans="1:10" x14ac:dyDescent="0.25">
      <c r="A893" s="10" t="s">
        <v>3254</v>
      </c>
      <c r="B893" s="11">
        <v>56220</v>
      </c>
      <c r="C893" s="10" t="s">
        <v>1620</v>
      </c>
      <c r="D893" s="10" t="s">
        <v>3255</v>
      </c>
      <c r="E893" s="12">
        <v>44489</v>
      </c>
      <c r="F893" s="10" t="s">
        <v>566</v>
      </c>
      <c r="G893" s="10" t="s">
        <v>3166</v>
      </c>
      <c r="H893" s="10" t="s">
        <v>2604</v>
      </c>
      <c r="I893" s="10" t="s">
        <v>583</v>
      </c>
      <c r="J893" s="10" t="s">
        <v>3111</v>
      </c>
    </row>
    <row r="894" spans="1:10" x14ac:dyDescent="0.25">
      <c r="A894" s="10" t="s">
        <v>3256</v>
      </c>
      <c r="B894" s="11">
        <v>26205</v>
      </c>
      <c r="C894" s="10" t="s">
        <v>1620</v>
      </c>
      <c r="D894" s="10" t="s">
        <v>3257</v>
      </c>
      <c r="E894" s="12">
        <v>44489</v>
      </c>
      <c r="F894" s="10" t="s">
        <v>566</v>
      </c>
      <c r="G894" s="10" t="s">
        <v>3166</v>
      </c>
      <c r="H894" s="10" t="s">
        <v>3258</v>
      </c>
      <c r="I894" s="10" t="s">
        <v>583</v>
      </c>
      <c r="J894" s="10" t="s">
        <v>3111</v>
      </c>
    </row>
    <row r="895" spans="1:10" x14ac:dyDescent="0.25">
      <c r="A895" s="10" t="s">
        <v>3259</v>
      </c>
      <c r="B895" s="11">
        <v>39556</v>
      </c>
      <c r="C895" s="10" t="s">
        <v>1620</v>
      </c>
      <c r="D895" s="10" t="s">
        <v>3260</v>
      </c>
      <c r="E895" s="12">
        <v>44491</v>
      </c>
      <c r="F895" s="10" t="s">
        <v>566</v>
      </c>
      <c r="G895" s="10" t="s">
        <v>3166</v>
      </c>
      <c r="H895" s="10" t="s">
        <v>3258</v>
      </c>
      <c r="I895" s="10" t="s">
        <v>583</v>
      </c>
      <c r="J895" s="10" t="s">
        <v>3111</v>
      </c>
    </row>
    <row r="896" spans="1:10" x14ac:dyDescent="0.25">
      <c r="A896" s="10" t="s">
        <v>3261</v>
      </c>
      <c r="B896" s="11">
        <v>39556</v>
      </c>
      <c r="C896" s="10" t="s">
        <v>1620</v>
      </c>
      <c r="D896" s="10" t="s">
        <v>3262</v>
      </c>
      <c r="E896" s="12">
        <v>44495</v>
      </c>
      <c r="F896" s="10" t="s">
        <v>566</v>
      </c>
      <c r="G896" s="10" t="s">
        <v>3166</v>
      </c>
      <c r="H896" s="10" t="s">
        <v>3258</v>
      </c>
      <c r="I896" s="10" t="s">
        <v>583</v>
      </c>
      <c r="J896" s="10" t="s">
        <v>3111</v>
      </c>
    </row>
    <row r="897" spans="1:10" x14ac:dyDescent="0.25">
      <c r="A897" s="10" t="s">
        <v>3263</v>
      </c>
      <c r="B897" s="11">
        <v>137571</v>
      </c>
      <c r="C897" s="10" t="s">
        <v>1620</v>
      </c>
      <c r="D897" s="10" t="s">
        <v>3264</v>
      </c>
      <c r="E897" s="12">
        <v>44508</v>
      </c>
      <c r="F897" s="10" t="s">
        <v>566</v>
      </c>
      <c r="G897" s="10" t="s">
        <v>3166</v>
      </c>
      <c r="H897" s="10" t="s">
        <v>3258</v>
      </c>
      <c r="I897" s="10" t="s">
        <v>583</v>
      </c>
      <c r="J897" s="10" t="s">
        <v>3111</v>
      </c>
    </row>
    <row r="898" spans="1:10" x14ac:dyDescent="0.25">
      <c r="A898" s="10" t="s">
        <v>3265</v>
      </c>
      <c r="B898" s="11">
        <v>80439</v>
      </c>
      <c r="C898" s="10" t="s">
        <v>1620</v>
      </c>
      <c r="D898" s="10" t="s">
        <v>3266</v>
      </c>
      <c r="E898" s="12">
        <v>44508</v>
      </c>
      <c r="F898" s="10" t="s">
        <v>566</v>
      </c>
      <c r="G898" s="10" t="s">
        <v>3166</v>
      </c>
      <c r="H898" s="10" t="s">
        <v>2604</v>
      </c>
      <c r="I898" s="10" t="s">
        <v>583</v>
      </c>
      <c r="J898" s="10" t="s">
        <v>3111</v>
      </c>
    </row>
    <row r="899" spans="1:10" x14ac:dyDescent="0.25">
      <c r="A899" s="10" t="s">
        <v>3267</v>
      </c>
      <c r="B899" s="11">
        <v>101139</v>
      </c>
      <c r="C899" s="10" t="s">
        <v>1620</v>
      </c>
      <c r="D899" s="10" t="s">
        <v>3268</v>
      </c>
      <c r="E899" s="12">
        <v>44511</v>
      </c>
      <c r="F899" s="10" t="s">
        <v>566</v>
      </c>
      <c r="G899" s="10" t="s">
        <v>3166</v>
      </c>
      <c r="H899" s="10" t="s">
        <v>3258</v>
      </c>
      <c r="I899" s="10" t="s">
        <v>583</v>
      </c>
      <c r="J899" s="10" t="s">
        <v>3111</v>
      </c>
    </row>
    <row r="900" spans="1:10" x14ac:dyDescent="0.25">
      <c r="A900" s="10" t="s">
        <v>3269</v>
      </c>
      <c r="B900" s="11">
        <v>39556</v>
      </c>
      <c r="C900" s="10" t="s">
        <v>1620</v>
      </c>
      <c r="D900" s="10" t="s">
        <v>3270</v>
      </c>
      <c r="E900" s="12">
        <v>44516</v>
      </c>
      <c r="F900" s="10" t="s">
        <v>566</v>
      </c>
      <c r="G900" s="10" t="s">
        <v>3166</v>
      </c>
      <c r="H900" s="10" t="s">
        <v>3235</v>
      </c>
      <c r="I900" s="10" t="s">
        <v>583</v>
      </c>
      <c r="J900" s="10" t="s">
        <v>3111</v>
      </c>
    </row>
    <row r="901" spans="1:10" x14ac:dyDescent="0.25">
      <c r="A901" s="10" t="s">
        <v>3271</v>
      </c>
      <c r="B901" s="11">
        <v>33243</v>
      </c>
      <c r="C901" s="10" t="s">
        <v>1620</v>
      </c>
      <c r="D901" s="10" t="s">
        <v>3272</v>
      </c>
      <c r="E901" s="12">
        <v>44516</v>
      </c>
      <c r="F901" s="10" t="s">
        <v>566</v>
      </c>
      <c r="G901" s="10" t="s">
        <v>3166</v>
      </c>
      <c r="H901" s="10" t="s">
        <v>2785</v>
      </c>
      <c r="I901" s="10" t="s">
        <v>583</v>
      </c>
      <c r="J901" s="10" t="s">
        <v>3111</v>
      </c>
    </row>
    <row r="902" spans="1:10" x14ac:dyDescent="0.25">
      <c r="A902" s="10" t="s">
        <v>3273</v>
      </c>
      <c r="B902" s="11">
        <v>26205</v>
      </c>
      <c r="C902" s="10" t="s">
        <v>1620</v>
      </c>
      <c r="D902" s="10" t="s">
        <v>3274</v>
      </c>
      <c r="E902" s="12">
        <v>44519</v>
      </c>
      <c r="F902" s="10" t="s">
        <v>566</v>
      </c>
      <c r="G902" s="10" t="s">
        <v>3166</v>
      </c>
      <c r="H902" s="10" t="s">
        <v>3275</v>
      </c>
      <c r="I902" s="10" t="s">
        <v>583</v>
      </c>
      <c r="J902" s="10" t="s">
        <v>3111</v>
      </c>
    </row>
    <row r="903" spans="1:10" x14ac:dyDescent="0.25">
      <c r="A903" s="10" t="s">
        <v>3276</v>
      </c>
      <c r="B903" s="11">
        <v>29705</v>
      </c>
      <c r="C903" s="10" t="s">
        <v>1620</v>
      </c>
      <c r="D903" s="10" t="s">
        <v>3277</v>
      </c>
      <c r="E903" s="12">
        <v>44523</v>
      </c>
      <c r="F903" s="10" t="s">
        <v>566</v>
      </c>
      <c r="G903" s="10" t="s">
        <v>3166</v>
      </c>
      <c r="H903" s="10" t="s">
        <v>2785</v>
      </c>
      <c r="I903" s="10" t="s">
        <v>583</v>
      </c>
      <c r="J903" s="10" t="s">
        <v>3111</v>
      </c>
    </row>
    <row r="904" spans="1:10" x14ac:dyDescent="0.25">
      <c r="A904" s="10" t="s">
        <v>718</v>
      </c>
      <c r="B904" s="11">
        <v>43008</v>
      </c>
      <c r="C904" s="10" t="s">
        <v>1985</v>
      </c>
      <c r="D904" s="10" t="s">
        <v>719</v>
      </c>
      <c r="E904" s="12">
        <v>44446</v>
      </c>
      <c r="F904" s="10" t="s">
        <v>566</v>
      </c>
      <c r="G904" s="10" t="s">
        <v>3166</v>
      </c>
      <c r="H904" s="10" t="s">
        <v>3101</v>
      </c>
      <c r="I904" s="10" t="s">
        <v>583</v>
      </c>
      <c r="J904" s="10" t="s">
        <v>714</v>
      </c>
    </row>
    <row r="905" spans="1:10" x14ac:dyDescent="0.25">
      <c r="A905" s="10" t="s">
        <v>720</v>
      </c>
      <c r="B905" s="11">
        <v>41959</v>
      </c>
      <c r="C905" s="10" t="s">
        <v>1985</v>
      </c>
      <c r="D905" s="10" t="s">
        <v>721</v>
      </c>
      <c r="E905" s="12">
        <v>44447</v>
      </c>
      <c r="F905" s="10" t="s">
        <v>566</v>
      </c>
      <c r="G905" s="10" t="s">
        <v>3166</v>
      </c>
      <c r="H905" s="10" t="s">
        <v>2184</v>
      </c>
      <c r="I905" s="10" t="s">
        <v>583</v>
      </c>
      <c r="J905" s="10" t="s">
        <v>714</v>
      </c>
    </row>
    <row r="906" spans="1:10" x14ac:dyDescent="0.25">
      <c r="A906" s="10" t="s">
        <v>730</v>
      </c>
      <c r="B906" s="11">
        <v>29752</v>
      </c>
      <c r="C906" s="10" t="s">
        <v>1985</v>
      </c>
      <c r="D906" s="10" t="s">
        <v>731</v>
      </c>
      <c r="E906" s="12">
        <v>44460</v>
      </c>
      <c r="F906" s="10" t="s">
        <v>566</v>
      </c>
      <c r="G906" s="10" t="s">
        <v>3166</v>
      </c>
      <c r="H906" s="10" t="s">
        <v>3278</v>
      </c>
      <c r="I906" s="10" t="s">
        <v>583</v>
      </c>
      <c r="J906" s="10" t="s">
        <v>714</v>
      </c>
    </row>
    <row r="907" spans="1:10" x14ac:dyDescent="0.25">
      <c r="A907" s="10" t="s">
        <v>732</v>
      </c>
      <c r="B907" s="11">
        <v>29752</v>
      </c>
      <c r="C907" s="10" t="s">
        <v>1985</v>
      </c>
      <c r="D907" s="10" t="s">
        <v>733</v>
      </c>
      <c r="E907" s="12">
        <v>44460</v>
      </c>
      <c r="F907" s="10" t="s">
        <v>566</v>
      </c>
      <c r="G907" s="10" t="s">
        <v>3166</v>
      </c>
      <c r="H907" s="10" t="s">
        <v>2602</v>
      </c>
      <c r="I907" s="10" t="s">
        <v>583</v>
      </c>
      <c r="J907" s="10" t="s">
        <v>714</v>
      </c>
    </row>
    <row r="908" spans="1:10" x14ac:dyDescent="0.25">
      <c r="A908" s="10" t="s">
        <v>3279</v>
      </c>
      <c r="B908" s="11">
        <v>29705</v>
      </c>
      <c r="C908" s="10" t="s">
        <v>1985</v>
      </c>
      <c r="D908" s="10" t="s">
        <v>3280</v>
      </c>
      <c r="E908" s="12">
        <v>44470</v>
      </c>
      <c r="F908" s="10" t="s">
        <v>566</v>
      </c>
      <c r="G908" s="10" t="s">
        <v>3166</v>
      </c>
      <c r="H908" s="10" t="s">
        <v>3196</v>
      </c>
      <c r="I908" s="10" t="s">
        <v>583</v>
      </c>
      <c r="J908" s="10" t="s">
        <v>714</v>
      </c>
    </row>
    <row r="909" spans="1:10" x14ac:dyDescent="0.25">
      <c r="A909" s="10" t="s">
        <v>3281</v>
      </c>
      <c r="B909" s="11">
        <v>20286</v>
      </c>
      <c r="C909" s="10" t="s">
        <v>1985</v>
      </c>
      <c r="D909" s="10" t="s">
        <v>3282</v>
      </c>
      <c r="E909" s="12">
        <v>44473</v>
      </c>
      <c r="F909" s="10" t="s">
        <v>566</v>
      </c>
      <c r="G909" s="10" t="s">
        <v>3166</v>
      </c>
      <c r="H909" s="10" t="s">
        <v>3170</v>
      </c>
      <c r="I909" s="10" t="s">
        <v>583</v>
      </c>
      <c r="J909" s="10" t="s">
        <v>714</v>
      </c>
    </row>
    <row r="910" spans="1:10" x14ac:dyDescent="0.25">
      <c r="A910" s="10" t="s">
        <v>3283</v>
      </c>
      <c r="B910" s="11">
        <v>41814</v>
      </c>
      <c r="C910" s="10" t="s">
        <v>1985</v>
      </c>
      <c r="D910" s="10" t="s">
        <v>3284</v>
      </c>
      <c r="E910" s="12">
        <v>44473</v>
      </c>
      <c r="F910" s="10" t="s">
        <v>566</v>
      </c>
      <c r="G910" s="10" t="s">
        <v>3166</v>
      </c>
      <c r="H910" s="10" t="s">
        <v>3168</v>
      </c>
      <c r="I910" s="10" t="s">
        <v>583</v>
      </c>
      <c r="J910" s="10" t="s">
        <v>714</v>
      </c>
    </row>
    <row r="911" spans="1:10" x14ac:dyDescent="0.25">
      <c r="A911" s="10" t="s">
        <v>3285</v>
      </c>
      <c r="B911" s="11">
        <v>29705</v>
      </c>
      <c r="C911" s="10" t="s">
        <v>1985</v>
      </c>
      <c r="D911" s="10" t="s">
        <v>3286</v>
      </c>
      <c r="E911" s="12">
        <v>44474</v>
      </c>
      <c r="F911" s="10" t="s">
        <v>566</v>
      </c>
      <c r="G911" s="10" t="s">
        <v>3166</v>
      </c>
      <c r="H911" s="10" t="s">
        <v>2809</v>
      </c>
      <c r="I911" s="10" t="s">
        <v>583</v>
      </c>
      <c r="J911" s="10" t="s">
        <v>714</v>
      </c>
    </row>
    <row r="912" spans="1:10" x14ac:dyDescent="0.25">
      <c r="A912" s="10" t="s">
        <v>3287</v>
      </c>
      <c r="B912" s="11">
        <v>90873</v>
      </c>
      <c r="C912" s="10" t="s">
        <v>1985</v>
      </c>
      <c r="D912" s="10" t="s">
        <v>3288</v>
      </c>
      <c r="E912" s="12">
        <v>44476</v>
      </c>
      <c r="F912" s="10" t="s">
        <v>566</v>
      </c>
      <c r="G912" s="10" t="s">
        <v>3166</v>
      </c>
      <c r="H912" s="10" t="s">
        <v>2898</v>
      </c>
      <c r="I912" s="10" t="s">
        <v>635</v>
      </c>
      <c r="J912" s="10" t="s">
        <v>714</v>
      </c>
    </row>
    <row r="913" spans="1:10" x14ac:dyDescent="0.25">
      <c r="A913" s="10" t="s">
        <v>3289</v>
      </c>
      <c r="B913" s="11">
        <v>83939</v>
      </c>
      <c r="C913" s="10" t="s">
        <v>1985</v>
      </c>
      <c r="D913" s="10" t="s">
        <v>3290</v>
      </c>
      <c r="E913" s="12">
        <v>44476</v>
      </c>
      <c r="F913" s="10" t="s">
        <v>566</v>
      </c>
      <c r="G913" s="10" t="s">
        <v>3166</v>
      </c>
      <c r="H913" s="10" t="s">
        <v>2898</v>
      </c>
      <c r="I913" s="10" t="s">
        <v>635</v>
      </c>
      <c r="J913" s="10" t="s">
        <v>714</v>
      </c>
    </row>
    <row r="914" spans="1:10" x14ac:dyDescent="0.25">
      <c r="A914" s="10" t="s">
        <v>3291</v>
      </c>
      <c r="B914" s="11">
        <v>29705</v>
      </c>
      <c r="C914" s="10" t="s">
        <v>1985</v>
      </c>
      <c r="D914" s="10" t="s">
        <v>3292</v>
      </c>
      <c r="E914" s="12">
        <v>44482</v>
      </c>
      <c r="F914" s="10" t="s">
        <v>566</v>
      </c>
      <c r="G914" s="10" t="s">
        <v>3166</v>
      </c>
      <c r="H914" s="10" t="s">
        <v>2569</v>
      </c>
      <c r="I914" s="10" t="s">
        <v>583</v>
      </c>
      <c r="J914" s="10" t="s">
        <v>714</v>
      </c>
    </row>
    <row r="915" spans="1:10" x14ac:dyDescent="0.25">
      <c r="A915" s="10" t="s">
        <v>3293</v>
      </c>
      <c r="B915" s="11">
        <v>29705</v>
      </c>
      <c r="C915" s="10" t="s">
        <v>1985</v>
      </c>
      <c r="D915" s="10" t="s">
        <v>3294</v>
      </c>
      <c r="E915" s="12">
        <v>44488</v>
      </c>
      <c r="F915" s="10" t="s">
        <v>566</v>
      </c>
      <c r="G915" s="10" t="s">
        <v>3166</v>
      </c>
      <c r="H915" s="10" t="s">
        <v>3220</v>
      </c>
      <c r="I915" s="10" t="s">
        <v>583</v>
      </c>
      <c r="J915" s="10" t="s">
        <v>714</v>
      </c>
    </row>
    <row r="916" spans="1:10" x14ac:dyDescent="0.25">
      <c r="A916" s="10" t="s">
        <v>3295</v>
      </c>
      <c r="B916" s="11">
        <v>29705</v>
      </c>
      <c r="C916" s="10" t="s">
        <v>1985</v>
      </c>
      <c r="D916" s="10" t="s">
        <v>3296</v>
      </c>
      <c r="E916" s="12">
        <v>44490</v>
      </c>
      <c r="F916" s="10" t="s">
        <v>566</v>
      </c>
      <c r="G916" s="10" t="s">
        <v>3166</v>
      </c>
      <c r="H916" s="10" t="s">
        <v>2872</v>
      </c>
      <c r="I916" s="10" t="s">
        <v>583</v>
      </c>
      <c r="J916" s="10" t="s">
        <v>714</v>
      </c>
    </row>
    <row r="917" spans="1:10" x14ac:dyDescent="0.25">
      <c r="A917" s="10" t="s">
        <v>3297</v>
      </c>
      <c r="B917" s="11">
        <v>49059</v>
      </c>
      <c r="C917" s="10" t="s">
        <v>1985</v>
      </c>
      <c r="D917" s="10" t="s">
        <v>3298</v>
      </c>
      <c r="E917" s="12">
        <v>44492</v>
      </c>
      <c r="F917" s="10" t="s">
        <v>566</v>
      </c>
      <c r="G917" s="10" t="s">
        <v>3166</v>
      </c>
      <c r="H917" s="10" t="s">
        <v>3184</v>
      </c>
      <c r="I917" s="10" t="s">
        <v>583</v>
      </c>
      <c r="J917" s="10" t="s">
        <v>714</v>
      </c>
    </row>
    <row r="918" spans="1:10" x14ac:dyDescent="0.25">
      <c r="A918" s="10" t="s">
        <v>3299</v>
      </c>
      <c r="B918" s="11">
        <v>99153</v>
      </c>
      <c r="C918" s="10" t="s">
        <v>1985</v>
      </c>
      <c r="D918" s="10" t="s">
        <v>3300</v>
      </c>
      <c r="E918" s="12">
        <v>44494</v>
      </c>
      <c r="F918" s="10" t="s">
        <v>566</v>
      </c>
      <c r="G918" s="10" t="s">
        <v>3166</v>
      </c>
      <c r="H918" s="10" t="s">
        <v>3149</v>
      </c>
      <c r="I918" s="10" t="s">
        <v>583</v>
      </c>
      <c r="J918" s="10" t="s">
        <v>714</v>
      </c>
    </row>
    <row r="919" spans="1:10" x14ac:dyDescent="0.25">
      <c r="A919" s="10" t="s">
        <v>3301</v>
      </c>
      <c r="B919" s="11">
        <v>43056</v>
      </c>
      <c r="C919" s="10" t="s">
        <v>1985</v>
      </c>
      <c r="D919" s="10" t="s">
        <v>3302</v>
      </c>
      <c r="E919" s="12">
        <v>44494</v>
      </c>
      <c r="F919" s="10" t="s">
        <v>566</v>
      </c>
      <c r="G919" s="10" t="s">
        <v>3166</v>
      </c>
      <c r="H919" s="10" t="s">
        <v>2602</v>
      </c>
      <c r="I919" s="10" t="s">
        <v>583</v>
      </c>
      <c r="J919" s="10" t="s">
        <v>714</v>
      </c>
    </row>
    <row r="920" spans="1:10" x14ac:dyDescent="0.25">
      <c r="A920" s="10" t="s">
        <v>3303</v>
      </c>
      <c r="B920" s="11">
        <v>8280</v>
      </c>
      <c r="C920" s="10" t="s">
        <v>1985</v>
      </c>
      <c r="D920" s="10" t="s">
        <v>3304</v>
      </c>
      <c r="E920" s="12">
        <v>44495</v>
      </c>
      <c r="F920" s="10" t="s">
        <v>566</v>
      </c>
      <c r="G920" s="10" t="s">
        <v>3166</v>
      </c>
      <c r="H920" s="10" t="s">
        <v>3305</v>
      </c>
      <c r="I920" s="10" t="s">
        <v>583</v>
      </c>
      <c r="J920" s="10" t="s">
        <v>714</v>
      </c>
    </row>
    <row r="921" spans="1:10" x14ac:dyDescent="0.25">
      <c r="A921" s="10" t="s">
        <v>3306</v>
      </c>
      <c r="B921" s="11">
        <v>43056</v>
      </c>
      <c r="C921" s="10" t="s">
        <v>1985</v>
      </c>
      <c r="D921" s="10" t="s">
        <v>3307</v>
      </c>
      <c r="E921" s="12">
        <v>44495</v>
      </c>
      <c r="F921" s="10" t="s">
        <v>566</v>
      </c>
      <c r="G921" s="10" t="s">
        <v>3166</v>
      </c>
      <c r="H921" s="10" t="s">
        <v>2569</v>
      </c>
      <c r="I921" s="10" t="s">
        <v>583</v>
      </c>
      <c r="J921" s="10" t="s">
        <v>714</v>
      </c>
    </row>
    <row r="922" spans="1:10" x14ac:dyDescent="0.25">
      <c r="A922" s="10" t="s">
        <v>3308</v>
      </c>
      <c r="B922" s="11">
        <v>29705</v>
      </c>
      <c r="C922" s="10" t="s">
        <v>1985</v>
      </c>
      <c r="D922" s="10" t="s">
        <v>3309</v>
      </c>
      <c r="E922" s="12">
        <v>44496</v>
      </c>
      <c r="F922" s="10" t="s">
        <v>566</v>
      </c>
      <c r="G922" s="10" t="s">
        <v>3166</v>
      </c>
      <c r="H922" s="10" t="s">
        <v>3310</v>
      </c>
      <c r="I922" s="10" t="s">
        <v>583</v>
      </c>
      <c r="J922" s="10" t="s">
        <v>714</v>
      </c>
    </row>
    <row r="923" spans="1:10" x14ac:dyDescent="0.25">
      <c r="A923" s="10" t="s">
        <v>3311</v>
      </c>
      <c r="B923" s="11">
        <v>29705</v>
      </c>
      <c r="C923" s="10" t="s">
        <v>1985</v>
      </c>
      <c r="D923" s="10" t="s">
        <v>3312</v>
      </c>
      <c r="E923" s="12">
        <v>44496</v>
      </c>
      <c r="F923" s="10" t="s">
        <v>566</v>
      </c>
      <c r="G923" s="10" t="s">
        <v>3166</v>
      </c>
      <c r="H923" s="10" t="s">
        <v>3225</v>
      </c>
      <c r="I923" s="10" t="s">
        <v>583</v>
      </c>
      <c r="J923" s="10" t="s">
        <v>714</v>
      </c>
    </row>
    <row r="924" spans="1:10" x14ac:dyDescent="0.25">
      <c r="A924" s="10" t="s">
        <v>3313</v>
      </c>
      <c r="B924" s="11">
        <v>75545</v>
      </c>
      <c r="C924" s="10" t="s">
        <v>1985</v>
      </c>
      <c r="D924" s="10" t="s">
        <v>3314</v>
      </c>
      <c r="E924" s="12">
        <v>44497</v>
      </c>
      <c r="F924" s="10" t="s">
        <v>566</v>
      </c>
      <c r="G924" s="10" t="s">
        <v>3166</v>
      </c>
      <c r="H924" s="10" t="s">
        <v>3225</v>
      </c>
      <c r="I924" s="10" t="s">
        <v>583</v>
      </c>
      <c r="J924" s="10" t="s">
        <v>714</v>
      </c>
    </row>
    <row r="925" spans="1:10" x14ac:dyDescent="0.25">
      <c r="A925" s="10" t="s">
        <v>3315</v>
      </c>
      <c r="B925" s="11">
        <v>18257</v>
      </c>
      <c r="C925" s="10" t="s">
        <v>1985</v>
      </c>
      <c r="D925" s="10" t="s">
        <v>3316</v>
      </c>
      <c r="E925" s="12">
        <v>44497</v>
      </c>
      <c r="F925" s="10" t="s">
        <v>566</v>
      </c>
      <c r="G925" s="10" t="s">
        <v>3166</v>
      </c>
      <c r="H925" s="10" t="s">
        <v>3225</v>
      </c>
      <c r="I925" s="10" t="s">
        <v>583</v>
      </c>
      <c r="J925" s="10" t="s">
        <v>714</v>
      </c>
    </row>
    <row r="926" spans="1:10" x14ac:dyDescent="0.25">
      <c r="A926" s="10" t="s">
        <v>3317</v>
      </c>
      <c r="B926" s="11">
        <v>24219</v>
      </c>
      <c r="C926" s="10" t="s">
        <v>1985</v>
      </c>
      <c r="D926" s="10" t="s">
        <v>3318</v>
      </c>
      <c r="E926" s="12">
        <v>44497</v>
      </c>
      <c r="F926" s="10" t="s">
        <v>566</v>
      </c>
      <c r="G926" s="10" t="s">
        <v>3166</v>
      </c>
      <c r="H926" s="10" t="s">
        <v>3225</v>
      </c>
      <c r="I926" s="10" t="s">
        <v>583</v>
      </c>
      <c r="J926" s="10" t="s">
        <v>714</v>
      </c>
    </row>
    <row r="927" spans="1:10" x14ac:dyDescent="0.25">
      <c r="A927" s="10" t="s">
        <v>3319</v>
      </c>
      <c r="B927" s="11">
        <v>29705</v>
      </c>
      <c r="C927" s="10" t="s">
        <v>1985</v>
      </c>
      <c r="D927" s="10" t="s">
        <v>3320</v>
      </c>
      <c r="E927" s="12">
        <v>44498</v>
      </c>
      <c r="F927" s="10" t="s">
        <v>566</v>
      </c>
      <c r="G927" s="10" t="s">
        <v>3166</v>
      </c>
      <c r="H927" s="10" t="s">
        <v>3321</v>
      </c>
      <c r="I927" s="10" t="s">
        <v>583</v>
      </c>
      <c r="J927" s="10" t="s">
        <v>714</v>
      </c>
    </row>
    <row r="928" spans="1:10" x14ac:dyDescent="0.25">
      <c r="A928" s="10" t="s">
        <v>3322</v>
      </c>
      <c r="B928" s="11">
        <v>29705</v>
      </c>
      <c r="C928" s="10" t="s">
        <v>1985</v>
      </c>
      <c r="D928" s="10" t="s">
        <v>3323</v>
      </c>
      <c r="E928" s="12">
        <v>44504</v>
      </c>
      <c r="F928" s="10" t="s">
        <v>566</v>
      </c>
      <c r="G928" s="10" t="s">
        <v>3166</v>
      </c>
      <c r="H928" s="10" t="s">
        <v>3198</v>
      </c>
      <c r="I928" s="10" t="s">
        <v>583</v>
      </c>
      <c r="J928" s="10" t="s">
        <v>714</v>
      </c>
    </row>
    <row r="929" spans="1:10" x14ac:dyDescent="0.25">
      <c r="A929" s="10" t="s">
        <v>3324</v>
      </c>
      <c r="B929" s="11">
        <v>29705</v>
      </c>
      <c r="C929" s="10" t="s">
        <v>1985</v>
      </c>
      <c r="D929" s="10" t="s">
        <v>3325</v>
      </c>
      <c r="E929" s="12">
        <v>44504</v>
      </c>
      <c r="F929" s="10" t="s">
        <v>566</v>
      </c>
      <c r="G929" s="10" t="s">
        <v>3166</v>
      </c>
      <c r="H929" s="10" t="s">
        <v>2569</v>
      </c>
      <c r="I929" s="10" t="s">
        <v>583</v>
      </c>
      <c r="J929" s="10" t="s">
        <v>714</v>
      </c>
    </row>
    <row r="930" spans="1:10" x14ac:dyDescent="0.25">
      <c r="A930" s="10" t="s">
        <v>3326</v>
      </c>
      <c r="B930" s="11">
        <v>521604</v>
      </c>
      <c r="C930" s="10" t="s">
        <v>1985</v>
      </c>
      <c r="D930" s="10" t="s">
        <v>3327</v>
      </c>
      <c r="E930" s="12">
        <v>44508</v>
      </c>
      <c r="F930" s="10" t="s">
        <v>566</v>
      </c>
      <c r="G930" s="10" t="s">
        <v>3166</v>
      </c>
      <c r="H930" s="10" t="s">
        <v>3149</v>
      </c>
      <c r="I930" s="10" t="s">
        <v>583</v>
      </c>
      <c r="J930" s="10" t="s">
        <v>714</v>
      </c>
    </row>
    <row r="931" spans="1:10" x14ac:dyDescent="0.25">
      <c r="A931" s="10" t="s">
        <v>3328</v>
      </c>
      <c r="B931" s="11">
        <v>29705</v>
      </c>
      <c r="C931" s="10" t="s">
        <v>1985</v>
      </c>
      <c r="D931" s="10" t="s">
        <v>3329</v>
      </c>
      <c r="E931" s="12">
        <v>44508</v>
      </c>
      <c r="F931" s="10" t="s">
        <v>566</v>
      </c>
      <c r="G931" s="10" t="s">
        <v>3166</v>
      </c>
      <c r="H931" s="10" t="s">
        <v>3170</v>
      </c>
      <c r="I931" s="10" t="s">
        <v>583</v>
      </c>
      <c r="J931" s="10" t="s">
        <v>714</v>
      </c>
    </row>
    <row r="932" spans="1:10" x14ac:dyDescent="0.25">
      <c r="A932" s="10" t="s">
        <v>3330</v>
      </c>
      <c r="B932" s="11">
        <v>43056</v>
      </c>
      <c r="C932" s="10" t="s">
        <v>1985</v>
      </c>
      <c r="D932" s="10" t="s">
        <v>3331</v>
      </c>
      <c r="E932" s="12">
        <v>44509</v>
      </c>
      <c r="F932" s="10" t="s">
        <v>566</v>
      </c>
      <c r="G932" s="10" t="s">
        <v>3166</v>
      </c>
      <c r="H932" s="10" t="s">
        <v>3168</v>
      </c>
      <c r="I932" s="10" t="s">
        <v>583</v>
      </c>
      <c r="J932" s="10" t="s">
        <v>714</v>
      </c>
    </row>
    <row r="933" spans="1:10" x14ac:dyDescent="0.25">
      <c r="A933" s="10" t="s">
        <v>3332</v>
      </c>
      <c r="B933" s="11">
        <v>29705</v>
      </c>
      <c r="C933" s="10" t="s">
        <v>1985</v>
      </c>
      <c r="D933" s="10" t="s">
        <v>3333</v>
      </c>
      <c r="E933" s="12">
        <v>44509</v>
      </c>
      <c r="F933" s="10" t="s">
        <v>566</v>
      </c>
      <c r="G933" s="10" t="s">
        <v>3166</v>
      </c>
      <c r="H933" s="10" t="s">
        <v>3220</v>
      </c>
      <c r="I933" s="10" t="s">
        <v>583</v>
      </c>
      <c r="J933" s="10" t="s">
        <v>714</v>
      </c>
    </row>
    <row r="934" spans="1:10" x14ac:dyDescent="0.25">
      <c r="A934" s="10" t="s">
        <v>3334</v>
      </c>
      <c r="B934" s="11">
        <v>29705</v>
      </c>
      <c r="C934" s="10" t="s">
        <v>1985</v>
      </c>
      <c r="D934" s="10" t="s">
        <v>3335</v>
      </c>
      <c r="E934" s="12">
        <v>44510</v>
      </c>
      <c r="F934" s="10" t="s">
        <v>566</v>
      </c>
      <c r="G934" s="10" t="s">
        <v>3166</v>
      </c>
      <c r="H934" s="10" t="s">
        <v>3095</v>
      </c>
      <c r="I934" s="10" t="s">
        <v>583</v>
      </c>
      <c r="J934" s="10" t="s">
        <v>714</v>
      </c>
    </row>
    <row r="935" spans="1:10" x14ac:dyDescent="0.25">
      <c r="A935" s="10" t="s">
        <v>3336</v>
      </c>
      <c r="B935" s="11">
        <v>29705</v>
      </c>
      <c r="C935" s="10" t="s">
        <v>1985</v>
      </c>
      <c r="D935" s="10" t="s">
        <v>3337</v>
      </c>
      <c r="E935" s="12">
        <v>44510</v>
      </c>
      <c r="F935" s="10" t="s">
        <v>566</v>
      </c>
      <c r="G935" s="10" t="s">
        <v>3166</v>
      </c>
      <c r="H935" s="10" t="s">
        <v>2898</v>
      </c>
      <c r="I935" s="10" t="s">
        <v>635</v>
      </c>
      <c r="J935" s="10" t="s">
        <v>714</v>
      </c>
    </row>
    <row r="936" spans="1:10" x14ac:dyDescent="0.25">
      <c r="A936" s="10" t="s">
        <v>3338</v>
      </c>
      <c r="B936" s="11">
        <v>90081</v>
      </c>
      <c r="C936" s="10" t="s">
        <v>1985</v>
      </c>
      <c r="D936" s="10" t="s">
        <v>3339</v>
      </c>
      <c r="E936" s="12">
        <v>44510</v>
      </c>
      <c r="F936" s="10" t="s">
        <v>566</v>
      </c>
      <c r="G936" s="10" t="s">
        <v>3166</v>
      </c>
      <c r="H936" s="10" t="s">
        <v>2872</v>
      </c>
      <c r="I936" s="10" t="s">
        <v>583</v>
      </c>
      <c r="J936" s="10" t="s">
        <v>714</v>
      </c>
    </row>
    <row r="937" spans="1:10" x14ac:dyDescent="0.25">
      <c r="A937" s="10" t="s">
        <v>3340</v>
      </c>
      <c r="B937" s="11">
        <v>41814</v>
      </c>
      <c r="C937" s="10" t="s">
        <v>1985</v>
      </c>
      <c r="D937" s="10" t="s">
        <v>3341</v>
      </c>
      <c r="E937" s="12">
        <v>44523</v>
      </c>
      <c r="F937" s="10" t="s">
        <v>566</v>
      </c>
      <c r="G937" s="10" t="s">
        <v>3166</v>
      </c>
      <c r="H937" s="10" t="s">
        <v>2898</v>
      </c>
      <c r="I937" s="10" t="s">
        <v>635</v>
      </c>
      <c r="J937" s="10" t="s">
        <v>714</v>
      </c>
    </row>
    <row r="938" spans="1:10" x14ac:dyDescent="0.25">
      <c r="A938" s="10" t="s">
        <v>3342</v>
      </c>
      <c r="B938" s="11">
        <v>9626</v>
      </c>
      <c r="C938" s="10" t="s">
        <v>1985</v>
      </c>
      <c r="D938" s="10" t="s">
        <v>3343</v>
      </c>
      <c r="E938" s="12">
        <v>44523</v>
      </c>
      <c r="F938" s="10" t="s">
        <v>566</v>
      </c>
      <c r="G938" s="10" t="s">
        <v>3166</v>
      </c>
      <c r="H938" s="10" t="s">
        <v>2573</v>
      </c>
      <c r="I938" s="10" t="s">
        <v>583</v>
      </c>
      <c r="J938" s="10" t="s">
        <v>714</v>
      </c>
    </row>
    <row r="939" spans="1:10" x14ac:dyDescent="0.25">
      <c r="A939" s="10" t="s">
        <v>3344</v>
      </c>
      <c r="B939" s="11">
        <v>29705</v>
      </c>
      <c r="C939" s="10" t="s">
        <v>1985</v>
      </c>
      <c r="D939" s="10" t="s">
        <v>3345</v>
      </c>
      <c r="E939" s="12">
        <v>44523</v>
      </c>
      <c r="F939" s="10" t="s">
        <v>566</v>
      </c>
      <c r="G939" s="10" t="s">
        <v>3166</v>
      </c>
      <c r="H939" s="10" t="s">
        <v>2573</v>
      </c>
      <c r="I939" s="10" t="s">
        <v>583</v>
      </c>
      <c r="J939" s="10" t="s">
        <v>714</v>
      </c>
    </row>
    <row r="940" spans="1:10" x14ac:dyDescent="0.25">
      <c r="A940" s="10" t="s">
        <v>3346</v>
      </c>
      <c r="B940" s="11">
        <v>174501</v>
      </c>
      <c r="C940" s="10" t="s">
        <v>1985</v>
      </c>
      <c r="D940" s="10" t="s">
        <v>3347</v>
      </c>
      <c r="E940" s="12">
        <v>44496</v>
      </c>
      <c r="F940" s="10" t="s">
        <v>566</v>
      </c>
      <c r="G940" s="10" t="s">
        <v>3166</v>
      </c>
      <c r="H940" s="10" t="s">
        <v>3225</v>
      </c>
      <c r="I940" s="10" t="s">
        <v>583</v>
      </c>
      <c r="J940" s="10" t="s">
        <v>3056</v>
      </c>
    </row>
    <row r="941" spans="1:10" x14ac:dyDescent="0.25">
      <c r="A941" s="10" t="s">
        <v>3348</v>
      </c>
      <c r="B941" s="11">
        <v>29705</v>
      </c>
      <c r="C941" s="10" t="s">
        <v>1985</v>
      </c>
      <c r="D941" s="10" t="s">
        <v>3349</v>
      </c>
      <c r="E941" s="12">
        <v>44510</v>
      </c>
      <c r="F941" s="10" t="s">
        <v>566</v>
      </c>
      <c r="G941" s="10" t="s">
        <v>3166</v>
      </c>
      <c r="H941" s="10" t="s">
        <v>3097</v>
      </c>
      <c r="I941" s="10" t="s">
        <v>583</v>
      </c>
      <c r="J941" s="10" t="s">
        <v>3056</v>
      </c>
    </row>
    <row r="942" spans="1:10" x14ac:dyDescent="0.25">
      <c r="A942" s="10" t="s">
        <v>3350</v>
      </c>
      <c r="B942" s="11">
        <v>29705</v>
      </c>
      <c r="C942" s="10" t="s">
        <v>1985</v>
      </c>
      <c r="D942" s="10" t="s">
        <v>3351</v>
      </c>
      <c r="E942" s="12">
        <v>44517</v>
      </c>
      <c r="F942" s="10" t="s">
        <v>566</v>
      </c>
      <c r="G942" s="10" t="s">
        <v>3166</v>
      </c>
      <c r="H942" s="10" t="s">
        <v>3168</v>
      </c>
      <c r="I942" s="10" t="s">
        <v>583</v>
      </c>
      <c r="J942" s="10" t="s">
        <v>3056</v>
      </c>
    </row>
    <row r="943" spans="1:10" x14ac:dyDescent="0.25">
      <c r="A943" s="10" t="s">
        <v>3352</v>
      </c>
      <c r="B943" s="11">
        <v>22460</v>
      </c>
      <c r="C943" s="10" t="s">
        <v>1620</v>
      </c>
      <c r="D943" s="10" t="s">
        <v>3353</v>
      </c>
      <c r="E943" s="12">
        <v>44524</v>
      </c>
      <c r="F943" s="10" t="s">
        <v>566</v>
      </c>
      <c r="G943" s="10" t="s">
        <v>3166</v>
      </c>
      <c r="H943" s="10" t="s">
        <v>2785</v>
      </c>
      <c r="I943" s="10" t="s">
        <v>583</v>
      </c>
      <c r="J943" s="10" t="s">
        <v>3354</v>
      </c>
    </row>
    <row r="944" spans="1:10" x14ac:dyDescent="0.25">
      <c r="A944" s="14" t="s">
        <v>3355</v>
      </c>
      <c r="B944" s="15">
        <v>7808160</v>
      </c>
      <c r="C944" s="14" t="s">
        <v>753</v>
      </c>
      <c r="D944" s="14" t="s">
        <v>3356</v>
      </c>
      <c r="E944" s="16">
        <v>44635</v>
      </c>
      <c r="F944" s="14" t="s">
        <v>759</v>
      </c>
      <c r="G944" s="14" t="s">
        <v>3166</v>
      </c>
      <c r="H944" s="14" t="s">
        <v>2865</v>
      </c>
      <c r="I944" s="14" t="s">
        <v>760</v>
      </c>
      <c r="J944" s="14" t="s">
        <v>761</v>
      </c>
    </row>
    <row r="945" spans="1:10" x14ac:dyDescent="0.25">
      <c r="A945" s="10" t="s">
        <v>1100</v>
      </c>
      <c r="B945" s="11">
        <v>108011</v>
      </c>
      <c r="C945" s="10" t="s">
        <v>753</v>
      </c>
      <c r="D945" s="10" t="s">
        <v>3357</v>
      </c>
      <c r="E945" s="12">
        <v>44389</v>
      </c>
      <c r="F945" s="10" t="s">
        <v>566</v>
      </c>
      <c r="G945" s="10" t="s">
        <v>3358</v>
      </c>
      <c r="H945" s="10" t="s">
        <v>2705</v>
      </c>
      <c r="I945" s="10" t="s">
        <v>574</v>
      </c>
      <c r="J945" s="10" t="s">
        <v>579</v>
      </c>
    </row>
    <row r="946" spans="1:10" x14ac:dyDescent="0.25">
      <c r="A946" s="10" t="s">
        <v>3359</v>
      </c>
      <c r="B946" s="11">
        <v>158874</v>
      </c>
      <c r="C946" s="10" t="s">
        <v>1985</v>
      </c>
      <c r="D946" s="10" t="s">
        <v>3360</v>
      </c>
      <c r="E946" s="12">
        <v>44396</v>
      </c>
      <c r="F946" s="10" t="s">
        <v>566</v>
      </c>
      <c r="G946" s="10" t="s">
        <v>3358</v>
      </c>
      <c r="H946" s="10" t="s">
        <v>2700</v>
      </c>
      <c r="I946" s="10" t="s">
        <v>2701</v>
      </c>
      <c r="J946" s="10" t="s">
        <v>2768</v>
      </c>
    </row>
    <row r="947" spans="1:10" x14ac:dyDescent="0.25">
      <c r="A947" s="10" t="s">
        <v>3361</v>
      </c>
      <c r="B947" s="11">
        <v>72347</v>
      </c>
      <c r="C947" s="10" t="s">
        <v>1985</v>
      </c>
      <c r="D947" s="10" t="s">
        <v>3362</v>
      </c>
      <c r="E947" s="12">
        <v>44398</v>
      </c>
      <c r="F947" s="10" t="s">
        <v>566</v>
      </c>
      <c r="G947" s="10" t="s">
        <v>3358</v>
      </c>
      <c r="H947" s="10" t="s">
        <v>3363</v>
      </c>
      <c r="I947" s="10" t="s">
        <v>3364</v>
      </c>
      <c r="J947" s="10" t="s">
        <v>2768</v>
      </c>
    </row>
    <row r="948" spans="1:10" x14ac:dyDescent="0.25">
      <c r="A948" s="10" t="s">
        <v>3365</v>
      </c>
      <c r="B948" s="11">
        <v>79695</v>
      </c>
      <c r="C948" s="10" t="s">
        <v>1620</v>
      </c>
      <c r="D948" s="10" t="s">
        <v>3366</v>
      </c>
      <c r="E948" s="12">
        <v>44370</v>
      </c>
      <c r="F948" s="10" t="s">
        <v>566</v>
      </c>
      <c r="G948" s="10" t="s">
        <v>3358</v>
      </c>
      <c r="H948" s="10" t="s">
        <v>2094</v>
      </c>
      <c r="I948" s="10" t="s">
        <v>2091</v>
      </c>
      <c r="J948" s="10" t="s">
        <v>2770</v>
      </c>
    </row>
    <row r="949" spans="1:10" x14ac:dyDescent="0.25">
      <c r="A949" s="10" t="s">
        <v>3367</v>
      </c>
      <c r="B949" s="11">
        <v>24840</v>
      </c>
      <c r="C949" s="10" t="s">
        <v>1620</v>
      </c>
      <c r="D949" s="10" t="s">
        <v>3368</v>
      </c>
      <c r="E949" s="12">
        <v>44375</v>
      </c>
      <c r="F949" s="10" t="s">
        <v>566</v>
      </c>
      <c r="G949" s="10" t="s">
        <v>3358</v>
      </c>
      <c r="H949" s="10" t="s">
        <v>2094</v>
      </c>
      <c r="I949" s="10" t="s">
        <v>2091</v>
      </c>
      <c r="J949" s="10" t="s">
        <v>2770</v>
      </c>
    </row>
    <row r="950" spans="1:10" x14ac:dyDescent="0.25">
      <c r="A950" s="10" t="s">
        <v>3369</v>
      </c>
      <c r="B950" s="11">
        <v>36225</v>
      </c>
      <c r="C950" s="10" t="s">
        <v>753</v>
      </c>
      <c r="D950" s="10" t="s">
        <v>3370</v>
      </c>
      <c r="E950" s="12">
        <v>44386</v>
      </c>
      <c r="F950" s="10" t="s">
        <v>566</v>
      </c>
      <c r="G950" s="10" t="s">
        <v>3358</v>
      </c>
      <c r="H950" s="10" t="s">
        <v>2683</v>
      </c>
      <c r="I950" s="10" t="s">
        <v>2666</v>
      </c>
      <c r="J950" s="10" t="s">
        <v>2770</v>
      </c>
    </row>
    <row r="951" spans="1:10" x14ac:dyDescent="0.25">
      <c r="A951" s="10" t="s">
        <v>3371</v>
      </c>
      <c r="B951" s="11">
        <v>36225</v>
      </c>
      <c r="C951" s="10" t="s">
        <v>753</v>
      </c>
      <c r="D951" s="10" t="s">
        <v>3372</v>
      </c>
      <c r="E951" s="12">
        <v>44386</v>
      </c>
      <c r="F951" s="10" t="s">
        <v>566</v>
      </c>
      <c r="G951" s="10" t="s">
        <v>3358</v>
      </c>
      <c r="H951" s="10" t="s">
        <v>2665</v>
      </c>
      <c r="I951" s="10" t="s">
        <v>2666</v>
      </c>
      <c r="J951" s="10" t="s">
        <v>2770</v>
      </c>
    </row>
    <row r="952" spans="1:10" x14ac:dyDescent="0.25">
      <c r="A952" s="10" t="s">
        <v>3373</v>
      </c>
      <c r="B952" s="11">
        <v>49577</v>
      </c>
      <c r="C952" s="10" t="s">
        <v>1985</v>
      </c>
      <c r="D952" s="10" t="s">
        <v>3374</v>
      </c>
      <c r="E952" s="12">
        <v>44398</v>
      </c>
      <c r="F952" s="10" t="s">
        <v>566</v>
      </c>
      <c r="G952" s="10" t="s">
        <v>3358</v>
      </c>
      <c r="H952" s="10" t="s">
        <v>2711</v>
      </c>
      <c r="I952" s="10" t="s">
        <v>713</v>
      </c>
      <c r="J952" s="10" t="s">
        <v>2770</v>
      </c>
    </row>
    <row r="953" spans="1:10" x14ac:dyDescent="0.25">
      <c r="A953" s="10" t="s">
        <v>3375</v>
      </c>
      <c r="B953" s="11">
        <v>172432</v>
      </c>
      <c r="C953" s="10" t="s">
        <v>1620</v>
      </c>
      <c r="D953" s="10" t="s">
        <v>3376</v>
      </c>
      <c r="E953" s="12">
        <v>44400</v>
      </c>
      <c r="F953" s="10" t="s">
        <v>566</v>
      </c>
      <c r="G953" s="10" t="s">
        <v>3358</v>
      </c>
      <c r="H953" s="10" t="s">
        <v>2094</v>
      </c>
      <c r="I953" s="10" t="s">
        <v>2091</v>
      </c>
      <c r="J953" s="10" t="s">
        <v>2770</v>
      </c>
    </row>
    <row r="954" spans="1:10" x14ac:dyDescent="0.25">
      <c r="A954" s="10" t="s">
        <v>1062</v>
      </c>
      <c r="B954" s="11">
        <v>36225</v>
      </c>
      <c r="C954" s="10" t="s">
        <v>1620</v>
      </c>
      <c r="D954" s="10" t="s">
        <v>3377</v>
      </c>
      <c r="E954" s="12">
        <v>44368</v>
      </c>
      <c r="F954" s="10" t="s">
        <v>566</v>
      </c>
      <c r="G954" s="10" t="s">
        <v>3358</v>
      </c>
      <c r="H954" s="10" t="s">
        <v>2094</v>
      </c>
      <c r="I954" s="10" t="s">
        <v>2091</v>
      </c>
      <c r="J954" s="10" t="s">
        <v>2798</v>
      </c>
    </row>
    <row r="955" spans="1:10" x14ac:dyDescent="0.25">
      <c r="A955" s="10" t="s">
        <v>1089</v>
      </c>
      <c r="B955" s="11">
        <v>26400</v>
      </c>
      <c r="C955" s="10" t="s">
        <v>1620</v>
      </c>
      <c r="D955" s="10" t="s">
        <v>3378</v>
      </c>
      <c r="E955" s="12">
        <v>44385</v>
      </c>
      <c r="F955" s="10" t="s">
        <v>566</v>
      </c>
      <c r="G955" s="10" t="s">
        <v>3358</v>
      </c>
      <c r="H955" s="10" t="s">
        <v>2094</v>
      </c>
      <c r="I955" s="10" t="s">
        <v>2091</v>
      </c>
      <c r="J955" s="10" t="s">
        <v>2798</v>
      </c>
    </row>
    <row r="956" spans="1:10" x14ac:dyDescent="0.25">
      <c r="A956" s="10" t="s">
        <v>978</v>
      </c>
      <c r="B956" s="11">
        <v>59616</v>
      </c>
      <c r="C956" s="10" t="s">
        <v>1620</v>
      </c>
      <c r="D956" s="10" t="s">
        <v>3379</v>
      </c>
      <c r="E956" s="12">
        <v>44255</v>
      </c>
      <c r="F956" s="10" t="s">
        <v>566</v>
      </c>
      <c r="G956" s="10" t="s">
        <v>3358</v>
      </c>
      <c r="H956" s="10" t="s">
        <v>2254</v>
      </c>
      <c r="I956" s="10" t="s">
        <v>583</v>
      </c>
      <c r="J956" s="10" t="s">
        <v>2585</v>
      </c>
    </row>
    <row r="957" spans="1:10" x14ac:dyDescent="0.25">
      <c r="A957" s="14" t="s">
        <v>3380</v>
      </c>
      <c r="B957" s="15">
        <v>806313</v>
      </c>
      <c r="C957" s="14" t="s">
        <v>1306</v>
      </c>
      <c r="D957" s="14" t="s">
        <v>3381</v>
      </c>
      <c r="E957" s="16">
        <v>44635</v>
      </c>
      <c r="F957" s="14" t="s">
        <v>759</v>
      </c>
      <c r="G957" s="14" t="s">
        <v>3358</v>
      </c>
      <c r="H957" s="14" t="s">
        <v>2865</v>
      </c>
      <c r="I957" s="14" t="s">
        <v>1331</v>
      </c>
      <c r="J957" s="14" t="s">
        <v>2097</v>
      </c>
    </row>
    <row r="958" spans="1:10" x14ac:dyDescent="0.25">
      <c r="A958" s="10" t="s">
        <v>603</v>
      </c>
      <c r="B958" s="11">
        <v>112474</v>
      </c>
      <c r="C958" s="10" t="s">
        <v>753</v>
      </c>
      <c r="D958" s="10" t="s">
        <v>604</v>
      </c>
      <c r="E958" s="12">
        <v>44413</v>
      </c>
      <c r="F958" s="10" t="s">
        <v>566</v>
      </c>
      <c r="G958" s="10" t="s">
        <v>3382</v>
      </c>
      <c r="H958" s="10" t="s">
        <v>3383</v>
      </c>
      <c r="I958" s="10" t="s">
        <v>606</v>
      </c>
      <c r="J958" s="10" t="s">
        <v>579</v>
      </c>
    </row>
    <row r="959" spans="1:10" x14ac:dyDescent="0.25">
      <c r="A959" s="10" t="s">
        <v>1157</v>
      </c>
      <c r="B959" s="11">
        <v>26400</v>
      </c>
      <c r="C959" s="10" t="s">
        <v>1620</v>
      </c>
      <c r="D959" s="10" t="s">
        <v>3384</v>
      </c>
      <c r="E959" s="12">
        <v>44418</v>
      </c>
      <c r="F959" s="10" t="s">
        <v>566</v>
      </c>
      <c r="G959" s="10" t="s">
        <v>3382</v>
      </c>
      <c r="H959" s="10" t="s">
        <v>3385</v>
      </c>
      <c r="I959" s="10" t="s">
        <v>583</v>
      </c>
      <c r="J959" s="10" t="s">
        <v>2768</v>
      </c>
    </row>
    <row r="960" spans="1:10" x14ac:dyDescent="0.25">
      <c r="A960" s="10" t="s">
        <v>3386</v>
      </c>
      <c r="B960" s="11">
        <v>48395</v>
      </c>
      <c r="C960" s="10" t="s">
        <v>1985</v>
      </c>
      <c r="D960" s="10" t="s">
        <v>3387</v>
      </c>
      <c r="E960" s="12">
        <v>44421</v>
      </c>
      <c r="F960" s="10" t="s">
        <v>566</v>
      </c>
      <c r="G960" s="10" t="s">
        <v>3382</v>
      </c>
      <c r="H960" s="10" t="s">
        <v>2705</v>
      </c>
      <c r="I960" s="10" t="s">
        <v>574</v>
      </c>
      <c r="J960" s="10" t="s">
        <v>2768</v>
      </c>
    </row>
    <row r="961" spans="1:10" x14ac:dyDescent="0.25">
      <c r="A961" s="10" t="s">
        <v>3388</v>
      </c>
      <c r="B961" s="11">
        <v>36225</v>
      </c>
      <c r="C961" s="10" t="s">
        <v>1620</v>
      </c>
      <c r="D961" s="10" t="s">
        <v>3389</v>
      </c>
      <c r="E961" s="12">
        <v>44433</v>
      </c>
      <c r="F961" s="10" t="s">
        <v>566</v>
      </c>
      <c r="G961" s="10" t="s">
        <v>3382</v>
      </c>
      <c r="H961" s="10" t="s">
        <v>2094</v>
      </c>
      <c r="I961" s="10" t="s">
        <v>2091</v>
      </c>
      <c r="J961" s="10" t="s">
        <v>2768</v>
      </c>
    </row>
    <row r="962" spans="1:10" x14ac:dyDescent="0.25">
      <c r="A962" s="10" t="s">
        <v>1190</v>
      </c>
      <c r="B962" s="11">
        <v>21340</v>
      </c>
      <c r="C962" s="10" t="s">
        <v>1620</v>
      </c>
      <c r="D962" s="10" t="s">
        <v>3390</v>
      </c>
      <c r="E962" s="12">
        <v>44434</v>
      </c>
      <c r="F962" s="10" t="s">
        <v>566</v>
      </c>
      <c r="G962" s="10" t="s">
        <v>3382</v>
      </c>
      <c r="H962" s="10" t="s">
        <v>3391</v>
      </c>
      <c r="I962" s="10" t="s">
        <v>583</v>
      </c>
      <c r="J962" s="10" t="s">
        <v>2768</v>
      </c>
    </row>
    <row r="963" spans="1:10" x14ac:dyDescent="0.25">
      <c r="A963" s="10" t="s">
        <v>1197</v>
      </c>
      <c r="B963" s="11">
        <v>24840</v>
      </c>
      <c r="C963" s="10" t="s">
        <v>1620</v>
      </c>
      <c r="D963" s="10" t="s">
        <v>3392</v>
      </c>
      <c r="E963" s="12">
        <v>44438</v>
      </c>
      <c r="F963" s="10" t="s">
        <v>566</v>
      </c>
      <c r="G963" s="10" t="s">
        <v>3382</v>
      </c>
      <c r="H963" s="10" t="s">
        <v>2254</v>
      </c>
      <c r="I963" s="10" t="s">
        <v>583</v>
      </c>
      <c r="J963" s="10" t="s">
        <v>2768</v>
      </c>
    </row>
    <row r="964" spans="1:10" x14ac:dyDescent="0.25">
      <c r="A964" s="10" t="s">
        <v>3393</v>
      </c>
      <c r="B964" s="11">
        <v>36225</v>
      </c>
      <c r="C964" s="10" t="s">
        <v>1985</v>
      </c>
      <c r="D964" s="10" t="s">
        <v>3394</v>
      </c>
      <c r="E964" s="12">
        <v>44438</v>
      </c>
      <c r="F964" s="10" t="s">
        <v>566</v>
      </c>
      <c r="G964" s="10" t="s">
        <v>3382</v>
      </c>
      <c r="H964" s="10" t="s">
        <v>3395</v>
      </c>
      <c r="I964" s="10" t="s">
        <v>1809</v>
      </c>
      <c r="J964" s="10" t="s">
        <v>2768</v>
      </c>
    </row>
    <row r="965" spans="1:10" x14ac:dyDescent="0.25">
      <c r="A965" s="10" t="s">
        <v>3396</v>
      </c>
      <c r="B965" s="11">
        <v>168932</v>
      </c>
      <c r="C965" s="10" t="s">
        <v>1620</v>
      </c>
      <c r="D965" s="10" t="s">
        <v>3397</v>
      </c>
      <c r="E965" s="12">
        <v>44439</v>
      </c>
      <c r="F965" s="10" t="s">
        <v>566</v>
      </c>
      <c r="G965" s="10" t="s">
        <v>3382</v>
      </c>
      <c r="H965" s="10" t="s">
        <v>3398</v>
      </c>
      <c r="I965" s="10" t="s">
        <v>583</v>
      </c>
      <c r="J965" s="10" t="s">
        <v>2768</v>
      </c>
    </row>
    <row r="966" spans="1:10" x14ac:dyDescent="0.25">
      <c r="A966" s="10" t="s">
        <v>3673</v>
      </c>
      <c r="B966" s="11">
        <v>61071</v>
      </c>
      <c r="C966" s="10" t="s">
        <v>1985</v>
      </c>
      <c r="D966" s="10" t="s">
        <v>3399</v>
      </c>
      <c r="E966" s="12">
        <v>44438</v>
      </c>
      <c r="F966" s="10" t="s">
        <v>566</v>
      </c>
      <c r="G966" s="10" t="s">
        <v>3382</v>
      </c>
      <c r="H966" s="10" t="s">
        <v>3400</v>
      </c>
      <c r="I966" s="10" t="s">
        <v>3401</v>
      </c>
      <c r="J966" s="10" t="s">
        <v>2594</v>
      </c>
    </row>
    <row r="967" spans="1:10" x14ac:dyDescent="0.25">
      <c r="A967" s="10" t="s">
        <v>3402</v>
      </c>
      <c r="B967" s="11">
        <v>24840</v>
      </c>
      <c r="C967" s="10" t="s">
        <v>753</v>
      </c>
      <c r="D967" s="10" t="s">
        <v>3403</v>
      </c>
      <c r="E967" s="12">
        <v>44406</v>
      </c>
      <c r="F967" s="10" t="s">
        <v>566</v>
      </c>
      <c r="G967" s="10" t="s">
        <v>3382</v>
      </c>
      <c r="H967" s="10" t="s">
        <v>2665</v>
      </c>
      <c r="I967" s="10" t="s">
        <v>2666</v>
      </c>
      <c r="J967" s="10" t="s">
        <v>2770</v>
      </c>
    </row>
    <row r="968" spans="1:10" x14ac:dyDescent="0.25">
      <c r="A968" s="10" t="s">
        <v>3404</v>
      </c>
      <c r="B968" s="11">
        <v>36225</v>
      </c>
      <c r="C968" s="10" t="s">
        <v>1985</v>
      </c>
      <c r="D968" s="10" t="s">
        <v>3405</v>
      </c>
      <c r="E968" s="12">
        <v>44407</v>
      </c>
      <c r="F968" s="10" t="s">
        <v>566</v>
      </c>
      <c r="G968" s="10" t="s">
        <v>3382</v>
      </c>
      <c r="H968" s="10" t="s">
        <v>2705</v>
      </c>
      <c r="I968" s="10" t="s">
        <v>574</v>
      </c>
      <c r="J968" s="10" t="s">
        <v>2770</v>
      </c>
    </row>
    <row r="969" spans="1:10" x14ac:dyDescent="0.25">
      <c r="A969" s="10" t="s">
        <v>3406</v>
      </c>
      <c r="B969" s="11">
        <v>36225</v>
      </c>
      <c r="C969" s="10" t="s">
        <v>1985</v>
      </c>
      <c r="D969" s="10" t="s">
        <v>3407</v>
      </c>
      <c r="E969" s="12">
        <v>44412</v>
      </c>
      <c r="F969" s="10" t="s">
        <v>566</v>
      </c>
      <c r="G969" s="10" t="s">
        <v>3382</v>
      </c>
      <c r="H969" s="10" t="s">
        <v>1808</v>
      </c>
      <c r="I969" s="10" t="s">
        <v>1809</v>
      </c>
      <c r="J969" s="10" t="s">
        <v>2770</v>
      </c>
    </row>
    <row r="970" spans="1:10" x14ac:dyDescent="0.25">
      <c r="A970" s="10" t="s">
        <v>1181</v>
      </c>
      <c r="B970" s="11">
        <v>126996</v>
      </c>
      <c r="C970" s="10" t="s">
        <v>1985</v>
      </c>
      <c r="D970" s="10" t="s">
        <v>3408</v>
      </c>
      <c r="E970" s="12">
        <v>44432</v>
      </c>
      <c r="F970" s="10" t="s">
        <v>566</v>
      </c>
      <c r="G970" s="10" t="s">
        <v>3382</v>
      </c>
      <c r="H970" s="10" t="s">
        <v>2711</v>
      </c>
      <c r="I970" s="10" t="s">
        <v>713</v>
      </c>
      <c r="J970" s="10" t="s">
        <v>619</v>
      </c>
    </row>
    <row r="971" spans="1:10" x14ac:dyDescent="0.25">
      <c r="A971" s="10" t="s">
        <v>626</v>
      </c>
      <c r="B971" s="11">
        <v>374564</v>
      </c>
      <c r="C971" s="10" t="s">
        <v>1985</v>
      </c>
      <c r="D971" s="10" t="s">
        <v>627</v>
      </c>
      <c r="E971" s="12">
        <v>44435</v>
      </c>
      <c r="F971" s="10" t="s">
        <v>566</v>
      </c>
      <c r="G971" s="10" t="s">
        <v>3382</v>
      </c>
      <c r="H971" s="10" t="s">
        <v>2705</v>
      </c>
      <c r="I971" s="10" t="s">
        <v>574</v>
      </c>
      <c r="J971" s="10" t="s">
        <v>619</v>
      </c>
    </row>
    <row r="972" spans="1:10" x14ac:dyDescent="0.25">
      <c r="A972" s="10" t="s">
        <v>685</v>
      </c>
      <c r="B972" s="11">
        <v>29752</v>
      </c>
      <c r="C972" s="10" t="s">
        <v>1985</v>
      </c>
      <c r="D972" s="10" t="s">
        <v>686</v>
      </c>
      <c r="E972" s="12">
        <v>44461</v>
      </c>
      <c r="F972" s="10" t="s">
        <v>566</v>
      </c>
      <c r="G972" s="10" t="s">
        <v>3382</v>
      </c>
      <c r="H972" s="10" t="s">
        <v>2705</v>
      </c>
      <c r="I972" s="10" t="s">
        <v>574</v>
      </c>
      <c r="J972" s="10" t="s">
        <v>654</v>
      </c>
    </row>
    <row r="973" spans="1:10" x14ac:dyDescent="0.25">
      <c r="A973" s="10" t="s">
        <v>3409</v>
      </c>
      <c r="B973" s="11">
        <v>303171</v>
      </c>
      <c r="C973" s="10" t="s">
        <v>1620</v>
      </c>
      <c r="D973" s="10" t="s">
        <v>3410</v>
      </c>
      <c r="E973" s="12">
        <v>44473</v>
      </c>
      <c r="F973" s="10" t="s">
        <v>566</v>
      </c>
      <c r="G973" s="10" t="s">
        <v>3382</v>
      </c>
      <c r="H973" s="10" t="s">
        <v>2094</v>
      </c>
      <c r="I973" s="10" t="s">
        <v>2091</v>
      </c>
      <c r="J973" s="10" t="s">
        <v>2831</v>
      </c>
    </row>
    <row r="974" spans="1:10" x14ac:dyDescent="0.25">
      <c r="A974" s="10" t="s">
        <v>711</v>
      </c>
      <c r="B974" s="11">
        <v>59600</v>
      </c>
      <c r="C974" s="10" t="s">
        <v>1985</v>
      </c>
      <c r="D974" s="10" t="s">
        <v>712</v>
      </c>
      <c r="E974" s="12">
        <v>44432</v>
      </c>
      <c r="F974" s="10" t="s">
        <v>566</v>
      </c>
      <c r="G974" s="10" t="s">
        <v>3382</v>
      </c>
      <c r="H974" s="10" t="s">
        <v>2711</v>
      </c>
      <c r="I974" s="10" t="s">
        <v>713</v>
      </c>
      <c r="J974" s="10" t="s">
        <v>714</v>
      </c>
    </row>
    <row r="975" spans="1:10" x14ac:dyDescent="0.25">
      <c r="A975" s="10" t="s">
        <v>1086</v>
      </c>
      <c r="B975" s="11">
        <v>62223</v>
      </c>
      <c r="C975" s="10" t="s">
        <v>1620</v>
      </c>
      <c r="D975" s="10" t="s">
        <v>3411</v>
      </c>
      <c r="E975" s="12">
        <v>44385</v>
      </c>
      <c r="F975" s="10" t="s">
        <v>566</v>
      </c>
      <c r="G975" s="10" t="s">
        <v>3382</v>
      </c>
      <c r="H975" s="10" t="s">
        <v>3412</v>
      </c>
      <c r="I975" s="10" t="s">
        <v>583</v>
      </c>
      <c r="J975" s="10" t="s">
        <v>2585</v>
      </c>
    </row>
    <row r="976" spans="1:10" x14ac:dyDescent="0.25">
      <c r="A976" s="14" t="s">
        <v>3413</v>
      </c>
      <c r="B976" s="15">
        <v>1515352</v>
      </c>
      <c r="C976" s="14" t="s">
        <v>753</v>
      </c>
      <c r="D976" s="14" t="s">
        <v>3414</v>
      </c>
      <c r="E976" s="16">
        <v>44635</v>
      </c>
      <c r="F976" s="14" t="s">
        <v>759</v>
      </c>
      <c r="G976" s="14" t="s">
        <v>3382</v>
      </c>
      <c r="H976" s="14" t="s">
        <v>2865</v>
      </c>
      <c r="I976" s="14" t="s">
        <v>1331</v>
      </c>
      <c r="J976" s="14" t="s">
        <v>2097</v>
      </c>
    </row>
    <row r="977" spans="1:10" x14ac:dyDescent="0.25">
      <c r="A977" s="10" t="s">
        <v>1041</v>
      </c>
      <c r="B977" s="11">
        <v>427783</v>
      </c>
      <c r="C977" s="10" t="s">
        <v>1985</v>
      </c>
      <c r="D977" s="10" t="s">
        <v>3415</v>
      </c>
      <c r="E977" s="12">
        <v>44338</v>
      </c>
      <c r="F977" s="10" t="s">
        <v>566</v>
      </c>
      <c r="G977" s="10" t="s">
        <v>754</v>
      </c>
      <c r="H977" s="10" t="s">
        <v>3416</v>
      </c>
      <c r="I977" s="10" t="s">
        <v>583</v>
      </c>
      <c r="J977" s="10" t="s">
        <v>2804</v>
      </c>
    </row>
    <row r="978" spans="1:10" x14ac:dyDescent="0.25">
      <c r="A978" s="10" t="s">
        <v>1178</v>
      </c>
      <c r="B978" s="11">
        <v>24840</v>
      </c>
      <c r="C978" s="10" t="s">
        <v>1985</v>
      </c>
      <c r="D978" s="10" t="s">
        <v>3417</v>
      </c>
      <c r="E978" s="12">
        <v>44427</v>
      </c>
      <c r="F978" s="10" t="s">
        <v>566</v>
      </c>
      <c r="G978" s="10" t="s">
        <v>754</v>
      </c>
      <c r="H978" s="10" t="s">
        <v>2999</v>
      </c>
      <c r="I978" s="10" t="s">
        <v>3000</v>
      </c>
      <c r="J978" s="10" t="s">
        <v>2768</v>
      </c>
    </row>
    <row r="979" spans="1:10" x14ac:dyDescent="0.25">
      <c r="A979" s="10" t="s">
        <v>1152</v>
      </c>
      <c r="B979" s="11">
        <v>49573</v>
      </c>
      <c r="C979" s="10" t="s">
        <v>753</v>
      </c>
      <c r="D979" s="10" t="s">
        <v>2995</v>
      </c>
      <c r="E979" s="12">
        <v>44414</v>
      </c>
      <c r="F979" s="10" t="s">
        <v>755</v>
      </c>
      <c r="G979" s="10" t="s">
        <v>754</v>
      </c>
      <c r="H979" s="10" t="s">
        <v>3418</v>
      </c>
      <c r="I979" s="10" t="s">
        <v>568</v>
      </c>
      <c r="J979" s="10" t="s">
        <v>2594</v>
      </c>
    </row>
    <row r="980" spans="1:10" x14ac:dyDescent="0.25">
      <c r="A980" s="10" t="s">
        <v>1158</v>
      </c>
      <c r="B980" s="11">
        <v>67830</v>
      </c>
      <c r="C980" s="10" t="s">
        <v>1985</v>
      </c>
      <c r="D980" s="10" t="s">
        <v>3021</v>
      </c>
      <c r="E980" s="12">
        <v>44418</v>
      </c>
      <c r="F980" s="10" t="s">
        <v>755</v>
      </c>
      <c r="G980" s="10" t="s">
        <v>754</v>
      </c>
      <c r="H980" s="10" t="s">
        <v>3419</v>
      </c>
      <c r="I980" s="10" t="s">
        <v>717</v>
      </c>
      <c r="J980" s="10" t="s">
        <v>2594</v>
      </c>
    </row>
    <row r="981" spans="1:10" x14ac:dyDescent="0.25">
      <c r="A981" s="10" t="s">
        <v>1019</v>
      </c>
      <c r="B981" s="11">
        <v>140243</v>
      </c>
      <c r="C981" s="10" t="s">
        <v>1985</v>
      </c>
      <c r="D981" s="10" t="s">
        <v>3420</v>
      </c>
      <c r="E981" s="12">
        <v>44307</v>
      </c>
      <c r="F981" s="10" t="s">
        <v>566</v>
      </c>
      <c r="G981" s="10" t="s">
        <v>754</v>
      </c>
      <c r="H981" s="10" t="s">
        <v>2396</v>
      </c>
      <c r="I981" s="10" t="s">
        <v>2397</v>
      </c>
      <c r="J981" s="10" t="s">
        <v>2770</v>
      </c>
    </row>
    <row r="982" spans="1:10" x14ac:dyDescent="0.25">
      <c r="A982" s="10" t="s">
        <v>1074</v>
      </c>
      <c r="B982" s="11">
        <v>129168</v>
      </c>
      <c r="C982" s="10" t="s">
        <v>1985</v>
      </c>
      <c r="D982" s="10" t="s">
        <v>3421</v>
      </c>
      <c r="E982" s="12">
        <v>44377</v>
      </c>
      <c r="F982" s="10" t="s">
        <v>566</v>
      </c>
      <c r="G982" s="10" t="s">
        <v>754</v>
      </c>
      <c r="H982" s="10" t="s">
        <v>1818</v>
      </c>
      <c r="I982" s="10" t="s">
        <v>583</v>
      </c>
      <c r="J982" s="10" t="s">
        <v>2770</v>
      </c>
    </row>
    <row r="983" spans="1:10" x14ac:dyDescent="0.25">
      <c r="A983" s="10" t="s">
        <v>1078</v>
      </c>
      <c r="B983" s="11">
        <v>349320</v>
      </c>
      <c r="C983" s="10" t="s">
        <v>1985</v>
      </c>
      <c r="D983" s="10" t="s">
        <v>3422</v>
      </c>
      <c r="E983" s="12">
        <v>44378</v>
      </c>
      <c r="F983" s="10" t="s">
        <v>566</v>
      </c>
      <c r="G983" s="10" t="s">
        <v>754</v>
      </c>
      <c r="H983" s="10" t="s">
        <v>1818</v>
      </c>
      <c r="I983" s="10" t="s">
        <v>583</v>
      </c>
      <c r="J983" s="10" t="s">
        <v>2770</v>
      </c>
    </row>
    <row r="984" spans="1:10" x14ac:dyDescent="0.25">
      <c r="A984" s="10" t="s">
        <v>1082</v>
      </c>
      <c r="B984" s="11">
        <v>36225</v>
      </c>
      <c r="C984" s="10" t="s">
        <v>1620</v>
      </c>
      <c r="D984" s="10" t="s">
        <v>3423</v>
      </c>
      <c r="E984" s="12">
        <v>44383</v>
      </c>
      <c r="F984" s="10" t="s">
        <v>566</v>
      </c>
      <c r="G984" s="10" t="s">
        <v>754</v>
      </c>
      <c r="H984" s="10" t="s">
        <v>3424</v>
      </c>
      <c r="I984" s="10" t="s">
        <v>583</v>
      </c>
      <c r="J984" s="10" t="s">
        <v>2770</v>
      </c>
    </row>
    <row r="985" spans="1:10" x14ac:dyDescent="0.25">
      <c r="A985" s="10" t="s">
        <v>1087</v>
      </c>
      <c r="B985" s="11">
        <v>36225</v>
      </c>
      <c r="C985" s="10" t="s">
        <v>1985</v>
      </c>
      <c r="D985" s="10" t="s">
        <v>3425</v>
      </c>
      <c r="E985" s="12">
        <v>44385</v>
      </c>
      <c r="F985" s="10" t="s">
        <v>566</v>
      </c>
      <c r="G985" s="10" t="s">
        <v>754</v>
      </c>
      <c r="H985" s="10" t="s">
        <v>1818</v>
      </c>
      <c r="I985" s="10" t="s">
        <v>583</v>
      </c>
      <c r="J985" s="10" t="s">
        <v>2770</v>
      </c>
    </row>
    <row r="986" spans="1:10" x14ac:dyDescent="0.25">
      <c r="A986" s="10" t="s">
        <v>1117</v>
      </c>
      <c r="B986" s="11">
        <v>52475</v>
      </c>
      <c r="C986" s="10" t="s">
        <v>1985</v>
      </c>
      <c r="D986" s="10" t="s">
        <v>3426</v>
      </c>
      <c r="E986" s="12">
        <v>44404</v>
      </c>
      <c r="F986" s="10" t="s">
        <v>566</v>
      </c>
      <c r="G986" s="10" t="s">
        <v>754</v>
      </c>
      <c r="H986" s="10" t="s">
        <v>1818</v>
      </c>
      <c r="I986" s="10" t="s">
        <v>583</v>
      </c>
      <c r="J986" s="10" t="s">
        <v>2770</v>
      </c>
    </row>
    <row r="987" spans="1:10" x14ac:dyDescent="0.25">
      <c r="A987" s="10" t="s">
        <v>1122</v>
      </c>
      <c r="B987" s="11">
        <v>24840</v>
      </c>
      <c r="C987" s="10" t="s">
        <v>1985</v>
      </c>
      <c r="D987" s="10" t="s">
        <v>3427</v>
      </c>
      <c r="E987" s="12">
        <v>44405</v>
      </c>
      <c r="F987" s="10" t="s">
        <v>566</v>
      </c>
      <c r="G987" s="10" t="s">
        <v>754</v>
      </c>
      <c r="H987" s="10" t="s">
        <v>3097</v>
      </c>
      <c r="I987" s="10" t="s">
        <v>583</v>
      </c>
      <c r="J987" s="10" t="s">
        <v>2770</v>
      </c>
    </row>
    <row r="988" spans="1:10" x14ac:dyDescent="0.25">
      <c r="A988" s="10" t="s">
        <v>1127</v>
      </c>
      <c r="B988" s="11">
        <v>124511</v>
      </c>
      <c r="C988" s="10" t="s">
        <v>1985</v>
      </c>
      <c r="D988" s="10" t="s">
        <v>3428</v>
      </c>
      <c r="E988" s="12">
        <v>44406</v>
      </c>
      <c r="F988" s="10" t="s">
        <v>566</v>
      </c>
      <c r="G988" s="10" t="s">
        <v>754</v>
      </c>
      <c r="H988" s="10" t="s">
        <v>2999</v>
      </c>
      <c r="I988" s="10" t="s">
        <v>3000</v>
      </c>
      <c r="J988" s="10" t="s">
        <v>2770</v>
      </c>
    </row>
    <row r="989" spans="1:10" x14ac:dyDescent="0.25">
      <c r="A989" s="10" t="s">
        <v>1135</v>
      </c>
      <c r="B989" s="11">
        <v>36225</v>
      </c>
      <c r="C989" s="10" t="s">
        <v>1620</v>
      </c>
      <c r="D989" s="10" t="s">
        <v>3429</v>
      </c>
      <c r="E989" s="12">
        <v>44407</v>
      </c>
      <c r="F989" s="10" t="s">
        <v>566</v>
      </c>
      <c r="G989" s="10" t="s">
        <v>754</v>
      </c>
      <c r="H989" s="10" t="s">
        <v>3412</v>
      </c>
      <c r="I989" s="10" t="s">
        <v>583</v>
      </c>
      <c r="J989" s="10" t="s">
        <v>2770</v>
      </c>
    </row>
    <row r="990" spans="1:10" x14ac:dyDescent="0.25">
      <c r="A990" s="10" t="s">
        <v>1136</v>
      </c>
      <c r="B990" s="11">
        <v>36225</v>
      </c>
      <c r="C990" s="10" t="s">
        <v>1620</v>
      </c>
      <c r="D990" s="10" t="s">
        <v>3430</v>
      </c>
      <c r="E990" s="12">
        <v>44407</v>
      </c>
      <c r="F990" s="10" t="s">
        <v>566</v>
      </c>
      <c r="G990" s="10" t="s">
        <v>754</v>
      </c>
      <c r="H990" s="10" t="s">
        <v>3391</v>
      </c>
      <c r="I990" s="10" t="s">
        <v>583</v>
      </c>
      <c r="J990" s="10" t="s">
        <v>2770</v>
      </c>
    </row>
    <row r="991" spans="1:10" x14ac:dyDescent="0.25">
      <c r="A991" s="10" t="s">
        <v>1137</v>
      </c>
      <c r="B991" s="11">
        <v>36225</v>
      </c>
      <c r="C991" s="10" t="s">
        <v>1620</v>
      </c>
      <c r="D991" s="10" t="s">
        <v>3431</v>
      </c>
      <c r="E991" s="12">
        <v>44407</v>
      </c>
      <c r="F991" s="10" t="s">
        <v>566</v>
      </c>
      <c r="G991" s="10" t="s">
        <v>754</v>
      </c>
      <c r="H991" s="10" t="s">
        <v>2254</v>
      </c>
      <c r="I991" s="10" t="s">
        <v>583</v>
      </c>
      <c r="J991" s="10" t="s">
        <v>2770</v>
      </c>
    </row>
    <row r="992" spans="1:10" x14ac:dyDescent="0.25">
      <c r="A992" s="10" t="s">
        <v>1094</v>
      </c>
      <c r="B992" s="11">
        <v>4771</v>
      </c>
      <c r="C992" s="10" t="s">
        <v>1620</v>
      </c>
      <c r="D992" s="10" t="s">
        <v>3084</v>
      </c>
      <c r="E992" s="12">
        <v>44386</v>
      </c>
      <c r="F992" s="10" t="s">
        <v>755</v>
      </c>
      <c r="G992" s="10" t="s">
        <v>754</v>
      </c>
      <c r="H992" s="10" t="s">
        <v>3432</v>
      </c>
      <c r="I992" s="10" t="s">
        <v>645</v>
      </c>
      <c r="J992" s="10" t="s">
        <v>2770</v>
      </c>
    </row>
    <row r="993" spans="1:10" x14ac:dyDescent="0.25">
      <c r="A993" s="10" t="s">
        <v>1134</v>
      </c>
      <c r="B993" s="11">
        <v>12400</v>
      </c>
      <c r="C993" s="10" t="s">
        <v>1985</v>
      </c>
      <c r="D993" s="10" t="s">
        <v>3093</v>
      </c>
      <c r="E993" s="12">
        <v>44407</v>
      </c>
      <c r="F993" s="10" t="s">
        <v>755</v>
      </c>
      <c r="G993" s="10" t="s">
        <v>754</v>
      </c>
      <c r="H993" s="10" t="s">
        <v>3433</v>
      </c>
      <c r="I993" s="10" t="s">
        <v>760</v>
      </c>
      <c r="J993" s="10" t="s">
        <v>2770</v>
      </c>
    </row>
    <row r="994" spans="1:10" x14ac:dyDescent="0.25">
      <c r="A994" s="10" t="s">
        <v>3375</v>
      </c>
      <c r="B994" s="11">
        <v>54154</v>
      </c>
      <c r="C994" s="10" t="s">
        <v>1620</v>
      </c>
      <c r="D994" s="10" t="s">
        <v>3358</v>
      </c>
      <c r="E994" s="12">
        <v>44400</v>
      </c>
      <c r="F994" s="10" t="s">
        <v>755</v>
      </c>
      <c r="G994" s="10" t="s">
        <v>754</v>
      </c>
      <c r="H994" s="10" t="s">
        <v>2694</v>
      </c>
      <c r="I994" s="10" t="s">
        <v>583</v>
      </c>
      <c r="J994" s="10" t="s">
        <v>2770</v>
      </c>
    </row>
    <row r="995" spans="1:10" x14ac:dyDescent="0.25">
      <c r="A995" s="10" t="s">
        <v>1208</v>
      </c>
      <c r="B995" s="11">
        <v>157577</v>
      </c>
      <c r="C995" s="10" t="s">
        <v>1985</v>
      </c>
      <c r="D995" s="10" t="s">
        <v>3434</v>
      </c>
      <c r="E995" s="12">
        <v>44444</v>
      </c>
      <c r="F995" s="10" t="s">
        <v>566</v>
      </c>
      <c r="G995" s="10" t="s">
        <v>754</v>
      </c>
      <c r="H995" s="10" t="s">
        <v>3435</v>
      </c>
      <c r="I995" s="10" t="s">
        <v>583</v>
      </c>
      <c r="J995" s="10" t="s">
        <v>611</v>
      </c>
    </row>
    <row r="996" spans="1:10" x14ac:dyDescent="0.25">
      <c r="A996" s="10" t="s">
        <v>1196</v>
      </c>
      <c r="B996" s="11">
        <v>110021</v>
      </c>
      <c r="C996" s="10" t="s">
        <v>1985</v>
      </c>
      <c r="D996" s="10" t="s">
        <v>3436</v>
      </c>
      <c r="E996" s="12">
        <v>44438</v>
      </c>
      <c r="F996" s="10" t="s">
        <v>566</v>
      </c>
      <c r="G996" s="10" t="s">
        <v>754</v>
      </c>
      <c r="H996" s="10" t="s">
        <v>1818</v>
      </c>
      <c r="I996" s="10" t="s">
        <v>583</v>
      </c>
      <c r="J996" s="10" t="s">
        <v>619</v>
      </c>
    </row>
    <row r="997" spans="1:10" x14ac:dyDescent="0.25">
      <c r="A997" s="10" t="s">
        <v>1215</v>
      </c>
      <c r="B997" s="11">
        <v>36225</v>
      </c>
      <c r="C997" s="10" t="s">
        <v>1985</v>
      </c>
      <c r="D997" s="10" t="s">
        <v>3437</v>
      </c>
      <c r="E997" s="12">
        <v>44448</v>
      </c>
      <c r="F997" s="10" t="s">
        <v>566</v>
      </c>
      <c r="G997" s="10" t="s">
        <v>754</v>
      </c>
      <c r="H997" s="10" t="s">
        <v>3435</v>
      </c>
      <c r="I997" s="10" t="s">
        <v>583</v>
      </c>
      <c r="J997" s="10" t="s">
        <v>619</v>
      </c>
    </row>
    <row r="998" spans="1:10" x14ac:dyDescent="0.25">
      <c r="A998" s="10" t="s">
        <v>620</v>
      </c>
      <c r="B998" s="11">
        <v>937</v>
      </c>
      <c r="C998" s="10" t="s">
        <v>1985</v>
      </c>
      <c r="D998" s="10" t="s">
        <v>3147</v>
      </c>
      <c r="E998" s="12">
        <v>44425</v>
      </c>
      <c r="F998" s="10" t="s">
        <v>755</v>
      </c>
      <c r="G998" s="10" t="s">
        <v>754</v>
      </c>
      <c r="H998" s="10" t="s">
        <v>3438</v>
      </c>
      <c r="I998" s="10" t="s">
        <v>760</v>
      </c>
      <c r="J998" s="10" t="s">
        <v>619</v>
      </c>
    </row>
    <row r="999" spans="1:10" x14ac:dyDescent="0.25">
      <c r="A999" s="10" t="s">
        <v>1072</v>
      </c>
      <c r="B999" s="11">
        <v>51026</v>
      </c>
      <c r="C999" s="10" t="s">
        <v>1985</v>
      </c>
      <c r="D999" s="10" t="s">
        <v>3439</v>
      </c>
      <c r="E999" s="12">
        <v>44376</v>
      </c>
      <c r="F999" s="10" t="s">
        <v>566</v>
      </c>
      <c r="G999" s="10" t="s">
        <v>754</v>
      </c>
      <c r="H999" s="10" t="s">
        <v>1818</v>
      </c>
      <c r="I999" s="10" t="s">
        <v>583</v>
      </c>
      <c r="J999" s="10" t="s">
        <v>2798</v>
      </c>
    </row>
    <row r="1000" spans="1:10" x14ac:dyDescent="0.25">
      <c r="A1000" s="10" t="s">
        <v>1073</v>
      </c>
      <c r="B1000" s="11">
        <v>26393</v>
      </c>
      <c r="C1000" s="10" t="s">
        <v>1985</v>
      </c>
      <c r="D1000" s="10" t="s">
        <v>3440</v>
      </c>
      <c r="E1000" s="12">
        <v>44376</v>
      </c>
      <c r="F1000" s="10" t="s">
        <v>566</v>
      </c>
      <c r="G1000" s="10" t="s">
        <v>754</v>
      </c>
      <c r="H1000" s="10" t="s">
        <v>1818</v>
      </c>
      <c r="I1000" s="10" t="s">
        <v>583</v>
      </c>
      <c r="J1000" s="10" t="s">
        <v>2798</v>
      </c>
    </row>
    <row r="1001" spans="1:10" x14ac:dyDescent="0.25">
      <c r="A1001" s="10" t="s">
        <v>652</v>
      </c>
      <c r="B1001" s="11">
        <v>43007</v>
      </c>
      <c r="C1001" s="10" t="s">
        <v>1985</v>
      </c>
      <c r="D1001" s="10" t="s">
        <v>653</v>
      </c>
      <c r="E1001" s="12">
        <v>44417</v>
      </c>
      <c r="F1001" s="10" t="s">
        <v>566</v>
      </c>
      <c r="G1001" s="10" t="s">
        <v>754</v>
      </c>
      <c r="H1001" s="10" t="s">
        <v>2898</v>
      </c>
      <c r="I1001" s="10" t="s">
        <v>635</v>
      </c>
      <c r="J1001" s="10" t="s">
        <v>654</v>
      </c>
    </row>
    <row r="1002" spans="1:10" x14ac:dyDescent="0.25">
      <c r="A1002" s="10" t="s">
        <v>655</v>
      </c>
      <c r="B1002" s="11">
        <v>116911</v>
      </c>
      <c r="C1002" s="10" t="s">
        <v>1985</v>
      </c>
      <c r="D1002" s="10" t="s">
        <v>656</v>
      </c>
      <c r="E1002" s="12">
        <v>44448</v>
      </c>
      <c r="F1002" s="10" t="s">
        <v>566</v>
      </c>
      <c r="G1002" s="10" t="s">
        <v>754</v>
      </c>
      <c r="H1002" s="10" t="s">
        <v>3435</v>
      </c>
      <c r="I1002" s="10" t="s">
        <v>583</v>
      </c>
      <c r="J1002" s="10" t="s">
        <v>654</v>
      </c>
    </row>
    <row r="1003" spans="1:10" x14ac:dyDescent="0.25">
      <c r="A1003" s="10" t="s">
        <v>659</v>
      </c>
      <c r="B1003" s="11">
        <v>170609</v>
      </c>
      <c r="C1003" s="10" t="s">
        <v>1985</v>
      </c>
      <c r="D1003" s="10" t="s">
        <v>660</v>
      </c>
      <c r="E1003" s="12">
        <v>44452</v>
      </c>
      <c r="F1003" s="10" t="s">
        <v>566</v>
      </c>
      <c r="G1003" s="10" t="s">
        <v>754</v>
      </c>
      <c r="H1003" s="10" t="s">
        <v>3435</v>
      </c>
      <c r="I1003" s="10" t="s">
        <v>583</v>
      </c>
      <c r="J1003" s="10" t="s">
        <v>654</v>
      </c>
    </row>
    <row r="1004" spans="1:10" x14ac:dyDescent="0.25">
      <c r="A1004" s="10" t="s">
        <v>1231</v>
      </c>
      <c r="B1004" s="11">
        <v>94543</v>
      </c>
      <c r="C1004" s="10" t="s">
        <v>1620</v>
      </c>
      <c r="D1004" s="10" t="s">
        <v>3441</v>
      </c>
      <c r="E1004" s="12">
        <v>44471</v>
      </c>
      <c r="F1004" s="10" t="s">
        <v>566</v>
      </c>
      <c r="G1004" s="10" t="s">
        <v>754</v>
      </c>
      <c r="H1004" s="10" t="s">
        <v>3424</v>
      </c>
      <c r="I1004" s="10" t="s">
        <v>583</v>
      </c>
      <c r="J1004" s="10" t="s">
        <v>3079</v>
      </c>
    </row>
    <row r="1005" spans="1:10" x14ac:dyDescent="0.25">
      <c r="A1005" s="10" t="s">
        <v>3442</v>
      </c>
      <c r="B1005" s="11">
        <v>22460</v>
      </c>
      <c r="C1005" s="10" t="s">
        <v>1620</v>
      </c>
      <c r="D1005" s="10" t="s">
        <v>3443</v>
      </c>
      <c r="E1005" s="12">
        <v>44489</v>
      </c>
      <c r="F1005" s="10" t="s">
        <v>566</v>
      </c>
      <c r="G1005" s="10" t="s">
        <v>754</v>
      </c>
      <c r="H1005" s="10" t="s">
        <v>2094</v>
      </c>
      <c r="I1005" s="10" t="s">
        <v>2091</v>
      </c>
      <c r="J1005" s="10" t="s">
        <v>2831</v>
      </c>
    </row>
    <row r="1006" spans="1:10" x14ac:dyDescent="0.25">
      <c r="A1006" s="10" t="s">
        <v>3444</v>
      </c>
      <c r="B1006" s="11">
        <v>39556</v>
      </c>
      <c r="C1006" s="10" t="s">
        <v>1620</v>
      </c>
      <c r="D1006" s="10" t="s">
        <v>3445</v>
      </c>
      <c r="E1006" s="12">
        <v>44494</v>
      </c>
      <c r="F1006" s="10" t="s">
        <v>566</v>
      </c>
      <c r="G1006" s="10" t="s">
        <v>754</v>
      </c>
      <c r="H1006" s="10" t="s">
        <v>2094</v>
      </c>
      <c r="I1006" s="10" t="s">
        <v>2091</v>
      </c>
      <c r="J1006" s="10" t="s">
        <v>2831</v>
      </c>
    </row>
    <row r="1007" spans="1:10" x14ac:dyDescent="0.25">
      <c r="A1007" s="10" t="s">
        <v>3446</v>
      </c>
      <c r="B1007" s="11">
        <v>65309</v>
      </c>
      <c r="C1007" s="10" t="s">
        <v>1620</v>
      </c>
      <c r="D1007" s="10" t="s">
        <v>3447</v>
      </c>
      <c r="E1007" s="12">
        <v>44512</v>
      </c>
      <c r="F1007" s="10" t="s">
        <v>566</v>
      </c>
      <c r="G1007" s="10" t="s">
        <v>754</v>
      </c>
      <c r="H1007" s="10" t="s">
        <v>2094</v>
      </c>
      <c r="I1007" s="10" t="s">
        <v>2091</v>
      </c>
      <c r="J1007" s="10" t="s">
        <v>2831</v>
      </c>
    </row>
    <row r="1008" spans="1:10" x14ac:dyDescent="0.25">
      <c r="A1008" s="10" t="s">
        <v>3409</v>
      </c>
      <c r="B1008" s="11">
        <v>74146</v>
      </c>
      <c r="C1008" s="10" t="s">
        <v>1620</v>
      </c>
      <c r="D1008" s="10" t="s">
        <v>3382</v>
      </c>
      <c r="E1008" s="12">
        <v>44473</v>
      </c>
      <c r="F1008" s="10" t="s">
        <v>755</v>
      </c>
      <c r="G1008" s="10" t="s">
        <v>754</v>
      </c>
      <c r="H1008" s="10" t="s">
        <v>2694</v>
      </c>
      <c r="I1008" s="10" t="s">
        <v>583</v>
      </c>
      <c r="J1008" s="10" t="s">
        <v>2831</v>
      </c>
    </row>
    <row r="1009" spans="1:10" x14ac:dyDescent="0.25">
      <c r="A1009" s="10" t="s">
        <v>3448</v>
      </c>
      <c r="B1009" s="11">
        <v>26205</v>
      </c>
      <c r="C1009" s="10" t="s">
        <v>1620</v>
      </c>
      <c r="D1009" s="10" t="s">
        <v>3449</v>
      </c>
      <c r="E1009" s="12">
        <v>44481</v>
      </c>
      <c r="F1009" s="10" t="s">
        <v>566</v>
      </c>
      <c r="G1009" s="10" t="s">
        <v>754</v>
      </c>
      <c r="H1009" s="10" t="s">
        <v>3398</v>
      </c>
      <c r="I1009" s="10" t="s">
        <v>583</v>
      </c>
      <c r="J1009" s="10" t="s">
        <v>3111</v>
      </c>
    </row>
    <row r="1010" spans="1:10" x14ac:dyDescent="0.25">
      <c r="A1010" s="10" t="s">
        <v>3450</v>
      </c>
      <c r="B1010" s="11">
        <v>33243</v>
      </c>
      <c r="C1010" s="10" t="s">
        <v>1620</v>
      </c>
      <c r="D1010" s="10" t="s">
        <v>3451</v>
      </c>
      <c r="E1010" s="12">
        <v>44488</v>
      </c>
      <c r="F1010" s="10" t="s">
        <v>566</v>
      </c>
      <c r="G1010" s="10" t="s">
        <v>754</v>
      </c>
      <c r="H1010" s="10" t="s">
        <v>3011</v>
      </c>
      <c r="I1010" s="10" t="s">
        <v>729</v>
      </c>
      <c r="J1010" s="10" t="s">
        <v>3111</v>
      </c>
    </row>
    <row r="1011" spans="1:10" x14ac:dyDescent="0.25">
      <c r="A1011" s="10" t="s">
        <v>3452</v>
      </c>
      <c r="B1011" s="11">
        <v>29705</v>
      </c>
      <c r="C1011" s="10" t="s">
        <v>1620</v>
      </c>
      <c r="D1011" s="10" t="s">
        <v>3453</v>
      </c>
      <c r="E1011" s="12">
        <v>44489</v>
      </c>
      <c r="F1011" s="10" t="s">
        <v>566</v>
      </c>
      <c r="G1011" s="10" t="s">
        <v>754</v>
      </c>
      <c r="H1011" s="10" t="s">
        <v>2094</v>
      </c>
      <c r="I1011" s="10" t="s">
        <v>2091</v>
      </c>
      <c r="J1011" s="10" t="s">
        <v>3111</v>
      </c>
    </row>
    <row r="1012" spans="1:10" x14ac:dyDescent="0.25">
      <c r="A1012" s="10" t="s">
        <v>3454</v>
      </c>
      <c r="B1012" s="11">
        <v>26205</v>
      </c>
      <c r="C1012" s="10" t="s">
        <v>1620</v>
      </c>
      <c r="D1012" s="10" t="s">
        <v>3455</v>
      </c>
      <c r="E1012" s="12">
        <v>44489</v>
      </c>
      <c r="F1012" s="10" t="s">
        <v>566</v>
      </c>
      <c r="G1012" s="10" t="s">
        <v>754</v>
      </c>
      <c r="H1012" s="10" t="s">
        <v>3456</v>
      </c>
      <c r="I1012" s="10" t="s">
        <v>3457</v>
      </c>
      <c r="J1012" s="10" t="s">
        <v>3111</v>
      </c>
    </row>
    <row r="1013" spans="1:10" x14ac:dyDescent="0.25">
      <c r="A1013" s="10" t="s">
        <v>3458</v>
      </c>
      <c r="B1013" s="11">
        <v>50190</v>
      </c>
      <c r="C1013" s="10" t="s">
        <v>1620</v>
      </c>
      <c r="D1013" s="10" t="s">
        <v>3459</v>
      </c>
      <c r="E1013" s="12">
        <v>44492</v>
      </c>
      <c r="F1013" s="10" t="s">
        <v>566</v>
      </c>
      <c r="G1013" s="10" t="s">
        <v>754</v>
      </c>
      <c r="H1013" s="10" t="s">
        <v>3460</v>
      </c>
      <c r="I1013" s="10" t="s">
        <v>3461</v>
      </c>
      <c r="J1013" s="10" t="s">
        <v>3111</v>
      </c>
    </row>
    <row r="1014" spans="1:10" x14ac:dyDescent="0.25">
      <c r="A1014" s="10" t="s">
        <v>3462</v>
      </c>
      <c r="B1014" s="11">
        <v>26205</v>
      </c>
      <c r="C1014" s="10" t="s">
        <v>1620</v>
      </c>
      <c r="D1014" s="10" t="s">
        <v>3463</v>
      </c>
      <c r="E1014" s="12">
        <v>44525</v>
      </c>
      <c r="F1014" s="10" t="s">
        <v>566</v>
      </c>
      <c r="G1014" s="10" t="s">
        <v>754</v>
      </c>
      <c r="H1014" s="10" t="s">
        <v>3464</v>
      </c>
      <c r="I1014" s="10" t="s">
        <v>583</v>
      </c>
      <c r="J1014" s="10" t="s">
        <v>3111</v>
      </c>
    </row>
    <row r="1015" spans="1:10" x14ac:dyDescent="0.25">
      <c r="A1015" s="10" t="s">
        <v>3465</v>
      </c>
      <c r="B1015" s="11">
        <v>39556</v>
      </c>
      <c r="C1015" s="10" t="s">
        <v>1620</v>
      </c>
      <c r="D1015" s="10" t="s">
        <v>3466</v>
      </c>
      <c r="E1015" s="12">
        <v>44526</v>
      </c>
      <c r="F1015" s="10" t="s">
        <v>566</v>
      </c>
      <c r="G1015" s="10" t="s">
        <v>754</v>
      </c>
      <c r="H1015" s="10" t="s">
        <v>2604</v>
      </c>
      <c r="I1015" s="10" t="s">
        <v>583</v>
      </c>
      <c r="J1015" s="10" t="s">
        <v>3111</v>
      </c>
    </row>
    <row r="1016" spans="1:10" x14ac:dyDescent="0.25">
      <c r="A1016" s="10" t="s">
        <v>3467</v>
      </c>
      <c r="B1016" s="11">
        <v>26205</v>
      </c>
      <c r="C1016" s="10" t="s">
        <v>1620</v>
      </c>
      <c r="D1016" s="10" t="s">
        <v>3468</v>
      </c>
      <c r="E1016" s="12">
        <v>44529</v>
      </c>
      <c r="F1016" s="10" t="s">
        <v>566</v>
      </c>
      <c r="G1016" s="10" t="s">
        <v>754</v>
      </c>
      <c r="H1016" s="10" t="s">
        <v>3469</v>
      </c>
      <c r="I1016" s="10" t="s">
        <v>1856</v>
      </c>
      <c r="J1016" s="10" t="s">
        <v>3111</v>
      </c>
    </row>
    <row r="1017" spans="1:10" x14ac:dyDescent="0.25">
      <c r="A1017" s="10" t="s">
        <v>3470</v>
      </c>
      <c r="B1017" s="11">
        <v>29705</v>
      </c>
      <c r="C1017" s="10" t="s">
        <v>1620</v>
      </c>
      <c r="D1017" s="10" t="s">
        <v>3471</v>
      </c>
      <c r="E1017" s="12">
        <v>44530</v>
      </c>
      <c r="F1017" s="10" t="s">
        <v>566</v>
      </c>
      <c r="G1017" s="10" t="s">
        <v>754</v>
      </c>
      <c r="H1017" s="10" t="s">
        <v>2254</v>
      </c>
      <c r="I1017" s="10" t="s">
        <v>583</v>
      </c>
      <c r="J1017" s="10" t="s">
        <v>3111</v>
      </c>
    </row>
    <row r="1018" spans="1:10" x14ac:dyDescent="0.25">
      <c r="A1018" s="10" t="s">
        <v>3472</v>
      </c>
      <c r="B1018" s="11">
        <v>26205</v>
      </c>
      <c r="C1018" s="10" t="s">
        <v>1620</v>
      </c>
      <c r="D1018" s="10" t="s">
        <v>3473</v>
      </c>
      <c r="E1018" s="12">
        <v>44531</v>
      </c>
      <c r="F1018" s="10" t="s">
        <v>566</v>
      </c>
      <c r="G1018" s="10" t="s">
        <v>754</v>
      </c>
      <c r="H1018" s="10" t="s">
        <v>3474</v>
      </c>
      <c r="I1018" s="10" t="s">
        <v>583</v>
      </c>
      <c r="J1018" s="10" t="s">
        <v>3111</v>
      </c>
    </row>
    <row r="1019" spans="1:10" x14ac:dyDescent="0.25">
      <c r="A1019" s="10" t="s">
        <v>3475</v>
      </c>
      <c r="B1019" s="11">
        <v>26205</v>
      </c>
      <c r="C1019" s="10" t="s">
        <v>1620</v>
      </c>
      <c r="D1019" s="10" t="s">
        <v>3476</v>
      </c>
      <c r="E1019" s="12">
        <v>44533</v>
      </c>
      <c r="F1019" s="10" t="s">
        <v>566</v>
      </c>
      <c r="G1019" s="10" t="s">
        <v>754</v>
      </c>
      <c r="H1019" s="10" t="s">
        <v>3048</v>
      </c>
      <c r="I1019" s="10" t="s">
        <v>3049</v>
      </c>
      <c r="J1019" s="10" t="s">
        <v>3111</v>
      </c>
    </row>
    <row r="1020" spans="1:10" x14ac:dyDescent="0.25">
      <c r="A1020" s="10" t="s">
        <v>3477</v>
      </c>
      <c r="B1020" s="11">
        <v>26205</v>
      </c>
      <c r="C1020" s="10" t="s">
        <v>1620</v>
      </c>
      <c r="D1020" s="10" t="s">
        <v>3478</v>
      </c>
      <c r="E1020" s="12">
        <v>44536</v>
      </c>
      <c r="F1020" s="10" t="s">
        <v>566</v>
      </c>
      <c r="G1020" s="10" t="s">
        <v>754</v>
      </c>
      <c r="H1020" s="10" t="s">
        <v>3479</v>
      </c>
      <c r="I1020" s="10" t="s">
        <v>3480</v>
      </c>
      <c r="J1020" s="10" t="s">
        <v>3111</v>
      </c>
    </row>
    <row r="1021" spans="1:10" x14ac:dyDescent="0.25">
      <c r="A1021" s="10" t="s">
        <v>3481</v>
      </c>
      <c r="B1021" s="11">
        <v>15544</v>
      </c>
      <c r="C1021" s="10" t="s">
        <v>1620</v>
      </c>
      <c r="D1021" s="10" t="s">
        <v>3482</v>
      </c>
      <c r="E1021" s="12">
        <v>44536</v>
      </c>
      <c r="F1021" s="10" t="s">
        <v>566</v>
      </c>
      <c r="G1021" s="10" t="s">
        <v>754</v>
      </c>
      <c r="H1021" s="10" t="s">
        <v>3258</v>
      </c>
      <c r="I1021" s="10" t="s">
        <v>583</v>
      </c>
      <c r="J1021" s="10" t="s">
        <v>3111</v>
      </c>
    </row>
    <row r="1022" spans="1:10" x14ac:dyDescent="0.25">
      <c r="A1022" s="10" t="s">
        <v>3109</v>
      </c>
      <c r="B1022" s="11">
        <v>8904</v>
      </c>
      <c r="C1022" s="10" t="s">
        <v>1620</v>
      </c>
      <c r="D1022" s="10" t="s">
        <v>3107</v>
      </c>
      <c r="E1022" s="12">
        <v>44495</v>
      </c>
      <c r="F1022" s="10" t="s">
        <v>755</v>
      </c>
      <c r="G1022" s="10" t="s">
        <v>754</v>
      </c>
      <c r="H1022" s="10" t="s">
        <v>2828</v>
      </c>
      <c r="I1022" s="10" t="s">
        <v>757</v>
      </c>
      <c r="J1022" s="10" t="s">
        <v>3111</v>
      </c>
    </row>
    <row r="1023" spans="1:10" x14ac:dyDescent="0.25">
      <c r="A1023" s="10" t="s">
        <v>722</v>
      </c>
      <c r="B1023" s="11">
        <v>29751</v>
      </c>
      <c r="C1023" s="10" t="s">
        <v>1985</v>
      </c>
      <c r="D1023" s="10" t="s">
        <v>723</v>
      </c>
      <c r="E1023" s="12">
        <v>44460</v>
      </c>
      <c r="F1023" s="10" t="s">
        <v>566</v>
      </c>
      <c r="G1023" s="10" t="s">
        <v>754</v>
      </c>
      <c r="H1023" s="10" t="s">
        <v>2508</v>
      </c>
      <c r="I1023" s="10" t="s">
        <v>602</v>
      </c>
      <c r="J1023" s="10" t="s">
        <v>714</v>
      </c>
    </row>
    <row r="1024" spans="1:10" x14ac:dyDescent="0.25">
      <c r="A1024" s="10" t="s">
        <v>724</v>
      </c>
      <c r="B1024" s="11">
        <v>29751</v>
      </c>
      <c r="C1024" s="10" t="s">
        <v>1985</v>
      </c>
      <c r="D1024" s="10" t="s">
        <v>725</v>
      </c>
      <c r="E1024" s="12">
        <v>44460</v>
      </c>
      <c r="F1024" s="10" t="s">
        <v>566</v>
      </c>
      <c r="G1024" s="10" t="s">
        <v>754</v>
      </c>
      <c r="H1024" s="10" t="s">
        <v>2739</v>
      </c>
      <c r="I1024" s="10" t="s">
        <v>726</v>
      </c>
      <c r="J1024" s="10" t="s">
        <v>714</v>
      </c>
    </row>
    <row r="1025" spans="1:10" x14ac:dyDescent="0.25">
      <c r="A1025" s="10" t="s">
        <v>727</v>
      </c>
      <c r="B1025" s="11">
        <v>102130</v>
      </c>
      <c r="C1025" s="10" t="s">
        <v>1620</v>
      </c>
      <c r="D1025" s="10" t="s">
        <v>728</v>
      </c>
      <c r="E1025" s="12">
        <v>44460</v>
      </c>
      <c r="F1025" s="10" t="s">
        <v>566</v>
      </c>
      <c r="G1025" s="10" t="s">
        <v>754</v>
      </c>
      <c r="H1025" s="10" t="s">
        <v>3011</v>
      </c>
      <c r="I1025" s="10" t="s">
        <v>729</v>
      </c>
      <c r="J1025" s="10" t="s">
        <v>714</v>
      </c>
    </row>
    <row r="1026" spans="1:10" x14ac:dyDescent="0.25">
      <c r="A1026" s="10" t="s">
        <v>3483</v>
      </c>
      <c r="B1026" s="11">
        <v>29705</v>
      </c>
      <c r="C1026" s="10" t="s">
        <v>1985</v>
      </c>
      <c r="D1026" s="10" t="s">
        <v>3484</v>
      </c>
      <c r="E1026" s="12">
        <v>44470</v>
      </c>
      <c r="F1026" s="10" t="s">
        <v>566</v>
      </c>
      <c r="G1026" s="10" t="s">
        <v>754</v>
      </c>
      <c r="H1026" s="10" t="s">
        <v>2815</v>
      </c>
      <c r="I1026" s="10" t="s">
        <v>610</v>
      </c>
      <c r="J1026" s="10" t="s">
        <v>714</v>
      </c>
    </row>
    <row r="1027" spans="1:10" x14ac:dyDescent="0.25">
      <c r="A1027" s="10" t="s">
        <v>3485</v>
      </c>
      <c r="B1027" s="11">
        <v>59720</v>
      </c>
      <c r="C1027" s="10" t="s">
        <v>753</v>
      </c>
      <c r="D1027" s="10" t="s">
        <v>3486</v>
      </c>
      <c r="E1027" s="12">
        <v>44470</v>
      </c>
      <c r="F1027" s="10" t="s">
        <v>566</v>
      </c>
      <c r="G1027" s="10" t="s">
        <v>754</v>
      </c>
      <c r="H1027" s="10" t="s">
        <v>2251</v>
      </c>
      <c r="I1027" s="10" t="s">
        <v>701</v>
      </c>
      <c r="J1027" s="10" t="s">
        <v>714</v>
      </c>
    </row>
    <row r="1028" spans="1:10" x14ac:dyDescent="0.25">
      <c r="A1028" s="10" t="s">
        <v>3487</v>
      </c>
      <c r="B1028" s="11">
        <v>20286</v>
      </c>
      <c r="C1028" s="10" t="s">
        <v>1985</v>
      </c>
      <c r="D1028" s="10" t="s">
        <v>3488</v>
      </c>
      <c r="E1028" s="12">
        <v>44473</v>
      </c>
      <c r="F1028" s="10" t="s">
        <v>566</v>
      </c>
      <c r="G1028" s="10" t="s">
        <v>754</v>
      </c>
      <c r="H1028" s="10" t="s">
        <v>2815</v>
      </c>
      <c r="I1028" s="10" t="s">
        <v>610</v>
      </c>
      <c r="J1028" s="10" t="s">
        <v>714</v>
      </c>
    </row>
    <row r="1029" spans="1:10" x14ac:dyDescent="0.25">
      <c r="A1029" s="10" t="s">
        <v>3489</v>
      </c>
      <c r="B1029" s="11">
        <v>154378</v>
      </c>
      <c r="C1029" s="10" t="s">
        <v>1985</v>
      </c>
      <c r="D1029" s="10" t="s">
        <v>3490</v>
      </c>
      <c r="E1029" s="12">
        <v>44474</v>
      </c>
      <c r="F1029" s="10" t="s">
        <v>566</v>
      </c>
      <c r="G1029" s="10" t="s">
        <v>754</v>
      </c>
      <c r="H1029" s="10" t="s">
        <v>1955</v>
      </c>
      <c r="I1029" s="10" t="s">
        <v>1782</v>
      </c>
      <c r="J1029" s="10" t="s">
        <v>714</v>
      </c>
    </row>
    <row r="1030" spans="1:10" x14ac:dyDescent="0.25">
      <c r="A1030" s="10" t="s">
        <v>3491</v>
      </c>
      <c r="B1030" s="11">
        <v>29705</v>
      </c>
      <c r="C1030" s="10" t="s">
        <v>1985</v>
      </c>
      <c r="D1030" s="10" t="s">
        <v>3492</v>
      </c>
      <c r="E1030" s="12">
        <v>44477</v>
      </c>
      <c r="F1030" s="10" t="s">
        <v>566</v>
      </c>
      <c r="G1030" s="10" t="s">
        <v>754</v>
      </c>
      <c r="H1030" s="10" t="s">
        <v>2815</v>
      </c>
      <c r="I1030" s="10" t="s">
        <v>610</v>
      </c>
      <c r="J1030" s="10" t="s">
        <v>714</v>
      </c>
    </row>
    <row r="1031" spans="1:10" x14ac:dyDescent="0.25">
      <c r="A1031" s="10" t="s">
        <v>3493</v>
      </c>
      <c r="B1031" s="11">
        <v>50768</v>
      </c>
      <c r="C1031" s="10" t="s">
        <v>1985</v>
      </c>
      <c r="D1031" s="10" t="s">
        <v>3494</v>
      </c>
      <c r="E1031" s="12">
        <v>44480</v>
      </c>
      <c r="F1031" s="10" t="s">
        <v>566</v>
      </c>
      <c r="G1031" s="10" t="s">
        <v>754</v>
      </c>
      <c r="H1031" s="10" t="s">
        <v>2815</v>
      </c>
      <c r="I1031" s="10" t="s">
        <v>610</v>
      </c>
      <c r="J1031" s="10" t="s">
        <v>714</v>
      </c>
    </row>
    <row r="1032" spans="1:10" x14ac:dyDescent="0.25">
      <c r="A1032" s="10" t="s">
        <v>3495</v>
      </c>
      <c r="B1032" s="11">
        <v>29705</v>
      </c>
      <c r="C1032" s="10" t="s">
        <v>1985</v>
      </c>
      <c r="D1032" s="10" t="s">
        <v>3496</v>
      </c>
      <c r="E1032" s="12">
        <v>44490</v>
      </c>
      <c r="F1032" s="10" t="s">
        <v>566</v>
      </c>
      <c r="G1032" s="10" t="s">
        <v>754</v>
      </c>
      <c r="H1032" s="10" t="s">
        <v>3497</v>
      </c>
      <c r="I1032" s="10" t="s">
        <v>583</v>
      </c>
      <c r="J1032" s="10" t="s">
        <v>714</v>
      </c>
    </row>
    <row r="1033" spans="1:10" x14ac:dyDescent="0.25">
      <c r="A1033" s="10" t="s">
        <v>3498</v>
      </c>
      <c r="B1033" s="11">
        <v>43056</v>
      </c>
      <c r="C1033" s="10" t="s">
        <v>1985</v>
      </c>
      <c r="D1033" s="10" t="s">
        <v>3499</v>
      </c>
      <c r="E1033" s="12">
        <v>44495</v>
      </c>
      <c r="F1033" s="10" t="s">
        <v>566</v>
      </c>
      <c r="G1033" s="10" t="s">
        <v>754</v>
      </c>
      <c r="H1033" s="10" t="s">
        <v>2466</v>
      </c>
      <c r="I1033" s="10" t="s">
        <v>615</v>
      </c>
      <c r="J1033" s="10" t="s">
        <v>714</v>
      </c>
    </row>
    <row r="1034" spans="1:10" x14ac:dyDescent="0.25">
      <c r="A1034" s="10" t="s">
        <v>3500</v>
      </c>
      <c r="B1034" s="11">
        <v>43685</v>
      </c>
      <c r="C1034" s="10" t="s">
        <v>1985</v>
      </c>
      <c r="D1034" s="10" t="s">
        <v>3501</v>
      </c>
      <c r="E1034" s="12">
        <v>44496</v>
      </c>
      <c r="F1034" s="10" t="s">
        <v>566</v>
      </c>
      <c r="G1034" s="10" t="s">
        <v>754</v>
      </c>
      <c r="H1034" s="10" t="s">
        <v>2705</v>
      </c>
      <c r="I1034" s="10" t="s">
        <v>574</v>
      </c>
      <c r="J1034" s="10" t="s">
        <v>714</v>
      </c>
    </row>
    <row r="1035" spans="1:10" x14ac:dyDescent="0.25">
      <c r="A1035" s="10" t="s">
        <v>3502</v>
      </c>
      <c r="B1035" s="11">
        <v>49059</v>
      </c>
      <c r="C1035" s="10" t="s">
        <v>1985</v>
      </c>
      <c r="D1035" s="10" t="s">
        <v>3503</v>
      </c>
      <c r="E1035" s="12">
        <v>44497</v>
      </c>
      <c r="F1035" s="10" t="s">
        <v>566</v>
      </c>
      <c r="G1035" s="10" t="s">
        <v>754</v>
      </c>
      <c r="H1035" s="10" t="s">
        <v>3504</v>
      </c>
      <c r="I1035" s="10" t="s">
        <v>2944</v>
      </c>
      <c r="J1035" s="10" t="s">
        <v>714</v>
      </c>
    </row>
    <row r="1036" spans="1:10" x14ac:dyDescent="0.25">
      <c r="A1036" s="10" t="s">
        <v>3505</v>
      </c>
      <c r="B1036" s="11">
        <v>29705</v>
      </c>
      <c r="C1036" s="10" t="s">
        <v>1985</v>
      </c>
      <c r="D1036" s="10" t="s">
        <v>3506</v>
      </c>
      <c r="E1036" s="12">
        <v>44498</v>
      </c>
      <c r="F1036" s="10" t="s">
        <v>566</v>
      </c>
      <c r="G1036" s="10" t="s">
        <v>754</v>
      </c>
      <c r="H1036" s="10" t="s">
        <v>3507</v>
      </c>
      <c r="I1036" s="10" t="s">
        <v>3508</v>
      </c>
      <c r="J1036" s="10" t="s">
        <v>714</v>
      </c>
    </row>
    <row r="1037" spans="1:10" x14ac:dyDescent="0.25">
      <c r="A1037" s="10" t="s">
        <v>3509</v>
      </c>
      <c r="B1037" s="11">
        <v>43056</v>
      </c>
      <c r="C1037" s="10" t="s">
        <v>1985</v>
      </c>
      <c r="D1037" s="10" t="s">
        <v>3510</v>
      </c>
      <c r="E1037" s="12">
        <v>44502</v>
      </c>
      <c r="F1037" s="10" t="s">
        <v>566</v>
      </c>
      <c r="G1037" s="10" t="s">
        <v>754</v>
      </c>
      <c r="H1037" s="10" t="s">
        <v>2827</v>
      </c>
      <c r="I1037" s="10" t="s">
        <v>591</v>
      </c>
      <c r="J1037" s="10" t="s">
        <v>714</v>
      </c>
    </row>
    <row r="1038" spans="1:10" x14ac:dyDescent="0.25">
      <c r="A1038" s="10" t="s">
        <v>3511</v>
      </c>
      <c r="B1038" s="11">
        <v>29705</v>
      </c>
      <c r="C1038" s="10" t="s">
        <v>1985</v>
      </c>
      <c r="D1038" s="10" t="s">
        <v>3512</v>
      </c>
      <c r="E1038" s="12">
        <v>44503</v>
      </c>
      <c r="F1038" s="10" t="s">
        <v>566</v>
      </c>
      <c r="G1038" s="10" t="s">
        <v>754</v>
      </c>
      <c r="H1038" s="10" t="s">
        <v>3513</v>
      </c>
      <c r="I1038" s="10" t="s">
        <v>1792</v>
      </c>
      <c r="J1038" s="10" t="s">
        <v>714</v>
      </c>
    </row>
    <row r="1039" spans="1:10" x14ac:dyDescent="0.25">
      <c r="A1039" s="10" t="s">
        <v>3514</v>
      </c>
      <c r="B1039" s="11">
        <v>21735</v>
      </c>
      <c r="C1039" s="10" t="s">
        <v>1985</v>
      </c>
      <c r="D1039" s="10" t="s">
        <v>3515</v>
      </c>
      <c r="E1039" s="12">
        <v>44503</v>
      </c>
      <c r="F1039" s="10" t="s">
        <v>566</v>
      </c>
      <c r="G1039" s="10" t="s">
        <v>754</v>
      </c>
      <c r="H1039" s="10" t="s">
        <v>2959</v>
      </c>
      <c r="I1039" s="10" t="s">
        <v>615</v>
      </c>
      <c r="J1039" s="10" t="s">
        <v>714</v>
      </c>
    </row>
    <row r="1040" spans="1:10" x14ac:dyDescent="0.25">
      <c r="A1040" s="10" t="s">
        <v>3516</v>
      </c>
      <c r="B1040" s="11">
        <v>24219</v>
      </c>
      <c r="C1040" s="10" t="s">
        <v>1985</v>
      </c>
      <c r="D1040" s="10" t="s">
        <v>3517</v>
      </c>
      <c r="E1040" s="12">
        <v>44505</v>
      </c>
      <c r="F1040" s="10" t="s">
        <v>566</v>
      </c>
      <c r="G1040" s="10" t="s">
        <v>754</v>
      </c>
      <c r="H1040" s="10" t="s">
        <v>3513</v>
      </c>
      <c r="I1040" s="10" t="s">
        <v>1792</v>
      </c>
      <c r="J1040" s="10" t="s">
        <v>714</v>
      </c>
    </row>
    <row r="1041" spans="1:10" x14ac:dyDescent="0.25">
      <c r="A1041" s="10" t="s">
        <v>3518</v>
      </c>
      <c r="B1041" s="11">
        <v>29705</v>
      </c>
      <c r="C1041" s="10" t="s">
        <v>1985</v>
      </c>
      <c r="D1041" s="10" t="s">
        <v>3519</v>
      </c>
      <c r="E1041" s="12">
        <v>44508</v>
      </c>
      <c r="F1041" s="10" t="s">
        <v>566</v>
      </c>
      <c r="G1041" s="10" t="s">
        <v>754</v>
      </c>
      <c r="H1041" s="10" t="s">
        <v>1818</v>
      </c>
      <c r="I1041" s="10" t="s">
        <v>583</v>
      </c>
      <c r="J1041" s="10" t="s">
        <v>714</v>
      </c>
    </row>
    <row r="1042" spans="1:10" x14ac:dyDescent="0.25">
      <c r="A1042" s="10" t="s">
        <v>3520</v>
      </c>
      <c r="B1042" s="11">
        <v>43056</v>
      </c>
      <c r="C1042" s="10" t="s">
        <v>1985</v>
      </c>
      <c r="D1042" s="10" t="s">
        <v>3521</v>
      </c>
      <c r="E1042" s="12">
        <v>44508</v>
      </c>
      <c r="F1042" s="10" t="s">
        <v>566</v>
      </c>
      <c r="G1042" s="10" t="s">
        <v>754</v>
      </c>
      <c r="H1042" s="10" t="s">
        <v>3522</v>
      </c>
      <c r="I1042" s="10" t="s">
        <v>3523</v>
      </c>
      <c r="J1042" s="10" t="s">
        <v>714</v>
      </c>
    </row>
    <row r="1043" spans="1:10" x14ac:dyDescent="0.25">
      <c r="A1043" s="10" t="s">
        <v>3524</v>
      </c>
      <c r="B1043" s="11">
        <v>20286</v>
      </c>
      <c r="C1043" s="10" t="s">
        <v>1985</v>
      </c>
      <c r="D1043" s="10" t="s">
        <v>3525</v>
      </c>
      <c r="E1043" s="12">
        <v>44509</v>
      </c>
      <c r="F1043" s="10" t="s">
        <v>566</v>
      </c>
      <c r="G1043" s="10" t="s">
        <v>754</v>
      </c>
      <c r="H1043" s="10" t="s">
        <v>3513</v>
      </c>
      <c r="I1043" s="10" t="s">
        <v>1792</v>
      </c>
      <c r="J1043" s="10" t="s">
        <v>714</v>
      </c>
    </row>
    <row r="1044" spans="1:10" x14ac:dyDescent="0.25">
      <c r="A1044" s="10" t="s">
        <v>3526</v>
      </c>
      <c r="B1044" s="11">
        <v>43056</v>
      </c>
      <c r="C1044" s="10" t="s">
        <v>753</v>
      </c>
      <c r="D1044" s="10" t="s">
        <v>3527</v>
      </c>
      <c r="E1044" s="12">
        <v>44509</v>
      </c>
      <c r="F1044" s="10" t="s">
        <v>566</v>
      </c>
      <c r="G1044" s="10" t="s">
        <v>754</v>
      </c>
      <c r="H1044" s="10" t="s">
        <v>2911</v>
      </c>
      <c r="I1044" s="10" t="s">
        <v>2912</v>
      </c>
      <c r="J1044" s="10" t="s">
        <v>714</v>
      </c>
    </row>
    <row r="1045" spans="1:10" x14ac:dyDescent="0.25">
      <c r="A1045" s="10" t="s">
        <v>3528</v>
      </c>
      <c r="B1045" s="11">
        <v>49059</v>
      </c>
      <c r="C1045" s="10" t="s">
        <v>1985</v>
      </c>
      <c r="D1045" s="10" t="s">
        <v>3529</v>
      </c>
      <c r="E1045" s="12">
        <v>44510</v>
      </c>
      <c r="F1045" s="10" t="s">
        <v>566</v>
      </c>
      <c r="G1045" s="10" t="s">
        <v>754</v>
      </c>
      <c r="H1045" s="10" t="s">
        <v>3530</v>
      </c>
      <c r="I1045" s="10" t="s">
        <v>583</v>
      </c>
      <c r="J1045" s="10" t="s">
        <v>714</v>
      </c>
    </row>
    <row r="1046" spans="1:10" x14ac:dyDescent="0.25">
      <c r="A1046" s="10" t="s">
        <v>3531</v>
      </c>
      <c r="B1046" s="11">
        <v>29705</v>
      </c>
      <c r="C1046" s="10" t="s">
        <v>1985</v>
      </c>
      <c r="D1046" s="10" t="s">
        <v>3532</v>
      </c>
      <c r="E1046" s="12">
        <v>44510</v>
      </c>
      <c r="F1046" s="10" t="s">
        <v>566</v>
      </c>
      <c r="G1046" s="10" t="s">
        <v>754</v>
      </c>
      <c r="H1046" s="10" t="s">
        <v>3513</v>
      </c>
      <c r="I1046" s="10" t="s">
        <v>1792</v>
      </c>
      <c r="J1046" s="10" t="s">
        <v>714</v>
      </c>
    </row>
    <row r="1047" spans="1:10" x14ac:dyDescent="0.25">
      <c r="A1047" s="10" t="s">
        <v>3533</v>
      </c>
      <c r="B1047" s="11">
        <v>1201688</v>
      </c>
      <c r="C1047" s="10" t="s">
        <v>1620</v>
      </c>
      <c r="D1047" s="10" t="s">
        <v>3534</v>
      </c>
      <c r="E1047" s="12">
        <v>44518</v>
      </c>
      <c r="F1047" s="10" t="s">
        <v>566</v>
      </c>
      <c r="G1047" s="10" t="s">
        <v>754</v>
      </c>
      <c r="H1047" s="10" t="s">
        <v>2094</v>
      </c>
      <c r="I1047" s="10" t="s">
        <v>2091</v>
      </c>
      <c r="J1047" s="10" t="s">
        <v>714</v>
      </c>
    </row>
    <row r="1048" spans="1:10" x14ac:dyDescent="0.25">
      <c r="A1048" s="10" t="s">
        <v>3535</v>
      </c>
      <c r="B1048" s="11">
        <v>29705</v>
      </c>
      <c r="C1048" s="10" t="s">
        <v>753</v>
      </c>
      <c r="D1048" s="10" t="s">
        <v>3536</v>
      </c>
      <c r="E1048" s="12">
        <v>44519</v>
      </c>
      <c r="F1048" s="10" t="s">
        <v>566</v>
      </c>
      <c r="G1048" s="10" t="s">
        <v>754</v>
      </c>
      <c r="H1048" s="10" t="s">
        <v>1995</v>
      </c>
      <c r="I1048" s="10" t="s">
        <v>1996</v>
      </c>
      <c r="J1048" s="10" t="s">
        <v>714</v>
      </c>
    </row>
    <row r="1049" spans="1:10" x14ac:dyDescent="0.25">
      <c r="A1049" s="10" t="s">
        <v>3537</v>
      </c>
      <c r="B1049" s="11">
        <v>29705</v>
      </c>
      <c r="C1049" s="10" t="s">
        <v>1985</v>
      </c>
      <c r="D1049" s="10" t="s">
        <v>3538</v>
      </c>
      <c r="E1049" s="12">
        <v>44524</v>
      </c>
      <c r="F1049" s="10" t="s">
        <v>566</v>
      </c>
      <c r="G1049" s="10" t="s">
        <v>754</v>
      </c>
      <c r="H1049" s="10" t="s">
        <v>3395</v>
      </c>
      <c r="I1049" s="10" t="s">
        <v>1809</v>
      </c>
      <c r="J1049" s="10" t="s">
        <v>714</v>
      </c>
    </row>
    <row r="1050" spans="1:10" x14ac:dyDescent="0.25">
      <c r="A1050" s="10" t="s">
        <v>3539</v>
      </c>
      <c r="B1050" s="11">
        <v>104639</v>
      </c>
      <c r="C1050" s="10" t="s">
        <v>1985</v>
      </c>
      <c r="D1050" s="10" t="s">
        <v>3540</v>
      </c>
      <c r="E1050" s="12">
        <v>44525</v>
      </c>
      <c r="F1050" s="10" t="s">
        <v>566</v>
      </c>
      <c r="G1050" s="10" t="s">
        <v>754</v>
      </c>
      <c r="H1050" s="10" t="s">
        <v>3321</v>
      </c>
      <c r="I1050" s="10" t="s">
        <v>583</v>
      </c>
      <c r="J1050" s="10" t="s">
        <v>714</v>
      </c>
    </row>
    <row r="1051" spans="1:10" x14ac:dyDescent="0.25">
      <c r="A1051" s="10" t="s">
        <v>3541</v>
      </c>
      <c r="B1051" s="11">
        <v>29705</v>
      </c>
      <c r="C1051" s="10" t="s">
        <v>1985</v>
      </c>
      <c r="D1051" s="10" t="s">
        <v>3542</v>
      </c>
      <c r="E1051" s="12">
        <v>44525</v>
      </c>
      <c r="F1051" s="10" t="s">
        <v>566</v>
      </c>
      <c r="G1051" s="10" t="s">
        <v>754</v>
      </c>
      <c r="H1051" s="10" t="s">
        <v>2898</v>
      </c>
      <c r="I1051" s="10" t="s">
        <v>635</v>
      </c>
      <c r="J1051" s="10" t="s">
        <v>714</v>
      </c>
    </row>
    <row r="1052" spans="1:10" x14ac:dyDescent="0.25">
      <c r="A1052" s="10" t="s">
        <v>3543</v>
      </c>
      <c r="B1052" s="11">
        <v>165148</v>
      </c>
      <c r="C1052" s="10" t="s">
        <v>1985</v>
      </c>
      <c r="D1052" s="10" t="s">
        <v>3544</v>
      </c>
      <c r="E1052" s="12">
        <v>44525</v>
      </c>
      <c r="F1052" s="10" t="s">
        <v>566</v>
      </c>
      <c r="G1052" s="10" t="s">
        <v>754</v>
      </c>
      <c r="H1052" s="10" t="s">
        <v>2898</v>
      </c>
      <c r="I1052" s="10" t="s">
        <v>635</v>
      </c>
      <c r="J1052" s="10" t="s">
        <v>714</v>
      </c>
    </row>
    <row r="1053" spans="1:10" x14ac:dyDescent="0.25">
      <c r="A1053" s="10" t="s">
        <v>3545</v>
      </c>
      <c r="B1053" s="11">
        <v>29705</v>
      </c>
      <c r="C1053" s="10" t="s">
        <v>1985</v>
      </c>
      <c r="D1053" s="10" t="s">
        <v>3546</v>
      </c>
      <c r="E1053" s="12">
        <v>44525</v>
      </c>
      <c r="F1053" s="10" t="s">
        <v>566</v>
      </c>
      <c r="G1053" s="10" t="s">
        <v>754</v>
      </c>
      <c r="H1053" s="10" t="s">
        <v>3101</v>
      </c>
      <c r="I1053" s="10" t="s">
        <v>583</v>
      </c>
      <c r="J1053" s="10" t="s">
        <v>714</v>
      </c>
    </row>
    <row r="1054" spans="1:10" x14ac:dyDescent="0.25">
      <c r="A1054" s="10" t="s">
        <v>3547</v>
      </c>
      <c r="B1054" s="11">
        <v>99382</v>
      </c>
      <c r="C1054" s="10" t="s">
        <v>1985</v>
      </c>
      <c r="D1054" s="10" t="s">
        <v>3548</v>
      </c>
      <c r="E1054" s="12">
        <v>44525</v>
      </c>
      <c r="F1054" s="10" t="s">
        <v>566</v>
      </c>
      <c r="G1054" s="10" t="s">
        <v>754</v>
      </c>
      <c r="H1054" s="10" t="s">
        <v>3321</v>
      </c>
      <c r="I1054" s="10" t="s">
        <v>583</v>
      </c>
      <c r="J1054" s="10" t="s">
        <v>714</v>
      </c>
    </row>
    <row r="1055" spans="1:10" x14ac:dyDescent="0.25">
      <c r="A1055" s="10" t="s">
        <v>3549</v>
      </c>
      <c r="B1055" s="11">
        <v>29705</v>
      </c>
      <c r="C1055" s="10" t="s">
        <v>1620</v>
      </c>
      <c r="D1055" s="10" t="s">
        <v>3550</v>
      </c>
      <c r="E1055" s="12">
        <v>44525</v>
      </c>
      <c r="F1055" s="10" t="s">
        <v>566</v>
      </c>
      <c r="G1055" s="10" t="s">
        <v>754</v>
      </c>
      <c r="H1055" s="10" t="s">
        <v>2094</v>
      </c>
      <c r="I1055" s="10" t="s">
        <v>2091</v>
      </c>
      <c r="J1055" s="10" t="s">
        <v>714</v>
      </c>
    </row>
    <row r="1056" spans="1:10" x14ac:dyDescent="0.25">
      <c r="A1056" s="10" t="s">
        <v>3551</v>
      </c>
      <c r="B1056" s="11">
        <v>43056</v>
      </c>
      <c r="C1056" s="10" t="s">
        <v>1985</v>
      </c>
      <c r="D1056" s="10" t="s">
        <v>3552</v>
      </c>
      <c r="E1056" s="12">
        <v>44526</v>
      </c>
      <c r="F1056" s="10" t="s">
        <v>566</v>
      </c>
      <c r="G1056" s="10" t="s">
        <v>754</v>
      </c>
      <c r="H1056" s="10" t="s">
        <v>3553</v>
      </c>
      <c r="I1056" s="10" t="s">
        <v>583</v>
      </c>
      <c r="J1056" s="10" t="s">
        <v>714</v>
      </c>
    </row>
    <row r="1057" spans="1:10" x14ac:dyDescent="0.25">
      <c r="A1057" s="10" t="s">
        <v>3554</v>
      </c>
      <c r="B1057" s="11">
        <v>29705</v>
      </c>
      <c r="C1057" s="10" t="s">
        <v>1985</v>
      </c>
      <c r="D1057" s="10" t="s">
        <v>3555</v>
      </c>
      <c r="E1057" s="12">
        <v>44526</v>
      </c>
      <c r="F1057" s="10" t="s">
        <v>566</v>
      </c>
      <c r="G1057" s="10" t="s">
        <v>754</v>
      </c>
      <c r="H1057" s="10" t="s">
        <v>3522</v>
      </c>
      <c r="I1057" s="10" t="s">
        <v>3523</v>
      </c>
      <c r="J1057" s="10" t="s">
        <v>714</v>
      </c>
    </row>
    <row r="1058" spans="1:10" x14ac:dyDescent="0.25">
      <c r="A1058" s="10" t="s">
        <v>3556</v>
      </c>
      <c r="B1058" s="11">
        <v>29705</v>
      </c>
      <c r="C1058" s="10" t="s">
        <v>1985</v>
      </c>
      <c r="D1058" s="10" t="s">
        <v>3557</v>
      </c>
      <c r="E1058" s="12">
        <v>44527</v>
      </c>
      <c r="F1058" s="10" t="s">
        <v>566</v>
      </c>
      <c r="G1058" s="10" t="s">
        <v>754</v>
      </c>
      <c r="H1058" s="10" t="s">
        <v>2900</v>
      </c>
      <c r="I1058" s="10" t="s">
        <v>583</v>
      </c>
      <c r="J1058" s="10" t="s">
        <v>714</v>
      </c>
    </row>
    <row r="1059" spans="1:10" x14ac:dyDescent="0.25">
      <c r="A1059" s="10" t="s">
        <v>3558</v>
      </c>
      <c r="B1059" s="11">
        <v>29705</v>
      </c>
      <c r="C1059" s="10" t="s">
        <v>1985</v>
      </c>
      <c r="D1059" s="10" t="s">
        <v>3559</v>
      </c>
      <c r="E1059" s="12">
        <v>44529</v>
      </c>
      <c r="F1059" s="10" t="s">
        <v>566</v>
      </c>
      <c r="G1059" s="10" t="s">
        <v>754</v>
      </c>
      <c r="H1059" s="10" t="s">
        <v>3560</v>
      </c>
      <c r="I1059" s="10" t="s">
        <v>1856</v>
      </c>
      <c r="J1059" s="10" t="s">
        <v>714</v>
      </c>
    </row>
    <row r="1060" spans="1:10" x14ac:dyDescent="0.25">
      <c r="A1060" s="10" t="s">
        <v>3561</v>
      </c>
      <c r="B1060" s="11">
        <v>29705</v>
      </c>
      <c r="C1060" s="10" t="s">
        <v>1985</v>
      </c>
      <c r="D1060" s="10" t="s">
        <v>3562</v>
      </c>
      <c r="E1060" s="12">
        <v>44530</v>
      </c>
      <c r="F1060" s="10" t="s">
        <v>566</v>
      </c>
      <c r="G1060" s="10" t="s">
        <v>754</v>
      </c>
      <c r="H1060" s="10" t="s">
        <v>2898</v>
      </c>
      <c r="I1060" s="10" t="s">
        <v>635</v>
      </c>
      <c r="J1060" s="10" t="s">
        <v>714</v>
      </c>
    </row>
    <row r="1061" spans="1:10" x14ac:dyDescent="0.25">
      <c r="A1061" s="10" t="s">
        <v>3563</v>
      </c>
      <c r="B1061" s="11">
        <v>29705</v>
      </c>
      <c r="C1061" s="10" t="s">
        <v>1985</v>
      </c>
      <c r="D1061" s="10" t="s">
        <v>3564</v>
      </c>
      <c r="E1061" s="12">
        <v>44530</v>
      </c>
      <c r="F1061" s="10" t="s">
        <v>566</v>
      </c>
      <c r="G1061" s="10" t="s">
        <v>754</v>
      </c>
      <c r="H1061" s="10" t="s">
        <v>2094</v>
      </c>
      <c r="I1061" s="10" t="s">
        <v>2091</v>
      </c>
      <c r="J1061" s="10" t="s">
        <v>714</v>
      </c>
    </row>
    <row r="1062" spans="1:10" x14ac:dyDescent="0.25">
      <c r="A1062" s="10" t="s">
        <v>3565</v>
      </c>
      <c r="B1062" s="11">
        <v>43056</v>
      </c>
      <c r="C1062" s="10" t="s">
        <v>1985</v>
      </c>
      <c r="D1062" s="10" t="s">
        <v>3566</v>
      </c>
      <c r="E1062" s="12">
        <v>44530</v>
      </c>
      <c r="F1062" s="10" t="s">
        <v>566</v>
      </c>
      <c r="G1062" s="10" t="s">
        <v>754</v>
      </c>
      <c r="H1062" s="10" t="s">
        <v>3030</v>
      </c>
      <c r="I1062" s="10" t="s">
        <v>602</v>
      </c>
      <c r="J1062" s="10" t="s">
        <v>714</v>
      </c>
    </row>
    <row r="1063" spans="1:10" x14ac:dyDescent="0.25">
      <c r="A1063" s="10" t="s">
        <v>3567</v>
      </c>
      <c r="B1063" s="11">
        <v>29705</v>
      </c>
      <c r="C1063" s="10" t="s">
        <v>1985</v>
      </c>
      <c r="D1063" s="10" t="s">
        <v>3568</v>
      </c>
      <c r="E1063" s="12">
        <v>44532</v>
      </c>
      <c r="F1063" s="10" t="s">
        <v>566</v>
      </c>
      <c r="G1063" s="10" t="s">
        <v>754</v>
      </c>
      <c r="H1063" s="10" t="s">
        <v>3569</v>
      </c>
      <c r="I1063" s="10" t="s">
        <v>583</v>
      </c>
      <c r="J1063" s="10" t="s">
        <v>714</v>
      </c>
    </row>
    <row r="1064" spans="1:10" x14ac:dyDescent="0.25">
      <c r="A1064" s="10" t="s">
        <v>3570</v>
      </c>
      <c r="B1064" s="11">
        <v>27072</v>
      </c>
      <c r="C1064" s="10" t="s">
        <v>1985</v>
      </c>
      <c r="D1064" s="10" t="s">
        <v>3571</v>
      </c>
      <c r="E1064" s="12">
        <v>44532</v>
      </c>
      <c r="F1064" s="10" t="s">
        <v>566</v>
      </c>
      <c r="G1064" s="10" t="s">
        <v>754</v>
      </c>
      <c r="H1064" s="10" t="s">
        <v>3572</v>
      </c>
      <c r="I1064" s="10" t="s">
        <v>1792</v>
      </c>
      <c r="J1064" s="10" t="s">
        <v>714</v>
      </c>
    </row>
    <row r="1065" spans="1:10" x14ac:dyDescent="0.25">
      <c r="A1065" s="10" t="s">
        <v>3573</v>
      </c>
      <c r="B1065" s="11">
        <v>27072</v>
      </c>
      <c r="C1065" s="10" t="s">
        <v>1985</v>
      </c>
      <c r="D1065" s="10" t="s">
        <v>3574</v>
      </c>
      <c r="E1065" s="12">
        <v>44533</v>
      </c>
      <c r="F1065" s="10" t="s">
        <v>566</v>
      </c>
      <c r="G1065" s="10" t="s">
        <v>754</v>
      </c>
      <c r="H1065" s="10" t="s">
        <v>3522</v>
      </c>
      <c r="I1065" s="10" t="s">
        <v>3523</v>
      </c>
      <c r="J1065" s="10" t="s">
        <v>714</v>
      </c>
    </row>
    <row r="1066" spans="1:10" x14ac:dyDescent="0.25">
      <c r="A1066" s="10" t="s">
        <v>715</v>
      </c>
      <c r="B1066" s="11">
        <v>69063</v>
      </c>
      <c r="C1066" s="10" t="s">
        <v>1985</v>
      </c>
      <c r="D1066" s="10" t="s">
        <v>3127</v>
      </c>
      <c r="E1066" s="12">
        <v>44441</v>
      </c>
      <c r="F1066" s="10" t="s">
        <v>755</v>
      </c>
      <c r="G1066" s="10" t="s">
        <v>754</v>
      </c>
      <c r="H1066" s="10" t="s">
        <v>2627</v>
      </c>
      <c r="I1066" s="10" t="s">
        <v>2210</v>
      </c>
      <c r="J1066" s="10" t="s">
        <v>714</v>
      </c>
    </row>
    <row r="1067" spans="1:10" x14ac:dyDescent="0.25">
      <c r="A1067" s="10" t="s">
        <v>3575</v>
      </c>
      <c r="B1067" s="11">
        <v>29705</v>
      </c>
      <c r="C1067" s="10" t="s">
        <v>1985</v>
      </c>
      <c r="D1067" s="10" t="s">
        <v>3576</v>
      </c>
      <c r="E1067" s="12">
        <v>44510</v>
      </c>
      <c r="F1067" s="10" t="s">
        <v>566</v>
      </c>
      <c r="G1067" s="10" t="s">
        <v>754</v>
      </c>
      <c r="H1067" s="10" t="s">
        <v>3577</v>
      </c>
      <c r="I1067" s="10" t="s">
        <v>3578</v>
      </c>
      <c r="J1067" s="10" t="s">
        <v>3056</v>
      </c>
    </row>
    <row r="1068" spans="1:10" x14ac:dyDescent="0.25">
      <c r="A1068" s="10" t="s">
        <v>3579</v>
      </c>
      <c r="B1068" s="11">
        <v>78868</v>
      </c>
      <c r="C1068" s="10" t="s">
        <v>1985</v>
      </c>
      <c r="D1068" s="10" t="s">
        <v>3580</v>
      </c>
      <c r="E1068" s="12">
        <v>44522</v>
      </c>
      <c r="F1068" s="10" t="s">
        <v>566</v>
      </c>
      <c r="G1068" s="10" t="s">
        <v>754</v>
      </c>
      <c r="H1068" s="10" t="s">
        <v>3577</v>
      </c>
      <c r="I1068" s="10" t="s">
        <v>3578</v>
      </c>
      <c r="J1068" s="10" t="s">
        <v>3056</v>
      </c>
    </row>
    <row r="1069" spans="1:10" x14ac:dyDescent="0.25">
      <c r="A1069" s="10" t="s">
        <v>3581</v>
      </c>
      <c r="B1069" s="11">
        <v>43056</v>
      </c>
      <c r="C1069" s="10" t="s">
        <v>1985</v>
      </c>
      <c r="D1069" s="10" t="s">
        <v>3582</v>
      </c>
      <c r="E1069" s="12">
        <v>44525</v>
      </c>
      <c r="F1069" s="10" t="s">
        <v>566</v>
      </c>
      <c r="G1069" s="10" t="s">
        <v>754</v>
      </c>
      <c r="H1069" s="10" t="s">
        <v>2573</v>
      </c>
      <c r="I1069" s="10" t="s">
        <v>583</v>
      </c>
      <c r="J1069" s="10" t="s">
        <v>3056</v>
      </c>
    </row>
    <row r="1070" spans="1:10" x14ac:dyDescent="0.25">
      <c r="A1070" s="10" t="s">
        <v>3583</v>
      </c>
      <c r="B1070" s="11">
        <v>51854</v>
      </c>
      <c r="C1070" s="10" t="s">
        <v>1985</v>
      </c>
      <c r="D1070" s="10" t="s">
        <v>3584</v>
      </c>
      <c r="E1070" s="12">
        <v>44529</v>
      </c>
      <c r="F1070" s="10" t="s">
        <v>566</v>
      </c>
      <c r="G1070" s="10" t="s">
        <v>754</v>
      </c>
      <c r="H1070" s="10" t="s">
        <v>2815</v>
      </c>
      <c r="I1070" s="10" t="s">
        <v>610</v>
      </c>
      <c r="J1070" s="10" t="s">
        <v>3056</v>
      </c>
    </row>
    <row r="1071" spans="1:10" x14ac:dyDescent="0.25">
      <c r="A1071" s="10" t="s">
        <v>3585</v>
      </c>
      <c r="B1071" s="11">
        <v>29705</v>
      </c>
      <c r="C1071" s="10" t="s">
        <v>1985</v>
      </c>
      <c r="D1071" s="10" t="s">
        <v>3586</v>
      </c>
      <c r="E1071" s="12">
        <v>44537</v>
      </c>
      <c r="F1071" s="10" t="s">
        <v>566</v>
      </c>
      <c r="G1071" s="10" t="s">
        <v>754</v>
      </c>
      <c r="H1071" s="10" t="s">
        <v>2569</v>
      </c>
      <c r="I1071" s="10" t="s">
        <v>583</v>
      </c>
      <c r="J1071" s="10" t="s">
        <v>3056</v>
      </c>
    </row>
    <row r="1072" spans="1:10" x14ac:dyDescent="0.25">
      <c r="A1072" s="10" t="s">
        <v>3587</v>
      </c>
      <c r="B1072" s="11">
        <v>27072</v>
      </c>
      <c r="C1072" s="10" t="s">
        <v>1985</v>
      </c>
      <c r="D1072" s="10" t="s">
        <v>3588</v>
      </c>
      <c r="E1072" s="12">
        <v>44540</v>
      </c>
      <c r="F1072" s="10" t="s">
        <v>566</v>
      </c>
      <c r="G1072" s="10" t="s">
        <v>754</v>
      </c>
      <c r="H1072" s="10" t="s">
        <v>3589</v>
      </c>
      <c r="I1072" s="10" t="s">
        <v>615</v>
      </c>
      <c r="J1072" s="10" t="s">
        <v>3056</v>
      </c>
    </row>
    <row r="1073" spans="1:10" x14ac:dyDescent="0.25">
      <c r="A1073" s="10" t="s">
        <v>3590</v>
      </c>
      <c r="B1073" s="11">
        <v>43056</v>
      </c>
      <c r="C1073" s="10" t="s">
        <v>753</v>
      </c>
      <c r="D1073" s="10" t="s">
        <v>3591</v>
      </c>
      <c r="E1073" s="12">
        <v>44544</v>
      </c>
      <c r="F1073" s="10" t="s">
        <v>566</v>
      </c>
      <c r="G1073" s="10" t="s">
        <v>754</v>
      </c>
      <c r="H1073" s="10" t="s">
        <v>1995</v>
      </c>
      <c r="I1073" s="10" t="s">
        <v>1996</v>
      </c>
      <c r="J1073" s="10" t="s">
        <v>3056</v>
      </c>
    </row>
    <row r="1074" spans="1:10" x14ac:dyDescent="0.25">
      <c r="A1074" s="10" t="s">
        <v>3592</v>
      </c>
      <c r="B1074" s="11">
        <v>29705</v>
      </c>
      <c r="C1074" s="10" t="s">
        <v>1985</v>
      </c>
      <c r="D1074" s="10" t="s">
        <v>3593</v>
      </c>
      <c r="E1074" s="12">
        <v>44546</v>
      </c>
      <c r="F1074" s="10" t="s">
        <v>566</v>
      </c>
      <c r="G1074" s="10" t="s">
        <v>754</v>
      </c>
      <c r="H1074" s="10" t="s">
        <v>2809</v>
      </c>
      <c r="I1074" s="10" t="s">
        <v>583</v>
      </c>
      <c r="J1074" s="10" t="s">
        <v>3056</v>
      </c>
    </row>
    <row r="1075" spans="1:10" x14ac:dyDescent="0.25">
      <c r="A1075" s="10" t="s">
        <v>3594</v>
      </c>
      <c r="B1075" s="11">
        <v>29705</v>
      </c>
      <c r="C1075" s="10" t="s">
        <v>1985</v>
      </c>
      <c r="D1075" s="10" t="s">
        <v>3595</v>
      </c>
      <c r="E1075" s="12">
        <v>44546</v>
      </c>
      <c r="F1075" s="10" t="s">
        <v>566</v>
      </c>
      <c r="G1075" s="10" t="s">
        <v>754</v>
      </c>
      <c r="H1075" s="10" t="s">
        <v>3596</v>
      </c>
      <c r="I1075" s="10" t="s">
        <v>3597</v>
      </c>
      <c r="J1075" s="10" t="s">
        <v>3056</v>
      </c>
    </row>
    <row r="1076" spans="1:10" x14ac:dyDescent="0.25">
      <c r="A1076" s="10" t="s">
        <v>3598</v>
      </c>
      <c r="B1076" s="11">
        <v>76176</v>
      </c>
      <c r="C1076" s="10" t="s">
        <v>1985</v>
      </c>
      <c r="D1076" s="10" t="s">
        <v>3599</v>
      </c>
      <c r="E1076" s="12">
        <v>44546</v>
      </c>
      <c r="F1076" s="10" t="s">
        <v>566</v>
      </c>
      <c r="G1076" s="10" t="s">
        <v>754</v>
      </c>
      <c r="H1076" s="10" t="s">
        <v>3321</v>
      </c>
      <c r="I1076" s="10" t="s">
        <v>583</v>
      </c>
      <c r="J1076" s="10" t="s">
        <v>3056</v>
      </c>
    </row>
    <row r="1077" spans="1:10" x14ac:dyDescent="0.25">
      <c r="A1077" s="10" t="s">
        <v>3600</v>
      </c>
      <c r="B1077" s="11">
        <v>78868</v>
      </c>
      <c r="C1077" s="10" t="s">
        <v>1985</v>
      </c>
      <c r="D1077" s="10" t="s">
        <v>3601</v>
      </c>
      <c r="E1077" s="12">
        <v>44550</v>
      </c>
      <c r="F1077" s="10" t="s">
        <v>566</v>
      </c>
      <c r="G1077" s="10" t="s">
        <v>754</v>
      </c>
      <c r="H1077" s="10" t="s">
        <v>3596</v>
      </c>
      <c r="I1077" s="10" t="s">
        <v>3597</v>
      </c>
      <c r="J1077" s="10" t="s">
        <v>3056</v>
      </c>
    </row>
    <row r="1078" spans="1:10" x14ac:dyDescent="0.25">
      <c r="A1078" s="10" t="s">
        <v>3602</v>
      </c>
      <c r="B1078" s="11">
        <v>29705</v>
      </c>
      <c r="C1078" s="10" t="s">
        <v>1985</v>
      </c>
      <c r="D1078" s="10" t="s">
        <v>3603</v>
      </c>
      <c r="E1078" s="12">
        <v>44550</v>
      </c>
      <c r="F1078" s="10" t="s">
        <v>566</v>
      </c>
      <c r="G1078" s="10" t="s">
        <v>754</v>
      </c>
      <c r="H1078" s="10" t="s">
        <v>3604</v>
      </c>
      <c r="I1078" s="10" t="s">
        <v>3605</v>
      </c>
      <c r="J1078" s="10" t="s">
        <v>3056</v>
      </c>
    </row>
    <row r="1079" spans="1:10" x14ac:dyDescent="0.25">
      <c r="A1079" s="10" t="s">
        <v>3606</v>
      </c>
      <c r="B1079" s="11">
        <v>29705</v>
      </c>
      <c r="C1079" s="10" t="s">
        <v>1985</v>
      </c>
      <c r="D1079" s="10" t="s">
        <v>3607</v>
      </c>
      <c r="E1079" s="12">
        <v>44551</v>
      </c>
      <c r="F1079" s="10" t="s">
        <v>566</v>
      </c>
      <c r="G1079" s="10" t="s">
        <v>754</v>
      </c>
      <c r="H1079" s="10" t="s">
        <v>2898</v>
      </c>
      <c r="I1079" s="10" t="s">
        <v>635</v>
      </c>
      <c r="J1079" s="10" t="s">
        <v>3056</v>
      </c>
    </row>
    <row r="1080" spans="1:10" x14ac:dyDescent="0.25">
      <c r="A1080" s="10" t="s">
        <v>3608</v>
      </c>
      <c r="B1080" s="11">
        <v>29705</v>
      </c>
      <c r="C1080" s="10" t="s">
        <v>1985</v>
      </c>
      <c r="D1080" s="10" t="s">
        <v>3609</v>
      </c>
      <c r="E1080" s="12">
        <v>44551</v>
      </c>
      <c r="F1080" s="10" t="s">
        <v>566</v>
      </c>
      <c r="G1080" s="10" t="s">
        <v>754</v>
      </c>
      <c r="H1080" s="10" t="s">
        <v>3168</v>
      </c>
      <c r="I1080" s="10" t="s">
        <v>583</v>
      </c>
      <c r="J1080" s="10" t="s">
        <v>3056</v>
      </c>
    </row>
    <row r="1081" spans="1:10" x14ac:dyDescent="0.25">
      <c r="A1081" s="10" t="s">
        <v>3610</v>
      </c>
      <c r="B1081" s="11">
        <v>29705</v>
      </c>
      <c r="C1081" s="10" t="s">
        <v>1985</v>
      </c>
      <c r="D1081" s="10" t="s">
        <v>3611</v>
      </c>
      <c r="E1081" s="12">
        <v>44551</v>
      </c>
      <c r="F1081" s="10" t="s">
        <v>566</v>
      </c>
      <c r="G1081" s="10" t="s">
        <v>754</v>
      </c>
      <c r="H1081" s="10" t="s">
        <v>3225</v>
      </c>
      <c r="I1081" s="10" t="s">
        <v>583</v>
      </c>
      <c r="J1081" s="10" t="s">
        <v>3056</v>
      </c>
    </row>
    <row r="1082" spans="1:10" x14ac:dyDescent="0.25">
      <c r="A1082" s="10" t="s">
        <v>3612</v>
      </c>
      <c r="B1082" s="11">
        <v>29705</v>
      </c>
      <c r="C1082" s="10" t="s">
        <v>1985</v>
      </c>
      <c r="D1082" s="10" t="s">
        <v>3613</v>
      </c>
      <c r="E1082" s="12">
        <v>44551</v>
      </c>
      <c r="F1082" s="10" t="s">
        <v>566</v>
      </c>
      <c r="G1082" s="10" t="s">
        <v>754</v>
      </c>
      <c r="H1082" s="10" t="s">
        <v>3614</v>
      </c>
      <c r="I1082" s="10" t="s">
        <v>3364</v>
      </c>
      <c r="J1082" s="10" t="s">
        <v>3056</v>
      </c>
    </row>
    <row r="1083" spans="1:10" x14ac:dyDescent="0.25">
      <c r="A1083" s="10" t="s">
        <v>3615</v>
      </c>
      <c r="B1083" s="11">
        <v>83939</v>
      </c>
      <c r="C1083" s="10" t="s">
        <v>1985</v>
      </c>
      <c r="D1083" s="10" t="s">
        <v>3616</v>
      </c>
      <c r="E1083" s="12">
        <v>44552</v>
      </c>
      <c r="F1083" s="10" t="s">
        <v>566</v>
      </c>
      <c r="G1083" s="10" t="s">
        <v>754</v>
      </c>
      <c r="H1083" s="10" t="s">
        <v>3596</v>
      </c>
      <c r="I1083" s="10" t="s">
        <v>3597</v>
      </c>
      <c r="J1083" s="10" t="s">
        <v>3056</v>
      </c>
    </row>
    <row r="1084" spans="1:10" x14ac:dyDescent="0.25">
      <c r="A1084" s="10" t="s">
        <v>3617</v>
      </c>
      <c r="B1084" s="11">
        <v>13248</v>
      </c>
      <c r="C1084" s="10" t="s">
        <v>1985</v>
      </c>
      <c r="D1084" s="10" t="s">
        <v>3618</v>
      </c>
      <c r="E1084" s="12">
        <v>44558</v>
      </c>
      <c r="F1084" s="10" t="s">
        <v>566</v>
      </c>
      <c r="G1084" s="10" t="s">
        <v>754</v>
      </c>
      <c r="H1084" s="10" t="s">
        <v>3456</v>
      </c>
      <c r="I1084" s="10" t="s">
        <v>3457</v>
      </c>
      <c r="J1084" s="10" t="s">
        <v>3056</v>
      </c>
    </row>
    <row r="1085" spans="1:10" x14ac:dyDescent="0.25">
      <c r="A1085" s="10" t="s">
        <v>3619</v>
      </c>
      <c r="B1085" s="11">
        <v>44298</v>
      </c>
      <c r="C1085" s="10" t="s">
        <v>1985</v>
      </c>
      <c r="D1085" s="10" t="s">
        <v>3620</v>
      </c>
      <c r="E1085" s="12">
        <v>44558</v>
      </c>
      <c r="F1085" s="10" t="s">
        <v>566</v>
      </c>
      <c r="G1085" s="10" t="s">
        <v>754</v>
      </c>
      <c r="H1085" s="10" t="s">
        <v>3456</v>
      </c>
      <c r="I1085" s="10" t="s">
        <v>3457</v>
      </c>
      <c r="J1085" s="10" t="s">
        <v>3056</v>
      </c>
    </row>
    <row r="1086" spans="1:10" x14ac:dyDescent="0.25">
      <c r="A1086" s="10" t="s">
        <v>3621</v>
      </c>
      <c r="B1086" s="11">
        <v>76176</v>
      </c>
      <c r="C1086" s="10" t="s">
        <v>1985</v>
      </c>
      <c r="D1086" s="10" t="s">
        <v>3622</v>
      </c>
      <c r="E1086" s="12">
        <v>44558</v>
      </c>
      <c r="F1086" s="10" t="s">
        <v>566</v>
      </c>
      <c r="G1086" s="10" t="s">
        <v>754</v>
      </c>
      <c r="H1086" s="10" t="s">
        <v>3456</v>
      </c>
      <c r="I1086" s="10" t="s">
        <v>3457</v>
      </c>
      <c r="J1086" s="10" t="s">
        <v>3056</v>
      </c>
    </row>
    <row r="1087" spans="1:10" x14ac:dyDescent="0.25">
      <c r="A1087" s="10" t="s">
        <v>3623</v>
      </c>
      <c r="B1087" s="11">
        <v>60548</v>
      </c>
      <c r="C1087" s="10" t="s">
        <v>1985</v>
      </c>
      <c r="D1087" s="10" t="s">
        <v>3624</v>
      </c>
      <c r="E1087" s="12">
        <v>44558</v>
      </c>
      <c r="F1087" s="10" t="s">
        <v>566</v>
      </c>
      <c r="G1087" s="10" t="s">
        <v>754</v>
      </c>
      <c r="H1087" s="10" t="s">
        <v>3456</v>
      </c>
      <c r="I1087" s="10" t="s">
        <v>3457</v>
      </c>
      <c r="J1087" s="10" t="s">
        <v>3056</v>
      </c>
    </row>
    <row r="1088" spans="1:10" x14ac:dyDescent="0.25">
      <c r="A1088" s="10" t="s">
        <v>3625</v>
      </c>
      <c r="B1088" s="11">
        <v>20493</v>
      </c>
      <c r="C1088" s="10" t="s">
        <v>1985</v>
      </c>
      <c r="D1088" s="10" t="s">
        <v>3626</v>
      </c>
      <c r="E1088" s="12">
        <v>44558</v>
      </c>
      <c r="F1088" s="10" t="s">
        <v>566</v>
      </c>
      <c r="G1088" s="10" t="s">
        <v>754</v>
      </c>
      <c r="H1088" s="10" t="s">
        <v>3456</v>
      </c>
      <c r="I1088" s="10" t="s">
        <v>3457</v>
      </c>
      <c r="J1088" s="10" t="s">
        <v>3056</v>
      </c>
    </row>
    <row r="1089" spans="1:10" x14ac:dyDescent="0.25">
      <c r="A1089" s="10" t="s">
        <v>3627</v>
      </c>
      <c r="B1089" s="11">
        <v>26186</v>
      </c>
      <c r="C1089" s="10" t="s">
        <v>1985</v>
      </c>
      <c r="D1089" s="10" t="s">
        <v>3628</v>
      </c>
      <c r="E1089" s="12">
        <v>44558</v>
      </c>
      <c r="F1089" s="10" t="s">
        <v>566</v>
      </c>
      <c r="G1089" s="10" t="s">
        <v>754</v>
      </c>
      <c r="H1089" s="10" t="s">
        <v>3456</v>
      </c>
      <c r="I1089" s="10" t="s">
        <v>3457</v>
      </c>
      <c r="J1089" s="10" t="s">
        <v>3056</v>
      </c>
    </row>
    <row r="1090" spans="1:10" x14ac:dyDescent="0.25">
      <c r="A1090" s="10" t="s">
        <v>3629</v>
      </c>
      <c r="B1090" s="11">
        <v>12317</v>
      </c>
      <c r="C1090" s="10" t="s">
        <v>1985</v>
      </c>
      <c r="D1090" s="10" t="s">
        <v>3630</v>
      </c>
      <c r="E1090" s="12">
        <v>44558</v>
      </c>
      <c r="F1090" s="10" t="s">
        <v>566</v>
      </c>
      <c r="G1090" s="10" t="s">
        <v>754</v>
      </c>
      <c r="H1090" s="10" t="s">
        <v>3456</v>
      </c>
      <c r="I1090" s="10" t="s">
        <v>3457</v>
      </c>
      <c r="J1090" s="10" t="s">
        <v>3056</v>
      </c>
    </row>
    <row r="1091" spans="1:10" x14ac:dyDescent="0.25">
      <c r="A1091" s="10" t="s">
        <v>3631</v>
      </c>
      <c r="B1091" s="11">
        <v>27072</v>
      </c>
      <c r="C1091" s="10" t="s">
        <v>1985</v>
      </c>
      <c r="D1091" s="10" t="s">
        <v>3632</v>
      </c>
      <c r="E1091" s="12">
        <v>44559</v>
      </c>
      <c r="F1091" s="10" t="s">
        <v>566</v>
      </c>
      <c r="G1091" s="10" t="s">
        <v>754</v>
      </c>
      <c r="H1091" s="10" t="s">
        <v>3633</v>
      </c>
      <c r="I1091" s="10" t="s">
        <v>583</v>
      </c>
      <c r="J1091" s="10" t="s">
        <v>3056</v>
      </c>
    </row>
    <row r="1092" spans="1:10" x14ac:dyDescent="0.25">
      <c r="A1092" s="10" t="s">
        <v>3634</v>
      </c>
      <c r="B1092" s="11">
        <v>29705</v>
      </c>
      <c r="C1092" s="10" t="s">
        <v>1985</v>
      </c>
      <c r="D1092" s="10" t="s">
        <v>3635</v>
      </c>
      <c r="E1092" s="12">
        <v>44560</v>
      </c>
      <c r="F1092" s="10" t="s">
        <v>566</v>
      </c>
      <c r="G1092" s="10" t="s">
        <v>754</v>
      </c>
      <c r="H1092" s="10" t="s">
        <v>3054</v>
      </c>
      <c r="I1092" s="10" t="s">
        <v>3055</v>
      </c>
      <c r="J1092" s="10" t="s">
        <v>3056</v>
      </c>
    </row>
    <row r="1093" spans="1:10" x14ac:dyDescent="0.25">
      <c r="A1093" s="10" t="s">
        <v>3636</v>
      </c>
      <c r="B1093" s="11">
        <v>29705</v>
      </c>
      <c r="C1093" s="10" t="s">
        <v>1985</v>
      </c>
      <c r="D1093" s="10" t="s">
        <v>3637</v>
      </c>
      <c r="E1093" s="12">
        <v>44519</v>
      </c>
      <c r="F1093" s="10" t="s">
        <v>566</v>
      </c>
      <c r="G1093" s="10" t="s">
        <v>754</v>
      </c>
      <c r="H1093" s="10" t="s">
        <v>2943</v>
      </c>
      <c r="I1093" s="10" t="s">
        <v>2944</v>
      </c>
      <c r="J1093" s="10" t="s">
        <v>3056</v>
      </c>
    </row>
    <row r="1094" spans="1:10" x14ac:dyDescent="0.25">
      <c r="A1094" s="10" t="s">
        <v>3638</v>
      </c>
      <c r="B1094" s="11">
        <v>29705</v>
      </c>
      <c r="C1094" s="10" t="s">
        <v>753</v>
      </c>
      <c r="D1094" s="10" t="s">
        <v>3639</v>
      </c>
      <c r="E1094" s="12">
        <v>44557</v>
      </c>
      <c r="F1094" s="10" t="s">
        <v>566</v>
      </c>
      <c r="G1094" s="10" t="s">
        <v>754</v>
      </c>
      <c r="H1094" s="10" t="s">
        <v>2911</v>
      </c>
      <c r="I1094" s="10" t="s">
        <v>2912</v>
      </c>
      <c r="J1094" s="10" t="s">
        <v>3056</v>
      </c>
    </row>
    <row r="1095" spans="1:10" x14ac:dyDescent="0.25">
      <c r="A1095" s="10" t="s">
        <v>3052</v>
      </c>
      <c r="B1095" s="11">
        <v>21493</v>
      </c>
      <c r="C1095" s="10" t="s">
        <v>1985</v>
      </c>
      <c r="D1095" s="10" t="s">
        <v>3040</v>
      </c>
      <c r="E1095" s="12">
        <v>44537</v>
      </c>
      <c r="F1095" s="10" t="s">
        <v>755</v>
      </c>
      <c r="G1095" s="10" t="s">
        <v>754</v>
      </c>
      <c r="H1095" s="10" t="s">
        <v>3640</v>
      </c>
      <c r="I1095" s="10" t="s">
        <v>2038</v>
      </c>
      <c r="J1095" s="10" t="s">
        <v>3056</v>
      </c>
    </row>
    <row r="1096" spans="1:10" x14ac:dyDescent="0.25">
      <c r="A1096" s="10" t="s">
        <v>3346</v>
      </c>
      <c r="B1096" s="11">
        <v>96053</v>
      </c>
      <c r="C1096" s="10" t="s">
        <v>1985</v>
      </c>
      <c r="D1096" s="10" t="s">
        <v>3166</v>
      </c>
      <c r="E1096" s="12">
        <v>44496</v>
      </c>
      <c r="F1096" s="10" t="s">
        <v>755</v>
      </c>
      <c r="G1096" s="10" t="s">
        <v>754</v>
      </c>
      <c r="H1096" s="10" t="s">
        <v>3641</v>
      </c>
      <c r="I1096" s="10" t="s">
        <v>760</v>
      </c>
      <c r="J1096" s="10" t="s">
        <v>3056</v>
      </c>
    </row>
    <row r="1097" spans="1:10" x14ac:dyDescent="0.25">
      <c r="A1097" s="10" t="s">
        <v>3642</v>
      </c>
      <c r="B1097" s="11">
        <v>174501</v>
      </c>
      <c r="C1097" s="10" t="s">
        <v>1620</v>
      </c>
      <c r="D1097" s="10" t="s">
        <v>3643</v>
      </c>
      <c r="E1097" s="12">
        <v>44526</v>
      </c>
      <c r="F1097" s="10" t="s">
        <v>566</v>
      </c>
      <c r="G1097" s="10" t="s">
        <v>754</v>
      </c>
      <c r="H1097" s="10" t="s">
        <v>3258</v>
      </c>
      <c r="I1097" s="10" t="s">
        <v>583</v>
      </c>
      <c r="J1097" s="10" t="s">
        <v>3354</v>
      </c>
    </row>
    <row r="1098" spans="1:10" x14ac:dyDescent="0.25">
      <c r="A1098" s="10" t="s">
        <v>3644</v>
      </c>
      <c r="B1098" s="11">
        <v>39556</v>
      </c>
      <c r="C1098" s="10" t="s">
        <v>1620</v>
      </c>
      <c r="D1098" s="10" t="s">
        <v>3645</v>
      </c>
      <c r="E1098" s="12">
        <v>44546</v>
      </c>
      <c r="F1098" s="10" t="s">
        <v>566</v>
      </c>
      <c r="G1098" s="10" t="s">
        <v>754</v>
      </c>
      <c r="H1098" s="10" t="s">
        <v>3275</v>
      </c>
      <c r="I1098" s="10" t="s">
        <v>583</v>
      </c>
      <c r="J1098" s="10" t="s">
        <v>3354</v>
      </c>
    </row>
    <row r="1099" spans="1:10" x14ac:dyDescent="0.25">
      <c r="A1099" s="10" t="s">
        <v>3646</v>
      </c>
      <c r="B1099" s="11">
        <v>29705</v>
      </c>
      <c r="C1099" s="10" t="s">
        <v>1620</v>
      </c>
      <c r="D1099" s="10" t="s">
        <v>3647</v>
      </c>
      <c r="E1099" s="12">
        <v>44552</v>
      </c>
      <c r="F1099" s="10" t="s">
        <v>566</v>
      </c>
      <c r="G1099" s="10" t="s">
        <v>754</v>
      </c>
      <c r="H1099" s="10" t="s">
        <v>3648</v>
      </c>
      <c r="I1099" s="10" t="s">
        <v>645</v>
      </c>
      <c r="J1099" s="10" t="s">
        <v>3354</v>
      </c>
    </row>
    <row r="1100" spans="1:10" x14ac:dyDescent="0.25">
      <c r="A1100" s="10" t="s">
        <v>3649</v>
      </c>
      <c r="B1100" s="11">
        <v>57132</v>
      </c>
      <c r="C1100" s="10" t="s">
        <v>1620</v>
      </c>
      <c r="D1100" s="10" t="s">
        <v>3650</v>
      </c>
      <c r="E1100" s="12">
        <v>44557</v>
      </c>
      <c r="F1100" s="10" t="s">
        <v>566</v>
      </c>
      <c r="G1100" s="10" t="s">
        <v>754</v>
      </c>
      <c r="H1100" s="10" t="s">
        <v>3479</v>
      </c>
      <c r="I1100" s="10" t="s">
        <v>3480</v>
      </c>
      <c r="J1100" s="10" t="s">
        <v>3354</v>
      </c>
    </row>
    <row r="1101" spans="1:10" x14ac:dyDescent="0.25">
      <c r="A1101" s="14" t="s">
        <v>752</v>
      </c>
      <c r="B1101" s="15">
        <v>13411606</v>
      </c>
      <c r="C1101" s="14" t="s">
        <v>753</v>
      </c>
      <c r="D1101" s="14" t="s">
        <v>3651</v>
      </c>
      <c r="E1101" s="16">
        <v>44631</v>
      </c>
      <c r="F1101" s="14" t="s">
        <v>759</v>
      </c>
      <c r="G1101" s="14" t="s">
        <v>754</v>
      </c>
      <c r="H1101" s="14" t="s">
        <v>2906</v>
      </c>
      <c r="I1101" s="14" t="s">
        <v>1296</v>
      </c>
      <c r="J1101" s="14" t="s">
        <v>758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CARTERA HOSPITAL</vt:lpstr>
      <vt:lpstr>VERIFICACION</vt:lpstr>
      <vt:lpstr>RESUMEN</vt:lpstr>
      <vt:lpstr>DEVOLUCIONES</vt:lpstr>
      <vt:lpstr>CARTERA COOSALUD</vt:lpstr>
      <vt:lpstr>PAGOS PTE POR LEGALIZAR</vt:lpstr>
      <vt:lpstr>GLOSAS POR CONCILIAR</vt:lpstr>
      <vt:lpstr>PAGOS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Leidy Johana Ruiz Wilches</cp:lastModifiedBy>
  <dcterms:created xsi:type="dcterms:W3CDTF">2022-06-29T03:59:38Z</dcterms:created>
  <dcterms:modified xsi:type="dcterms:W3CDTF">2022-07-18T22:30:17Z</dcterms:modified>
</cp:coreProperties>
</file>