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lreyes\Downloads\"/>
    </mc:Choice>
  </mc:AlternateContent>
  <xr:revisionPtr revIDLastSave="0" documentId="13_ncr:1_{E779E9D4-53FC-40CE-ADDD-A53F09A1C1AA}" xr6:coauthVersionLast="47" xr6:coauthVersionMax="47" xr10:uidLastSave="{00000000-0000-0000-0000-000000000000}"/>
  <bookViews>
    <workbookView xWindow="-120" yWindow="-120" windowWidth="29040" windowHeight="15840" activeTab="2" xr2:uid="{00000000-000D-0000-FFFF-FFFF00000000}"/>
  </bookViews>
  <sheets>
    <sheet name="InfLisesCxcP.RPT" sheetId="1" r:id="rId1"/>
    <sheet name="CRUCE" sheetId="2" r:id="rId2"/>
    <sheet name="RESUMEN" sheetId="3" r:id="rId3"/>
    <sheet name="Devueltas" sheetId="4" r:id="rId4"/>
    <sheet name="PAGOS" sheetId="6" r:id="rId5"/>
  </sheets>
  <definedNames>
    <definedName name="_xlnm._FilterDatabase" localSheetId="1" hidden="1">CRUCE!$A$1:$S$521</definedName>
    <definedName name="_xlnm._FilterDatabase" localSheetId="0" hidden="1">InfLisesCxcP.RPT!$B$10:$O$561</definedName>
    <definedName name="_xlnm._FilterDatabase" localSheetId="4" hidden="1">PAGOS!$A$1:$E$1180</definedName>
    <definedName name="AUD">CRUCE!#REF!</definedName>
    <definedName name="DEV">CRUCE!#REF!</definedName>
    <definedName name="FEC">CRUCE!#REF!</definedName>
    <definedName name="FECHA">CRUCE!#REF!</definedName>
    <definedName name="fel">CRUCE!#REF!</definedName>
    <definedName name="GLO">CRUCE!#REF!</definedName>
    <definedName name="PAY">CRUCE!#REF!</definedName>
    <definedName name="PEND">CRUCE!#REF!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519" i="2" l="1"/>
  <c r="R62" i="2" l="1"/>
  <c r="R520" i="2"/>
  <c r="R518" i="2"/>
  <c r="R517" i="2"/>
  <c r="R516" i="2"/>
  <c r="R515" i="2"/>
  <c r="R514" i="2"/>
  <c r="R513" i="2"/>
  <c r="R512" i="2"/>
  <c r="R511" i="2"/>
  <c r="R510" i="2"/>
  <c r="R509" i="2"/>
  <c r="R508" i="2"/>
  <c r="R507" i="2"/>
  <c r="R506" i="2"/>
  <c r="R505" i="2"/>
  <c r="R504" i="2"/>
  <c r="R503" i="2"/>
  <c r="R502" i="2"/>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57" i="2"/>
  <c r="R5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61" i="2"/>
  <c r="R437" i="2"/>
  <c r="R436" i="2"/>
  <c r="R435" i="2"/>
  <c r="R434" i="2"/>
  <c r="R433" i="2"/>
  <c r="R432" i="2"/>
  <c r="R431" i="2"/>
  <c r="R430" i="2"/>
  <c r="R429" i="2"/>
  <c r="R428" i="2"/>
  <c r="R427" i="2"/>
  <c r="R426" i="2"/>
  <c r="R425" i="2"/>
  <c r="R424" i="2"/>
  <c r="R423" i="2"/>
  <c r="R422" i="2"/>
  <c r="R421" i="2"/>
  <c r="R420" i="2"/>
  <c r="R60" i="2"/>
  <c r="R59" i="2"/>
  <c r="R58" i="2"/>
  <c r="R419" i="2"/>
  <c r="R418" i="2"/>
  <c r="R417" i="2"/>
  <c r="R416" i="2"/>
  <c r="R415" i="2"/>
  <c r="R414" i="2"/>
  <c r="R413" i="2"/>
  <c r="R412" i="2"/>
  <c r="R411" i="2"/>
  <c r="R410" i="2"/>
  <c r="R409" i="2"/>
  <c r="R408" i="2"/>
  <c r="R407" i="2"/>
  <c r="R406" i="2"/>
  <c r="R405" i="2"/>
  <c r="R404" i="2"/>
  <c r="R403" i="2"/>
  <c r="R402" i="2"/>
  <c r="R401" i="2"/>
  <c r="R400" i="2"/>
  <c r="R399" i="2"/>
  <c r="R398" i="2"/>
  <c r="R397" i="2"/>
  <c r="R396" i="2"/>
  <c r="R395" i="2"/>
  <c r="R394" i="2"/>
  <c r="R393" i="2"/>
  <c r="R392" i="2"/>
  <c r="R391" i="2"/>
  <c r="R390" i="2"/>
  <c r="R389" i="2"/>
  <c r="R388" i="2"/>
  <c r="R387" i="2"/>
  <c r="R386" i="2"/>
  <c r="R385" i="2"/>
  <c r="R384" i="2"/>
  <c r="R383" i="2"/>
  <c r="R382" i="2"/>
  <c r="R381" i="2"/>
  <c r="R380" i="2"/>
  <c r="R379" i="2"/>
  <c r="R378" i="2"/>
  <c r="R377" i="2"/>
  <c r="R376" i="2"/>
  <c r="R375" i="2"/>
  <c r="R374" i="2"/>
  <c r="R373" i="2"/>
  <c r="R372" i="2"/>
  <c r="R371" i="2"/>
  <c r="R370" i="2"/>
  <c r="R369" i="2"/>
  <c r="R368" i="2"/>
  <c r="R367" i="2"/>
  <c r="R366" i="2"/>
  <c r="R365" i="2"/>
  <c r="R364" i="2"/>
  <c r="R363" i="2"/>
  <c r="R362" i="2"/>
  <c r="R361" i="2"/>
  <c r="R360" i="2"/>
  <c r="R359" i="2"/>
  <c r="R358" i="2"/>
  <c r="R357" i="2"/>
  <c r="R56" i="2"/>
  <c r="R356" i="2"/>
  <c r="R355" i="2"/>
  <c r="R354" i="2"/>
  <c r="R353" i="2"/>
  <c r="R352" i="2"/>
  <c r="R351" i="2"/>
  <c r="R350" i="2"/>
  <c r="R349" i="2"/>
  <c r="R348" i="2"/>
  <c r="R347" i="2"/>
  <c r="R346" i="2"/>
  <c r="R345" i="2"/>
  <c r="R344" i="2"/>
  <c r="R343" i="2"/>
  <c r="R342" i="2"/>
  <c r="R341" i="2"/>
  <c r="R54" i="2"/>
  <c r="R340" i="2"/>
  <c r="R339" i="2"/>
  <c r="R338" i="2"/>
  <c r="R337" i="2"/>
  <c r="R55" i="2"/>
  <c r="R336" i="2"/>
  <c r="R335" i="2"/>
  <c r="R334" i="2"/>
  <c r="R333" i="2"/>
  <c r="R332" i="2"/>
  <c r="R331" i="2"/>
  <c r="R330" i="2"/>
  <c r="R329" i="2"/>
  <c r="R328" i="2"/>
  <c r="R327" i="2"/>
  <c r="R326" i="2"/>
  <c r="R325" i="2"/>
  <c r="R324" i="2"/>
  <c r="R323" i="2"/>
  <c r="R322" i="2"/>
  <c r="R321" i="2"/>
  <c r="R320" i="2"/>
  <c r="R319" i="2"/>
  <c r="R318" i="2"/>
  <c r="R15" i="2"/>
  <c r="R48" i="2"/>
  <c r="R42" i="2"/>
  <c r="R36" i="2"/>
  <c r="R9" i="2"/>
  <c r="R14" i="2"/>
  <c r="R40" i="2"/>
  <c r="R39" i="2"/>
  <c r="R45" i="2"/>
  <c r="R41" i="2"/>
  <c r="R38" i="2"/>
  <c r="R33" i="2"/>
  <c r="R32" i="2"/>
  <c r="R16" i="2"/>
  <c r="R23" i="2"/>
  <c r="R18" i="2"/>
  <c r="R19" i="2"/>
  <c r="R17" i="2"/>
  <c r="R49" i="2"/>
  <c r="R47" i="2"/>
  <c r="R12" i="2"/>
  <c r="R11" i="2"/>
  <c r="R13" i="2"/>
  <c r="R22" i="2"/>
  <c r="R20" i="2"/>
  <c r="R21" i="2"/>
  <c r="R51" i="2"/>
  <c r="R6" i="2"/>
  <c r="R8" i="2"/>
  <c r="R7" i="2"/>
  <c r="R5" i="2"/>
  <c r="R37" i="2"/>
  <c r="R44" i="2"/>
  <c r="R10" i="2"/>
  <c r="R52" i="2"/>
  <c r="R50" i="2"/>
  <c r="R4" i="2"/>
  <c r="R3" i="2"/>
  <c r="R2" i="2"/>
  <c r="R46" i="2"/>
  <c r="R31" i="2"/>
  <c r="R30" i="2"/>
  <c r="R29" i="2"/>
  <c r="R28" i="2"/>
  <c r="R27" i="2"/>
  <c r="R26" i="2"/>
  <c r="R25" i="2"/>
  <c r="R34" i="2"/>
  <c r="R24" i="2"/>
  <c r="R35" i="2"/>
  <c r="R43" i="2"/>
  <c r="R317" i="2"/>
  <c r="R316" i="2"/>
  <c r="R315" i="2"/>
  <c r="R314" i="2"/>
  <c r="R313" i="2"/>
  <c r="R312" i="2"/>
  <c r="R311" i="2"/>
  <c r="R310" i="2"/>
  <c r="R309" i="2"/>
  <c r="R308" i="2"/>
  <c r="R307" i="2"/>
  <c r="R306" i="2"/>
  <c r="R305" i="2"/>
  <c r="R304" i="2"/>
  <c r="R303" i="2"/>
  <c r="R302" i="2"/>
  <c r="R301" i="2"/>
  <c r="R300" i="2"/>
  <c r="R299" i="2"/>
  <c r="R298" i="2"/>
  <c r="R297" i="2"/>
  <c r="R296" i="2"/>
  <c r="R295" i="2"/>
  <c r="R294" i="2"/>
  <c r="R293" i="2"/>
  <c r="R292" i="2"/>
  <c r="R291" i="2"/>
  <c r="R290" i="2"/>
  <c r="R289" i="2"/>
  <c r="R288" i="2"/>
  <c r="R287" i="2"/>
  <c r="R286" i="2"/>
  <c r="R285" i="2"/>
  <c r="R284" i="2"/>
  <c r="R283" i="2"/>
  <c r="R282" i="2"/>
  <c r="R281" i="2"/>
  <c r="R280" i="2"/>
  <c r="R279" i="2"/>
  <c r="R278" i="2"/>
  <c r="R277" i="2"/>
  <c r="R276" i="2"/>
  <c r="R275" i="2"/>
  <c r="R274" i="2"/>
  <c r="R273" i="2"/>
  <c r="R272" i="2"/>
  <c r="R271" i="2"/>
  <c r="R270" i="2"/>
  <c r="R269" i="2"/>
  <c r="R268" i="2"/>
  <c r="R267" i="2"/>
  <c r="R266" i="2"/>
  <c r="R265" i="2"/>
  <c r="R264" i="2"/>
  <c r="R263" i="2"/>
  <c r="R262" i="2"/>
  <c r="R261" i="2"/>
  <c r="R260" i="2"/>
  <c r="R259" i="2"/>
  <c r="R258" i="2"/>
  <c r="R257" i="2"/>
  <c r="R256" i="2"/>
  <c r="R255" i="2"/>
  <c r="R254" i="2"/>
  <c r="R253" i="2"/>
  <c r="R252" i="2"/>
  <c r="R251" i="2"/>
  <c r="R250" i="2"/>
  <c r="R249" i="2"/>
  <c r="R248" i="2"/>
  <c r="R247" i="2"/>
  <c r="R246" i="2"/>
  <c r="R245" i="2"/>
  <c r="R244" i="2"/>
  <c r="R243" i="2"/>
  <c r="R242" i="2"/>
  <c r="R241" i="2"/>
  <c r="R240" i="2"/>
  <c r="R239" i="2"/>
  <c r="R238" i="2"/>
  <c r="R237" i="2"/>
  <c r="R236" i="2"/>
  <c r="R235" i="2"/>
  <c r="R234" i="2"/>
  <c r="R233" i="2"/>
  <c r="R232" i="2"/>
  <c r="R231" i="2"/>
  <c r="R230" i="2"/>
  <c r="R229" i="2"/>
  <c r="R228" i="2"/>
  <c r="R227" i="2"/>
  <c r="R226" i="2"/>
  <c r="R225" i="2"/>
  <c r="R224" i="2"/>
  <c r="R223" i="2"/>
  <c r="R222" i="2"/>
  <c r="R221" i="2"/>
  <c r="R220" i="2"/>
  <c r="R219" i="2"/>
  <c r="R218" i="2"/>
  <c r="R217" i="2"/>
  <c r="R216" i="2"/>
  <c r="R215" i="2"/>
  <c r="R214" i="2"/>
  <c r="R213" i="2"/>
  <c r="R212" i="2"/>
  <c r="R211" i="2"/>
  <c r="R210" i="2"/>
  <c r="R209" i="2"/>
  <c r="R208" i="2"/>
  <c r="R207" i="2"/>
  <c r="R206" i="2"/>
  <c r="R205" i="2"/>
  <c r="R204" i="2"/>
  <c r="R203" i="2"/>
  <c r="R202" i="2"/>
  <c r="R201" i="2"/>
  <c r="R200" i="2"/>
  <c r="R199" i="2"/>
  <c r="R198" i="2"/>
  <c r="R197" i="2"/>
  <c r="R196" i="2"/>
  <c r="R195" i="2"/>
  <c r="R194" i="2"/>
  <c r="R193" i="2"/>
  <c r="R192" i="2"/>
  <c r="R191" i="2"/>
  <c r="R190" i="2"/>
  <c r="R189" i="2"/>
  <c r="R188" i="2"/>
  <c r="R187" i="2"/>
  <c r="R186" i="2"/>
  <c r="R185" i="2"/>
  <c r="R184" i="2"/>
  <c r="R183" i="2"/>
  <c r="R182" i="2"/>
  <c r="R181" i="2"/>
  <c r="R180" i="2"/>
  <c r="R179" i="2"/>
  <c r="R178" i="2"/>
  <c r="R177" i="2"/>
  <c r="R176"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Q521" i="2" l="1"/>
  <c r="H14" i="3" s="1"/>
  <c r="I521" i="2"/>
  <c r="G19" i="3"/>
  <c r="G22" i="3" s="1"/>
  <c r="G26" i="3" s="1"/>
  <c r="F19" i="3"/>
  <c r="F22" i="3" s="1"/>
  <c r="F26" i="3" s="1"/>
  <c r="E19" i="3"/>
  <c r="E22" i="3" s="1"/>
  <c r="E26" i="3" s="1"/>
  <c r="D19" i="3"/>
  <c r="D22" i="3" s="1"/>
  <c r="D26" i="3" s="1"/>
  <c r="P521" i="2"/>
  <c r="O521" i="2"/>
  <c r="H15" i="3" s="1"/>
  <c r="N521" i="2"/>
  <c r="H16" i="3" s="1"/>
  <c r="M521" i="2"/>
  <c r="H12" i="3" s="1"/>
  <c r="L521" i="2"/>
  <c r="K521" i="2"/>
  <c r="J521" i="2"/>
  <c r="H13" i="3" s="1"/>
  <c r="S521" i="2" l="1"/>
  <c r="R521" i="2"/>
  <c r="H17" i="3" s="1"/>
  <c r="C19" i="3"/>
  <c r="C22" i="3" s="1"/>
  <c r="C26" i="3" s="1"/>
  <c r="H521" i="2" l="1"/>
  <c r="H10" i="3" s="1"/>
  <c r="H19" i="3" s="1"/>
  <c r="H22" i="3" s="1"/>
  <c r="H26" i="3" s="1"/>
  <c r="I530" i="1"/>
</calcChain>
</file>

<file path=xl/sharedStrings.xml><?xml version="1.0" encoding="utf-8"?>
<sst xmlns="http://schemas.openxmlformats.org/spreadsheetml/2006/main" count="5923" uniqueCount="2031">
  <si>
    <t>ESE HOSPITAL SANTA MATILDE DE MADRID</t>
  </si>
  <si>
    <t>NIT. 860009555</t>
  </si>
  <si>
    <t>LISTADO  ESTADO DE FACTURAS</t>
  </si>
  <si>
    <t>FACTURA</t>
  </si>
  <si>
    <t>FECHA</t>
  </si>
  <si>
    <t>F. RAD</t>
  </si>
  <si>
    <t>VAL. NETO</t>
  </si>
  <si>
    <t>VAL. CANCEL.</t>
  </si>
  <si>
    <t>VAL. NDEBITO</t>
  </si>
  <si>
    <t>VAL. NCREDITO</t>
  </si>
  <si>
    <t xml:space="preserve">         SALDO</t>
  </si>
  <si>
    <t>DESDE 01/01/2018 Al 28/02/2022</t>
  </si>
  <si>
    <t>COOSALUD EPS</t>
  </si>
  <si>
    <t>353117</t>
  </si>
  <si>
    <t>354900</t>
  </si>
  <si>
    <t>355467</t>
  </si>
  <si>
    <t>356163</t>
  </si>
  <si>
    <t>COOSALUD EPS SA</t>
  </si>
  <si>
    <t>DETALLE DE CARTERA IPS</t>
  </si>
  <si>
    <t>COOSALUD  NIT 900,226,715</t>
  </si>
  <si>
    <t>Cartera presentada  IPS</t>
  </si>
  <si>
    <t>Facturas sin evidencia de radicación</t>
  </si>
  <si>
    <t>Devoluciones</t>
  </si>
  <si>
    <t>Facturas Pagadas y No descargadas por la IPS</t>
  </si>
  <si>
    <t>Glosas Aceptadas por la IPS</t>
  </si>
  <si>
    <t>Glosas por  Conciliar</t>
  </si>
  <si>
    <t>Diferencias a revisar por el Proveedor</t>
  </si>
  <si>
    <t>Saldo</t>
  </si>
  <si>
    <t>Facturas en proceso de auditoria Aplistaff_ Abr_2022</t>
  </si>
  <si>
    <t>Saldo Final</t>
  </si>
  <si>
    <t>Anticipos por Legalizar por falta facturas del Hospital</t>
  </si>
  <si>
    <t>Estado de cartera HOSPITAL SANTA MATILDE DE MADRID NIT 860,009,555</t>
  </si>
  <si>
    <t>FACTURAS DEVUELTAS</t>
  </si>
  <si>
    <t>FACTURAS EN PROCESO DE AUDITORIA</t>
  </si>
  <si>
    <t>FACTURAS COVID</t>
  </si>
  <si>
    <t>FACTURAS A VERIFICAR RADICACIÓN</t>
  </si>
  <si>
    <t>GLOSAS PENDIENTES POR CONCILIAR</t>
  </si>
  <si>
    <t>GLOSAS ACEPTADAS POR PARTE DE LA IPS</t>
  </si>
  <si>
    <t>COPAGO/CUOTA MODERADORA</t>
  </si>
  <si>
    <t>FACTURAS CANCELADAS PENDIENTES POR DESCARGAR IPS</t>
  </si>
  <si>
    <t>OBSERVACIONES</t>
  </si>
  <si>
    <t>Fecha de documento</t>
  </si>
  <si>
    <t>Importe en moneda local</t>
  </si>
  <si>
    <t>nrofactura</t>
  </si>
  <si>
    <t>Observacion</t>
  </si>
  <si>
    <t>2201084</t>
  </si>
  <si>
    <t>Se hace nuevamente devolución de la cuenta ya que según decreto de ley 1231 que nos limita al estatuto tributario en su artículo 617 en el cual  se establece que la factura debe estar expresamente denominada como "factura de venta"no como factura Favor organizar y enviar nuevamente para su debido proceso</t>
  </si>
  <si>
    <t>351097</t>
  </si>
  <si>
    <t>2274540</t>
  </si>
  <si>
    <t>Se hace devolución de la cuenta ya que según decreto de ley 1231 que nos limita al estatuto tributario en su artículo 617 en el cual  se establece que la factura debe estar expresamente denominada como "factura de venta" no como FACTURA favor organizar y enviar nuevamente para su debido proceso de auditoriafactura a nombre de JUAN CARLOS ACUÑA GUTIERREZ por valor de $73400</t>
  </si>
  <si>
    <t>Se hace devolución de la cuenta ya que según decreto de ley 1231 que nos limita al estatuto tributario en su artículo 617 en el cual  se establece que la factura debe estar expresamente denominada como "factura de venta" favor organizar y enviar nuevamente para su debido proceso factura a nombre de ANGELICA MARIA DOMINGUEZ ROYETH por valor de  102500</t>
  </si>
  <si>
    <t>249508</t>
  </si>
  <si>
    <t>Factura no Cumplen requisitos legales  Soportes Faltan soportes necesario para radicacion de factura segun lo establecido en la resolucion 3047 y demas que apliquen Factura no cuenta con DETALLES DE CARGO Por favor anexar para su radicacion</t>
  </si>
  <si>
    <t>Factura no cumple requisitos legalesExtemporánea Factura con atención superior a los términos definidos en la ley 1231 de 2008 y/o contratos firmado entre las partes  Factura con mas de un año desde su atencion</t>
  </si>
  <si>
    <t>317958</t>
  </si>
  <si>
    <t>No se evidencia AUTORIZACION DE SERVICIO DE ESTANCIA emitida por la EPS por favor diligenciar y anexar para su radicacion</t>
  </si>
  <si>
    <t>20970</t>
  </si>
  <si>
    <t>Nos permitimos hacer la devolución de la factura 20970 porque no detalla los cargos por favor aclarar o corregir para dar trámite a su factura Cualquier duda comunicarse al tel (5) 6746541</t>
  </si>
  <si>
    <t>LA FACTURA SE DEVUELVE POR NO TRAER LO SOPORTES DE LA MISMA</t>
  </si>
  <si>
    <t>DEFINIR CUAL DE LAS DOS FACTURA SE ESTA CARGANDO LA ATENCION PRESTADA AL FILIADO(20970 O 26917)</t>
  </si>
  <si>
    <t>222613</t>
  </si>
  <si>
    <t xml:space="preserve">Usuarios pertenece a otras EPSS </t>
  </si>
  <si>
    <t>222892</t>
  </si>
  <si>
    <t>222916</t>
  </si>
  <si>
    <t>Se hace devolucion de la factura correspondienet a la prestaciond el servicio del usuario ARISMENDI ADAME ANTONIO DE JESUS fecha prestacion del servicio 1922 junio ya que IPS no anexa autorizacion  en fisico expedida por EPSpara la prestacion del servicio  solicitarla al correo electronico mtenza@coosaludcom una vez se subsane motivo devolucion radicar a eps para iniciar tramite de auditoria</t>
  </si>
  <si>
    <t>Se hace devolucion de factura 1502983 porque IPS no anexa autorizacion correspondiente a la prestaciond el servidio de la pacienteARISMENDI ADAME ANTONIO DE JESUS de fecha de prestacion servicio 19/06/2017 al 30/06/2018 una vez se subsane motivo devolucion radicar nuevamente para tramite de auditoria</t>
  </si>
  <si>
    <t xml:space="preserve">CC 1111618 Antonio de Jesus Arismendi  $ 1663750 19/06/2017  no anexan historia clinica  se devuelve factuira con todos sus soportes  </t>
  </si>
  <si>
    <t>296432</t>
  </si>
  <si>
    <t>Se hace devolución de la factura No 296432 por valor de $16800 correspondoente al paciente Deisi Yurany Clavijo Clavijo ya que la paciente a la fecha de la atención (08/03/2012) se encontraba activa en CAJA DE COMPENSACIÓN FAMILIAR (CAFAM) Se anexa certificado de afiliación expedido por COOSALUD EPSS</t>
  </si>
  <si>
    <t>2171402</t>
  </si>
  <si>
    <t xml:space="preserve">Me permito hacer devolución de la factura No 2171402 con el objetivo de que sea enviada al Departamento de afiliación del usuario ya que corresponde a una atención de usuario de BOYACA que no se puede radicar en el sistema de la Sucursal SantanderRespetuosamente solicito la factura de servicios prestados sea enviada a la Sucursal de origen ATLANTICO                 	Carrera 58 #64230 BarranquillaANTIOQUIA                 	Carrera 70# 44b32 Medellín B FloridanuevaBOLÍVAR                     	Carretera de Olaya Herrera #52136 CartagenaMAGDALENA              	Carrera 12 #26b97 Santa MartaSUCRE                        	Calle 27 #2184 B La María SincelejoVALLE DEL CAUCA  	Calle 6 No 2637 AV Roosvelt Barrio Alameda Tel 3809052CESAR                        	Carrera 13c #1110 Locales 1 2 3 ValleduparBOYACA                     	Calle 41 # 128 B José de las Flórez TunjaCORDOBA	Calle 24 AV Circunvalar CC Isla Center Local C Teléfono 7835339 Montería </t>
  </si>
  <si>
    <t>222058</t>
  </si>
  <si>
    <t>Se realiza devolución de la factura con sus soportes ya que luego de su revisoría administrativa se evidencia que se encuentra ilegible en el detallado e incompleta en valores totales por tal razón se puede decir que no cumple con los requisitos para su radicación y auditoria Una vez solucionado el inconveniente lo invitamos a presentar nuevamente la cuenta con su respectivo RIPS</t>
  </si>
  <si>
    <t>GDOT0000405955</t>
  </si>
  <si>
    <t>Se hace devolución de la factura ya que los Rips no cumplen según la Resolución 3374 del 2000 por tal motivo la factura no puede continuar con el proceso de radicación</t>
  </si>
  <si>
    <t>2309065</t>
  </si>
  <si>
    <t>se hace devolución de la factura porque la ips no hace la validación de derechos del usuario ni reporte a la línea 018000 tal como lo establece la resolución 3047 en su artículo 3 teniendo en cuenta  que el reporte de la urgencia debe estar dentro de las 24 horascorreo en que se pueden enviar las solicitudes de autorizaciones  posteriores al evento es linea018000@coosaludcom  o  sucursalvalle@coosaludcom No se evidencia claramente la notificacion a los correos correspondiente</t>
  </si>
  <si>
    <t>24029</t>
  </si>
  <si>
    <t xml:space="preserve">Se hace devolución de la factura ya que la ips no hace la validación de derechos del usuario ni reporte a la línea018000@coosaludesscom o sucursalvalle@coosaludcom tal como lo establece la resolución 3047 en su artículo 3 teniendo en cuenta  que el reporte de la urgencia debe estar dentro de las 24 horas o a la línea 01800515611 </t>
  </si>
  <si>
    <t>433480</t>
  </si>
  <si>
    <t>2247702</t>
  </si>
  <si>
    <t>2248247</t>
  </si>
  <si>
    <t>23483</t>
  </si>
  <si>
    <t>Se hace devolución de la factura ya que la ips no hace el reporte a la línea 018000 tal como lo establece la resolución 3047 en su artículo 3 teniendo en cuenta  que el reporte de la urgencia debe estar dentro de las 24 horas Correo al que se pueden enviar las solicitudes de autorizaciones  posteriores al evento linea018000@coosaludcom  o  sucursalvalle@coosaludcom adicional a esto se deben enviar factura original mas 2 copias</t>
  </si>
  <si>
    <t>20048417</t>
  </si>
  <si>
    <t>se realiza devolucion de la factura cobran atencion hospitalaria del 19 al 26de marzo 2019 el reporte de anexo solicitando autorizacion de servicios a Cooalud fue enviado el 26/03/2019 por lo cual es extemporaneo toda vez que este se debio reportar en las primeras 24 horas del ingreso a la institucion tal y como lo establece los articulos 3 4  y 5 de la resolucion 3047/2008</t>
  </si>
  <si>
    <t>HSMM20165654</t>
  </si>
  <si>
    <t>Se genera devolucion de la cuenta ya que la factura no presenta los codigos cum para los medicamentos como lo indica la normatividad se debe corregir y radicar nuevamente para la auditoria integral</t>
  </si>
  <si>
    <t>HSMM20164679</t>
  </si>
  <si>
    <t>Se realiza devolución de la cuenta debido a que para la fecha de la atención la paciente no cuenta con portabilidad vigente</t>
  </si>
  <si>
    <t>HSMM20162078</t>
  </si>
  <si>
    <t>20076595</t>
  </si>
  <si>
    <t>Se hace devolucion de la cuenta ya que la IPS no se encuentra incluida en la Red de Prestacion de Servicios de Coosalud EPS</t>
  </si>
  <si>
    <t>20086635</t>
  </si>
  <si>
    <t>20014696</t>
  </si>
  <si>
    <t xml:space="preserve">Se hace nuevamente devolucion de la cuenta ya que no presenta codigo reportado para la atencion de urgencias </t>
  </si>
  <si>
    <t>20061847</t>
  </si>
  <si>
    <t>Se hace  nuevamente devolucion de la cuenta ya que la IPS no se encuentra incluida en la Red de Prestacion de Servicios de Coosalud EPS</t>
  </si>
  <si>
    <t>20058523</t>
  </si>
  <si>
    <t>Se hace nuevamente devolucion de la cuenta ya que la IPS no se encuentra incluida en la Red de Prestacion de Servicios de Coosalud EPS</t>
  </si>
  <si>
    <t>Se hace nuevamente devolucion de la cuenta usuario no fue reportado en las 24 horas del ingreso lo cual se encuentra extemporaneo</t>
  </si>
  <si>
    <t>20011286</t>
  </si>
  <si>
    <t>Se hace devolucion de la cuenta ya que no presenta codigo de atencion inicial de urgencias</t>
  </si>
  <si>
    <t>20040043</t>
  </si>
  <si>
    <t>Se hace nuevamente devolucion de la cuenta ya que se encuentra retirado de la base de datos de Coosalud EPS</t>
  </si>
  <si>
    <t>357248</t>
  </si>
  <si>
    <t>Se hace nuevamente devolucion de cuenta ya que se encuentra inactiva de la base de datos Coosalud EPS</t>
  </si>
  <si>
    <t>20060650</t>
  </si>
  <si>
    <t>Se hace nuevamente devolucion de la cuenta atencion de urgencias no fue reportada</t>
  </si>
  <si>
    <t>367621</t>
  </si>
  <si>
    <t xml:space="preserve">Se hace nuevamente devolucion de la cuenta ya que no reportaron atencion de urgencias dentro de las 24 horas establecidas </t>
  </si>
  <si>
    <t>20080063</t>
  </si>
  <si>
    <t>Se realiza devolucion de la cuenta ya que los items del detalle de cargos ya fueron cobrados en la factura 20076617 por lo tanto se identifica como doble cobro ya que los soportes de ambas facturas son de la misma fecha y de los mismos servicios</t>
  </si>
  <si>
    <t>HSMM20159438</t>
  </si>
  <si>
    <t>Se realiza devolución de factura con todos sus soportes  basados en la  Resolución 537 del 31 de Marzo de 2020donde se actualiza la codificación cups para los servicios presentados Es de carácter indispensable que se realice la corrección del Rips y los soportes fisicos de la factura presentada por la IPS Se evidencia que al consultar la factura HSMM20159438  en el aplicativo el Rips no cumple los lineamientos  consagrados en los artículos 9 y siguientes de la Resolución 3374 del 2000 los cuales delimitan la Obligación de las IPS de Garantizar la confiabilidad seguridad y calidad de los datos presentados en los RIPS de caracter obligatoria por parte de los prestadores y proveedores de servicios de salud de Coosalud EPSPara el caso de  esta  factura Los CODIGOS  Cups  para Derechos de sala de yeso estan codificados con CUPS  XSS22103 en rips y en factura fisica S22103 por ende estan  errados ya que  la codificacion correcta segun la 537 es 5DS004los materiales de sutura y curacion en rips estan codificados con cups TRR39305 y en factura fisica con 39305 tambien estan errado (codificacion correcta S55114 segun normativa vigente para fecha de atencion)en factura fisica estan codificado con cups 828910  el material de osteosintesis por valor de $12706 sin describir que clase material es y colocandolo con codigo  cups donde los materiales no llevan codificacion cups por ende al colocar este codigo en rips arroja el procedimiento RECONSTRUCCIÓN DE LIGAMENTO EN MANO (errado)Por lo que lo invitamos a la ips a subsanar el motivo de devolución una vez solucionado continuar con el proceso de radicación dentros delos tiempos establecidos</t>
  </si>
  <si>
    <t>HSMM20176652</t>
  </si>
  <si>
    <t>Se realiza devolución de la cuenta con sus soportes radicado virtualmente ya que luego de su revisoria se identifica que solo suben a la plataforma la factura que contiene solo el detalle de una pagina de dos que cuenta la factura (sin totales) Lo que imposibilita la auditoria de la cuentaUna vez solucionado el inconveniente presentar nuevamente la cuenta dentro de la fecha establecida por la EPS para su radicación y respectiva revisoria</t>
  </si>
  <si>
    <t>20090681</t>
  </si>
  <si>
    <t>se realiza devolucion con todos sus soportes dado a que no cuenta con autorizacion para la prestacion del servicio se agradece a la ips anexar codigo de autorizacion y volver a radicar del 1 al 10 de cada mes</t>
  </si>
  <si>
    <t>20093001</t>
  </si>
  <si>
    <t>se realiza devolución con todos sus soportes dado a que no cuenta con autorización para la prestación del servicio se agradece a la ips anexar código de autorización y volver a radicar del 1 al 10 de cada mes</t>
  </si>
  <si>
    <t>20087271</t>
  </si>
  <si>
    <t xml:space="preserve"> se realiza devolución con todos sus soportes dado a que no cuenta con autorización para la prestación del servicio se agradece a la ips anexar código de autorización y volver a radicar del 1 al 10 de cada mes</t>
  </si>
  <si>
    <t>20090766</t>
  </si>
  <si>
    <t>20093034</t>
  </si>
  <si>
    <t>20083409</t>
  </si>
  <si>
    <t>20084477</t>
  </si>
  <si>
    <t>20083163</t>
  </si>
  <si>
    <t>20096897</t>
  </si>
  <si>
    <t>20095027</t>
  </si>
  <si>
    <t>20097476</t>
  </si>
  <si>
    <t>20099582</t>
  </si>
  <si>
    <t>HSMM20193949</t>
  </si>
  <si>
    <t xml:space="preserve"> Se realiza devolución de  factura con todos sus anexos por concepto de Una vez finalizado el proceso de auditoria se evidencia que el servio prestado no se encuentra reportado en la plataforma Dynamicoos para la fecha de la atencion Proceso indispensable para realizar la Auditoria de Cuentas por lo que lo invitamos a subsanar el motivo de devolución una vez solucionado continuar con el proceso de radicacion </t>
  </si>
  <si>
    <t>HSMM20176683</t>
  </si>
  <si>
    <t xml:space="preserve"> Se hace devolucion ala factura y todos sus soportes debido a que una vez terminado el proceso de auditoria se evidencia que la fecha del servicio prestado nose encuentra reportado en el aplicativo de dynamicoos requisito indispensable para el pago de la factura Lo invitamos a subsanar y volver a radicar en los tiempos estipulado por la EPS</t>
  </si>
  <si>
    <t>HSMM20215668</t>
  </si>
  <si>
    <t xml:space="preserve">Se devuelve factura debido que  paciente Daliana Andreina Orozco  verificando en la plataforma Adres  se encuentra activa  en otra EPS desde el 01/09/2021 y la atención prestada y facturada es posterior a la nueva afiliación 19/10/2021 Lo cual no es competencia de pago </t>
  </si>
  <si>
    <t>HSMM20213459</t>
  </si>
  <si>
    <t>Se devuelve factura debido que el paciente segun Adres el dia de la atencion prestada y facturada 27/09/2021 el paciente se encontraba afiliado en otra EPS desde el 01/09/2021por lo tanto no es competencia de pago</t>
  </si>
  <si>
    <t>HSMM20208453</t>
  </si>
  <si>
    <t xml:space="preserve">Se hace devoluciòn de factura y soportes debido a que la Autorizaciòn del servicio de atenciòn inicial de urgencias es extemporaneo La atenciòn prestada y facturada es del dia 24/08/2021 y el caso es reportado el 03/09/2021 Lo invitamos a subsanar y volver a radicar en los tiempos estipulados por la Eps </t>
  </si>
  <si>
    <t xml:space="preserve">Se realiza devolución de la factura con todos sus anexos ya que no se evidencian reportes en la 018000 de la atención inicial de urgencias teniendo en cuenta que de acuerdo a lo que establece la 3047 y sus anexos la IPS tiene hasta 24 horas para hacer la notificación de la atención de urgencias </t>
  </si>
  <si>
    <t>Se hace devolución de la factura con todos sus anexos respectivos la atención de urgencias no fue reporta en la línea 018000 ni linea amiga de Coosalud eps ni en Dynamicoos por lo consiguiente paciente no fue reporta en los tiempos estipulados</t>
  </si>
  <si>
    <t>HSMM20172082</t>
  </si>
  <si>
    <t xml:space="preserve">Se hace devolución de la factura HSMM20172082 debido que el RIPS que presenta se encuentra con inconsistencias ya que no coincide con lo facturado se evidencia que facturan sodio con codigo 903846 el cual este codigo pertenece al hierro  se solicita a la IPS corregir el codigo para continuar con el proceso de auditoria  Una vez subsanado el motivo de la devolución se solicita a la IPS radicar nuevamente en el portal de aplistaff para  continuar con su respectivo proceso </t>
  </si>
  <si>
    <t>HSMM20169669</t>
  </si>
  <si>
    <t>Se realiza devolución de factura servicio no autorizado por la EPS para prestar en su institucion Caso 10292140 Negado</t>
  </si>
  <si>
    <t>Falta de competencia para el pago  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t>
  </si>
  <si>
    <t>20093731</t>
  </si>
  <si>
    <t>Se hace devolucion de factura con todos sus soportes ya que no existe contrato suscrito entre las partes</t>
  </si>
  <si>
    <t>20091950</t>
  </si>
  <si>
    <t>HSMM20197839</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</si>
  <si>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 1 SE VERIFICA EN PLATAFORMA SISMUESTRAS Y ASEGURADORA NO REGISTRA PARA COOSALUD</t>
  </si>
  <si>
    <t xml:space="preserve">Paciente que ingresa a urgencias el dia 7 de agosto 2018  se consulta con la 018000  paciente tiene un codigo de dia 09 el cual no corresponde a esta atencion   uregencia no reportada   </t>
  </si>
  <si>
    <t xml:space="preserve">Paciente que ingresa a urgencias el dia 28 de agosto 2018  se consulta con la 018000  paciente tiene un codigo de dia 27 el cual no corresponde a esta atencion   uregencia no reportada  </t>
  </si>
  <si>
    <t>20015794</t>
  </si>
  <si>
    <t xml:space="preserve">Se consulta con la 018000  codigo 3627016  corresponde a una antencion del dia 130818  urgencia no reportada a la linea 018000  segun resolucion 3047 del 2008  </t>
  </si>
  <si>
    <t>HSMM20157165</t>
  </si>
  <si>
    <t>Evento no reportado a la EPS se aplica devolución de la factura (Paciente DAYANA LIZETH SANCHEZ PERTUZ CC 1007783247) debido que No presentan los anexos con la evidencia de los envios con su trazabilidad dentro de los tiempos normativos Resolución 3047/2008 Cabe anotar que en los anexos de la factura adjuntan soporte de código de urgencia No 009031309 pero este correponde a un paciente diferente del de la factura (REPORTE URG CC 1127664745 ENILDA ROSA PEREZ MORALES 9/12/2020)</t>
  </si>
  <si>
    <t>HSMM20166680</t>
  </si>
  <si>
    <t>Se hace devolucion de la factura debido a que el contrato que se seleccionó (PORTABILIDAD) al momento del cargue del rips en la plataforma PORTAL RIPS no corresponde al servicio facturado Se debió elegir el contrato "URGENCIAS" y cobertura "PBS" Una vez subsanado el motivo que origina esta devolución puede radicar la factura dentro del periodo y los parámetros establecidos por la EPS para tal fin Para obtener el preradicado proceda con la carga de las respectivas facturas soportes y/o anexos a través del portal https//portalripsauditoriaepscom/</t>
  </si>
  <si>
    <t>HSMM20166985</t>
  </si>
  <si>
    <t>HSMM20167624</t>
  </si>
  <si>
    <t>HSMM20169301</t>
  </si>
  <si>
    <t>HSMM20169813</t>
  </si>
  <si>
    <t>HSMM20207847</t>
  </si>
  <si>
    <t>Devolucion administrativa usuario ROSA ISELA DE ANGEL RODRIGUEZ CC 1003197937 descrito en la factura activo en NUEVA EPS para la fecha de prestación del servicio según ADRES (01/09/2021) por lo tanto se solicita radicar ante la entidad correspondiente</t>
  </si>
  <si>
    <t>HSMM20207784</t>
  </si>
  <si>
    <t>Devolucion administrativa Factura presenta diferencia en codigos CUMS registrados en el RIPS y en los que se reflejan en el físico de ésta Favor tener en cuenta que la información de los servicios facturados que reporta la IPS deben ser fiel copia de los registros individuales de prestación de servicios RIPS además  todo debe venir debidamente codificado en CUMS y CUPS vigentes (Resolución 2238 del 2020) Una vez subsanado el motivo que origina la presente devolución deberá cargar nuevamente en la plataforma los rips las facturas y anexos y surtir un nuevo proceso de radicación de factura</t>
  </si>
  <si>
    <t>Se aplica devolución de factura por falta de Autorización de Servicios generadas por la EPS para avalar el pago esto según sistema de información de la EPS donde se evidencia la negación de servicio porteriores a la urgencia</t>
  </si>
  <si>
    <t>HSMM20215296</t>
  </si>
  <si>
    <t xml:space="preserve">Se hace devolución administrativa debido a que según Circular 003 del 2021 de  la ADRES el valor máximo a reconocer por el servicio facturado en municipios sin laboratorios avalados para SARS CoV2 COVID19 es $266903 el cual incluye la toma y procesamiento de muestra  El procesamiento tiene un valor de $170000 y la toma de muestra el excedente  de lo pactado es decir $96903 Sin embargo la IPS presenta la factura de toma de PCR "A32028" por $297896 Excediento el valor pactado Por lo anterior se solicita la corrección del valor de la factura Se reconocerá por $96903   </t>
  </si>
  <si>
    <t>HSMM20154049</t>
  </si>
  <si>
    <t>Se realiza devolución de cuenta ya que  evidenció error en la factura y en el RIPS el código CUMS medicamentos  ya que que no se facturan  con los codigos CUMS ya  que la atención es del año 2020 por lo tanto debe estar codificado de acuerdo a la Resolución 3495 de 2019 se recuerda a la IPS que tanto el RIPS como la factura debe coincidir con los servicios registrados de no ser así se considera una inconsistencia esto atendiendo los lineamientos de la Resolución 3374 del 2000 el cual indica que la IPS debe garantizar la confiabilidadseguridad y calidad de los datos sobre la prestación individual de servicios para continuar con el proceso de auditoria</t>
  </si>
  <si>
    <t>HSMM20163894</t>
  </si>
  <si>
    <t>Se realiza devolución de la  factura HSMM 20163894 perteneciente al paciente YUSGREILI GABRIELA PIÑA ESCALONA  TI1073974967  ya que no cumple requisitos legales se evidenció en  detalle de cargos 	que  no  presenta la  Codificación CUPS/CUMS como lo exige la Resolución 3495 de 2019 y resolución 537/2020 que  rige a partir del 31 de marzo de 2020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prestación individual de servicios de salud Una vez subsanado el motivo de la devoluciónse solicita a la IPS radicar la factura en el portal de SAMI  para continuar con el proceso de auditoria</t>
  </si>
  <si>
    <t>20083334</t>
  </si>
  <si>
    <t>Se hace devolución de la factura con todos sus soportes ya que no se evidencia reporte de la atención de urgencias ni los servicios posteriores ante los medios asignados por la EPS dentro de las veinticuatro (24) horas siguientes al inicio de la atención como se establece en la Resolución 3047 de 2008 y decreto 4747 de 2007 Por lo anterior no se puede continuar con sus procesos</t>
  </si>
  <si>
    <t>20089797</t>
  </si>
  <si>
    <t>HSMM20156685</t>
  </si>
  <si>
    <t>Se hace devolución de la factura HSMM20156685 debido que el RIPS que presenta se encuentra con inconsistencias dado que esta dirigido para el usuario YENKO JOSUE BENITEZ MARQUEZ con RC 1043851281 y la factura pertenece al usuario FERNANDO BARRERA GARAY con CC 1073691998 Ademas en el RIPS detallan que el servicio prestado es reduccion abierta codigo 793301 y en la facturan detallan servicios de urgencias materiales medicamentossutura y radiografia Una vez subsanado el motivo de la devolución se solicita a la IPS radicar nuevamente en el portal de aplistaff para  continuar con su respectivo proceso</t>
  </si>
  <si>
    <t>HSMM20169144</t>
  </si>
  <si>
    <t>Se realiza devolución de la factura HSMM20169144 por valor de $139800 dado a que se encontró una inconsistencia en la fecha de la factura el servicio fue prestado el día 18/02/2021 hasta el 27/02/2021 (TERAPIAS FISICAS) y la fecha de la factura es del 18/02/2021  la fecha de la factura no puede ser anterior a la de la prestación del servicio se solicita a la Ips modificar la fecha de la factura y enviar nuevamente a través del portal de Aplistaff para continuar con el proceso de auditoria</t>
  </si>
  <si>
    <t>HSMM20187237</t>
  </si>
  <si>
    <t>Se hace devolucion de la factura HSMM20187237 por valor de 498858 dado que se evidencia que la factura principal consta de 2 paginas y la IPS solo anexa 1 pagina se solicita a la IPS anexar las paginas completas para validar la prestacion del servicioUna vez subsanado el motivo de devolución radicar la factura y los soportes nuevamente en el portal de Aplistaff para su respectivo proceso</t>
  </si>
  <si>
    <t>HSMM20173400</t>
  </si>
  <si>
    <t>se hace devolucion de factura debido a que esta factura fue montada con un numero de contrato de Portabilidad y son urgenciasuna vez solucionado este inconveniente la factura debe ser cargada en el portal SAMI nuevamente en el tiempo de radicación habitual y con nuevo RIPS para su proceso de auditoria y debido tramite contable</t>
  </si>
  <si>
    <t>HSMM20175449</t>
  </si>
  <si>
    <t>HSMM20176229</t>
  </si>
  <si>
    <t>HSMM20176013</t>
  </si>
  <si>
    <t>Se hace devolucion  debido a que la fecha de atencion es mayor a la fecha de la facturaEs de anotar que una vez subsanado este inconveniente  podrá ser presentada nuevamente con su respectivo RIPS mediante el medio de Radicacion actual</t>
  </si>
  <si>
    <t>HSMM20156776</t>
  </si>
  <si>
    <t>Se hace devolución de factura según art 12 y 14 de la resolución 3047 ( 49 Factura no cumple requisitos legales) debido a que factura se evicencia completamente ilegible Una vez subsanado el inconveniente se podra radicar nuevamente la factura en sus fechas y horarios habituales</t>
  </si>
  <si>
    <t>20001785</t>
  </si>
  <si>
    <t>se hace devolucion de factura segun revision no anexan rips para poder llevar a cabo el proceso de radicaciontratamos de comunicarnos por via celular  pero no contestaron las llamadaspor lo tanto se procede a realizar la respectiva devolucion</t>
  </si>
  <si>
    <t>20005733</t>
  </si>
  <si>
    <t>Se hace devolucion de factura segun revisionel rips se encuentra vacio por lo tanto no se puede llevar a cabo la respectiva radicacion de la mismacabe aclarar que una vez subsanado el motivo radicar nuevamente con su respectivo rips</t>
  </si>
  <si>
    <t>20005300</t>
  </si>
  <si>
    <t>20008244</t>
  </si>
  <si>
    <t>SE REALIZA DEVOLUCION DE LA FACTURA USUARIO  SE ENCUENTRA RETIRADO DE LA BASE DE DATOS DE COOSALUD POR FAVOR FACTURAR A LA ENTIDAD RESPONSABLE DEL PAGO ( FAMISANAR)</t>
  </si>
  <si>
    <t>HSMM20150073</t>
  </si>
  <si>
    <t>SE HACE DEVOLUCIÓN DE FACTURA SE REALIZA VALIDACIÓN DE LA INFORMACIÓN SUMINISTRADA Y SEGÚN REQUISITOS CONTEMPLADOS EN LA RESOLUCIÓN 3495 DEL 2019 EXPEDIDA POR EL MINISTERIO DE SALUD Y SEGURIDAD SOCIAL  EN SU ARTICULO 2 ARTICULO 2 PARÁGRAFO ÚNICO Y ARTICULO 5 AL IGUAL QUE LA RESOLUCIÓN 537 DEL 2020  SE PUEDE EVIDENCIAR QUE EN BASE EN LO ANTERIOR NO SE ESTÁN UTILIZANDO LOS CÓDIGOS CUPS RELACIONADOS EN EL ANEXO NUMERO 4 DE LA NORMA MENCIONADA CUPS LOS CUALES DEBEN SER REPORTADOS TANTO EN LOS RIPS COMO EN LA FACTURASEGUN CIRCULAR EMITIDA EL 01 DE Septiembre POR FAVOR VALIDAR Y FACTURAR CON CODIGOS CUM Q ESTEN VIGENTEStoda la informacion debe estar codificada en cups y cums en unidad minima de dispensacion aclarando q el codigo debe corresponder a la descrIpcion en caso contrario es objeto de devolucion</t>
  </si>
  <si>
    <t>HSMM20156922</t>
  </si>
  <si>
    <t>Se realiza devolucion de factura factura ilegibleHacer arreglos correspondientes para continuar con su debido proceso</t>
  </si>
  <si>
    <t>HSMM20216404</t>
  </si>
  <si>
    <t>Se hace devolucion de la factura ya que no evidencia el PDF de SISMUESTRA del laboratorio facturado igualmente se debe anexar la estructura en excel segun circular 049 del ADRESS con todos lo campos diligenciados al momento de radicar estos servicios</t>
  </si>
  <si>
    <t>20078724</t>
  </si>
  <si>
    <t>SE REALIZA DEVOLUCIÓN DEL COBRO POR SERVICIOS ENTRE EL 21 Y 23/08/2019 POR CUANTO LA IPS NO REMITE AUTORIZACIÓN PARA LA PRESTACIÓN DE SERVICIOS PARA PACIENTE DE 7 AÑOS DEL MPIO DE PUENTE NACIONAL CON FRACTURA SUPRACONDILEA DE HÚMERO ACOMPAÑANDO LA FACTURA EXISTEN SOPORTES DE ENVÍOS DE FORMATO DE SOLICITUD EXTEMPORÁNEA DEL 23/08/2019 FECHA DE EGRESO DEL PACIENTE CUANDO YA SE HABÍA REALIZADO MANEJO QUIRÚRGICO DEL PACIENTE</t>
  </si>
  <si>
    <t xml:space="preserve"> SE REALIZA DEVOLUCIÓN DE LA FACTURA USUARIO TI 1005449850 PATIÑO RUIZ JIMENA SE ENCUENTRA INACTIVA PARA COOSALUD EPS DESDE EL DIA 01/03/2018 SE ADJUTA CONSULTA DE ADRES DONDE SE EVIDENCIA QUE DESDE EL DIA 01/03/2018 EL USUARIO PERTENECE A FAMISANAR ADEMÁS NO ADJUNTARON REPORTE DE LECTURA POR MÉDICO PATÓLOGO DE LA BIOPSIA</t>
  </si>
  <si>
    <t>20071677</t>
  </si>
  <si>
    <t>SE HACE DEOLUCION DEL FACTURA CON SUS RESPECTIVOS SOPORTES DE ACUERDO A LA DIERCTRIZ DE COOSALUD EPSS NO SE RADICARA FACTURAS DE LA IPS QUE NO ESTAN POR FUERA DE LA RED ADSCRITA HASTA NUEO AVISO</t>
  </si>
  <si>
    <t>20065393</t>
  </si>
  <si>
    <t xml:space="preserve">SE HACE DEVOLUCION DE LA FACTURA CON SUS RESPECTIVOS SOPORTES LA IPS PRESENTA LA FACTURA EN FOTOCOPIA ADIIOCNALMENTE SE ENCUENTRA ROTA EN LA PARTE SUPERIOR IZQUIERDA  POR FAVOR REALIZAR LAS RESPECTIVAS CORRECCIONES Y UNA VEZ SUBSANE ENVIAR PARA CONTINUAR CON EL PROCESO DE AUDITORIA  Y ADJUNTAR NUEVAMENTE LOS RIPS CORRESPONDIENTE A LA FACTURA   </t>
  </si>
  <si>
    <t>20067430</t>
  </si>
  <si>
    <t xml:space="preserve">SE HACE DEVOLUCION DE LA FACTURA CON SUS RESPECTIVOS SOPORTES LA IPS NO ADJUNTA COPIAS DE LA FACTURAS POR FAVOR REALIZAR LAS RESPECTIVAS CORRECCIONES Y UNA VEZ SUBSANE ENVIAR PARA CONTINUAR CON EL PROCESO DE AUDITORIA  Y ADJUNTAR NUEVAMENTE LOS RIPS CORRESPONDIENTE A LA FACTURA   </t>
  </si>
  <si>
    <t>20055234</t>
  </si>
  <si>
    <t>SE HACE DEVOLUCION DE LA FACTURA CON SUS RESPECTIVOS SOPORTES DE ACUERDO A LA DIRECTRIZ DE COOSALUD A NIVEL NACIONAL LAS IPS DEBEN PRESENTAR POR SEPRADO LA FACTURACION POR LOS SERVICIOS DE ATENCION INICIAL DE URGENCIAS Y SI EL USUARIO ES HOSPITALIZADO SE DEBERA PRESENTAR FACTURA  A PARTE</t>
  </si>
  <si>
    <t>HSMM20155968</t>
  </si>
  <si>
    <t>Se realiza devolución de la factura correspondiente a cobro SARS COV2 COVID 19 ANTIGENO dado que la IPS no anexan los requisitos exigidos por el ADRES se observa que no anexan el registro INVIMA para las pruebas de anticuerpos y de antígenos tampoco adjuntan el pdf del resultado cargado en la plataforma SISMUESTRAS ni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reporteUna vez subsanado el motivo de devolución se solicita a la IPS radicar en el portal aplistaff para continuar con la auditoria</t>
  </si>
  <si>
    <t>HSMM20174201</t>
  </si>
  <si>
    <t>Se realiza devolución de la factura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</si>
  <si>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HSMM20205633</t>
  </si>
  <si>
    <t>Se realiza devolución de la factura N HSMM20205633 correspondiente a la usuaria Gabriela Alexandra Hernández Rivas  con identificación PE926543816051998  dado que la factura que anexa No HSMM20206163 en el portal de Sami no corresponde  como los soportes adjuntos por ende no es posible continuar con el proces de auditoriaUna vez subsanado el motivo de la devolución radicar nuevamente en el portal de Aplistaff para continuar con el proceso de auditoria</t>
  </si>
  <si>
    <t>HSMM20208727</t>
  </si>
  <si>
    <t>HSMM20210765</t>
  </si>
  <si>
    <t>ANTIOQUIA</t>
  </si>
  <si>
    <t>BOLIVAR</t>
  </si>
  <si>
    <t>SUCRE</t>
  </si>
  <si>
    <t>ATLANTICO</t>
  </si>
  <si>
    <t>BOYACA</t>
  </si>
  <si>
    <t>CESAR</t>
  </si>
  <si>
    <t>MAGDALENA</t>
  </si>
  <si>
    <t>CUNDINAMARCA</t>
  </si>
  <si>
    <t>CORDOBA</t>
  </si>
  <si>
    <t>N. DE SANTANDER</t>
  </si>
  <si>
    <t>SANTANDER</t>
  </si>
  <si>
    <t>VALLE</t>
  </si>
  <si>
    <t>HSMM20189067</t>
  </si>
  <si>
    <t>HSMM20217125</t>
  </si>
  <si>
    <t>HSMM20202174</t>
  </si>
  <si>
    <t>HSMM20162427</t>
  </si>
  <si>
    <t>20087647</t>
  </si>
  <si>
    <t>20088301</t>
  </si>
  <si>
    <t>20088747</t>
  </si>
  <si>
    <t>HSMM20200728</t>
  </si>
  <si>
    <t>HSMM20200082</t>
  </si>
  <si>
    <t>HSMM20193770</t>
  </si>
  <si>
    <t>HSMM20195182</t>
  </si>
  <si>
    <t>HSMM20204915</t>
  </si>
  <si>
    <t>HSMM20205341</t>
  </si>
  <si>
    <t>HSMM20165062</t>
  </si>
  <si>
    <t>HSMM20162992</t>
  </si>
  <si>
    <t>HSMM20172973</t>
  </si>
  <si>
    <t>HSMM20174485</t>
  </si>
  <si>
    <t>HSMM20199788</t>
  </si>
  <si>
    <t>HSMM20200005</t>
  </si>
  <si>
    <t>HSMM20168992</t>
  </si>
  <si>
    <t>20056001</t>
  </si>
  <si>
    <t>HSMM20172520</t>
  </si>
  <si>
    <t>HSMM20174219</t>
  </si>
  <si>
    <t>HSMM20175477</t>
  </si>
  <si>
    <t>HSMM20176037</t>
  </si>
  <si>
    <t>HSMM20177129</t>
  </si>
  <si>
    <t>HSMM20192425</t>
  </si>
  <si>
    <t>HSMM20207646</t>
  </si>
  <si>
    <t>HSMM20186139</t>
  </si>
  <si>
    <t>HSMM20189480</t>
  </si>
  <si>
    <t>HSMM20207072</t>
  </si>
  <si>
    <t>HSMM20158415</t>
  </si>
  <si>
    <t>20093036</t>
  </si>
  <si>
    <t>20082711</t>
  </si>
  <si>
    <t>20086353</t>
  </si>
  <si>
    <t>HSMM20158190</t>
  </si>
  <si>
    <t>HSMM20160853</t>
  </si>
  <si>
    <t>HSMM20196404</t>
  </si>
  <si>
    <t>HSMM20196878</t>
  </si>
  <si>
    <t>HSMM20197721</t>
  </si>
  <si>
    <t>HSMM20198402</t>
  </si>
  <si>
    <t>HSMM20199898</t>
  </si>
  <si>
    <t>HSMM20200001</t>
  </si>
  <si>
    <t>HSMM20200927</t>
  </si>
  <si>
    <t>HSMM20150505</t>
  </si>
  <si>
    <t>HSMM20151812</t>
  </si>
  <si>
    <t>HSMM20155473</t>
  </si>
  <si>
    <t>HSMM20163302</t>
  </si>
  <si>
    <t>HSMM20163963</t>
  </si>
  <si>
    <t>HSMM20163973</t>
  </si>
  <si>
    <t>HSMM20190775</t>
  </si>
  <si>
    <t>HSMM20209295</t>
  </si>
  <si>
    <t>20088309</t>
  </si>
  <si>
    <t>HSMM20170682</t>
  </si>
  <si>
    <t>HSMM20166133</t>
  </si>
  <si>
    <t>HSMM20169210</t>
  </si>
  <si>
    <t>HSMM20169414</t>
  </si>
  <si>
    <t>HSMM20170265</t>
  </si>
  <si>
    <t>HSMM20170717</t>
  </si>
  <si>
    <t>HSMM20208589</t>
  </si>
  <si>
    <t>20078139</t>
  </si>
  <si>
    <t>HSMM20192378</t>
  </si>
  <si>
    <t>HSMM20192806</t>
  </si>
  <si>
    <t>HSMM20192821</t>
  </si>
  <si>
    <t>HSMM20194552</t>
  </si>
  <si>
    <t>HSMM20200008</t>
  </si>
  <si>
    <t>HSMM20206747</t>
  </si>
  <si>
    <t>HSMM20207269</t>
  </si>
  <si>
    <t>HSMM20171159</t>
  </si>
  <si>
    <t>HSMM20185993</t>
  </si>
  <si>
    <t>HSMM20190042</t>
  </si>
  <si>
    <t>HSMM20175804</t>
  </si>
  <si>
    <t>HSMM20175814</t>
  </si>
  <si>
    <t>HSMM20199895</t>
  </si>
  <si>
    <t>HSMM20203059</t>
  </si>
  <si>
    <t>HSMM20204848</t>
  </si>
  <si>
    <t>HSMM20204850</t>
  </si>
  <si>
    <t>HSMM20205414</t>
  </si>
  <si>
    <t>HSMM20169103</t>
  </si>
  <si>
    <t>HSMM20166717</t>
  </si>
  <si>
    <t>HSMM20167795</t>
  </si>
  <si>
    <t>HSMM20167185</t>
  </si>
  <si>
    <t>HSMM20170763</t>
  </si>
  <si>
    <t>HSMM20169094</t>
  </si>
  <si>
    <t>HSMM20189012</t>
  </si>
  <si>
    <t>HSMM20195976</t>
  </si>
  <si>
    <t>HSMM20205393</t>
  </si>
  <si>
    <t>HSMM20207342</t>
  </si>
  <si>
    <t>HSMM20207368</t>
  </si>
  <si>
    <t>HSMM20204499</t>
  </si>
  <si>
    <t>HSMM20205657</t>
  </si>
  <si>
    <t>HSMM20206738</t>
  </si>
  <si>
    <t>HSMM20208811</t>
  </si>
  <si>
    <t>HSMM20209749</t>
  </si>
  <si>
    <t>HSMM20211369</t>
  </si>
  <si>
    <t>20091224</t>
  </si>
  <si>
    <t>HSMM20208454</t>
  </si>
  <si>
    <t>HSMM20160931</t>
  </si>
  <si>
    <t>HSMM20162321</t>
  </si>
  <si>
    <t>HSMM20163524</t>
  </si>
  <si>
    <t>HSMM20166636</t>
  </si>
  <si>
    <t>HSMM20167529</t>
  </si>
  <si>
    <t>HSMM20170667</t>
  </si>
  <si>
    <t>HSMM20175740</t>
  </si>
  <si>
    <t>HSMM20177651</t>
  </si>
  <si>
    <t>HSMM20185656</t>
  </si>
  <si>
    <t>HSMM20186796</t>
  </si>
  <si>
    <t>HSMM20186812</t>
  </si>
  <si>
    <t>HSMM20186821</t>
  </si>
  <si>
    <t>HSMM20186872</t>
  </si>
  <si>
    <t>HSMM20187577</t>
  </si>
  <si>
    <t>HSMM20190028</t>
  </si>
  <si>
    <t>HSMM20192170</t>
  </si>
  <si>
    <t>HSMM20185905</t>
  </si>
  <si>
    <t>HSMM20189628</t>
  </si>
  <si>
    <t>20092871</t>
  </si>
  <si>
    <t>HSMM20172742</t>
  </si>
  <si>
    <t>HSMM20174484</t>
  </si>
  <si>
    <t>HSMM20176012</t>
  </si>
  <si>
    <t>20031949</t>
  </si>
  <si>
    <t>20042606</t>
  </si>
  <si>
    <t>20094064</t>
  </si>
  <si>
    <t>20094442</t>
  </si>
  <si>
    <t>20094899</t>
  </si>
  <si>
    <t>20095922</t>
  </si>
  <si>
    <t>20098607</t>
  </si>
  <si>
    <t>20099433</t>
  </si>
  <si>
    <t>20087536</t>
  </si>
  <si>
    <t>20089729</t>
  </si>
  <si>
    <t>20092931</t>
  </si>
  <si>
    <t>HSMM20192224</t>
  </si>
  <si>
    <t>HSMM20215826</t>
  </si>
  <si>
    <t>363691</t>
  </si>
  <si>
    <t>363846</t>
  </si>
  <si>
    <t>20084816</t>
  </si>
  <si>
    <t>20085268</t>
  </si>
  <si>
    <t>20087117</t>
  </si>
  <si>
    <t>20091332</t>
  </si>
  <si>
    <t>20091814</t>
  </si>
  <si>
    <t>20093184</t>
  </si>
  <si>
    <t>20078394</t>
  </si>
  <si>
    <t>20074933</t>
  </si>
  <si>
    <t>20075026</t>
  </si>
  <si>
    <t>HSMM20195977</t>
  </si>
  <si>
    <t>HSMM20204494</t>
  </si>
  <si>
    <t>HSMM20162449</t>
  </si>
  <si>
    <t>HSMM20162551</t>
  </si>
  <si>
    <t>HSMM20162611</t>
  </si>
  <si>
    <t>HSMM20150152</t>
  </si>
  <si>
    <t>HSMM20153445</t>
  </si>
  <si>
    <t>HSMM20156084</t>
  </si>
  <si>
    <t>HSMM20158921</t>
  </si>
  <si>
    <t>HSMM20161619</t>
  </si>
  <si>
    <t>HSMM20162776</t>
  </si>
  <si>
    <t>HSMM20190571</t>
  </si>
  <si>
    <t>HSMM20154932</t>
  </si>
  <si>
    <t>HSMM20164623</t>
  </si>
  <si>
    <t>20093106</t>
  </si>
  <si>
    <t>20078956</t>
  </si>
  <si>
    <t>366557</t>
  </si>
  <si>
    <t>HSMM20191144</t>
  </si>
  <si>
    <t>HSMM20196059</t>
  </si>
  <si>
    <t>370134</t>
  </si>
  <si>
    <t>20066253</t>
  </si>
  <si>
    <t>HSMM20188509</t>
  </si>
  <si>
    <t>20099275</t>
  </si>
  <si>
    <t>345400</t>
  </si>
  <si>
    <t>HSMM20209668</t>
  </si>
  <si>
    <t>HSMM20205907</t>
  </si>
  <si>
    <t>367371</t>
  </si>
  <si>
    <t>20016664</t>
  </si>
  <si>
    <t>20040055</t>
  </si>
  <si>
    <t>20060637</t>
  </si>
  <si>
    <t>20076406</t>
  </si>
  <si>
    <t>20078964</t>
  </si>
  <si>
    <t>20080445</t>
  </si>
  <si>
    <t>20076343</t>
  </si>
  <si>
    <t>20076949</t>
  </si>
  <si>
    <t>20077931</t>
  </si>
  <si>
    <t>20075880</t>
  </si>
  <si>
    <t>20102860</t>
  </si>
  <si>
    <t>20095874</t>
  </si>
  <si>
    <t>20086032</t>
  </si>
  <si>
    <t>20085088</t>
  </si>
  <si>
    <t>20083455</t>
  </si>
  <si>
    <t>HSMM20215363</t>
  </si>
  <si>
    <t>HSMM20215757</t>
  </si>
  <si>
    <t>HSMM20216624</t>
  </si>
  <si>
    <t>HSMM20157717</t>
  </si>
  <si>
    <t>HSMM20153322</t>
  </si>
  <si>
    <t>HSMM20161485</t>
  </si>
  <si>
    <t>HSMM20162384</t>
  </si>
  <si>
    <t>20091623</t>
  </si>
  <si>
    <t>20104141</t>
  </si>
  <si>
    <t>20031115</t>
  </si>
  <si>
    <t>20031875</t>
  </si>
  <si>
    <t>20030012</t>
  </si>
  <si>
    <t>20072916</t>
  </si>
  <si>
    <t>20076617</t>
  </si>
  <si>
    <t>HSMM20171813</t>
  </si>
  <si>
    <t>20066604</t>
  </si>
  <si>
    <t>HSMM20153668</t>
  </si>
  <si>
    <t>HSMM20171285</t>
  </si>
  <si>
    <t>HSMM20173762</t>
  </si>
  <si>
    <t>HSMM20176784</t>
  </si>
  <si>
    <t>20102904</t>
  </si>
  <si>
    <t>20070421</t>
  </si>
  <si>
    <t>HSMM20168009</t>
  </si>
  <si>
    <t>HSMM20170959</t>
  </si>
  <si>
    <t>HSMM20169258</t>
  </si>
  <si>
    <t>HSMM20191452</t>
  </si>
  <si>
    <t>HSMM20202560</t>
  </si>
  <si>
    <t>HSMM20177402</t>
  </si>
  <si>
    <t>HSMM20204903</t>
  </si>
  <si>
    <t>HSMM20216633</t>
  </si>
  <si>
    <t>HSMM20210426</t>
  </si>
  <si>
    <t>20054664</t>
  </si>
  <si>
    <t>20054976</t>
  </si>
  <si>
    <t>20051837</t>
  </si>
  <si>
    <t>20102442</t>
  </si>
  <si>
    <t>372688</t>
  </si>
  <si>
    <t>371530</t>
  </si>
  <si>
    <t>367212</t>
  </si>
  <si>
    <t>HSMM20150741</t>
  </si>
  <si>
    <t>HSMM20151388</t>
  </si>
  <si>
    <t>HSMM20155084</t>
  </si>
  <si>
    <t>20100658</t>
  </si>
  <si>
    <t>HSMM20160338</t>
  </si>
  <si>
    <t>HSMM20164088</t>
  </si>
  <si>
    <t>HSMM20164171</t>
  </si>
  <si>
    <t>HSMM20169900</t>
  </si>
  <si>
    <t>HSMM20166749</t>
  </si>
  <si>
    <t>HSMM20169548</t>
  </si>
  <si>
    <t>HSMM20168388</t>
  </si>
  <si>
    <t>HSMM20171924</t>
  </si>
  <si>
    <t>HSMM20175192</t>
  </si>
  <si>
    <t>HSMM20200511</t>
  </si>
  <si>
    <t>HSMM20169100</t>
  </si>
  <si>
    <t>20062179</t>
  </si>
  <si>
    <t>20045839</t>
  </si>
  <si>
    <t>HSMM20161147</t>
  </si>
  <si>
    <t>HSMM20161688</t>
  </si>
  <si>
    <t>HSMM20163898</t>
  </si>
  <si>
    <t>HSMM20165413</t>
  </si>
  <si>
    <t>20104155</t>
  </si>
  <si>
    <t>371353</t>
  </si>
  <si>
    <t>20000582</t>
  </si>
  <si>
    <t>20053189</t>
  </si>
  <si>
    <t>HSMM20216651</t>
  </si>
  <si>
    <t>HSMM20172429</t>
  </si>
  <si>
    <t>HSMM20217391</t>
  </si>
  <si>
    <t>HSMM20214687</t>
  </si>
  <si>
    <t>HSMM20216604</t>
  </si>
  <si>
    <t>HSMM20209226</t>
  </si>
  <si>
    <t>HSMM20189096</t>
  </si>
  <si>
    <t>HSMM20204786</t>
  </si>
  <si>
    <t>HSMM20205167</t>
  </si>
  <si>
    <t>HSMM20205908</t>
  </si>
  <si>
    <t>HSMM20206760</t>
  </si>
  <si>
    <t>HSMM20206939</t>
  </si>
  <si>
    <t>HSMM20203406</t>
  </si>
  <si>
    <t>HSMM20207334</t>
  </si>
  <si>
    <t>HSMM20207362</t>
  </si>
  <si>
    <t>HSMM20154137</t>
  </si>
  <si>
    <t>HSMM20153634</t>
  </si>
  <si>
    <t>20087975</t>
  </si>
  <si>
    <t>20057434</t>
  </si>
  <si>
    <t>20070390</t>
  </si>
  <si>
    <t>20089449</t>
  </si>
  <si>
    <t>20092775</t>
  </si>
  <si>
    <t>HSMM20161014</t>
  </si>
  <si>
    <t>HSMM20197726</t>
  </si>
  <si>
    <t>HSMM20200085</t>
  </si>
  <si>
    <t>HSMM20201392</t>
  </si>
  <si>
    <t>HSMM20161376</t>
  </si>
  <si>
    <t>HSMM20161992</t>
  </si>
  <si>
    <t>HSMM20193658</t>
  </si>
  <si>
    <t>HSMM20215157</t>
  </si>
  <si>
    <t>HSMM20197840</t>
  </si>
  <si>
    <t>HSMM20201908</t>
  </si>
  <si>
    <t>HSMM20203279</t>
  </si>
  <si>
    <t>HSMM20171780</t>
  </si>
  <si>
    <t>HSMM20208352</t>
  </si>
  <si>
    <t>20011631</t>
  </si>
  <si>
    <t>20090363</t>
  </si>
  <si>
    <t>20102154</t>
  </si>
  <si>
    <t>HSMM20157615</t>
  </si>
  <si>
    <t>HSMM20209495</t>
  </si>
  <si>
    <t>HSMM20195034</t>
  </si>
  <si>
    <t>HSMM20203274</t>
  </si>
  <si>
    <t>HSMM20206633</t>
  </si>
  <si>
    <t>20058980</t>
  </si>
  <si>
    <t>HSMM20177564</t>
  </si>
  <si>
    <t>HSMM20173787</t>
  </si>
  <si>
    <t>HSMM20171921</t>
  </si>
  <si>
    <t>HSMM20167629</t>
  </si>
  <si>
    <t>HSMM20172900</t>
  </si>
  <si>
    <t>HSMM20199449</t>
  </si>
  <si>
    <t>HSMM20199960</t>
  </si>
  <si>
    <t>HSMM20203058</t>
  </si>
  <si>
    <t>20103854</t>
  </si>
  <si>
    <t>20068912</t>
  </si>
  <si>
    <t>20071023</t>
  </si>
  <si>
    <t>20072537</t>
  </si>
  <si>
    <t>20063094</t>
  </si>
  <si>
    <t>20063449</t>
  </si>
  <si>
    <t>20063985</t>
  </si>
  <si>
    <t>20074242</t>
  </si>
  <si>
    <t>20074675</t>
  </si>
  <si>
    <t>HSMM20166266</t>
  </si>
  <si>
    <t>HSMM20167024</t>
  </si>
  <si>
    <t>HSMM20166767</t>
  </si>
  <si>
    <t>HSMM20167651</t>
  </si>
  <si>
    <t>HSMM20185053</t>
  </si>
  <si>
    <t>HSMM20191176</t>
  </si>
  <si>
    <t>HSMM20201652</t>
  </si>
  <si>
    <t>HSMM20203697</t>
  </si>
  <si>
    <t>HSMM20205147</t>
  </si>
  <si>
    <t>HSMM20208161</t>
  </si>
  <si>
    <t>HSMM20208543</t>
  </si>
  <si>
    <t>HSMM20209398</t>
  </si>
  <si>
    <t>HSMM20210555</t>
  </si>
  <si>
    <t>HSMM20211142</t>
  </si>
  <si>
    <t>HSMM20212284</t>
  </si>
  <si>
    <t>HSMM20214065</t>
  </si>
  <si>
    <t>HSMM20201169</t>
  </si>
  <si>
    <t>20082028</t>
  </si>
  <si>
    <t>20095596</t>
  </si>
  <si>
    <t>HSMM20199095</t>
  </si>
  <si>
    <t>HSMM20210308</t>
  </si>
  <si>
    <t>HSMM20150034</t>
  </si>
  <si>
    <t>HSMM20150481</t>
  </si>
  <si>
    <t>HSMM20152382</t>
  </si>
  <si>
    <t>HSMM20153293</t>
  </si>
  <si>
    <t>HSMM20154012</t>
  </si>
  <si>
    <t>HSMM20156834</t>
  </si>
  <si>
    <t>HSMM20158848</t>
  </si>
  <si>
    <t>HSMM20159897</t>
  </si>
  <si>
    <t>HSMM20164535</t>
  </si>
  <si>
    <t>HSMM20165430</t>
  </si>
  <si>
    <t>HSMM20165860</t>
  </si>
  <si>
    <t>HSMM20172256</t>
  </si>
  <si>
    <t>HSMM20173769</t>
  </si>
  <si>
    <t>HSMM20184760</t>
  </si>
  <si>
    <t>HSMM20189869</t>
  </si>
  <si>
    <t>HSMM20192586</t>
  </si>
  <si>
    <t>20020421</t>
  </si>
  <si>
    <t>20027662</t>
  </si>
  <si>
    <t>HSMM20216424</t>
  </si>
  <si>
    <t>20013106</t>
  </si>
  <si>
    <t>20047952</t>
  </si>
  <si>
    <t>20048168</t>
  </si>
  <si>
    <t>20048763</t>
  </si>
  <si>
    <t>HSMM20217207</t>
  </si>
  <si>
    <t>20056835</t>
  </si>
  <si>
    <t>20057468</t>
  </si>
  <si>
    <t>HSMM20166096</t>
  </si>
  <si>
    <t>HSMM20167025</t>
  </si>
  <si>
    <t>HSMM20175466</t>
  </si>
  <si>
    <t>HSMM20176014</t>
  </si>
  <si>
    <t>HSMM20205607</t>
  </si>
  <si>
    <t>HSMM20203441</t>
  </si>
  <si>
    <t>20054837</t>
  </si>
  <si>
    <t>20073879</t>
  </si>
  <si>
    <t>20072489</t>
  </si>
  <si>
    <t>HSMM20168047</t>
  </si>
  <si>
    <t>HSMM20200648</t>
  </si>
  <si>
    <t>20084136</t>
  </si>
  <si>
    <t>HSMM20176724</t>
  </si>
  <si>
    <t>HSMM20176868</t>
  </si>
  <si>
    <t>HSMM20177354</t>
  </si>
  <si>
    <t>20078876</t>
  </si>
  <si>
    <t>20078879</t>
  </si>
  <si>
    <t>HSMM20163673</t>
  </si>
  <si>
    <t>HSMM20163728</t>
  </si>
  <si>
    <t>HSMM20164311</t>
  </si>
  <si>
    <t>HSMM20164702</t>
  </si>
  <si>
    <t>20095484</t>
  </si>
  <si>
    <t>20080460</t>
  </si>
  <si>
    <t>HSMM20153631</t>
  </si>
  <si>
    <t>HSMM20154010</t>
  </si>
  <si>
    <t>HSMM20158113</t>
  </si>
  <si>
    <t>HSMM20159038</t>
  </si>
  <si>
    <t>HSMM20159769</t>
  </si>
  <si>
    <t>HSMM20207961</t>
  </si>
  <si>
    <t>HSMM20212009</t>
  </si>
  <si>
    <t>HSMM20151896</t>
  </si>
  <si>
    <t>20069217</t>
  </si>
  <si>
    <t>HSMM20159419</t>
  </si>
  <si>
    <t>341228</t>
  </si>
  <si>
    <t>342069</t>
  </si>
  <si>
    <t>342980</t>
  </si>
  <si>
    <t>343546</t>
  </si>
  <si>
    <t>20097574</t>
  </si>
  <si>
    <t>HSMM20203506</t>
  </si>
  <si>
    <t>HSMM20206163</t>
  </si>
  <si>
    <t>HSMM20175538</t>
  </si>
  <si>
    <t>20102518</t>
  </si>
  <si>
    <t>20085016</t>
  </si>
  <si>
    <t>HSMM20169019</t>
  </si>
  <si>
    <t>HSMM20209482</t>
  </si>
  <si>
    <t>HSMM20196219</t>
  </si>
  <si>
    <t>HSMM20201980</t>
  </si>
  <si>
    <t>20086321</t>
  </si>
  <si>
    <t>HSMM20188771</t>
  </si>
  <si>
    <t>HSMM20214460</t>
  </si>
  <si>
    <t>HSMM20216403</t>
  </si>
  <si>
    <t>20075408</t>
  </si>
  <si>
    <t>360998</t>
  </si>
  <si>
    <t>20049537</t>
  </si>
  <si>
    <t>20040536</t>
  </si>
  <si>
    <t>HSMM20200192</t>
  </si>
  <si>
    <t>HSMM20166550</t>
  </si>
  <si>
    <t>HSMM20167805</t>
  </si>
  <si>
    <t>HSMM20166082</t>
  </si>
  <si>
    <t>HSMM20168804</t>
  </si>
  <si>
    <t>HSMM20163542</t>
  </si>
  <si>
    <t>HSMM20202803</t>
  </si>
  <si>
    <t>HSMM20203404</t>
  </si>
  <si>
    <t>HSMM20215522</t>
  </si>
  <si>
    <t>HSMM20179317</t>
  </si>
  <si>
    <t>HSMM20216046</t>
  </si>
  <si>
    <t>20055407</t>
  </si>
  <si>
    <t>20063730</t>
  </si>
  <si>
    <t>20055907</t>
  </si>
  <si>
    <t>HSMM20172013</t>
  </si>
  <si>
    <t>20098613</t>
  </si>
  <si>
    <t>HSMM20161561</t>
  </si>
  <si>
    <t>HSMM20163537</t>
  </si>
  <si>
    <t>HSMM20161390</t>
  </si>
  <si>
    <t>360886</t>
  </si>
  <si>
    <t>360988</t>
  </si>
  <si>
    <t>20025856</t>
  </si>
  <si>
    <t>HSMM20190426</t>
  </si>
  <si>
    <t>HSMM20193558</t>
  </si>
  <si>
    <t>20069625</t>
  </si>
  <si>
    <t>20069817</t>
  </si>
  <si>
    <t>1</t>
  </si>
  <si>
    <t>Faltan soportes de justificación para recobros (Comité Técnico Científico, (CTC), Accidente de trabajo o enfermedad profesional (ATEP), tutelas)</t>
  </si>
  <si>
    <t>47</t>
  </si>
  <si>
    <t>memancera</t>
  </si>
  <si>
    <t>No presenta los requisitos exigidos por el ADRES para el recobro y socializado por Coosalud en las circulares.</t>
  </si>
  <si>
    <t>Evento</t>
  </si>
  <si>
    <t>MADRID</t>
  </si>
  <si>
    <t>Cundinamarca</t>
  </si>
  <si>
    <t>E.S.E. HOSPITAL SANTA MATILDE DE MADRID</t>
  </si>
  <si>
    <t>860009555</t>
  </si>
  <si>
    <t>254300002101</t>
  </si>
  <si>
    <t>DF-9493077317129</t>
  </si>
  <si>
    <t>DF-9493077317128</t>
  </si>
  <si>
    <t>Usuario o servicio correspondiente a otro plan responsable</t>
  </si>
  <si>
    <t>16</t>
  </si>
  <si>
    <t>IPS no adjunta certificado de nacido vivo ni registro civil como lo define la normatividad en el decreto 780 de 2016 para verificar afiliacion.</t>
  </si>
  <si>
    <t>DF-9493077317032</t>
  </si>
  <si>
    <t>DF-9493077314992</t>
  </si>
  <si>
    <t>DF-9493077312975</t>
  </si>
  <si>
    <t>Factura no cumple requisitos legales</t>
  </si>
  <si>
    <t>49</t>
  </si>
  <si>
    <t>DF-9493077310191</t>
  </si>
  <si>
    <t>DF-9493077310190</t>
  </si>
  <si>
    <t>DF-9493077310189</t>
  </si>
  <si>
    <t>DF-9493077310188</t>
  </si>
  <si>
    <t>njquinones</t>
  </si>
  <si>
    <t>DF-68930833433</t>
  </si>
  <si>
    <t>giruiz</t>
  </si>
  <si>
    <t>DF-68925163380</t>
  </si>
  <si>
    <t>ksgonzalez</t>
  </si>
  <si>
    <t>DF-687654328533540</t>
  </si>
  <si>
    <t>dccepeda</t>
  </si>
  <si>
    <t>DF-68217338629</t>
  </si>
  <si>
    <t>DF-68217338628</t>
  </si>
  <si>
    <t>sjcamacho</t>
  </si>
  <si>
    <t>DF-6804832111</t>
  </si>
  <si>
    <t>njrivera</t>
  </si>
  <si>
    <t>DF-549234936130</t>
  </si>
  <si>
    <t>DF-549234936129</t>
  </si>
  <si>
    <t>DF-549234936128</t>
  </si>
  <si>
    <t>DF-549234935922</t>
  </si>
  <si>
    <t>bjtorres</t>
  </si>
  <si>
    <t>DF-479311435025</t>
  </si>
  <si>
    <t>JPHerrera</t>
  </si>
  <si>
    <t>Requisitos DIAN</t>
  </si>
  <si>
    <t>DF-479279237212</t>
  </si>
  <si>
    <t>dccamargo</t>
  </si>
  <si>
    <t>Errores que puede ser, no facturan de acuerdo a la modalidad contratada, periodo facturado no corresponde con el soportado , sede que factura no corresponde con la contratada.</t>
  </si>
  <si>
    <t>DF-475555560634622</t>
  </si>
  <si>
    <t>DF-475555560634621</t>
  </si>
  <si>
    <t>DF-475555560634620</t>
  </si>
  <si>
    <t>vperea</t>
  </si>
  <si>
    <t>Soportes incompletos  según normatividad o ilegibles que no dan la informacion necesaria para validar la prestacion del servicio requerido.</t>
  </si>
  <si>
    <t>DF-259261132449</t>
  </si>
  <si>
    <t>Fecha de factura anterior a la de prestacion del servicio.</t>
  </si>
  <si>
    <t>DF-259261131975</t>
  </si>
  <si>
    <t>DF-259261131663</t>
  </si>
  <si>
    <t>Informe atención inicial de urgencias</t>
  </si>
  <si>
    <t>48</t>
  </si>
  <si>
    <t>flnarvaez</t>
  </si>
  <si>
    <t>DF-25923932862</t>
  </si>
  <si>
    <t>DF-25923932861</t>
  </si>
  <si>
    <t>bcramirez</t>
  </si>
  <si>
    <t>DF-25765433273444</t>
  </si>
  <si>
    <t>DF-25765433273205</t>
  </si>
  <si>
    <t>APLopez</t>
  </si>
  <si>
    <t>DF-209300633937</t>
  </si>
  <si>
    <t>Autorización principal no existe o no corresponde al prestador del servicio de salud</t>
  </si>
  <si>
    <t>21</t>
  </si>
  <si>
    <t>NYMozo</t>
  </si>
  <si>
    <t>DF-20928513975</t>
  </si>
  <si>
    <t>dsmartinez</t>
  </si>
  <si>
    <t>La informacion de los registros individuales de prestacion de servicios presentados no coincide con lo facturado bien sea en valores, codificacion de servicios, fechas de atencion entre otros o no utilizan la codificacion de cups o y/o cums vigente.</t>
  </si>
  <si>
    <t>DF-2092293315476</t>
  </si>
  <si>
    <t>Usuario retirado o moroso</t>
  </si>
  <si>
    <t>17</t>
  </si>
  <si>
    <t>Usuario no activo en base de datos o atencion corresponde a otro pagador.</t>
  </si>
  <si>
    <t>DF-2092293315473</t>
  </si>
  <si>
    <t>DF-2092293312646</t>
  </si>
  <si>
    <t>DF-2092293312645</t>
  </si>
  <si>
    <t>DF-2092293312644</t>
  </si>
  <si>
    <t>DF-2092293312643</t>
  </si>
  <si>
    <t>DF-2092293312642</t>
  </si>
  <si>
    <t>appumarejo</t>
  </si>
  <si>
    <t>DF-20511310066</t>
  </si>
  <si>
    <t>AKBustamante</t>
  </si>
  <si>
    <t>DF-159246733513</t>
  </si>
  <si>
    <t>DF-159246733297</t>
  </si>
  <si>
    <t>DF-159246733296</t>
  </si>
  <si>
    <t>sprozo</t>
  </si>
  <si>
    <t>DF-157654325833931</t>
  </si>
  <si>
    <t>jyjimenez</t>
  </si>
  <si>
    <t>DF-15555555973382</t>
  </si>
  <si>
    <t>DF-15555555973381</t>
  </si>
  <si>
    <t>ojperez</t>
  </si>
  <si>
    <t>DF-13211532966</t>
  </si>
  <si>
    <t>DF-13211532965</t>
  </si>
  <si>
    <t>DF-13211532964</t>
  </si>
  <si>
    <t>DF-13211532963</t>
  </si>
  <si>
    <t>lgcorpas</t>
  </si>
  <si>
    <t>Atencion ambulatoria sin registro de asistido que demuestre la prestacion del servicio en dynamicoos.</t>
  </si>
  <si>
    <t>DF-1306336950</t>
  </si>
  <si>
    <t>DF-119261132148</t>
  </si>
  <si>
    <t>jllanos</t>
  </si>
  <si>
    <t>DF-089243733078</t>
  </si>
  <si>
    <t>DF-089243733077</t>
  </si>
  <si>
    <t>zrodriguez</t>
  </si>
  <si>
    <t>DF-08923873807</t>
  </si>
  <si>
    <t>cpzabaleta</t>
  </si>
  <si>
    <t>No presentan los anexos con la evidencia de los envios con su trazabilidad dentro de los tiempos normativos o Servicio no autorizado por la EPS para prestar en su institucion</t>
  </si>
  <si>
    <t>DF-08765433953230</t>
  </si>
  <si>
    <t>DF-08765433953228</t>
  </si>
  <si>
    <t>DF-08765433953227</t>
  </si>
  <si>
    <t>emlaurens</t>
  </si>
  <si>
    <t>DF-08765432893784</t>
  </si>
  <si>
    <t>cacharris</t>
  </si>
  <si>
    <t>DF-087654327831241</t>
  </si>
  <si>
    <t>kjcastano</t>
  </si>
  <si>
    <t>DF-08555556113258</t>
  </si>
  <si>
    <t>DF-08555556113257</t>
  </si>
  <si>
    <t>DF-08555556113256</t>
  </si>
  <si>
    <t>DF-08555556113254</t>
  </si>
  <si>
    <t>DF-08555556113239</t>
  </si>
  <si>
    <t>DF-08555556113237</t>
  </si>
  <si>
    <t>DF-08555556113236</t>
  </si>
  <si>
    <t>DF-08555556113235</t>
  </si>
  <si>
    <t>DF-08555556113234</t>
  </si>
  <si>
    <t>DF-08555556113233</t>
  </si>
  <si>
    <t>DF-08555556113232</t>
  </si>
  <si>
    <t>DF-08555556113209</t>
  </si>
  <si>
    <t>fmsanchez</t>
  </si>
  <si>
    <t>No presentan detalle de cargos o contiene errores.</t>
  </si>
  <si>
    <t>DF-0825533595</t>
  </si>
  <si>
    <t>ljmedina</t>
  </si>
  <si>
    <t>DF-08229731484</t>
  </si>
  <si>
    <t>Factura ya cancelada</t>
  </si>
  <si>
    <t>50</t>
  </si>
  <si>
    <t>EJValencia</t>
  </si>
  <si>
    <t>DF-059280632097</t>
  </si>
  <si>
    <t>xsoto</t>
  </si>
  <si>
    <t>DF-05923233322</t>
  </si>
  <si>
    <t>DF-05923233321</t>
  </si>
  <si>
    <t>DF-05923233320</t>
  </si>
  <si>
    <t>DF-05923233319</t>
  </si>
  <si>
    <t>DF-05923233318</t>
  </si>
  <si>
    <t>DF-05923233317</t>
  </si>
  <si>
    <t>DF-05923233316</t>
  </si>
  <si>
    <t>DF-05923233315</t>
  </si>
  <si>
    <t>DF-05923233314</t>
  </si>
  <si>
    <t>DF-05923233313</t>
  </si>
  <si>
    <t>DF-05923233270</t>
  </si>
  <si>
    <t>DF-05923233269</t>
  </si>
  <si>
    <t>lcdurango</t>
  </si>
  <si>
    <t>DF-05765433353124</t>
  </si>
  <si>
    <t>DF-05765433353123</t>
  </si>
  <si>
    <t>lfquintero</t>
  </si>
  <si>
    <t>DF-05765433203680</t>
  </si>
  <si>
    <t>oapatino</t>
  </si>
  <si>
    <t>DF-0520932213</t>
  </si>
  <si>
    <t>FLNarvaez</t>
  </si>
  <si>
    <t>DF-7692392366</t>
  </si>
  <si>
    <t>sgarcia</t>
  </si>
  <si>
    <t>DF-7622662709</t>
  </si>
  <si>
    <t>DF-7622662708</t>
  </si>
  <si>
    <t>DF-7622662707</t>
  </si>
  <si>
    <t>DF-7622662690</t>
  </si>
  <si>
    <t>DF-76226621165</t>
  </si>
  <si>
    <t>OELopez</t>
  </si>
  <si>
    <t>DF-76219121935</t>
  </si>
  <si>
    <t>ajnova</t>
  </si>
  <si>
    <t>DF-70924022542</t>
  </si>
  <si>
    <t>icarenas</t>
  </si>
  <si>
    <t>DF-684682203</t>
  </si>
  <si>
    <t>sjprada</t>
  </si>
  <si>
    <t>DF-682202348</t>
  </si>
  <si>
    <t>DF-159246722673</t>
  </si>
  <si>
    <t>mecuchivaguen</t>
  </si>
  <si>
    <t>DF-150682672</t>
  </si>
  <si>
    <t>DF-150682421</t>
  </si>
  <si>
    <t>jppolanco</t>
  </si>
  <si>
    <t>DF-139234221299</t>
  </si>
  <si>
    <t>DF-139234221298</t>
  </si>
  <si>
    <t>DF-139234221297</t>
  </si>
  <si>
    <t>DLGUTIERREZ</t>
  </si>
  <si>
    <t>DF-1347621123</t>
  </si>
  <si>
    <t>fmestre</t>
  </si>
  <si>
    <t>DF-1342321989</t>
  </si>
  <si>
    <t>mlpertuz</t>
  </si>
  <si>
    <t>DF-1321825</t>
  </si>
  <si>
    <t>DF-13211522636</t>
  </si>
  <si>
    <t>Factura no cumple requisitos legales-Extemporánea: Factura con atención superior a los términos definidos en la ley 1231 de 2008 y/o contratos firmado entre las partes.</t>
  </si>
  <si>
    <t>DF-13211522177</t>
  </si>
  <si>
    <t>DF-13211521660</t>
  </si>
  <si>
    <t>YPMARIN</t>
  </si>
  <si>
    <t>DF-05209429335</t>
  </si>
  <si>
    <t>DF-052094214157</t>
  </si>
  <si>
    <t>DF-052094210028</t>
  </si>
  <si>
    <t>DF-052094210027</t>
  </si>
  <si>
    <t>Entrada</t>
  </si>
  <si>
    <t>Tipo</t>
  </si>
  <si>
    <t>DESC_MOTIVO_DEVOLUCION</t>
  </si>
  <si>
    <t>MOTIVO_DEVOLUCION</t>
  </si>
  <si>
    <t>fechaultimamodificacion</t>
  </si>
  <si>
    <t>FechaRecepcion</t>
  </si>
  <si>
    <t>fechadevolucion</t>
  </si>
  <si>
    <t>codusuariorecepciono</t>
  </si>
  <si>
    <t>detalle_devolucion</t>
  </si>
  <si>
    <t>Modalidad</t>
  </si>
  <si>
    <t>Sucursal</t>
  </si>
  <si>
    <t>valor</t>
  </si>
  <si>
    <t>MpioIPS</t>
  </si>
  <si>
    <t>DptoIPS</t>
  </si>
  <si>
    <t>NOMBRE_PROVEEDOR</t>
  </si>
  <si>
    <t>NIT_PROVEEDOR</t>
  </si>
  <si>
    <t>CODIGO_REPS_IPS</t>
  </si>
  <si>
    <t>coddevolucion</t>
  </si>
  <si>
    <t>AJUSTE ESE</t>
  </si>
  <si>
    <t>VR REAL DE LA FACTURA POR $100,800 ESE DEBE AJUSTAR EL VALOR</t>
  </si>
  <si>
    <t>Doc.compensación</t>
  </si>
  <si>
    <t>Texto</t>
  </si>
  <si>
    <t>2000169513</t>
  </si>
  <si>
    <t>08001070232 YAIRA ALEJANDRA MARRIAGA CANTILLO</t>
  </si>
  <si>
    <t>2000235538</t>
  </si>
  <si>
    <t>54874386857 KELY JOHANNA VALLES SANGUINO</t>
  </si>
  <si>
    <t>44430182562 LISBETH PAOLA ROJAS ACUÑA</t>
  </si>
  <si>
    <t>2000166224</t>
  </si>
  <si>
    <t>ABONO A FACTURA</t>
  </si>
  <si>
    <t>SALDO POR COMPENSAR</t>
  </si>
  <si>
    <t>2000120034</t>
  </si>
  <si>
    <t>Abono - 08001209237 MILENA PATRICIA PACHECO GRAU</t>
  </si>
  <si>
    <t>2000167600</t>
  </si>
  <si>
    <t>Saldo - 08001209237 MILENA PATRICIA PACHECO GRAU</t>
  </si>
  <si>
    <t>SALDO FACTURA 360886 E.S.E. HOSPITAL SANTA MATILDE</t>
  </si>
  <si>
    <t>ABONO FACTURA 360886 E.S.E. HOSPITAL SANTA MATILDE</t>
  </si>
  <si>
    <t>2000167832</t>
  </si>
  <si>
    <t>COMPENSACIÓN 360988 PAGO JUL-19</t>
  </si>
  <si>
    <t>SALDO COMPENSACIÓN 360988 PAGO JUL-19</t>
  </si>
  <si>
    <t>2000122718</t>
  </si>
  <si>
    <t>ABONO COMP PAGO ABR 2019</t>
  </si>
  <si>
    <t>SALDO COMP PAGO ABR 2019</t>
  </si>
  <si>
    <t>15755090257 MATILDE  ESTEPA ACOSTA</t>
  </si>
  <si>
    <t>54001297123 JESUS ORLANDO VILLAMIZAR GALVIS</t>
  </si>
  <si>
    <t>08685413705 JOESLY  GONZALEZ ZULUAGA</t>
  </si>
  <si>
    <t>abono-08685413705 JOESLY  GONZALEZ ZULUAGA</t>
  </si>
  <si>
    <t>saldo-08685413705 JOESLY  GONZALEZ ZULUAGA</t>
  </si>
  <si>
    <t>08436457838 GERSON ANTONIO ORTIZ CASTAÑO</t>
  </si>
  <si>
    <t>ACEPTA EPS GLOS FE 366557 18/12/2018 C</t>
  </si>
  <si>
    <t>2000126171</t>
  </si>
  <si>
    <t>05495262128 ELI FIARMED ACOSTA MESTRA</t>
  </si>
  <si>
    <t>20013067871 GREY PATRICIA FERNANDEZ LOSADA</t>
  </si>
  <si>
    <t>2000154093</t>
  </si>
  <si>
    <t>13001370918 EDUARD ANTONIO PATIÑO CALAO</t>
  </si>
  <si>
    <t>08141501754 KEINER JOSE DE LOS REYES CRUZ</t>
  </si>
  <si>
    <t>08001469096 JUAN ANGEL MARTINEZ MARIN</t>
  </si>
  <si>
    <t>68307004317 DUVAN ALEXIS MANRIQUE BERNAL</t>
  </si>
  <si>
    <t>47053381718 KATRYN NALIETH LIZCANO CAMPO</t>
  </si>
  <si>
    <t>05495412386 GLEIDIS  CUEVAS PINZON</t>
  </si>
  <si>
    <t>47001256198 JHOSEP DANIEL CIFUENTES PALACIO</t>
  </si>
  <si>
    <t>2000110793</t>
  </si>
  <si>
    <t>76147629317 MARIA FLOREZ ARANGO</t>
  </si>
  <si>
    <t>2000123493</t>
  </si>
  <si>
    <t>ABONO FACTURA 20030012 E.S.E. HOSPITAL SANTA MATIL</t>
  </si>
  <si>
    <t>SALDO FACTURA 20030012 E.S.E. HOSPITAL SANTA MATIL</t>
  </si>
  <si>
    <t>05895000922 OSCAR DANILO YOTAGRY BUITRAGO</t>
  </si>
  <si>
    <t>05842469507 MARIA GABRIELA MORENO DE RODRIGUEZ</t>
  </si>
  <si>
    <t>47001236853 HANSEL ANDRES CONDE CASTRO</t>
  </si>
  <si>
    <t>08758506710 KLEIVER YOSUE DE LA HOZ MOGOLLON</t>
  </si>
  <si>
    <t>2000121813</t>
  </si>
  <si>
    <t>70508191698 AARON DAVID MONTES INFANTE</t>
  </si>
  <si>
    <t>68307071965 LAURA MILENA CASTRO JURADO</t>
  </si>
  <si>
    <t>13001446263 MILAN JOEL PARRA HERRERA</t>
  </si>
  <si>
    <t>2000155321</t>
  </si>
  <si>
    <t>47605088614 MARIA JOSE VILLAMIL VARGAS</t>
  </si>
  <si>
    <t>47189377122 SARA ESTHER JIMENO GARCIA</t>
  </si>
  <si>
    <t>47268162641 SEBASTIAN ANDRES HERNANDEZ GUTIERREZ</t>
  </si>
  <si>
    <t>2000188364</t>
  </si>
  <si>
    <t>70429179620 NERIS DEL SOCORRO PEREZ ARRIETA</t>
  </si>
  <si>
    <t>2000154185</t>
  </si>
  <si>
    <t>08001053609 LUZ DARY TORO GARCIA</t>
  </si>
  <si>
    <t>13001355722 MOISES ANDRES SANDOVAL MARTINEZ</t>
  </si>
  <si>
    <t>08141504193 NELLYS ESTHER CANTILLO MONTERO</t>
  </si>
  <si>
    <t>08638258605 LILIA ROSA GARCIA SANTIAGO</t>
  </si>
  <si>
    <t>COMPENSACIÓN 20055907 PAGO JUL-19</t>
  </si>
  <si>
    <t>SALDO COMPENSACIÓN 20055907 PAGO JUL-19</t>
  </si>
  <si>
    <t>2000168444</t>
  </si>
  <si>
    <t>13001201736 ISABELLA ALEXANDRA AGUILAR MARTINEZ</t>
  </si>
  <si>
    <t>2000167496</t>
  </si>
  <si>
    <t>47675081235 KERLYN JOHANA BOLAÑO MEJIA</t>
  </si>
  <si>
    <t>2000167732</t>
  </si>
  <si>
    <t>15580084668 MILLAN ANDRES GALINDO RODRIGUEZ</t>
  </si>
  <si>
    <t>20400883369 KEYLER JOSE OBESO CENTENO</t>
  </si>
  <si>
    <t>2000168669</t>
  </si>
  <si>
    <t>05576397607 JENNIFER DAHIANA SOTO CHICA</t>
  </si>
  <si>
    <t>2000301342</t>
  </si>
  <si>
    <t>13430460183 SASKIA  BARRIOS VARGAS</t>
  </si>
  <si>
    <t>2000198803</t>
  </si>
  <si>
    <t>25754141383 LEIDY JOHANNA LOPEZ GONZALEZ</t>
  </si>
  <si>
    <t>70429197715 MERLIS SOFIA PEREZ MARTINEZ</t>
  </si>
  <si>
    <t>2000301345</t>
  </si>
  <si>
    <t>SALDO PENDX PAGAR FACT20063730  EVENTO</t>
  </si>
  <si>
    <t>ABONO 25307119077 YEISON JAVIER AGUIRRE COCOMA</t>
  </si>
  <si>
    <t>2000327491</t>
  </si>
  <si>
    <t>SALDO 25307119077 YEISON JAVIER AGUIRRE COCOMA</t>
  </si>
  <si>
    <t>VR ABONO A FACTURA</t>
  </si>
  <si>
    <t>20400907738 ALISSON GABRIELA PALACIO HERNANDEZ</t>
  </si>
  <si>
    <t>VR SALDO FACTURA</t>
  </si>
  <si>
    <t>2000289526</t>
  </si>
  <si>
    <t>08137502089 SANTIAGO EMMANUEL MARQUEZ MONTILLA</t>
  </si>
  <si>
    <t>25754132020 YERIKA PAOLA RANGEL GARCIA</t>
  </si>
  <si>
    <t>54001399759 ANA BEATRIZ FONSECA RAMOS</t>
  </si>
  <si>
    <t>76109577643 WILDER ALEJANDRO OSORIO ALVAREZ</t>
  </si>
  <si>
    <t>76147644592 DAGOBERTO LONDOÑO RAMIREZ</t>
  </si>
  <si>
    <t>15135077867 ELSA  FETECUA CARREÑO</t>
  </si>
  <si>
    <t>08001189210 GUILLERMO ENRIQUE BERNAL GAMERO</t>
  </si>
  <si>
    <t>2000606866</t>
  </si>
  <si>
    <t>ACEPTA EPS GLOS FE 20070421 27/07/2020 C</t>
  </si>
  <si>
    <t>47660355215 SHARITH VANESSA CARMONA CAMACHO</t>
  </si>
  <si>
    <t>25754131287 DAYANA ISABEL HERNANDEZ URDANETA</t>
  </si>
  <si>
    <t>05854298085 ILDA MARGARITA RODRIGUEZ SANCHEZ</t>
  </si>
  <si>
    <t>ABONO</t>
  </si>
  <si>
    <t>SALDO PXP</t>
  </si>
  <si>
    <t>25754130494 SANDRA VIVIANA FLOREZ GARCIA</t>
  </si>
  <si>
    <t>25754143625 HAYLEEN JOHANA GOMEZ ORTEGA</t>
  </si>
  <si>
    <t>68020329118 JOSE YAMID RODRIGUEZ CASTRO</t>
  </si>
  <si>
    <t>25754136309 DIANA ROSA FERIA POLO</t>
  </si>
  <si>
    <t>25754129395 ADELAIDA  MOJICA PEREZ</t>
  </si>
  <si>
    <t>25426122540 SANTOS  ESPINOSA MALAVER</t>
  </si>
  <si>
    <t>25754128576 ANTOLINA  JIMENEZ APARICIO</t>
  </si>
  <si>
    <t>25754131164 DALIA SULEY COMEZAQUIRA COMBITA</t>
  </si>
  <si>
    <t>47001413973 LUIS SANTIAGO ESCUDERO OROZCO</t>
  </si>
  <si>
    <t>47053418097 STEIRY MISHEL FLOREZ ANDRADE</t>
  </si>
  <si>
    <t>05887500838 AMADA ROSA ORTIZ CARMONA</t>
  </si>
  <si>
    <t>25754134110 JAKSON SHTIVEN COMEZAQUIRA LEON</t>
  </si>
  <si>
    <t>25754146076 YANEIRIS MARIA VARGAS NUÑEZ</t>
  </si>
  <si>
    <t>47001413973 LUIS ESCUDERO</t>
  </si>
  <si>
    <t>25754142013 JENNIFER GODOY</t>
  </si>
  <si>
    <t>15757014774 ANTONIO ARISMENDI</t>
  </si>
  <si>
    <t>05250479664 LUISA AIZALES</t>
  </si>
  <si>
    <t>47001163402 WALTER POLO</t>
  </si>
  <si>
    <t>54001399759 ANA FONSECA</t>
  </si>
  <si>
    <t>68211413863 ERICK CHINCHILLA</t>
  </si>
  <si>
    <t>05895455162 JULIANA LEON</t>
  </si>
  <si>
    <t>05604352704 LAURA GARCIA</t>
  </si>
  <si>
    <t>47541331900 JEIMAR DE LEON</t>
  </si>
  <si>
    <t>05887500838 AMADA ORTIZ</t>
  </si>
  <si>
    <t>13468489816 NELLY SAAVEDRA</t>
  </si>
  <si>
    <t>20400907738 ALISSON PALACIO</t>
  </si>
  <si>
    <t>05854298085 ILDA RODRIGUEZ</t>
  </si>
  <si>
    <t>15757031723 JUAN ARISMENDY</t>
  </si>
  <si>
    <t>25754143625 HAYLEEN GOMEZ</t>
  </si>
  <si>
    <t>15757025868 ANA PINZON</t>
  </si>
  <si>
    <t>47001117318 SANDRA AROCA</t>
  </si>
  <si>
    <t>05604322128 SALOME LONDOÑO</t>
  </si>
  <si>
    <t>47053234912 CAROLAY DIAZ</t>
  </si>
  <si>
    <t>25307148514 MARIA REYES</t>
  </si>
  <si>
    <t>05250539353 KATERI OSPINO</t>
  </si>
  <si>
    <t>54001264580 RAFAEL PEREZ</t>
  </si>
  <si>
    <t>25754131287 DAYANA HERNANDEZ</t>
  </si>
  <si>
    <t>25754128120 APOSTOL CARVAJAL</t>
  </si>
  <si>
    <t>08675447779 DAYANA NUÑEZ</t>
  </si>
  <si>
    <t>ACEPTA EPS GLOS FE 20100658 27/07/2020 C</t>
  </si>
  <si>
    <t>08137502089 SANTIAGO MARQUEZ</t>
  </si>
  <si>
    <t>68001405413 LINETH RINCON</t>
  </si>
  <si>
    <t>25754132020 YERIKA RANGEL</t>
  </si>
  <si>
    <t>05736477691 YEFRY BOLIVAR</t>
  </si>
  <si>
    <t>13001491236 SHAROLL MARIMON</t>
  </si>
  <si>
    <t>2000502092</t>
  </si>
  <si>
    <t>2000481429</t>
  </si>
  <si>
    <t>70001200322 ALEXANDRA MENDOZA</t>
  </si>
  <si>
    <t>70713049595 ETY VALIENTE</t>
  </si>
  <si>
    <t>15135089968 DAVID RAMIREZ</t>
  </si>
  <si>
    <t>2000485588</t>
  </si>
  <si>
    <t>SALDO 15135089968 DAVID RAMIREZ</t>
  </si>
  <si>
    <t>2000501066</t>
  </si>
  <si>
    <t>08137573402 MILTON GOMEZ</t>
  </si>
  <si>
    <t>ACEPTA EPS GLOS FE HSMM20150741 24/03/2021 C</t>
  </si>
  <si>
    <t>08433558948 ELBA IBAÑEZ</t>
  </si>
  <si>
    <t>ACEPTA EPS GLOS FE HSMM20151388 24/03/2021 C</t>
  </si>
  <si>
    <t>2000484276</t>
  </si>
  <si>
    <t>2000501075</t>
  </si>
  <si>
    <t>54001014933 YUMMY ALVAREZ</t>
  </si>
  <si>
    <t>2000502093</t>
  </si>
  <si>
    <t>SALDO 54001014933 YUMMY ALVAREZ</t>
  </si>
  <si>
    <t>25754193001 YUSGREILI PIÑA</t>
  </si>
  <si>
    <t>25175178992 LUNA AYALA</t>
  </si>
  <si>
    <t>2000501063</t>
  </si>
  <si>
    <t>05495451468 NORGELIS PEREZ</t>
  </si>
  <si>
    <t>SALDO 05495451468 NORGELIS PEREZ</t>
  </si>
  <si>
    <t>2000480132</t>
  </si>
  <si>
    <t>47288387727 FRAN MARTINEZ</t>
  </si>
  <si>
    <t>13001260675 MAIRA ARROYO</t>
  </si>
  <si>
    <t>SALDO 08675447779 DAYANA NUÑEZ</t>
  </si>
  <si>
    <t>4767500104603 MARIA MERCADO</t>
  </si>
  <si>
    <t>2000480133</t>
  </si>
  <si>
    <t>SALDO 4767500104603 MARIA MERCADO</t>
  </si>
  <si>
    <t>25754131348 ELIECER HERNANDEZ</t>
  </si>
  <si>
    <t>2000501071</t>
  </si>
  <si>
    <t>13468489815 PEDRO HERNANDEZ</t>
  </si>
  <si>
    <t>2000770484</t>
  </si>
  <si>
    <t>23580173574 ANDRU VARGAS</t>
  </si>
  <si>
    <t>2000787922</t>
  </si>
  <si>
    <t>SALDO 23580173574 ANDRU VARGAS</t>
  </si>
  <si>
    <t>08675622747 DALEINY ORTIZ</t>
  </si>
  <si>
    <t>ACEPTA EPS GLOS FE HSMM20155084 24/03/2021 C</t>
  </si>
  <si>
    <t>2000484279</t>
  </si>
  <si>
    <t>25754132590 MARIA RIVAS</t>
  </si>
  <si>
    <t>SALDO 25754132590 MARIA RIVAS</t>
  </si>
  <si>
    <t>2000482352</t>
  </si>
  <si>
    <t>20001882313 SANDY AMARIS</t>
  </si>
  <si>
    <t>2000482412</t>
  </si>
  <si>
    <t>SALDO 20001882313 SANDY AMARIS</t>
  </si>
  <si>
    <t>23555037850 CARLOS MENDOZA</t>
  </si>
  <si>
    <t>47980241873 KEVIN MERCADO</t>
  </si>
  <si>
    <t>2000501476</t>
  </si>
  <si>
    <t>13001046520 LIZ CARREAZO</t>
  </si>
  <si>
    <t>2000501073</t>
  </si>
  <si>
    <t>SALDO 13001046520 LIZ CARREAZO</t>
  </si>
  <si>
    <t>2000481428</t>
  </si>
  <si>
    <t>SALDO 70001200322 ALEXANDRA MENDOZA</t>
  </si>
  <si>
    <t>54874423233 DAYNER CANCHICA</t>
  </si>
  <si>
    <t>252691366 SELENEE CHURQUE</t>
  </si>
  <si>
    <t>2000501069</t>
  </si>
  <si>
    <t>13001479953 YULYS BARRIOS</t>
  </si>
  <si>
    <t>SALDO 13001479953 YULYS BARRIOS</t>
  </si>
  <si>
    <t>15001101415 FRANCIS MURILLO</t>
  </si>
  <si>
    <t>13001354661 MARIA RAMOS</t>
  </si>
  <si>
    <t>2000534665</t>
  </si>
  <si>
    <t>15469183484 MERCEDES RODRIGUEZ</t>
  </si>
  <si>
    <t>SALDO 15469183484 MERCEDES RODRIGUEZ</t>
  </si>
  <si>
    <t>2000564680</t>
  </si>
  <si>
    <t>76001656524 ANGELA BETANCOURT</t>
  </si>
  <si>
    <t>2000519782</t>
  </si>
  <si>
    <t>20238030781 DAYANA SANCHEZ</t>
  </si>
  <si>
    <t>2000530314</t>
  </si>
  <si>
    <t>SALDO 76001656524 ANGELA BETANCOURT</t>
  </si>
  <si>
    <t>2000534663</t>
  </si>
  <si>
    <t>1100118749 LINA RINCON</t>
  </si>
  <si>
    <t>2000531062</t>
  </si>
  <si>
    <t>2000519783</t>
  </si>
  <si>
    <t>SALDO 20238030781 DAYANA SANCHEZ</t>
  </si>
  <si>
    <t>13006061392 VIVIANA ATENCIO</t>
  </si>
  <si>
    <t>SALDO 13006061392 VIVIANA ATENCIO</t>
  </si>
  <si>
    <t>256121843 MARIA ZABALA</t>
  </si>
  <si>
    <t>76109158477 CINDY PUENTES</t>
  </si>
  <si>
    <t>2000532285</t>
  </si>
  <si>
    <t>47001237457 MILENA PARDO</t>
  </si>
  <si>
    <t>2000511274</t>
  </si>
  <si>
    <t>47161397276 VERA BARCINILLA</t>
  </si>
  <si>
    <t>13222575085 SANDY ALCAZAR</t>
  </si>
  <si>
    <t>2000534662</t>
  </si>
  <si>
    <t>110016382 FRANK RUBIANO</t>
  </si>
  <si>
    <t>SALDO 110016382 FRANK RUBIANO</t>
  </si>
  <si>
    <t>11001161124 LAURA GOMEZ</t>
  </si>
  <si>
    <t>47001158442 JHOVANI MORALES</t>
  </si>
  <si>
    <t>25754180357 JULIED DE LA CRUZ</t>
  </si>
  <si>
    <t>23807225456 DANIELA BALAGUERA</t>
  </si>
  <si>
    <t>2000511273</t>
  </si>
  <si>
    <t>SALDO 47001413973 LUIS ESCUDERO</t>
  </si>
  <si>
    <t>2000551182</t>
  </si>
  <si>
    <t>SALDO 13222575085 SANDY ALCAZAR</t>
  </si>
  <si>
    <t>2000606870</t>
  </si>
  <si>
    <t>5154109573 OMAR TORRES</t>
  </si>
  <si>
    <t>2000606872</t>
  </si>
  <si>
    <t>70708204782 WILMER RIVERA</t>
  </si>
  <si>
    <t>2000562864</t>
  </si>
  <si>
    <t>2000557646</t>
  </si>
  <si>
    <t>25269172743 DIANA MARIN</t>
  </si>
  <si>
    <t>70429077813 JUAN ALVAREZ</t>
  </si>
  <si>
    <t>SALDO 256121843 MARIA ZABALA</t>
  </si>
  <si>
    <t>25754130855 SANDRA CAÑAS</t>
  </si>
  <si>
    <t>25269172593 MARIA MARIN</t>
  </si>
  <si>
    <t>08001394748 LORAINE BORRERO</t>
  </si>
  <si>
    <t>2000612879</t>
  </si>
  <si>
    <t>2000615518</t>
  </si>
  <si>
    <t>23090143250 YARLIDIS JIMENEZ</t>
  </si>
  <si>
    <t>47551220577 YINA BARRIOS</t>
  </si>
  <si>
    <t>2000748733</t>
  </si>
  <si>
    <t>ACEPTA EPS GLOS FE HSMM20168009 30/06/2021 C</t>
  </si>
  <si>
    <t>2000748743</t>
  </si>
  <si>
    <t>SALDO ACEPTA EPS GLOS FE HSMM20168009 30/06/2021</t>
  </si>
  <si>
    <t>47053487239 SUSAN GONZALEZ</t>
  </si>
  <si>
    <t>SALDO 47053487239 SUSAN GONZALEZ</t>
  </si>
  <si>
    <t>2000609198</t>
  </si>
  <si>
    <t>SALDO SALDO 47053487239 SUSAN GONZALEZ</t>
  </si>
  <si>
    <t>70429222682 YOR SIERRA</t>
  </si>
  <si>
    <t>SALDO 70429222682 YOR SIERRA</t>
  </si>
  <si>
    <t>13430541991 GABRIELA BAENA</t>
  </si>
  <si>
    <t>68020278745 LILIANA RODRIGUEZ</t>
  </si>
  <si>
    <t>08758450193 YOLI MONTENEGRO</t>
  </si>
  <si>
    <t>ACEPTA EPS GLOS FE HSMM20169258 30/06/2021 C</t>
  </si>
  <si>
    <t>2000748745</t>
  </si>
  <si>
    <t>SALDO ACEPTA EPS GLOS FE HSMM20169258 30/06/2021</t>
  </si>
  <si>
    <t>2000557640</t>
  </si>
  <si>
    <t>08001347294 ALEXANDRA PLAZA</t>
  </si>
  <si>
    <t>ACEPTA EPS GLOS FE HSMM20170959 30/06/2021 C</t>
  </si>
  <si>
    <t>15218107831 AIDALYD DIAZ</t>
  </si>
  <si>
    <t>SALDO 15218107831 AIDALYD DIAZ</t>
  </si>
  <si>
    <t>05736480293 JAWER LUNA</t>
  </si>
  <si>
    <t>2000564681</t>
  </si>
  <si>
    <t>76109533208 CARLOS BONILLA</t>
  </si>
  <si>
    <t>25754131161 YERLY PAIPA</t>
  </si>
  <si>
    <t>13006400471 KEYI SAMPAYO</t>
  </si>
  <si>
    <t>47460082220 MARIA AGUILAR</t>
  </si>
  <si>
    <t>2000556164</t>
  </si>
  <si>
    <t>23580129721 ENEIDER CASTILLO</t>
  </si>
  <si>
    <t>1100118871 LUZ CAMPOS</t>
  </si>
  <si>
    <t>08421559571 KELLY SARMIENTO</t>
  </si>
  <si>
    <t>47001429446 FRANKLIN POLO</t>
  </si>
  <si>
    <t>2000615211</t>
  </si>
  <si>
    <t>SALDO 47001429446 FRANKLIN POLO</t>
  </si>
  <si>
    <t>2000609199</t>
  </si>
  <si>
    <t>68190067019 NEUDIS CADAVID</t>
  </si>
  <si>
    <t>SALDO 68190067019 NEUDIS CADAVID</t>
  </si>
  <si>
    <t>47001493749 MELANY BATISTA</t>
  </si>
  <si>
    <t>20238882018 JOSE CELIS</t>
  </si>
  <si>
    <t>SALDO 20238882018 JOSE CELIS</t>
  </si>
  <si>
    <t>2000787914</t>
  </si>
  <si>
    <t>68190066492 ERIKA CAMACHO</t>
  </si>
  <si>
    <t>2000787933</t>
  </si>
  <si>
    <t>SALDO 68190066492 ERIKA CAMACHO</t>
  </si>
  <si>
    <t>2000787938</t>
  </si>
  <si>
    <t>SALDO SALDO 68190066492 ERIKA CAMACHO</t>
  </si>
  <si>
    <t>2000750256</t>
  </si>
  <si>
    <t>13001414367 YHOILIS MARIMON</t>
  </si>
  <si>
    <t>2000750216</t>
  </si>
  <si>
    <t>2000774611</t>
  </si>
  <si>
    <t>15469112550 DEIBER SANCHEZ</t>
  </si>
  <si>
    <t>2000750205</t>
  </si>
  <si>
    <t>54405351090 YULI ALVAREZ</t>
  </si>
  <si>
    <t>13001026190 CHIRLEY MARIMON</t>
  </si>
  <si>
    <t>2000750213</t>
  </si>
  <si>
    <t>70265227234 ISACAR HERAZO</t>
  </si>
  <si>
    <t>2000750214</t>
  </si>
  <si>
    <t>68895050819 CAROL CEDEÑO</t>
  </si>
  <si>
    <t>47675131487 LUISA OROZCO</t>
  </si>
  <si>
    <t>2000787932</t>
  </si>
  <si>
    <t>110018522 GENNY DIFILIPPO</t>
  </si>
  <si>
    <t>08638630159 ROBERTO FONTALVO</t>
  </si>
  <si>
    <t>25754134548 ADRIANA PEREZ</t>
  </si>
  <si>
    <t>2000787926</t>
  </si>
  <si>
    <t>2000787928</t>
  </si>
  <si>
    <t>68229266032 NESTOR FERNANDEZ</t>
  </si>
  <si>
    <t>SALDO 68229266032 NESTOR FERNANDEZ</t>
  </si>
  <si>
    <t>2000787936</t>
  </si>
  <si>
    <t>76109772662 JUAN GODOY</t>
  </si>
  <si>
    <t>SALDO 76109772662 JUAN GODOY</t>
  </si>
  <si>
    <t>2000755121</t>
  </si>
  <si>
    <t>76364146853 YEIMY MARIN</t>
  </si>
  <si>
    <t>2000787934</t>
  </si>
  <si>
    <t>SALDO 76364146853 YEIMY MARIN</t>
  </si>
  <si>
    <t>2000750254</t>
  </si>
  <si>
    <t>11001166507 DAVID FLORIAN</t>
  </si>
  <si>
    <t>SALDO 11001166507 DAVID FLORIAN</t>
  </si>
  <si>
    <t>2000750181</t>
  </si>
  <si>
    <t>110017049 HIJO DE NARI¿O</t>
  </si>
  <si>
    <t>2000750215</t>
  </si>
  <si>
    <t>SALDO 110017049 HIJO DE NARI¿O</t>
  </si>
  <si>
    <t>23090143211 ELKIN JIMENEZ</t>
  </si>
  <si>
    <t>2000787896</t>
  </si>
  <si>
    <t>25754132106 CATALINA RUBIO</t>
  </si>
  <si>
    <t>05154001655 JAIDER SIERRA</t>
  </si>
  <si>
    <t>47551296106 FRANCISCO TERNERA</t>
  </si>
  <si>
    <t>81736186897 MARYURI CAICEDO</t>
  </si>
  <si>
    <t>20001128182 LUZ GAMEZ</t>
  </si>
  <si>
    <t>2000751856</t>
  </si>
  <si>
    <t>2000751859</t>
  </si>
  <si>
    <t>SALDO 13430541991 GABRIELA BAENA</t>
  </si>
  <si>
    <t>2000749983</t>
  </si>
  <si>
    <t>23500123261 LUZ THERAN</t>
  </si>
  <si>
    <t>2000750005</t>
  </si>
  <si>
    <t>SALDO 23500123261 LUZ THERAN</t>
  </si>
  <si>
    <t>05665544147 YUSNEDY BERNA</t>
  </si>
  <si>
    <t>23419154468 DARIO VILLADIEGO</t>
  </si>
  <si>
    <t>25754131631 JUAN FRANCO</t>
  </si>
  <si>
    <t>70001205206 HANNA MENDOZA</t>
  </si>
  <si>
    <t>25754128542 VIVIANA PAEZ</t>
  </si>
  <si>
    <t>68745010338 SONIA CALA</t>
  </si>
  <si>
    <t>05045569542 JAMES AVILA</t>
  </si>
  <si>
    <t>13430103895 ANGELICA ROLDAN</t>
  </si>
  <si>
    <t>2000703512</t>
  </si>
  <si>
    <t>1100111125 ELIZABETH GUACHAVES</t>
  </si>
  <si>
    <t>47288487163 DINA VASQUEZ</t>
  </si>
  <si>
    <t>08078255330 GINA NEGRETE</t>
  </si>
  <si>
    <t>2000798105</t>
  </si>
  <si>
    <t>ACEPTA EPS FAC HSMM20191144 09/11/2021 C</t>
  </si>
  <si>
    <t>1100111906 YUDY MARTINEZ</t>
  </si>
  <si>
    <t>08758573770 DEISIS ARAUJO</t>
  </si>
  <si>
    <t>2000647718</t>
  </si>
  <si>
    <t>2000674065</t>
  </si>
  <si>
    <t>SALDO 47460082220 MARIA AGUILAR</t>
  </si>
  <si>
    <t>20400907466 JONAIKEL PALACIO</t>
  </si>
  <si>
    <t>25754145762 MANUEL MORALES</t>
  </si>
  <si>
    <t>2000674303</t>
  </si>
  <si>
    <t>2000638865</t>
  </si>
  <si>
    <t>2000641810</t>
  </si>
  <si>
    <t>SALDO SALDO 76364146853 YEIMY MARIN</t>
  </si>
  <si>
    <t>15204086954 ANA SAMACA</t>
  </si>
  <si>
    <t>2000641808</t>
  </si>
  <si>
    <t>05038318602 OSNAIDER VALERIO</t>
  </si>
  <si>
    <t>SALDO 05038318602 OSNAIDER VALERIO</t>
  </si>
  <si>
    <t>20013888078 RAMON CADENA</t>
  </si>
  <si>
    <t>68307379308 JORGE PINTO</t>
  </si>
  <si>
    <t>68307000234 JOSE SILVA</t>
  </si>
  <si>
    <t>20238953504 LIBARDO VILLALBA</t>
  </si>
  <si>
    <t>2000748730</t>
  </si>
  <si>
    <t>68276540892 DAVID COLMENARES</t>
  </si>
  <si>
    <t>SALDO 68276540892 DAVID COLMENARES</t>
  </si>
  <si>
    <t>2000722790</t>
  </si>
  <si>
    <t>20238354772 ROSA DE ANGEL</t>
  </si>
  <si>
    <t>15185000063 JAIME LOPEZ</t>
  </si>
  <si>
    <t>2000749387</t>
  </si>
  <si>
    <t>SALDO 15185000063 JAIME LOPEZ</t>
  </si>
  <si>
    <t>2000749388</t>
  </si>
  <si>
    <t>SALDO SALDO 15185000063 JAIME LOPEZ</t>
  </si>
  <si>
    <t>2000749389</t>
  </si>
  <si>
    <t>SALDO SALDO SALDO 15185000063 JAIME LOPEZ</t>
  </si>
  <si>
    <t>2000749391</t>
  </si>
  <si>
    <t>SALDO SALDO SALDO SALDO 15185000063 JAIME LOPEZ</t>
  </si>
  <si>
    <t>2000750184</t>
  </si>
  <si>
    <t>257547470 HENRY VERA</t>
  </si>
  <si>
    <t>2000750186</t>
  </si>
  <si>
    <t>SALDO 257547470 HENRY VERA</t>
  </si>
  <si>
    <t>2000672933</t>
  </si>
  <si>
    <t>23001121630 LEONARDO CORVIS</t>
  </si>
  <si>
    <t>25754135145 EVA MORA</t>
  </si>
  <si>
    <t>23419266761 MATIAS GOMEZ</t>
  </si>
  <si>
    <t>2000722782</t>
  </si>
  <si>
    <t>2000672662</t>
  </si>
  <si>
    <t>2000699526</t>
  </si>
  <si>
    <t>SALDO 05045569542 JAMES AVILA</t>
  </si>
  <si>
    <t>2000749286</t>
  </si>
  <si>
    <t>SALDO SALDO 05045569542 JAMES AVILA</t>
  </si>
  <si>
    <t>2000749393</t>
  </si>
  <si>
    <t>SALDO SALDO SALDO 05045569542 JAMES AVILA</t>
  </si>
  <si>
    <t>2000749394</t>
  </si>
  <si>
    <t>SALDO SALDO SALDO SALDO 05045569542 JAMES AVILA</t>
  </si>
  <si>
    <t>2000749396</t>
  </si>
  <si>
    <t>SALDO SALDO SALDO SALDO SALDO 05045569542 JAMES A</t>
  </si>
  <si>
    <t>2000722779</t>
  </si>
  <si>
    <t>2000672441</t>
  </si>
  <si>
    <t>70429134160 ELIANA GIL</t>
  </si>
  <si>
    <t>SALDO 70429134160 ELIANA GIL</t>
  </si>
  <si>
    <t>2000749403</t>
  </si>
  <si>
    <t>13001519076 DIOGENES HERRERA</t>
  </si>
  <si>
    <t>SALDO 47288487163 DINA VASQUEZ</t>
  </si>
  <si>
    <t>2000750008</t>
  </si>
  <si>
    <t>ACEPTA EPS FAC HSMM20201169 09/11/2021</t>
  </si>
  <si>
    <t>2000749976</t>
  </si>
  <si>
    <t>SALDO 252691366 SELENEE CHURQUE</t>
  </si>
  <si>
    <t>15500150663 RAFAEL FAGUA</t>
  </si>
  <si>
    <t>2000748731</t>
  </si>
  <si>
    <t>54874391746 EDDY LIZARAZO</t>
  </si>
  <si>
    <t>2000750207</t>
  </si>
  <si>
    <t>2000787931</t>
  </si>
  <si>
    <t>08078082572 ADELAIDA LINARES</t>
  </si>
  <si>
    <t>70001114511 MARISELL BASILIO</t>
  </si>
  <si>
    <t>2000701082</t>
  </si>
  <si>
    <t>2000722774</t>
  </si>
  <si>
    <t>SALDO 20238354772 ROSA DE ANGEL</t>
  </si>
  <si>
    <t>70001196991 ELIZABETH BERROCAL</t>
  </si>
  <si>
    <t>13647384506 EDUARDO CABRERA</t>
  </si>
  <si>
    <t>2000700736</t>
  </si>
  <si>
    <t>4700102275202 YENIS QUINTERO</t>
  </si>
  <si>
    <t>54874369737 DIANA RUBIO</t>
  </si>
  <si>
    <t>13647301083 CARLOS ESTRADA</t>
  </si>
  <si>
    <t>2000750182</t>
  </si>
  <si>
    <t>1100121666 GABRIELA HERNANDEZ</t>
  </si>
  <si>
    <t>2000750187</t>
  </si>
  <si>
    <t>SALDO 1100121666 GABRIELA HERNANDEZ</t>
  </si>
  <si>
    <t>2000748724</t>
  </si>
  <si>
    <t>13433392111 MARIALY BLANCO</t>
  </si>
  <si>
    <t>08675571319 DALIANA OROZCO</t>
  </si>
  <si>
    <t>2000750185</t>
  </si>
  <si>
    <t>2000750191</t>
  </si>
  <si>
    <t>SALDO 13433392111 MARIALY BLANCO</t>
  </si>
  <si>
    <t>70429292843 MARIA MONTERROZA</t>
  </si>
  <si>
    <t>54405393770 ANGEL GUERRERO</t>
  </si>
  <si>
    <t>2000750209</t>
  </si>
  <si>
    <t>2000750194</t>
  </si>
  <si>
    <t>13052503606 ROSA LLERENA</t>
  </si>
  <si>
    <t>13430125808 LUIS ECHEVERRIA</t>
  </si>
  <si>
    <t>25754131938 JHONATAN CONTRERAS</t>
  </si>
  <si>
    <t>SALDO 25754131938 JHONATAN CONTRERAS</t>
  </si>
  <si>
    <t>2000749398</t>
  </si>
  <si>
    <t>2000750193</t>
  </si>
  <si>
    <t>54405346916 ANGIE DELGADO</t>
  </si>
  <si>
    <t>2000750180</t>
  </si>
  <si>
    <t>SALDO 25754131161 YERLY PAIPA</t>
  </si>
  <si>
    <t>05495589574 THIAGO MERCADO</t>
  </si>
  <si>
    <t>08675482684 FRAY ESCORCIA</t>
  </si>
  <si>
    <t>2000750210</t>
  </si>
  <si>
    <t>15531098967 MAYCOL GARCIA</t>
  </si>
  <si>
    <t>SALDO 15531098967 MAYCOL GARCIA</t>
  </si>
  <si>
    <t>2000722786</t>
  </si>
  <si>
    <t>SALDO 20400907466 JONAIKEL PALACIO</t>
  </si>
  <si>
    <t>SALDO 25754135145 EVA MORA</t>
  </si>
  <si>
    <t>05579583894 MARIA ROJAS</t>
  </si>
  <si>
    <t>68745508671 JACOB CRESPO</t>
  </si>
  <si>
    <t>2000750253</t>
  </si>
  <si>
    <t>70771294569 DEICI HERNANDEZ</t>
  </si>
  <si>
    <t>2000750259</t>
  </si>
  <si>
    <t>SALDO 70771294569 DEICI HERNANDEZ</t>
  </si>
  <si>
    <t>2000750260</t>
  </si>
  <si>
    <t>SALDO SALDO 70771294569 DEICI HERNANDEZ</t>
  </si>
  <si>
    <t>2000787916</t>
  </si>
  <si>
    <t>SALDO SALDO SALDO 70771294569 DEICI HERNANDEZ</t>
  </si>
  <si>
    <t>2000750423</t>
  </si>
  <si>
    <t>47675081150 MARIA BERDUGO</t>
  </si>
  <si>
    <t>SALDO 47675081150 MARIA BERDUGO</t>
  </si>
  <si>
    <t>08433536408 MOISES CASTAÑEDA</t>
  </si>
  <si>
    <t>9400118095 DAVID MARTINEZ</t>
  </si>
  <si>
    <t>2000750183</t>
  </si>
  <si>
    <t>15480200741 DILAN RIOS</t>
  </si>
  <si>
    <t>2000750188</t>
  </si>
  <si>
    <t>SALDO 15480200741 DILAN RIOS</t>
  </si>
  <si>
    <t>SALDO SALDO 15480200741 DILAN RIOS</t>
  </si>
  <si>
    <t>2000750196</t>
  </si>
  <si>
    <t>SALDO 54874369737 DIANA RUBIO</t>
  </si>
  <si>
    <t>68190190517 NORA QUINTO</t>
  </si>
  <si>
    <t>05030519077 JOSE REYES</t>
  </si>
  <si>
    <t>2000768695</t>
  </si>
  <si>
    <t>15822211469 CARLOS PINEDA</t>
  </si>
  <si>
    <t>11001167233 NATALIA CARRANZA</t>
  </si>
  <si>
    <t>70708266000 MARIANA GUERRERO</t>
  </si>
  <si>
    <t>SALDO 70708266000 MARIANA GUERRERO</t>
  </si>
  <si>
    <t>2000749392</t>
  </si>
  <si>
    <t>SALDO SALDO 70708266000 MARIANA GUERRERO</t>
  </si>
  <si>
    <t>SALDO SALDO SALDO 70708266000 MARIANA GUERRERO</t>
  </si>
  <si>
    <t>25754130494 SANDRA FLOREZ</t>
  </si>
  <si>
    <t>SALDO 25754130494 SANDRA FLOREZ</t>
  </si>
  <si>
    <t>54874542184 AMPARO RIVEROS</t>
  </si>
  <si>
    <t>70708288888 YONAIDER CERVANTES</t>
  </si>
  <si>
    <t>2000750425</t>
  </si>
  <si>
    <t>47001380192 CHRISTIAN RODRIGUEZ</t>
  </si>
  <si>
    <t>08001468120 NATALY ALTAHONA</t>
  </si>
  <si>
    <t>20400887400 LUIS DIAZ</t>
  </si>
  <si>
    <t>13001581037 DARWIN GONZALEZ</t>
  </si>
  <si>
    <t>47551549556 MANUEL CASTRO</t>
  </si>
  <si>
    <t>05042102923 LUZ ARANGO</t>
  </si>
  <si>
    <t>20001170265 HIRLEY MARTINEZ</t>
  </si>
  <si>
    <t>70001251176 YEIRY CASTRO</t>
  </si>
  <si>
    <t>68533515649 MIREYA GOMEZ</t>
  </si>
  <si>
    <t>13001023994 ANDREA ALVAREZ</t>
  </si>
  <si>
    <t>13001579080 DEVIN VILLANUEVA</t>
  </si>
  <si>
    <t>70418231780 SALOME CANCHILA</t>
  </si>
  <si>
    <t>13001000827 SIXTI MONSALVE</t>
  </si>
  <si>
    <t>SALDO 13001000827 SIXTI MONSALVE</t>
  </si>
  <si>
    <t>SALDO SALDO 1100121666 GABRIELA HERNANDEZ</t>
  </si>
  <si>
    <t>47001094839 JESUS OLIVARES</t>
  </si>
  <si>
    <t>SALDO 47001094839 JESUS OLIVARES</t>
  </si>
  <si>
    <t>25754180975 VALENTINA SIBAJA</t>
  </si>
  <si>
    <t>2000750000</t>
  </si>
  <si>
    <t>23580208958 JORGE SUAREZ</t>
  </si>
  <si>
    <t>SALDO 23580208958 JORGE SUAREZ</t>
  </si>
  <si>
    <t>SALDO SALDO 23580208958 JORGE SUAREZ</t>
  </si>
  <si>
    <t>SALDO SALDO SALDO 23580208958 JORGE SUAREZ</t>
  </si>
  <si>
    <t>2000755030</t>
  </si>
  <si>
    <t>13001345280 YUDITH ACEVEDO</t>
  </si>
  <si>
    <t>SALDO 13001345280 YUDITH ACEVEDO</t>
  </si>
  <si>
    <t>2000774609</t>
  </si>
  <si>
    <t>47551522347 AYRAM GOMEZ</t>
  </si>
  <si>
    <t>47189486673 LEINIS RODRIGUEZ</t>
  </si>
  <si>
    <t>9400121841 SEBASTIAN ARIAS</t>
  </si>
  <si>
    <t>2000750252</t>
  </si>
  <si>
    <t>SALDO 9400121841 SEBASTIAN ARIAS</t>
  </si>
  <si>
    <t>SALDO SALDO 9400121841 SEBASTIAN ARIAS</t>
  </si>
  <si>
    <t>SALDO SALDO SALDO 9400121841 SEBASTIAN ARIAS</t>
  </si>
  <si>
    <t>SALDO 68533515649 MIREYA GOMEZ</t>
  </si>
  <si>
    <t>SALDO SALDO 13430541991 GABRIELA BAENA</t>
  </si>
  <si>
    <t>15646176952 MAICOL GIL</t>
  </si>
  <si>
    <t>68081528160 MILTON CASALLAS</t>
  </si>
  <si>
    <t>2000787890</t>
  </si>
  <si>
    <t>08001053609 LUZ TORO</t>
  </si>
  <si>
    <t>70124286542 JEFREY RODRIGUEZ</t>
  </si>
  <si>
    <t>2000787905</t>
  </si>
  <si>
    <t>2000787909</t>
  </si>
  <si>
    <t>23675214567 ANA ZURIQUE</t>
  </si>
  <si>
    <t>54518536977 JHON BATECA</t>
  </si>
  <si>
    <t>SALDO 54518536977 JHON BATECA</t>
  </si>
  <si>
    <t>2000787911</t>
  </si>
  <si>
    <t>SALDO 13001581037 DARWIN GONZALEZ</t>
  </si>
  <si>
    <t>20400946153 JEAN MACHADO</t>
  </si>
  <si>
    <t>SALDO 20400946153 JEAN MACHADO</t>
  </si>
  <si>
    <t>20238906715 JARILYN CHARRIS</t>
  </si>
  <si>
    <t>SALDO 20238906715 JARILYN CHARRIS</t>
  </si>
  <si>
    <t>08001216338 ISSA SANCHEZ</t>
  </si>
  <si>
    <t>08758626772 MILÁN GONZALEZ</t>
  </si>
  <si>
    <t>70429256482 SEGUNDO MARTINEZ</t>
  </si>
  <si>
    <t>COMPENSACION</t>
  </si>
  <si>
    <t>CESION CRED ESF PROPIO DIC 2019 - ABRIL 2020 CUNDI</t>
  </si>
  <si>
    <t>SALDO CESION CRED ESF PROPIO DIC 2019 - ABRIL 2020</t>
  </si>
  <si>
    <t>HSMM20218523</t>
  </si>
  <si>
    <t>HSMM20226693</t>
  </si>
  <si>
    <t xml:space="preserve"> 350216</t>
  </si>
  <si>
    <t xml:space="preserve"> 366470</t>
  </si>
  <si>
    <t>MPS VAL ABR 2019</t>
  </si>
  <si>
    <t>COMP MPS VAL ABR 2019</t>
  </si>
  <si>
    <t>MPS VAL 231</t>
  </si>
  <si>
    <t>EVENTO ABR_2019</t>
  </si>
  <si>
    <t>MPS ATL 227</t>
  </si>
  <si>
    <t>COMPENSACION MPS ATL 227_ABR-2019</t>
  </si>
  <si>
    <t>LEG PAGO EVENTO</t>
  </si>
  <si>
    <t>MPS SUC 230</t>
  </si>
  <si>
    <t>PAGO MPS ABR 19</t>
  </si>
  <si>
    <t>MPS SAN 229</t>
  </si>
  <si>
    <t>MPS ABRIL/2019</t>
  </si>
  <si>
    <t>MPS ABRIL/2019 OP109096</t>
  </si>
  <si>
    <t>MPS MAG 228</t>
  </si>
  <si>
    <t>PAGO EVENTO</t>
  </si>
  <si>
    <t>COMPENSACION PAGO EVENTO ABRIL 2019</t>
  </si>
  <si>
    <t>MPS ANT 226</t>
  </si>
  <si>
    <t>MPS BOL-326</t>
  </si>
  <si>
    <t>EVENTO JUN_2019</t>
  </si>
  <si>
    <t>MPS ATL-325</t>
  </si>
  <si>
    <t>COMPENSACION MPS ATL-325</t>
  </si>
  <si>
    <t>MPS JUNIO/2019</t>
  </si>
  <si>
    <t>MPS JUNIO/2019 OP149474</t>
  </si>
  <si>
    <t>MPS MAG-327</t>
  </si>
  <si>
    <t>MPS CES-347</t>
  </si>
  <si>
    <t>EVENTO JUL_2019</t>
  </si>
  <si>
    <t>MPS JULIO/2019</t>
  </si>
  <si>
    <t>MPS JULIO/2019 OP155929</t>
  </si>
  <si>
    <t>MPS MAG-348</t>
  </si>
  <si>
    <t>MPS ATL-344</t>
  </si>
  <si>
    <t>COMPENSACION MPS ATL-344 JUL_2019</t>
  </si>
  <si>
    <t>MPS BOY-346</t>
  </si>
  <si>
    <t>MPS VAL-349</t>
  </si>
  <si>
    <t>COMP MPS VAL-349 2019</t>
  </si>
  <si>
    <t>MPS BOL-345</t>
  </si>
  <si>
    <t>COMPENSACION PAGO EVENTO JUNIO 2019</t>
  </si>
  <si>
    <t>MPS ANT-343</t>
  </si>
  <si>
    <t>COMPENSACION PAGO EVENTO JULIO 2019</t>
  </si>
  <si>
    <t>MPS ANT-329</t>
  </si>
  <si>
    <t>SAL FAC 20063730</t>
  </si>
  <si>
    <t>MPS SUC-328</t>
  </si>
  <si>
    <t>MPS CUN-374</t>
  </si>
  <si>
    <t>EVENTO SEP_2019</t>
  </si>
  <si>
    <t>MPS CES-967</t>
  </si>
  <si>
    <t>EVENTO NOV_2019</t>
  </si>
  <si>
    <t>66410773 ATL-98</t>
  </si>
  <si>
    <t>EVENTO MAR_2020</t>
  </si>
  <si>
    <t>SALDO POR LEGALIZAR EVENTO JUN_2019</t>
  </si>
  <si>
    <t>66410773 ANT-1</t>
  </si>
  <si>
    <t>EVENTO MAR_2020_saldo x legalizar</t>
  </si>
  <si>
    <t>66410773 CUN-125</t>
  </si>
  <si>
    <t>70497106 CUN-273</t>
  </si>
  <si>
    <t>EVENTO - DESENCAJE RESERVAS TECNICAS</t>
  </si>
  <si>
    <t>MPS MAG-1784</t>
  </si>
  <si>
    <t>CARTERA EVENTO</t>
  </si>
  <si>
    <t>EVENTO</t>
  </si>
  <si>
    <t>MPS MAG-1794</t>
  </si>
  <si>
    <t>MPS SUC-1786</t>
  </si>
  <si>
    <t>MPS SUC-1797</t>
  </si>
  <si>
    <t>MPS CES-1782</t>
  </si>
  <si>
    <t>MPS CES-1791</t>
  </si>
  <si>
    <t>MPS SAN-1785</t>
  </si>
  <si>
    <t>MPS SAN-1796</t>
  </si>
  <si>
    <t>MPS BOY-1790</t>
  </si>
  <si>
    <t>MPS ANT-1787</t>
  </si>
  <si>
    <t>MPS ATL-1779</t>
  </si>
  <si>
    <t>MPS BOL-1781</t>
  </si>
  <si>
    <t>MPS BOL-1789</t>
  </si>
  <si>
    <t>MPS BOL-1500</t>
  </si>
  <si>
    <t xml:space="preserve"> CARTERA EVENTO</t>
  </si>
  <si>
    <t>MPS NOR-1795</t>
  </si>
  <si>
    <t>MPS SUC-1496</t>
  </si>
  <si>
    <t>MPS COR-1792</t>
  </si>
  <si>
    <t>MPS COR-1503</t>
  </si>
  <si>
    <t>SALDO CARTERA EVENTO</t>
  </si>
  <si>
    <t>MPS MAG-1499</t>
  </si>
  <si>
    <t>COMPENSACION TOTAL O EXACTA</t>
  </si>
  <si>
    <t>MPS CES-1498</t>
  </si>
  <si>
    <t>MPS VAL-1495</t>
  </si>
  <si>
    <t>MPS SUC-1689</t>
  </si>
  <si>
    <t>ESS024-CARTERA EVENTO</t>
  </si>
  <si>
    <t>MPS MAG-1687</t>
  </si>
  <si>
    <t>MPS BOG-1780</t>
  </si>
  <si>
    <t>MPS CUN-1793</t>
  </si>
  <si>
    <t>MPS SAN-1688</t>
  </si>
  <si>
    <t>SALDO  CARTERA EVENTO</t>
  </si>
  <si>
    <t>MPS CES-2044</t>
  </si>
  <si>
    <t>ESS024-EVENTO</t>
  </si>
  <si>
    <t>MPS CES-1683</t>
  </si>
  <si>
    <t>MPS MAG-2456</t>
  </si>
  <si>
    <t>MPS VAL-3100</t>
  </si>
  <si>
    <t>MPS VAL-3101</t>
  </si>
  <si>
    <t>MPS ATL-1788</t>
  </si>
  <si>
    <t>MPS ATL-1680</t>
  </si>
  <si>
    <t>MPS ATL-1607</t>
  </si>
  <si>
    <t>MPS SAN-2825</t>
  </si>
  <si>
    <t>MPS SAN-2742</t>
  </si>
  <si>
    <t>MPS SUC-2896</t>
  </si>
  <si>
    <t>MPS MAG-2406</t>
  </si>
  <si>
    <t>900226715</t>
  </si>
  <si>
    <t>MPS VAL-3026</t>
  </si>
  <si>
    <t>MPS ANT-1504</t>
  </si>
  <si>
    <t>MPS ANT-1679</t>
  </si>
  <si>
    <t>MPS MAG-2481</t>
  </si>
  <si>
    <t>MPS SUC 3181</t>
  </si>
  <si>
    <t>ESS024 EVENTO</t>
  </si>
  <si>
    <t>MPS ATL-1567</t>
  </si>
  <si>
    <t>SALDO SALDO  CARTERA EVENTO</t>
  </si>
  <si>
    <t>MPS MAG 2569</t>
  </si>
  <si>
    <t>MPS ANT-1408</t>
  </si>
  <si>
    <t>6245692 ATL-445</t>
  </si>
  <si>
    <t>6245692 MAG-449</t>
  </si>
  <si>
    <t>6245692 COR-450</t>
  </si>
  <si>
    <t>6245692 SUC-443</t>
  </si>
  <si>
    <t>6245692 CES-455</t>
  </si>
  <si>
    <t>6245692 CES-454</t>
  </si>
  <si>
    <t>MPS CES-2082</t>
  </si>
  <si>
    <t>MPS CES-2022</t>
  </si>
  <si>
    <t>MPS CES 2105</t>
  </si>
  <si>
    <t>MPS SAN-2780</t>
  </si>
  <si>
    <t>MPS SAN 3017</t>
  </si>
  <si>
    <t>6245692 SAN-453</t>
  </si>
  <si>
    <t>MPS ARA-1509</t>
  </si>
  <si>
    <t>EVENTO PORTABILIDAD</t>
  </si>
  <si>
    <t>MPS SAN-1508</t>
  </si>
  <si>
    <t>MPS SAN-1518</t>
  </si>
  <si>
    <t>MPS ATL-1510</t>
  </si>
  <si>
    <t>MPS BOL-1681</t>
  </si>
  <si>
    <t>MPS BOL-1682</t>
  </si>
  <si>
    <t>MPS BOL-1831</t>
  </si>
  <si>
    <t>MPS BOL-1832</t>
  </si>
  <si>
    <t>MPS BOL-1752</t>
  </si>
  <si>
    <t>MPS BOL-1753</t>
  </si>
  <si>
    <t>MPS BOL-1797</t>
  </si>
  <si>
    <t>MPS BOL 1833</t>
  </si>
  <si>
    <t>SALDO ESS024 EVENTO</t>
  </si>
  <si>
    <t>6245692 BOL-442</t>
  </si>
  <si>
    <t>MPS COR-1684</t>
  </si>
  <si>
    <t>HSMM20183875</t>
  </si>
  <si>
    <t>MPS COR-2156</t>
  </si>
  <si>
    <t>HSMM20219140</t>
  </si>
  <si>
    <t>MPS COR-2141</t>
  </si>
  <si>
    <t>MPS COR 2241</t>
  </si>
  <si>
    <t>SALDO SALDO SALDO  CARTERA EVENTO</t>
  </si>
  <si>
    <t>MPS CUN-1783</t>
  </si>
  <si>
    <t>HSMM20182058</t>
  </si>
  <si>
    <t>MPS BOG-1497</t>
  </si>
  <si>
    <t>MPS BOG-1505</t>
  </si>
  <si>
    <t>MPS BOY-1501</t>
  </si>
  <si>
    <t>MPS CUN-1502</t>
  </si>
  <si>
    <t>MPS CUN-1685</t>
  </si>
  <si>
    <t>MPS CUN-1686</t>
  </si>
  <si>
    <t>MPS BOG-1673</t>
  </si>
  <si>
    <t>MPS BOY-1919</t>
  </si>
  <si>
    <t>MPS CUN-2234</t>
  </si>
  <si>
    <t>MPS ANT-1277</t>
  </si>
  <si>
    <t>HSMM20218984</t>
  </si>
  <si>
    <t>MPS BOG-1617</t>
  </si>
  <si>
    <t>6245692 NOR-451</t>
  </si>
  <si>
    <t>HSMM20180479</t>
  </si>
  <si>
    <t>HSMM20181905</t>
  </si>
  <si>
    <t>HSMM20178542</t>
  </si>
  <si>
    <t>HSMM20221072</t>
  </si>
  <si>
    <t>MPS CUN-2213</t>
  </si>
  <si>
    <t>MPS ANT-1273</t>
  </si>
  <si>
    <t>MPS BOG-1646</t>
  </si>
  <si>
    <t>MPS BOY-1892</t>
  </si>
  <si>
    <t>HSMM20217775</t>
  </si>
  <si>
    <t>MPS CUN-2241</t>
  </si>
  <si>
    <t>HSMM20181742</t>
  </si>
  <si>
    <t>HSMM20179323</t>
  </si>
  <si>
    <t>HSMM20183691</t>
  </si>
  <si>
    <t>HSMM20222057</t>
  </si>
  <si>
    <t>MPS ANT 1351</t>
  </si>
  <si>
    <t>MPS BOG 1676</t>
  </si>
  <si>
    <t>HSMM20178555</t>
  </si>
  <si>
    <t>HSMM20178438</t>
  </si>
  <si>
    <t>HSMM20181698</t>
  </si>
  <si>
    <t>HSMM20184370</t>
  </si>
  <si>
    <t>HSMM20218051</t>
  </si>
  <si>
    <t>HSMM20218848</t>
  </si>
  <si>
    <t>HSMM20219195</t>
  </si>
  <si>
    <t>HSMM20219198</t>
  </si>
  <si>
    <t>HSMM20219783</t>
  </si>
  <si>
    <t>MPS BOY 1939</t>
  </si>
  <si>
    <t>MPS CUN 2328</t>
  </si>
  <si>
    <t>6245692 ANT-452</t>
  </si>
  <si>
    <t>HSMM20181610</t>
  </si>
  <si>
    <t>6245692 BOG-446</t>
  </si>
  <si>
    <t>HSMM20178037</t>
  </si>
  <si>
    <t>HSMM20218473</t>
  </si>
  <si>
    <t>HSMM20220022</t>
  </si>
  <si>
    <t>HSMM20218312</t>
  </si>
  <si>
    <t>HSMM20218986</t>
  </si>
  <si>
    <t>6245692 BOY-444</t>
  </si>
  <si>
    <t>6245692 CUN-447</t>
  </si>
  <si>
    <t>6245692 CUN-448</t>
  </si>
  <si>
    <t>MPS MAG-1517</t>
  </si>
  <si>
    <t>HSMM20219089</t>
  </si>
  <si>
    <t>MPS MAG-1507</t>
  </si>
  <si>
    <t>HSMM20183780</t>
  </si>
  <si>
    <t>MPS BOL-1504</t>
  </si>
  <si>
    <t>MPS BOL-1512</t>
  </si>
  <si>
    <t>HSMM20219505</t>
  </si>
  <si>
    <t>HSMM20222659</t>
  </si>
  <si>
    <t>MPS SUC-1519</t>
  </si>
  <si>
    <t>HSMM20181526</t>
  </si>
  <si>
    <t>MPS VAL-1520</t>
  </si>
  <si>
    <t>HSMM20222199</t>
  </si>
  <si>
    <t>HSMM20222375</t>
  </si>
  <si>
    <t>MPS BOY-1513</t>
  </si>
  <si>
    <t>MPS COR-1515</t>
  </si>
  <si>
    <t>HSMM20220168</t>
  </si>
  <si>
    <t>HSMM20226290</t>
  </si>
  <si>
    <t>MPS CES-1505</t>
  </si>
  <si>
    <t>HSMM20178463</t>
  </si>
  <si>
    <t>HSMM20181456</t>
  </si>
  <si>
    <t>HSMM20226525</t>
  </si>
  <si>
    <t>MPS CES-1514</t>
  </si>
  <si>
    <t>HSMM20223552</t>
  </si>
  <si>
    <t>HSMM20226554</t>
  </si>
  <si>
    <t>14748921-1180</t>
  </si>
  <si>
    <t>HSMM20182362</t>
  </si>
  <si>
    <t>14748921-1171</t>
  </si>
  <si>
    <t>HSMM20225158</t>
  </si>
  <si>
    <t>14748921-1172</t>
  </si>
  <si>
    <t>HSMM20225529</t>
  </si>
  <si>
    <t>14748921-1177</t>
  </si>
  <si>
    <t>EVENTO URGENCIA</t>
  </si>
  <si>
    <t>HSMM20226162</t>
  </si>
  <si>
    <t>14748921-1173</t>
  </si>
  <si>
    <t>HSMM20177836</t>
  </si>
  <si>
    <t>HSMM20179505</t>
  </si>
  <si>
    <t>HSMM20177957</t>
  </si>
  <si>
    <t>14748921-1175</t>
  </si>
  <si>
    <t>HSMM20218340</t>
  </si>
  <si>
    <t>HSMM20218808</t>
  </si>
  <si>
    <t>HSMM20222965</t>
  </si>
  <si>
    <t>14748921-1179</t>
  </si>
  <si>
    <t>HSMM20182584</t>
  </si>
  <si>
    <t>HSMM20184126</t>
  </si>
  <si>
    <t>HSMM20179502</t>
  </si>
  <si>
    <t>HSMM20181537</t>
  </si>
  <si>
    <t>HSMM20183660</t>
  </si>
  <si>
    <t>HSMM20179567</t>
  </si>
  <si>
    <t>HSMM20183002</t>
  </si>
  <si>
    <t>HSMM20179774</t>
  </si>
  <si>
    <t>HSMM20180596</t>
  </si>
  <si>
    <t>HSMM20182258</t>
  </si>
  <si>
    <t>HSMM20182581</t>
  </si>
  <si>
    <t>HSMM20182692</t>
  </si>
  <si>
    <t>HSMM20183174</t>
  </si>
  <si>
    <t>HSMM20222453</t>
  </si>
  <si>
    <t>HSMM20220741</t>
  </si>
  <si>
    <t>HSMM20217973</t>
  </si>
  <si>
    <t>HSMM20222056</t>
  </si>
  <si>
    <t>HSMM20222226</t>
  </si>
  <si>
    <t>HSMM20220213</t>
  </si>
  <si>
    <t>HSMM20218410</t>
  </si>
  <si>
    <t>HSMM20219090</t>
  </si>
  <si>
    <t>HSMM20226190</t>
  </si>
  <si>
    <t>HSMM20180818</t>
  </si>
  <si>
    <t>HSMM20181104</t>
  </si>
  <si>
    <t>HSMM20220707</t>
  </si>
  <si>
    <t>HSMM20222157</t>
  </si>
  <si>
    <t>HSMM20218430</t>
  </si>
  <si>
    <t>HSMM20219115</t>
  </si>
  <si>
    <t>HSMM20222705</t>
  </si>
  <si>
    <t>HSMM20221099</t>
  </si>
  <si>
    <t>HSMM20221342</t>
  </si>
  <si>
    <t>HSMM20222399</t>
  </si>
  <si>
    <t>HSMM20225981</t>
  </si>
  <si>
    <t>HSMM20180872</t>
  </si>
  <si>
    <t>MPS CUN-1506</t>
  </si>
  <si>
    <t>14748921-1178</t>
  </si>
  <si>
    <t>HSMM20180138</t>
  </si>
  <si>
    <t>HSMM20181669</t>
  </si>
  <si>
    <t>HSMM20218368</t>
  </si>
  <si>
    <t>HSMM20220595</t>
  </si>
  <si>
    <t>HSMM20221763</t>
  </si>
  <si>
    <t>HSMM20221855</t>
  </si>
  <si>
    <t>MPS BOG-1503</t>
  </si>
  <si>
    <t>MPS BOG-1511</t>
  </si>
  <si>
    <t>14748921-1174</t>
  </si>
  <si>
    <t>HSMM20181369</t>
  </si>
  <si>
    <t>14748921-1176</t>
  </si>
  <si>
    <t>HSMM20183156</t>
  </si>
  <si>
    <t>HSMM20179501</t>
  </si>
  <si>
    <t>HSMM20181214</t>
  </si>
  <si>
    <t>HSMM20222682</t>
  </si>
  <si>
    <t>HSMM20223665</t>
  </si>
  <si>
    <t>HSMM20224701</t>
  </si>
  <si>
    <t>HSMM20226721</t>
  </si>
  <si>
    <t>MPS CUN-1516</t>
  </si>
  <si>
    <t>SALDO EVENTO PORTABILIDAD</t>
  </si>
  <si>
    <t>FACTURAS A CRUZAR CON GIROS DE LA EPS</t>
  </si>
  <si>
    <t>PRIMERA FECHA DE DEVOLUCIÓN</t>
  </si>
  <si>
    <t>PRIMER MOTIVO DEVOLUCIÓN</t>
  </si>
  <si>
    <t>FECHA_DEVOLUCION</t>
  </si>
  <si>
    <t>FECHA_LLEGADA_APLISALUD</t>
  </si>
  <si>
    <t>IPS</t>
  </si>
  <si>
    <t>NOMBRE</t>
  </si>
  <si>
    <t>MOTIVO_ESPECIFICO</t>
  </si>
  <si>
    <t>DESCRIPCION</t>
  </si>
  <si>
    <t>9/06/2022 12:00:00 a. m.</t>
  </si>
  <si>
    <t>6/06/2022 12:00:00 a. m.</t>
  </si>
  <si>
    <t>HOSPITAL SANTA MATILDE</t>
  </si>
  <si>
    <t>Rondon Barranco Yerith Isabel</t>
  </si>
  <si>
    <t xml:space="preserve">Se realiza devolucion de la factura debido a que se evidencia que la factura no cuenta con resolucion de facturacion. adicional a esto la factura electronica anexa no cumple con lo dispuesto en el artículo 11 de la resolución 042 de 2020 emitida por la Dian. especificamente no posee cufe y al realizar validacion del codigo QR se puede notar inconsistencias entre la informacion reportada y la que se muestra en la factura cargada por la ips. </t>
  </si>
  <si>
    <t>19/06/2022 12:00:00 a. m.</t>
  </si>
  <si>
    <t>Sanchez  Benitez Claudia  Milena</t>
  </si>
  <si>
    <t>SE HACE DEVOLUCION DE LA CUENTA 356163 IPS NO ANEXA FACTURA DE VENTA Y/O DETALLE DE CARGOS DE LOS SERVICIOS FACTURADOS</t>
  </si>
  <si>
    <t>22/06/2022 12:00:00 a. m.</t>
  </si>
  <si>
    <t>perez otero willian jose</t>
  </si>
  <si>
    <t>Servicio facturados del 01/04/2018. Fecha de Factura superior a 3 años por lo que prescribe el cobro de los servicios presentados.</t>
  </si>
  <si>
    <t>24/06/2022 12:00:00 a. m.</t>
  </si>
  <si>
    <t>Estrada  Urbina Evelin  Cristina</t>
  </si>
  <si>
    <t>Se hace devolución de la factura  debido que es un servicio prestado en el año 2018 (extemporaneo) y este debe ser autorizado por la eps Coosalud. una vez solucionado este inconveniente la factura debe ser cargada en el portal SAMI nuevamente. en el tiempo de radicación habitual y con nuevo RIPS para su proceso de auditoria y debido tramite contable.</t>
  </si>
  <si>
    <t>30/06/2022 12:00:00 a. m.</t>
  </si>
  <si>
    <t xml:space="preserve">Claros  Ullune Luis  Enrique </t>
  </si>
  <si>
    <t>Se notifica la devolucion de la factura   20005733 con todos sus soportes. no se evidencia la autorizacion en los soportes anexados de cOOSALUD.</t>
  </si>
  <si>
    <t>16/06/2022 12:00:00 a. m.</t>
  </si>
  <si>
    <t xml:space="preserve">Romero Peñate Orkin  Antonio </t>
  </si>
  <si>
    <t>Se realiza devolucion de la factura de los servicios prestados en el 2018. la EPS ya liquidó los contratos y prestaciones de esas vigencias. El tiempo máximo para presentar las facturas es de 3 años.</t>
  </si>
  <si>
    <t>28/06/2022 12:00:00 a. m.</t>
  </si>
  <si>
    <t xml:space="preserve">Montes Diaz Conguer  David </t>
  </si>
  <si>
    <t>Se realiza devolución de la factura. ya que se evidencia que el usuario nose encuentra activo en la base de datos de coosalud se solicita ala ips realizar tramites de afiliacion ala EPS  desde el dia de la atencion  para continuar con el respectivo proceso de auditoria Una vez subsanado el motivo de la devolución. se solicita a la IPS radicar nuevamente en el portal de aplistaff para continuar con su respectivo proceso.</t>
  </si>
  <si>
    <t>Se aplica devolución de la factura. la cual se encuentra extemporánea. Servicios prestados en el año 2018 no se están recibiendo estas vigencias para el régimen subsidiado y contributivo.Se hace verificacion del QR y se puede evidenciar que los datos no corresponden a la factura en mencion.</t>
  </si>
  <si>
    <t>28/03/2019 12:00:00 a. m.</t>
  </si>
  <si>
    <t>Camacho Velasco Silvia Johanna</t>
  </si>
  <si>
    <t>SE REALIZA DEVOLUCION DE LA FACTURA. USUARIO  SE ENCUENTRA RETIRADO DE LA BASE DE DATOS DE COOSALUD. POR FAVOR FACTURAR A LA ENTIDAD RESPONSABLE DEL PAGO. ( FAMISANAR)</t>
  </si>
  <si>
    <t xml:space="preserve">Espinosa Blanco Sandra  Liliana </t>
  </si>
  <si>
    <t>Se realiza devolución de la factura nro correspondiente a servicios prestados al usuario CAMILO PEREIRA LOPEZ identificado con documento Cc1096926512 factura que se encuentra prescrita según codigo de comercio articulo 789 "PRESCRIPCION DE LA ACCION CAMBIARA DIRECTA (FECHA DE EXPECION FACTURA 8 FEBRERO 2019.dado a lo anterior no es posible continuar con el tramite de la factura</t>
  </si>
  <si>
    <t>se realiza devolucion de la factura. cobran atencion hospitalaria del 19 al 26de marzo 2019. el reporte de anexo solicitando autorizacion de servicios a Cooalud fue enviado el 26/03/2019 por lo cual es extemporaneo toda vez que este se debio reportar en las primeras 24 horas del ingreso a la institucion. tal y como lo establece los articulos 3. 4  y 5 de la resolucion 3047/2008.</t>
  </si>
  <si>
    <t>6/07/2022 12:00:00 a. m.</t>
  </si>
  <si>
    <t>Pinilla Cedeño Vivian Lizeth</t>
  </si>
  <si>
    <t>PACIENTECC 16213476 LONDOÑO RAMREZ DAGOBERTO FECHA DE ATENCIÓN 28-04-2019Se realiza devolución de la cuenta ya que para la fecha de radicación se encuentra prescrita para la fecha de prestación 28-04-2019 igual o mayor a 3 años.</t>
  </si>
  <si>
    <t>5/08/2019 12:00:00 a. m.</t>
  </si>
  <si>
    <t>Mancera Estupiñan Manuel Ernesto</t>
  </si>
  <si>
    <t>SE HACE DEVOLUCION DE LA FACTURA CON SUS RESPECTIVOS SOPORTES. DE ACUERDO A LA DIRECTRIZ DE COOSALUD A NIVEL NACIONAL LAS IPS DEBEN PRESENTAR POR SEPRADO LA FACTURACION POR LOS SERVICIOS DE ATENCION INICIAL DE URGENCIAS Y SI EL USUARIO ES HOSPITALIZADO SE DEBERA PRESENTAR FACTURA  A PARTE.</t>
  </si>
  <si>
    <t>2/07/2019 12:00:00 a. m.</t>
  </si>
  <si>
    <t>Mozo Villa Nini Yojana</t>
  </si>
  <si>
    <t>Se aplica devolución de factura por falta de Autorización de Servicios generadas por la EPS para avalar el pago. esto según sistema de información de la EPS donde se evidencia la negación de servicio porteriores a la urgencia.</t>
  </si>
  <si>
    <t>28/06/2019 12:00:00 a. m.</t>
  </si>
  <si>
    <t>10/06/2019 12:00:00 a. m.</t>
  </si>
  <si>
    <t>Llanos Vizcaino Julieth Paola</t>
  </si>
  <si>
    <t>Se hace devolución de la factura con todos sus anexos respectivos. la atención de urgencias no fue reporta en la línea 018000. ni linea amiga de Coosalud eps. ni en Dynamicoos por lo consiguiente paciente no fue reporta en los tiempos estipulados.</t>
  </si>
  <si>
    <t>Se realiza devolucion de la factura debido a que se evidencia que la factura no cuenta con resolucion de facturacion. adicional a esto la factura electronica anexa no cumple con lo dispuesto en el artículo 11 de la resolución 042 de 2020 emitida por la Dian. especificamente no posee cufe y al realizar validacion del codigo QR se puede notar inconsistencias entre la informacion reportada y la que se muestra en la factura cargada por la ips.</t>
  </si>
  <si>
    <t>realiza devolución de la factura. se evidenció error en la factura. el detalle de cargos no se presenta enCodificación CUPS como lo exige la Resolución 3495 de 2019 y resolución 537/2020 que rige a partir del 31 demarzo de 2020. se recuerda a la IPS que tanto el RIPS como la factura debe coincidir con los serviciosregistrados. de no ser así. se considera una inconsistencia. esto atendiendo los lineamientos de la Resolución3374 del 2000. el cual indica que la IPS debe garantizar la confiabilidad. seguridad y calidad de los datos sobrela prestación individual de servicios de salud.Una vez subsanado el motivo de la devolución. se solicita a la IPS radicar la factura en el portal de SAMI . paracontinuar con el proceso de auditoria.</t>
  </si>
  <si>
    <t xml:space="preserve">SE HACE DEVOLUCION DE LA FACTURA CON SUS RESPECTIVOS SOPORTES. LA IPS PRESENTA LA FACTURA EN FOTOCOPIA. ADIIOCNALMENTE SE ENCUENTRA ROTA EN LA PARTE SUPERIOR IZQUIERDA.  POR FAVOR REALIZAR LAS RESPECTIVAS CORRECCIONES Y UNA VEZ SUBSANE ENVIAR PARA CONTINUAR CON EL PROCESO DE AUDITORIA  Y ADJUNTAR NUEVAMENTE LOS RIPS CORRESPONDIENTE A LA FACTURA.   </t>
  </si>
  <si>
    <t>Sanchez Miranda Flor Marina</t>
  </si>
  <si>
    <t>Se realiza devolcion de factura ya que afiliado aparece inactivo en el momento de la atencion a partir de 27/06/2019. ya que esta activo en otro plan de beneficios PROMOTORA DE SALUD DEL REGIMEN SUBSIDIADO EPS CONVIDA. DESDE 21/06/2019 por lo tanto no es competencia para pago de EPS Coosalud.</t>
  </si>
  <si>
    <t xml:space="preserve">SE HACE DEVOLUCION DE LA FACTURA CON SUS RESPECTIVOS SOPORTES. LA IPS NO ADJUNTA COPIAS DE LA FACTURAS. POR FAVOR REALIZAR LAS RESPECTIVAS CORRECCIONES Y UNA VEZ SUBSANE ENVIAR PARA CONTINUAR CON EL PROCESO DE AUDITORIA  Y ADJUNTAR NUEVAMENTE LOS RIPS CORRESPONDIENTE A LA FACTURA.   </t>
  </si>
  <si>
    <t>SE HACE DEOLUCION DEL FACTURA CON SUS RESPECTIVOS SOPORTES. DE ACUERDO A LA DIERCTRIZ DE COOSALUD EPSS NO SE RADICARA FACTURAS DE LA IPS QUE NO ESTAN POR FUERA DE LA RED ADSCRITA. HASTA NUEO AVISO.</t>
  </si>
  <si>
    <t>Macias Atencia Candelaria Enith</t>
  </si>
  <si>
    <t>SE REALIZA DEVOLUCION DE LA FACTURA EL USUARIO FACTURADO NO REPORTA EN LA BASE DE DATOS DE COOSALUD FAVOR ACERCARSE A EL DEPARTAMENTO DE ASGURAMIENTO DE LA EPS PARA  PARA VERIFICAR LA FECHA DE AFILIACION. PARA SU RADICACION</t>
  </si>
  <si>
    <t>29/06/2022 12:00:00 a. m.</t>
  </si>
  <si>
    <t>SE REALIZA DEVOLUCION DE LA FACTURA. NO SE EVIDENCIA SOLICITUD Y/O VB DE AUTORIZACION  POR PARTE DE LA EPS</t>
  </si>
  <si>
    <t>Se hace devolución de la factura debido que no existe reporte en la plataforma dynamicoos. ni trazabilidad del anexo de la EPS según resolución 3047 de 2008 anexo técnico No 5 literal B dentro del tiempo establecido.</t>
  </si>
  <si>
    <t>10/06/2022 12:00:00 a. m.</t>
  </si>
  <si>
    <t xml:space="preserve">Se realiza devolucion de factura . ya que atencion  realizadas  no se evidencia reporte  en  plataforma Dynamico  . carece de autorizacion de sevicios </t>
  </si>
  <si>
    <t>Se realiza devolución de la factura. se evidenció error en la factura. el detalle de cargos no se presenta enCodificación CUPS como lo exige la Resolución 3495 de 2019 y resolución 537/2020 que rige a partir del 31 demarzo de 2020. se recuerda a la IPS que tanto el RIPS como la factura debe coincidir con los serviciosregistrados. de no ser así. se considera una inconsistencia. esto atendiendo los lineamientos de la Resolución3374 del 2000. el cual indica que la IPS debe garantizar la confiabilidad. seguridad y calidad de los datos sobrela prestación individual de servicios de salud.Una vez subsanado el motivo de la devolución. se solicita a la IPS radicar la factura en el portal de SAMI . paracontinuar con el proceso de auditoria.</t>
  </si>
  <si>
    <t>Se realiza devolucion  debido a que se evidencia que la factura no cuenta con resolucion de facturacion de la DIAN.Lo invitamos a subsanar y volver a radicar.</t>
  </si>
  <si>
    <t>24/02/2021 12:00:00 a. m.</t>
  </si>
  <si>
    <t>1/02/2021 12:00:00 a. m.</t>
  </si>
  <si>
    <t>CEPEDA TEJEIRO DIANA CAROLINA</t>
  </si>
  <si>
    <t>SE HACE DEVOLUCIÓN DE FACTURA. SE REALIZA VALIDACIÓN DE LA INFORMACIÓN SUMINISTRADA Y SEGÚN REQUISITOS CONTEMPLADOS EN LA RESOLUCIÓN 3495 DEL 2019 EXPEDIDA POR EL MINISTERIO DE SALUD Y SEGURIDAD SOCIAL . EN SU ARTICULO 2. ARTICULO 2 PARÁGRAFO ÚNICO Y ARTICULO 5</t>
  </si>
  <si>
    <t>25/02/2021 12:00:00 a. m.</t>
  </si>
  <si>
    <t>Ramirez  Alvarez Blanca  Cecilia</t>
  </si>
  <si>
    <t>Se realiza devolución de cuenta ya que  evidenció error en la factura y en el RIPS. el código CUMS medicamentos . ya que que no se facturan  con los codigos CUMS. ya  que la atención es del año 2020 por lo tanto debe estar codificado de acuerdo a la Resolución 3495 de 2019. se recuerda a la IPS que tanto el RIPS como la factura debe coincidir con los servicios registrados. de no ser así. se considera una inconsistencia. esto atendiendo los lineamientos de la Resolución 3374 del 2000. el cual indica que la IPS debe garantizar la confiabilidad.seguridad y calidad de los datos sobre la prestación individual de servicios. para continuar con el proceso de auditoria.</t>
  </si>
  <si>
    <t>Faltan soportes de justificación para recobros (Comité Técnico Científico. (CTC). Accidente de trabajo o enfermedad profesional (ATEP). tutelas)</t>
  </si>
  <si>
    <t>Se realiza devolución de la factura correspondiente a cobro SARS COV2 COVID 19 ANTIGENO. dado que la IPS no anexan los requisitos exigidos por el ADRES. se observa que no anexan el registro INVIMA para las pruebas de anticuerpos y de antígenos. tampoco adjuntan el pdf del resultado cargado en la plataforma SISMUESTRAS. ni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reporte.Una vez subsanado el motivo de devolución. se solicita a la IPS radicar en el portal aplistaff para continuar con la auditoria.</t>
  </si>
  <si>
    <t xml:space="preserve">Camargo Mendez Maria  Elvira </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</si>
  <si>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 1.  IPS NO SUBE EXTRUCTURA EXCEL ADRES A LA PLATAFORMA. 2. IPS NO SUBE A LOS SOPORTES EL REPORTE SISMUESTRAS.</t>
  </si>
  <si>
    <t>3/03/2021 12:00:00 a. m.</t>
  </si>
  <si>
    <t xml:space="preserve">perea cordoba veronica </t>
  </si>
  <si>
    <t>Se hace devolución de la factura HSMM20156685. debido que. el RIPS que presenta se encuentra con inconsistencias. dado que. esta dirigido para el usuario YENKO JOSUE BENITEZ MARQUEZ con RC 1043851281. y la factura pertenece al usuario FERNANDO BARRERA GARAY con CC 1073691998. Ademas en el RIPS detallan que el servicio prestado es reduccion abierta codigo 793301. y en la facturan detallan servicios de urgencias. materiales. medicamentos.sutura y radiografia. Una vez subsanado el motivo de la devolución. se solicita a la IPS radicar nuevamente en el portal de aplistaff para  continuar con su respectivo proceso.</t>
  </si>
  <si>
    <t>10/03/2021 12:00:00 a. m.</t>
  </si>
  <si>
    <t>torres cabarcas brayan de jesus</t>
  </si>
  <si>
    <t>Se hace devolución de factura según art 12 y 14 de la resolución 3047 ( 49 Factura no cumple requisitos legales)</t>
  </si>
  <si>
    <t>Se realiza devolucion de factura .factura ilegible.Hacer arreglos correspondientes para continuar con su debido proceso.</t>
  </si>
  <si>
    <t>PUMAREJO MARTINEZ ARELIS PATRICIA</t>
  </si>
  <si>
    <t>Evento no reportado a la EPS</t>
  </si>
  <si>
    <t>1/03/2021 12:00:00 a. m.</t>
  </si>
  <si>
    <t>MEDINA GOMEZ LEYDIS JOHANNA</t>
  </si>
  <si>
    <t>Se realiza devolución de factura con todos sus soportes . basados en la  Resolución 537 del 31 de Marzo de 2020.donde se actualiza la codificación cups para los servicios presentados. Es de carácter indispensable que se realice la corrección del Rips y los soportes fisicos de la factura presentada por la IPS. Se evidencia que al consultar la factura HSMM20159438  en el aplicativo el Rips no cumple los lineamientos  consagrados en los artículos 9 y siguientes de la Resolución 3374 del 2000. los cuales delimitan la Obligación de las IPS de Garantizar la confiabilidad. seguridad y calidad de los datos presentados en los RIPS. de caracter obligatoria por parte de los prestadores y proveedores de servicios de salud de Coosalud EPS.Para el caso de  esta  factura Los CODIGOS  Cups  para Derechos de sala de yeso estan codificados con CUPS  XSS22103 en rips y en factura fisica S22103. por ende estan  errados ya que  la codificacion correcta segun la 537 es 5DS004.los materiales de sutura y curacion en rips estan codificados con cups TRR39305 y en factura fisica con 39305 tambien estan errado (codificacion correcta S55114 segun normativa vigente para fecha de atencion).en factura fisica estan codificado con cups 828910  el material de osteosintesis por valor de $12.706 sin describir que clase material es y colocandolo con codigo  cups donde los materiales no llevan codificacion cups por ende al colocar este codigo en rips arroja el procedimiento RECONSTRUCCIÓN DE LIGAMENTO EN MANO (errado).Por lo que lo invitamos a la ips a subsanar el motivo de devolución. una vez solucionado continuar con el proceso de radicación dentros delos tiempos establecidos.</t>
  </si>
  <si>
    <t>Se realiza devolución de la cuenta debido a que para la fecha de la atención la paciente no cuenta con portabilidad vigente.</t>
  </si>
  <si>
    <t>30/03/2021 12:00:00 a. m.</t>
  </si>
  <si>
    <t>2/03/2021 12:00:00 a. m.</t>
  </si>
  <si>
    <t xml:space="preserve">Durango  Durango Laura  Cristina </t>
  </si>
  <si>
    <t>25/03/2021 12:00:00 a. m.</t>
  </si>
  <si>
    <t>Se realiza devolución de la  factura HSMM 20163894. perteneciente al paciente: YUSGREILI GABRIELA PIÑA ESCALONA  TI:1073974967.  ya que no cumple requisitos legales. se evidenció en  detalle de cargos -que  no  presenta la  Codificación CUPS/CUMS. como lo exige la Resolución 3495 de 2019 y resolución 537/2020 que  rige a partir del 31 de marzo de 2020.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prestación individual de servicios de salud. Una vez subsanado el motivo de la devolución.se solicita a la IPS radicar la factura en el portal de SAMI . para continuar con el proceso de auditoria.</t>
  </si>
  <si>
    <t>29/03/2021 12:00:00 a. m.</t>
  </si>
  <si>
    <t xml:space="preserve">Quintero Sanchez Luisa  Fernanda </t>
  </si>
  <si>
    <t>Se genera devolucion de la cuenta. ya que la factura no presenta los codigos cum para los medicamentos como lo indica la normatividad. se debe corregir y radicar nuevamente para la auditoria integral.</t>
  </si>
  <si>
    <t>28/04/2021 12:00:00 a. m.</t>
  </si>
  <si>
    <t>5/04/2021 12:00:00 a. m.</t>
  </si>
  <si>
    <t>MARTINEZ LIDUEÑAS DEYBISON SMITH</t>
  </si>
  <si>
    <t>Se hace devolucion de la factura debido a que el contrato que se seleccionó (PORTABILIDAD) al momento del cargue del rips en la plataforma PORTAL RIPS no corresponde al servicio facturado. Se debió elegir el contrato "URGENCIAS" y cobertura "PBS". Una vez subsanado el motivo que origina esta devolución. puede radicar la factura dentro del periodo y los parámetros establecidos por la EPS para tal fin. Para obtener el preradicado proceda con la carga de las respectivas facturas. soportes y/o anexos a través del portal https://portalrips.auditoriaeps.com/</t>
  </si>
  <si>
    <t>6/04/2021 12:00:00 a. m.</t>
  </si>
  <si>
    <t>Se realiza devolución de la factura HSMM20169144 por valor de $139.800. dado a que se encontró una inconsistencia en la fecha de la factura. el servicio fue prestado el día 18/02/2021 hasta el 27/02/2021 (TERAPIAS FISICAS) y la fecha de la factura es del 18/02/2021 . la fecha de la factura no puede ser anterior a la de la prestación del servicio. se solicita a la Ips modificar la fecha de la factura y enviar nuevamente a través del portal de Aplistaff para continuar con el proceso de auditoria.</t>
  </si>
  <si>
    <t>12/04/2021 12:00:00 a. m.</t>
  </si>
  <si>
    <t>Corpas Charris Luis Gregorio</t>
  </si>
  <si>
    <t>Se realiza devolución de factura. servicio no autorizado por la EPS para prestar en su institucion. Caso 10292140 Negado.</t>
  </si>
  <si>
    <t>24/05/2021 12:00:00 a. m.</t>
  </si>
  <si>
    <t>5/05/2021 12:00:00 a. m.</t>
  </si>
  <si>
    <t xml:space="preserve">Se hace devolución de la factura HSMM20172082. debido que. el RIPS que presenta se encuentra con inconsistencias. ya que no coincide con lo facturado. se evidencia que facturan sodio con codigo 903846 el cual este codigo pertenece al hierro  se solicita a la IPS corregir el codigo para continuar con el proceso de auditoria.  Una vez subsanado el motivo de la devolución. se solicita a la IPS radicar nuevamente en el portal de aplistaff para  continuar con su respectivo proceso. </t>
  </si>
  <si>
    <t>18/05/2021 12:00:00 a. m.</t>
  </si>
  <si>
    <t>4/05/2021 12:00:00 a. m.</t>
  </si>
  <si>
    <t>Camargo  Padilla Diandry  Carolina</t>
  </si>
  <si>
    <t>se hace devolucion de factura debido a que esta factura fue montada con un numero de contrato de Portabilidad y son urgencias.una vez solucionado este inconveniente la factura debe ser cargada en el portal SAMI nuevamente. en el tiempo de radicación habitual y con nuevo RIPS para su proceso de auditoria y debido tramite contable.</t>
  </si>
  <si>
    <t>Se realiza devolución de la factura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</si>
  <si>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27/05/2021 12:00:00 a. m.</t>
  </si>
  <si>
    <t>Herrera Garcia Johanna Patricia</t>
  </si>
  <si>
    <t>Se hace devolucion  debido a que la fecha de atencion es mayor a la fecha de la factura.Es de anotar que una vez subsanado este inconveniente  podrá ser presentada nuevamente con su respectivo RIPS mediante el medio de Radicacion actual</t>
  </si>
  <si>
    <t>Se hace devolucion debido a que la atencion facturada ya fue cobrada en la factura HSMM20174484 para la misma fecha de atencion</t>
  </si>
  <si>
    <t>1/06/2021 12:00:00 a. m.</t>
  </si>
  <si>
    <t>Se realiza devolución de la cuenta con sus soportes radicado virtualmente. ya que luego de su revisoria se identifica que solo suben a la plataforma la factura que contiene solo el detalle de una pagina. de dos que cuenta la factura (sin totales). Lo que imposibilita la auditoria de la cuenta.Una vez solucionado el inconveniente. presentar nuevamente la cuenta dentro de la fecha establecida por la EPS para su radicación y respectiva revisoria</t>
  </si>
  <si>
    <t xml:space="preserve">Laurens  Perez Eimys  Maria </t>
  </si>
  <si>
    <t xml:space="preserve"> Se hace devolucion ala factura y todos sus soportes debido a que una vez terminado el proceso de auditoria se evidencia que la fecha del servicio prestado nose encuentra reportado en el aplicativo de dynamicoos requisito indispensable para el pago de la factura. Lo invitamos a subsanar y volver a radicar en los tiempos estipulado por la EPS.</t>
  </si>
  <si>
    <t>18/12/2021 12:00:00 a. m.</t>
  </si>
  <si>
    <t>9/12/2021 12:00:00 a. m.</t>
  </si>
  <si>
    <t>Lopez Sierra Angela Patricia</t>
  </si>
  <si>
    <t>Se hace devolución administrativa de la factura con todos sus soportes adjuntos debido a que no se evidencia reporte SISMUESTRA de la prueba de PCR. no cumple con la circular externa 007 de COOSALUD EPS de fecha octubre 17/2020: Las facturas deben cumplir con la siguiente condición: Los resultados de las pruebas deben estar cargados en SISMUESTRAS y las fechas deben coincidir con lo reportado en esta plataforma.- Ademas. por no cumplir con la circular externa 027 de ADRES de fecha 05/11/2021. la cual exige que siempre deben anexar la estructura ADRES cuando se realizan pruebas COVID-19. es requisito fundamental. Se recuerda que es la ADRES el responsable del pago. las EPS deben enviar esta estructura. Por favor tenerlo en cuenta en las próximas radicaciones De lo contrario serán motivo de devolución.Una vez subsanado el motivo de devolución lo invitamos a radicar nuevamente dentro de los tiempos y horarios establecidos por la EPS.</t>
  </si>
  <si>
    <t>12/07/2021 12:00:00 a. m.</t>
  </si>
  <si>
    <t>1/07/2021 12:00:00 a. m.</t>
  </si>
  <si>
    <t>Se hace devolucion de la factura HSMM20187237. por valor de 498.858. dado que se evidencia que la factura principal consta de 2 paginas y la IPS solo anexa 1 pagina. se solicita a la IPS anexar las paginas completas para validar la prestacion del servicio.Una vez subsanado el motivo de devolución. radicar la factura y los soportes nuevamente en el portal de Aplistaff para su respectivo proceso.</t>
  </si>
  <si>
    <t>17/08/2021 12:00:00 a. m.</t>
  </si>
  <si>
    <t>3/08/2021 12:00:00 a. m.</t>
  </si>
  <si>
    <t xml:space="preserve">Charris Teran Cesar  Andres </t>
  </si>
  <si>
    <t xml:space="preserve"> Se realiza devolución de  factura con todos sus anexos por concepto de. Una vez finalizado el proceso de auditoria se evidencia que el servio prestado. no se encuentra reportado en la plataforma Dynamicoos para la fecha de la atencion. Proceso indispensable para realizar la Auditoria de Cuentas por lo que lo invitamos a subsanar el motivo de devolución. una vez solucionado continuar con el proceso de radicacion. </t>
  </si>
  <si>
    <t>Se realiza devolucion debido a que al verificar el QR de la factura se evidencia que los datos como el valor y numero de factura  no corresponden a la factura que se esta cobrando. por lo tanto lo invitamos a subsanar el inconveniente y volver a radicar dentro de los tiempos estipulados por la eps</t>
  </si>
  <si>
    <t>31/08/2021 12:00:00 a. m.</t>
  </si>
  <si>
    <t>12/08/2021 12:00:00 a. m.</t>
  </si>
  <si>
    <t xml:space="preserve">Rozo  Camaron Sandy  Paola </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</si>
  <si>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 1. SE VERIFICA EN PLATAFORMA SISMUESTRAS Y ASEGURADORA NO REGISTRA PARA COOSALUD</t>
  </si>
  <si>
    <t>Ospina Patiño Diana Isabel</t>
  </si>
  <si>
    <t>Se realiza devolución de la factura. correspondiente a cobro de pruebas covid. dado que la IPS no anexa los requisitos exigidos por el ADRES. se observa que no anexan el registro INVIMA para las pruebas de anticuerpos y de antígenos. tampoco adjuntan el pdf del resultado cargado en la plataforma SISMUESTRAS. ni el archivo en Excel. según lo estipulado en la circular 049 expedida por el ADRES y resolución 1463. requisito necesario para continuar con el debido proceso. Adicional la IPS esta cobrando toma y procesamiento y al momento de validar la información correspondiente. se observa que en la plataforma de SISMUESTRAS la toma fue procesada por otro laboratorio que no corresponde a quien factura. Una vez subsanado el motivo de devolución. favor radicar nuevamente en el portal web para continuar con la auditoria.</t>
  </si>
  <si>
    <t>1/10/2021 12:00:00 a. m.</t>
  </si>
  <si>
    <t>Se realiza devolución de la factura N° HSMM20205633 correspondiente a la usuaria Gabriela Alexandra Hernández Rivas  con identificación PE926543816051998  dado que la factura que anexa No. HSMM20206163 en el portal de Sami no corresponde  como los soportes adjuntos. por ende. no es posible continuar con el proces de auditoria.Una vez subsanado el motivo de la devolución. radicar nuevamente en el portal de Aplistaff para continuar con el proceso de auditoria</t>
  </si>
  <si>
    <t>2/12/2021 12:00:00 a. m.</t>
  </si>
  <si>
    <t>12/11/2021 12:00:00 a. m.</t>
  </si>
  <si>
    <t>Devolucion administrativa: Factura presenta diferencia en codigos CUMS registrados en el RIPS y en los que se reflejan en el físico de ésta. Favor tener en cuenta que la información de los servicios facturados que reporta la IPS deben ser fiel copia de los registros individuales de prestación de servicios RIPS. además.  todo debe venir debidamente codificado en CUMS y CUPS vigentes (Resolución 2238 del 2020). Una vez subsanado el motivo que origina la presente devolución. deberá cargar nuevamente en la plataforma. los rips. las facturas y anexos y surtir un nuevo proceso de radicación de factura.</t>
  </si>
  <si>
    <t>29/11/2021 12:00:00 a. m.</t>
  </si>
  <si>
    <t>Devolucion administrativa: usuario ROSA ISELA DE ANGEL RODRIGUEZ C.C 1003197937 descrito en la factura activo en NUEVA EPS para la fecha de prestación del servicio según ADRES (01/09/2021). por lo tanto se solicita radicar ante la entidad correspondiente.</t>
  </si>
  <si>
    <t>30/11/2021 12:00:00 a. m.</t>
  </si>
  <si>
    <t>Zabaleta  Morelo Cindy  Paola</t>
  </si>
  <si>
    <t xml:space="preserve">Se hace devoluciòn de factura y soportes debido a que la Autorizaciòn del servicio de atenciòn inicial de urgencias es extemporaneo. La atenciòn prestada y facturada es del dia 24/08/2021 y el caso es reportado el 03/09/2021. Lo invitamos a subsanar y volver a radicar en los tiempos estipulados por la Eps. </t>
  </si>
  <si>
    <t>15/10/2021 12:00:00 a. m.</t>
  </si>
  <si>
    <t>Se realiza devolución de la factura. correspondiente a cobro de pruebas covid . dado que la IPS no anexa los requisitos exigidos por el ADRES. se observa que no anexan el registro INVIMA para las pruebas de anticuerpos y de antígenos. tampoco adjuntan  el archivo en Excel. según lo estipulado en la circular 049 expedida por el ADRES y resolución 1463. requisito necesario para continuar con el debido proceso. Adicional la IPS esta cobrando toma y procesamiento en la prueba PCR y al momento de validar la información correspondiente. se observa que en la plataforma de SISMUESTRAS la toma fue procesada por otro laboratorio que no corresponde a quien factura. Una vez subsanado el motivo de devolución. favor radicar nuevamente en el portal web para continuar con la auditoria.</t>
  </si>
  <si>
    <t>Se realiza devolucion de factura y todos sus anexos debido a que el paciente para la fecha que se le realizo el procedimiento se encuentra afiliado a EPS CONVIDA. por lo tanto ese servicio pertenece a otro prestador de salud.</t>
  </si>
  <si>
    <t>13/11/2021 12:00:00 a. m.</t>
  </si>
  <si>
    <t>Se devuelve factura debido que el paciente. segun Adres. el dia de la atencion prestada y facturada 27/09/2021 el paciente se encontraba afiliado en otra EPS. desde el 01/09/2021.por lo tanto no es competencia de pago.</t>
  </si>
  <si>
    <t>23/11/2021 12:00:00 a. m.</t>
  </si>
  <si>
    <t xml:space="preserve">Se hace devolución administrativa debido a que según Circular 003 del 2021 de  la ADRES. el valor máximo a reconocer por el servicio facturado en municipios sin laboratorios avalados para SARS CoV2 [COVID-19] es $266.903. el cual incluye la toma y procesamiento de muestra.  El procesamiento tiene un valor de $170.000 y la toma de muestra el excedente  de lo pactado. es decir. $96.903. Sin embargo. la IPS presenta la factura de toma de PCR "A32028" por $297.896 Excediento el valor pactado.. Por lo anterior se solicita la corrección del valor de la factura. Se reconocerá por $96.903   </t>
  </si>
  <si>
    <t xml:space="preserve">Se devuelve factura. debido que  paciente Daliana Andreina Orozco.  verificando en la plataforma Adres  se encuentra activa  en otra EPS desde el 01/09/2021 y la atención prestada y facturada es posterior a la nueva afiliación. 19/10/2021. Lo cual no es competencia de pago. </t>
  </si>
  <si>
    <t>27/11/2021 12:00:00 a. m.</t>
  </si>
  <si>
    <t xml:space="preserve">Gonzalez Vanegas Karol  Sofia </t>
  </si>
  <si>
    <t>Se hace devolucion de la factura ya que no evidencia el PDF de SISMUESTRA del laboratorio facturado. igualmente se debe anexar la estructura en excel segun circular 049 del ADRESS con todos lo campos diligenciados al momento de radicar estos servicios.</t>
  </si>
  <si>
    <t>28/12/2021 12:00:00 a. m.</t>
  </si>
  <si>
    <t>10/12/2021 12:00:00 a. m.</t>
  </si>
  <si>
    <t>Se realiza devolución de la factura HSMM20220815 por valor de $43.900. dado a que se encontró una inconsistencia en la fecha de la factura. el servicio fue prestado el día 22/11/2021  y la fecha de la factura es del 19/11/2021 . la fecha de la factura no puede ser anterior a la de la prestación del servicio. se solicita a la Ips modificar la fecha de la factura y enviar nuevamente a través del portal de Aplistaff para continuar con el proceso de auditoria.</t>
  </si>
  <si>
    <t>4/02/2022 12:00:00 a. m.</t>
  </si>
  <si>
    <t>2/02/2022 12:00:00 a. m.</t>
  </si>
  <si>
    <t xml:space="preserve">Echenique  Gonzalez Yuzelbis  Paola </t>
  </si>
  <si>
    <t>Se realiza devolucion la factura no presenta el valor total en numero. por favor revisal y volver a radicar.</t>
  </si>
  <si>
    <t>18/02/2022 12:00:00 a. m.</t>
  </si>
  <si>
    <t>Se hace devolución administrativa de la factura con todos sus soportes adjuntos ya que no se evidencia reporte sismuestra relacionado a COOOSALUD EPS. ademas. por no cumplir con la circular externa 003 de ADRES de fecha febrero 12/2021. la cual exige que siempre deben anexar la estructura ADRES cuando se realizan pruebas COVID-19. es requisito fundamental. se recuerda que es la ADRES el responsable del pago. las EPS deben enviar esta estructura. Por favor tenerlo en cuenta en las próximas radicaciones De lo contrario serán motivo de devolución.</t>
  </si>
  <si>
    <t>15/02/2022 12:00:00 a. m.</t>
  </si>
  <si>
    <t xml:space="preserve">Redondo  Arroyo Maria  Angelica </t>
  </si>
  <si>
    <t xml:space="preserve">Se realiza devolución de factura. IPS no adjunta el Excel diligenciado con las variables exigidas por el ADRES. requisito indispensable para continuar con el proceso de auditoría. lo invitamos a subsanar y volver a radicar </t>
  </si>
  <si>
    <t>3/03/2022 12:00:00 a. m.</t>
  </si>
  <si>
    <t xml:space="preserve">Pinzon  Ascani Yudith  </t>
  </si>
  <si>
    <t>Se realiza devolucion de la factura.se observa que no anexan archivo EXCEL Y PDF SISMUESTRAS  segun lo estipulado en la circular 049  expedida por el ADRES. por lo anterior no es posible continuar con procesosNOTA:POR FAVOR REVISAR Y ANEXAR ARCHIVOS DE MOTIVO DEVOLUCION Y SUBIR NUEVAMENTE</t>
  </si>
  <si>
    <t>30/03/2022 12:00:00 a. m.</t>
  </si>
  <si>
    <t>Se hace devolución de la factura según art 12 y 14 de la resolución 3047 (cód. 21) dado que el servicio no fue autorizado por la EPS para la prestación del servicio. Cabe resaltar que una vez subsanado este inconveniente la factura debe ser presentada nuevamente. en el tiempo de radicación que aplica del 01 al 10 de cada mes en la plataforma SAMI.</t>
  </si>
  <si>
    <t>10/03/2022 12:00:00 a. m.</t>
  </si>
  <si>
    <t xml:space="preserve">Ortega  Castro Angie  Verónica </t>
  </si>
  <si>
    <t xml:space="preserve">Se realiza devolución total de la factura. no tiene  autorización vigente del servicio prestado. no se evidencia notificación de los correos pertinentes y reporte autorización de la prestación a la eps. Por lo anterior no es posible continuar con el proceso de auditoria </t>
  </si>
  <si>
    <t>15/03/2022 12:00:00 a. m.</t>
  </si>
  <si>
    <t>Se realiza devolución de  factura con todos sus anexos por concepto de. Una vez finalizado el proceso de auditoria se evidencia que el servicio prestado. no se encuentra reportado en la plataforma Dynamicoos para la fecha de la atención (28/01/2022). Proceso indispensable para realizar la Auditoria de Cuentas por lo que lo invitamos a subsanar el motivo de devolución. una vez solucionado continuar con el proceso de radicacion.</t>
  </si>
  <si>
    <t>31/03/2022 12:00:00 a. m.</t>
  </si>
  <si>
    <t xml:space="preserve">Gomez  Martinez Leonardo  Jose </t>
  </si>
  <si>
    <t>usuario no activo en base de datos o atencion corresponde a otro pagador (CAJA DE COMPENSACIÓN FAMILIARCAJACOPI ATLÁNTICO)</t>
  </si>
  <si>
    <t xml:space="preserve">Picon  Pacheco Dilia  Maria </t>
  </si>
  <si>
    <t xml:space="preserve">Se hace devolución de la factura según art 12 y 14 de la resolución 3047 (cód. 21) dado que el servicio no fue autorizado por la EPS para la prestación del servicio. Cabe resaltar que una vez subsanado este inconveniente la factura debe ser presentada nuevamente. en el tiempo de radicación que aplica del 01 al 10 de cada mes en la plataforma SAMI. </t>
  </si>
  <si>
    <t>11/05/2022 12:00:00 a. m.</t>
  </si>
  <si>
    <t>3/05/2022 12:00:00 a. m.</t>
  </si>
  <si>
    <t>Se hace devolución de la factura. se realiza validación de la información suministrada según requisitos para recobro al ADRES. Dando cumplimiento a la resolución 1885 de 2018. Resolución 41656 de 2019 y Resolución 094 de 2020. Para proceso de auditoría de facturas con Tecnologías en salud No Cubiertas en el plan de Beneficios en salud (NO PBS). Se evidencia que la factura presenta las siguiente inconsistencia: 1. No se evidencia anexo estructura  circular 049. con registro sanitario INVIMA.</t>
  </si>
  <si>
    <t>26/05/2022 12:00:00 a. m.</t>
  </si>
  <si>
    <t>Rivera Basto Nini Johanna</t>
  </si>
  <si>
    <t xml:space="preserve">Se hace devolucion de factura.segun revision teniendo en cuenta la fecha de nacimiento del menor  ha transcurrido mas de dos meses para la creacion del usuario.por ende es necesario que la ips anexe rgistro civil. </t>
  </si>
  <si>
    <t>10/05/2022 12:00:00 a. m.</t>
  </si>
  <si>
    <t>Se realiza devolución de factura según revisión se evidencia que el usuario no es el mismo en el rips. Por lo antertior no es posible continuar con el proceso de auditoria</t>
  </si>
  <si>
    <t>25/06/2022 12:00:00 a. m.</t>
  </si>
  <si>
    <t>1/06/2022 12:00:00 a. m.</t>
  </si>
  <si>
    <t>Se realiza devolución de factura según revisión el usuario se encuentra inactivo en la base de datos de coosalud para la fecha de la prestación del servicio. Por lo anterior no es posible continuar con el proceso de auditoria.</t>
  </si>
  <si>
    <t xml:space="preserve">SE REALIZA DEVOLUCION DE LA FACTURA Y DE TODOS SUS ANEXOS DEBIDO A QUE LA ATENCION  DE URGENCIA NO CUENTA CON SU DEBIDO REPORTE  EN PLATAFORMA DYNAMICOS LO CUAL ES REQUISITO INDISPENSABLE PARA LLEVAR ACABO EL PROCESO DE TRAZABILIDAD DE LA FACTURA. LO INVITAMOS A SUBSANAR EL INCONVENIENTE Y VOLVER A RADICAR DENTRO DE LOS TIEMPOR ESTIPULADOS POR LA EPS.  </t>
  </si>
  <si>
    <t>SEGUNDO MOTIVO DEVOLUCIÓN</t>
  </si>
  <si>
    <t>DF-05765434953179</t>
  </si>
  <si>
    <t>DF-05765434953180</t>
  </si>
  <si>
    <t>DF-057654328035494</t>
  </si>
  <si>
    <t>DF-139311239987</t>
  </si>
  <si>
    <t>DF-477654338931048</t>
  </si>
  <si>
    <t>DF-08765433673447</t>
  </si>
  <si>
    <t>DF-237654337931009</t>
  </si>
  <si>
    <t>DF-257654326731776</t>
  </si>
  <si>
    <t>DF-05765434953165</t>
  </si>
  <si>
    <t>DF-477654338931049</t>
  </si>
  <si>
    <t>DF-68765434523532</t>
  </si>
  <si>
    <t>DF-057654328035489</t>
  </si>
  <si>
    <t>DF-7693025315055</t>
  </si>
  <si>
    <t>DF-05765434953166</t>
  </si>
  <si>
    <t>DF-05765434953167</t>
  </si>
  <si>
    <t>DF-057654328035490</t>
  </si>
  <si>
    <t>DF-0825533822</t>
  </si>
  <si>
    <t>DF-1346939501</t>
  </si>
  <si>
    <t>DF-68765434523528</t>
  </si>
  <si>
    <t>DF-057654328035491</t>
  </si>
  <si>
    <t>DF-05765434953168</t>
  </si>
  <si>
    <t>DF-0825533831</t>
  </si>
  <si>
    <t>DF-057654328035492</t>
  </si>
  <si>
    <t>DF-05765434953169</t>
  </si>
  <si>
    <t>DF-05765434953170</t>
  </si>
  <si>
    <t>DF-05765434953171</t>
  </si>
  <si>
    <t>DF-05765434953172</t>
  </si>
  <si>
    <t>DF-05765434953173</t>
  </si>
  <si>
    <t>DF-05765434953174</t>
  </si>
  <si>
    <t>DF-05765434953175</t>
  </si>
  <si>
    <t>DF-05765434953176</t>
  </si>
  <si>
    <t>DF-05765434953177</t>
  </si>
  <si>
    <t>DF-235555566035624</t>
  </si>
  <si>
    <t>DF-057654328035493</t>
  </si>
  <si>
    <t>DF-057654328035495</t>
  </si>
  <si>
    <t>DF-477654338931041</t>
  </si>
  <si>
    <t>DF-209300634277</t>
  </si>
  <si>
    <t>DF-05765434953178</t>
  </si>
  <si>
    <t>DF-2576543245310616</t>
  </si>
  <si>
    <t>DF-2576543245310615</t>
  </si>
  <si>
    <t>DF-05765434953181</t>
  </si>
  <si>
    <t>DF-119261133204</t>
  </si>
  <si>
    <t>DF-13765433723165</t>
  </si>
  <si>
    <t>DF-13765433723166</t>
  </si>
  <si>
    <t>DF-209300635181</t>
  </si>
  <si>
    <t>DF-0876543250313121</t>
  </si>
  <si>
    <t>DF-25765434103700</t>
  </si>
  <si>
    <t>DF-47765433893534</t>
  </si>
  <si>
    <t>DF-25765434103701</t>
  </si>
  <si>
    <t>DF-547654339931259</t>
  </si>
  <si>
    <t>DF-087654327831760</t>
  </si>
  <si>
    <t>DF-25765432843178</t>
  </si>
  <si>
    <t>DF-477654337131722</t>
  </si>
  <si>
    <t>DF-707654325839363</t>
  </si>
  <si>
    <t>DF-5492349315321</t>
  </si>
  <si>
    <t>DF-547654339931388</t>
  </si>
  <si>
    <t>DF-547654339931802</t>
  </si>
  <si>
    <t>DF-05765434953163</t>
  </si>
  <si>
    <t>COD_DEVOLUCION</t>
  </si>
  <si>
    <t>Sin  nueva radicación</t>
  </si>
  <si>
    <t>Sin nueva radicación</t>
  </si>
  <si>
    <t>Saldo Disponible a Favor de la EPS  Corte 21/07/2022</t>
  </si>
  <si>
    <t>SEGUNDA FECHA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</si>
</sst>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d&quot;/&quot;mm&quot;/&quot;yyyy"/>
    <numFmt numFmtId="165" formatCode="#,##0.00_);\-#,##0.00"/>
    <numFmt numFmtId="166" formatCode="_-&quot;$&quot;\ * #,##0_-;\-&quot;$&quot;\ * #,##0_-;_-&quot;$&quot;\ * &quot;-&quot;??_-;_-@_-"/>
  </numFmts>
  <fonts count="27" x14ac:knownFonts="1">
    <font>
      <sz val="10"/>
      <color indexed="8"/>
      <name val="MS Sans Serif"/>
    </font>
    <font>
      <b/>
      <sz val="9.85"/>
      <color indexed="8"/>
      <name val="Times New Roman"/>
      <family val="1"/>
    </font>
    <font>
      <b/>
      <u/>
      <sz val="9.85"/>
      <color indexed="8"/>
      <name val="Times New Roman"/>
      <family val="1"/>
    </font>
    <font>
      <sz val="9.85"/>
      <color indexed="8"/>
      <name val="Times New Roman"/>
      <family val="1"/>
    </font>
    <font>
      <b/>
      <sz val="9"/>
      <color indexed="8"/>
      <name val="Times New Roman"/>
      <family val="1"/>
    </font>
    <font>
      <b/>
      <sz val="9"/>
      <color indexed="8"/>
      <name val="Times New Roman"/>
      <family val="1"/>
    </font>
    <font>
      <sz val="8.0500000000000007"/>
      <color indexed="8"/>
      <name val="Times New Roman"/>
      <family val="1"/>
    </font>
    <font>
      <sz val="8.0500000000000007"/>
      <color indexed="8"/>
      <name val="Times New Roman"/>
      <family val="1"/>
    </font>
    <font>
      <sz val="8.0500000000000007"/>
      <color indexed="8"/>
      <name val="Times New Roman"/>
      <family val="1"/>
    </font>
    <font>
      <sz val="8.0500000000000007"/>
      <color indexed="8"/>
      <name val="Times New Roman"/>
      <family val="1"/>
    </font>
    <font>
      <sz val="9"/>
      <color indexed="8"/>
      <name val="Times New Roman"/>
      <family val="1"/>
    </font>
    <font>
      <sz val="8.0500000000000007"/>
      <color indexed="8"/>
      <name val="Times New Roman"/>
      <family val="1"/>
    </font>
    <font>
      <b/>
      <sz val="11"/>
      <color theme="1"/>
      <name val="Calibri"/>
      <family val="2"/>
      <scheme val="minor"/>
    </font>
    <font>
      <b/>
      <sz val="8.0500000000000007"/>
      <color indexed="8"/>
      <name val="Times New Roman"/>
      <family val="1"/>
    </font>
    <font>
      <sz val="11"/>
      <color rgb="FF000000"/>
      <name val="Calibri"/>
      <family val="2"/>
      <scheme val="minor"/>
    </font>
    <font>
      <b/>
      <sz val="12"/>
      <color rgb="FF000000"/>
      <name val="Calibri"/>
      <family val="2"/>
      <scheme val="minor"/>
    </font>
    <font>
      <b/>
      <sz val="11"/>
      <color rgb="FF000000"/>
      <name val="Calibri"/>
      <family val="2"/>
      <scheme val="minor"/>
    </font>
    <font>
      <b/>
      <sz val="14"/>
      <color rgb="FF000000"/>
      <name val="Calibri"/>
      <family val="2"/>
      <scheme val="minor"/>
    </font>
    <font>
      <sz val="10"/>
      <name val="Arial"/>
      <family val="2"/>
    </font>
    <font>
      <sz val="11"/>
      <name val="Calibri"/>
      <family val="2"/>
      <scheme val="minor"/>
    </font>
    <font>
      <sz val="11"/>
      <color indexed="8"/>
      <name val="Calibri"/>
      <family val="2"/>
      <scheme val="minor"/>
    </font>
    <font>
      <b/>
      <sz val="11"/>
      <color indexed="8"/>
      <name val="Calibri"/>
      <family val="2"/>
      <scheme val="minor"/>
    </font>
    <font>
      <sz val="11"/>
      <name val="Calibri"/>
      <family val="2"/>
    </font>
    <font>
      <sz val="11"/>
      <color indexed="8"/>
      <name val="Times New Roman"/>
      <family val="1"/>
    </font>
    <font>
      <b/>
      <sz val="11"/>
      <color indexed="8"/>
      <name val="Times New Roman"/>
      <family val="1"/>
    </font>
    <font>
      <b/>
      <sz val="10"/>
      <name val="Arial"/>
      <family val="2"/>
    </font>
    <font>
      <b/>
      <sz val="10"/>
      <color indexed="8"/>
      <name val="MS Sans Serif"/>
    </font>
  </fonts>
  <fills count="8">
    <fill>
      <patternFill patternType="none"/>
    </fill>
    <fill>
      <patternFill patternType="gray125"/>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
      <patternFill patternType="solid">
        <fgColor rgb="FF9BC2E6"/>
        <bgColor rgb="FF000000"/>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2" fillId="0" borderId="0"/>
    <xf numFmtId="0" fontId="18" fillId="0" borderId="0"/>
  </cellStyleXfs>
  <cellXfs count="60">
    <xf numFmtId="0" fontId="0" fillId="0" borderId="0" xfId="0"/>
    <xf numFmtId="0" fontId="6" fillId="0" borderId="0" xfId="0" applyFont="1" applyAlignment="1">
      <alignment horizontal="center" vertical="center"/>
    </xf>
    <xf numFmtId="164" fontId="7" fillId="0" borderId="0" xfId="0" applyNumberFormat="1" applyFont="1" applyAlignment="1">
      <alignment horizontal="left" vertical="center"/>
    </xf>
    <xf numFmtId="165" fontId="8" fillId="0" borderId="0" xfId="0" applyNumberFormat="1" applyFont="1" applyAlignment="1">
      <alignment horizontal="right" vertical="center"/>
    </xf>
    <xf numFmtId="0" fontId="4" fillId="0" borderId="1" xfId="0" applyFont="1" applyBorder="1" applyAlignment="1">
      <alignment horizontal="center" vertical="center"/>
    </xf>
    <xf numFmtId="0" fontId="5" fillId="0" borderId="1" xfId="0" applyFont="1" applyBorder="1" applyAlignment="1">
      <alignment horizontal="right" vertical="center"/>
    </xf>
    <xf numFmtId="0" fontId="10" fillId="0" borderId="1" xfId="0" applyFont="1" applyBorder="1" applyAlignment="1">
      <alignment horizontal="center" vertical="center"/>
    </xf>
    <xf numFmtId="164" fontId="11" fillId="0" borderId="1" xfId="0" applyNumberFormat="1" applyFont="1" applyBorder="1" applyAlignment="1">
      <alignment horizontal="left" vertical="center"/>
    </xf>
    <xf numFmtId="14" fontId="11" fillId="0" borderId="1" xfId="0" applyNumberFormat="1" applyFont="1" applyBorder="1" applyAlignment="1">
      <alignment horizontal="right" vertical="center"/>
    </xf>
    <xf numFmtId="0" fontId="6" fillId="0" borderId="1" xfId="0" applyFont="1" applyBorder="1" applyAlignment="1">
      <alignment horizontal="center" vertical="center"/>
    </xf>
    <xf numFmtId="164" fontId="7" fillId="0" borderId="1" xfId="0" applyNumberFormat="1" applyFont="1" applyBorder="1" applyAlignment="1">
      <alignment horizontal="left" vertical="center"/>
    </xf>
    <xf numFmtId="14" fontId="9" fillId="0" borderId="1" xfId="0" applyNumberFormat="1" applyFont="1" applyBorder="1" applyAlignment="1">
      <alignment horizontal="right" vertical="center"/>
    </xf>
    <xf numFmtId="166" fontId="11" fillId="0" borderId="1" xfId="1" applyNumberFormat="1" applyFont="1" applyBorder="1" applyAlignment="1">
      <alignment horizontal="right" vertical="center"/>
    </xf>
    <xf numFmtId="166" fontId="8" fillId="0" borderId="1" xfId="1" applyNumberFormat="1" applyFont="1" applyBorder="1" applyAlignment="1">
      <alignment horizontal="right" vertical="center"/>
    </xf>
    <xf numFmtId="165" fontId="13" fillId="0" borderId="0" xfId="0" applyNumberFormat="1" applyFont="1" applyAlignment="1">
      <alignment horizontal="right" vertical="center"/>
    </xf>
    <xf numFmtId="0" fontId="14" fillId="0" borderId="0" xfId="0" applyFont="1"/>
    <xf numFmtId="0" fontId="15" fillId="0" borderId="0" xfId="0" applyFont="1"/>
    <xf numFmtId="0" fontId="16" fillId="2" borderId="0" xfId="0" applyFont="1" applyFill="1" applyAlignment="1">
      <alignment vertical="center"/>
    </xf>
    <xf numFmtId="0" fontId="16" fillId="3" borderId="0" xfId="0" applyFont="1" applyFill="1" applyAlignment="1">
      <alignment vertical="center"/>
    </xf>
    <xf numFmtId="0" fontId="17" fillId="2" borderId="0" xfId="0" applyFont="1" applyFill="1"/>
    <xf numFmtId="3" fontId="17" fillId="2" borderId="0" xfId="0" applyNumberFormat="1" applyFont="1" applyFill="1"/>
    <xf numFmtId="3" fontId="18" fillId="0" borderId="0" xfId="0" applyNumberFormat="1" applyFont="1" applyAlignment="1">
      <alignment horizontal="right"/>
    </xf>
    <xf numFmtId="0" fontId="19" fillId="0" borderId="0" xfId="0" applyFont="1"/>
    <xf numFmtId="3" fontId="19" fillId="0" borderId="0" xfId="0" applyNumberFormat="1" applyFont="1"/>
    <xf numFmtId="3" fontId="17" fillId="4" borderId="0" xfId="0" applyNumberFormat="1" applyFont="1" applyFill="1"/>
    <xf numFmtId="0" fontId="4" fillId="0" borderId="2" xfId="0" applyFont="1" applyBorder="1" applyAlignment="1">
      <alignment horizontal="center" vertical="center"/>
    </xf>
    <xf numFmtId="166" fontId="11" fillId="0" borderId="2" xfId="1" applyNumberFormat="1" applyFont="1" applyBorder="1" applyAlignment="1">
      <alignment horizontal="right" vertical="center"/>
    </xf>
    <xf numFmtId="166" fontId="8" fillId="0" borderId="2" xfId="1" applyNumberFormat="1" applyFont="1" applyBorder="1" applyAlignment="1">
      <alignment horizontal="right" vertical="center"/>
    </xf>
    <xf numFmtId="3" fontId="12" fillId="5" borderId="1" xfId="0" applyNumberFormat="1" applyFont="1" applyFill="1" applyBorder="1" applyAlignment="1">
      <alignment horizontal="center" vertical="center" wrapText="1"/>
    </xf>
    <xf numFmtId="3" fontId="20" fillId="0" borderId="1" xfId="0" applyNumberFormat="1" applyFont="1" applyBorder="1"/>
    <xf numFmtId="3" fontId="20" fillId="0" borderId="0" xfId="0" applyNumberFormat="1" applyFont="1"/>
    <xf numFmtId="3" fontId="21" fillId="6" borderId="3" xfId="0" applyNumberFormat="1" applyFont="1" applyFill="1" applyBorder="1"/>
    <xf numFmtId="0" fontId="22" fillId="0" borderId="0" xfId="2"/>
    <xf numFmtId="14" fontId="22" fillId="0" borderId="0" xfId="2" applyNumberFormat="1"/>
    <xf numFmtId="0" fontId="23" fillId="0" borderId="1" xfId="0" applyFont="1" applyBorder="1" applyAlignment="1">
      <alignment horizontal="center" vertical="center"/>
    </xf>
    <xf numFmtId="165" fontId="24" fillId="6" borderId="2" xfId="0" applyNumberFormat="1" applyFont="1" applyFill="1" applyBorder="1" applyAlignment="1">
      <alignment horizontal="right" vertical="center"/>
    </xf>
    <xf numFmtId="3" fontId="21" fillId="0" borderId="1" xfId="0" applyNumberFormat="1" applyFont="1" applyBorder="1"/>
    <xf numFmtId="0" fontId="18" fillId="0" borderId="0" xfId="3"/>
    <xf numFmtId="14" fontId="18" fillId="0" borderId="0" xfId="3" applyNumberFormat="1" applyAlignment="1">
      <alignment horizontal="right"/>
    </xf>
    <xf numFmtId="3" fontId="18" fillId="0" borderId="0" xfId="3" applyNumberFormat="1" applyAlignment="1">
      <alignment horizontal="right"/>
    </xf>
    <xf numFmtId="0" fontId="25" fillId="6" borderId="1" xfId="3" applyFont="1" applyFill="1" applyBorder="1" applyAlignment="1">
      <alignment horizontal="center"/>
    </xf>
    <xf numFmtId="14" fontId="0" fillId="0" borderId="1" xfId="0" applyNumberFormat="1" applyBorder="1"/>
    <xf numFmtId="0" fontId="0" fillId="0" borderId="1" xfId="0" applyBorder="1"/>
    <xf numFmtId="0" fontId="23" fillId="7" borderId="1" xfId="0" applyFont="1" applyFill="1" applyBorder="1" applyAlignment="1">
      <alignment horizontal="center" vertical="center"/>
    </xf>
    <xf numFmtId="164" fontId="7" fillId="7" borderId="1" xfId="0" applyNumberFormat="1" applyFont="1" applyFill="1" applyBorder="1" applyAlignment="1">
      <alignment horizontal="left" vertical="center"/>
    </xf>
    <xf numFmtId="14" fontId="9" fillId="7" borderId="1" xfId="0" applyNumberFormat="1" applyFont="1" applyFill="1" applyBorder="1" applyAlignment="1">
      <alignment horizontal="right" vertical="center"/>
    </xf>
    <xf numFmtId="166" fontId="8" fillId="7" borderId="1" xfId="1" applyNumberFormat="1" applyFont="1" applyFill="1" applyBorder="1" applyAlignment="1">
      <alignment horizontal="right" vertical="center"/>
    </xf>
    <xf numFmtId="166" fontId="8" fillId="7" borderId="2" xfId="1" applyNumberFormat="1" applyFont="1" applyFill="1" applyBorder="1" applyAlignment="1">
      <alignment horizontal="right" vertical="center"/>
    </xf>
    <xf numFmtId="3" fontId="20" fillId="7" borderId="1" xfId="0" applyNumberFormat="1" applyFont="1" applyFill="1" applyBorder="1"/>
    <xf numFmtId="3" fontId="21" fillId="7" borderId="1" xfId="0" applyNumberFormat="1" applyFont="1" applyFill="1" applyBorder="1"/>
    <xf numFmtId="14" fontId="0" fillId="7" borderId="1" xfId="0" applyNumberFormat="1" applyFill="1" applyBorder="1"/>
    <xf numFmtId="0" fontId="0" fillId="7" borderId="0" xfId="0" applyFill="1"/>
    <xf numFmtId="0" fontId="26" fillId="0" borderId="0" xfId="0" applyFont="1"/>
    <xf numFmtId="3" fontId="25" fillId="0" borderId="0" xfId="0" applyNumberFormat="1" applyFont="1" applyAlignment="1">
      <alignment horizontal="right"/>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4" fontId="26" fillId="0" borderId="1" xfId="0" applyNumberFormat="1" applyFont="1" applyBorder="1"/>
    <xf numFmtId="0" fontId="26" fillId="0" borderId="1" xfId="0" applyFont="1" applyBorder="1"/>
    <xf numFmtId="0" fontId="26" fillId="7" borderId="1" xfId="0" applyFont="1" applyFill="1" applyBorder="1"/>
  </cellXfs>
  <cellStyles count="4">
    <cellStyle name="Moneda" xfId="1" builtinId="4"/>
    <cellStyle name="Normal" xfId="0" builtinId="0"/>
    <cellStyle name="Normal 2" xfId="2" xr:uid="{B4AEC756-D59C-481F-B99D-289D13E239DF}"/>
    <cellStyle name="Normal 3" xfId="3" xr:uid="{FF6EB941-8390-454B-AEE6-CF6718D9B6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2943225</xdr:colOff>
      <xdr:row>3</xdr:row>
      <xdr:rowOff>123825</xdr:rowOff>
    </xdr:to>
    <xdr:pic>
      <xdr:nvPicPr>
        <xdr:cNvPr id="2" name="Imagen 1">
          <a:extLst>
            <a:ext uri="{FF2B5EF4-FFF2-40B4-BE49-F238E27FC236}">
              <a16:creationId xmlns:a16="http://schemas.microsoft.com/office/drawing/2014/main" id="{03AB9868-37A6-49AD-B024-38FECC2DB1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561"/>
  <sheetViews>
    <sheetView workbookViewId="0"/>
  </sheetViews>
  <sheetFormatPr baseColWidth="10" defaultRowHeight="12.75" x14ac:dyDescent="0.2"/>
  <cols>
    <col min="9" max="9" width="12.28515625" bestFit="1" customWidth="1"/>
  </cols>
  <sheetData>
    <row r="2" spans="2:9" x14ac:dyDescent="0.2">
      <c r="B2" s="54" t="s">
        <v>0</v>
      </c>
      <c r="C2" s="54"/>
      <c r="D2" s="54"/>
      <c r="E2" s="54"/>
      <c r="F2" s="54"/>
      <c r="G2" s="54"/>
      <c r="H2" s="54"/>
      <c r="I2" s="54"/>
    </row>
    <row r="4" spans="2:9" x14ac:dyDescent="0.2">
      <c r="B4" s="54" t="s">
        <v>1</v>
      </c>
      <c r="C4" s="54"/>
      <c r="D4" s="54"/>
      <c r="E4" s="54"/>
      <c r="F4" s="54"/>
      <c r="G4" s="54"/>
      <c r="H4" s="54"/>
      <c r="I4" s="54"/>
    </row>
    <row r="5" spans="2:9" x14ac:dyDescent="0.2">
      <c r="B5" s="55" t="s">
        <v>2</v>
      </c>
      <c r="C5" s="55"/>
      <c r="D5" s="55"/>
      <c r="E5" s="55"/>
      <c r="F5" s="55"/>
      <c r="G5" s="55"/>
      <c r="H5" s="55"/>
      <c r="I5" s="55"/>
    </row>
    <row r="6" spans="2:9" x14ac:dyDescent="0.2">
      <c r="B6" s="55" t="s">
        <v>12</v>
      </c>
      <c r="C6" s="55"/>
      <c r="D6" s="55"/>
      <c r="E6" s="55"/>
      <c r="F6" s="55"/>
      <c r="G6" s="55"/>
      <c r="H6" s="55"/>
      <c r="I6" s="55"/>
    </row>
    <row r="7" spans="2:9" x14ac:dyDescent="0.2">
      <c r="B7" s="56" t="s">
        <v>11</v>
      </c>
      <c r="C7" s="56"/>
      <c r="D7" s="56"/>
      <c r="E7" s="56"/>
      <c r="F7" s="56"/>
      <c r="G7" s="56"/>
      <c r="H7" s="56"/>
      <c r="I7" s="56"/>
    </row>
    <row r="10" spans="2:9" x14ac:dyDescent="0.2">
      <c r="B10" s="4" t="s">
        <v>3</v>
      </c>
      <c r="C10" s="4" t="s">
        <v>4</v>
      </c>
      <c r="D10" s="4" t="s">
        <v>5</v>
      </c>
      <c r="E10" s="5" t="s">
        <v>6</v>
      </c>
      <c r="F10" s="5" t="s">
        <v>7</v>
      </c>
      <c r="G10" s="5" t="s">
        <v>8</v>
      </c>
      <c r="H10" s="5" t="s">
        <v>9</v>
      </c>
      <c r="I10" s="4" t="s">
        <v>10</v>
      </c>
    </row>
    <row r="11" spans="2:9" x14ac:dyDescent="0.2">
      <c r="B11" s="6" t="s">
        <v>13</v>
      </c>
      <c r="C11" s="7">
        <v>43141.07708333333</v>
      </c>
      <c r="D11" s="8">
        <v>43167</v>
      </c>
      <c r="E11" s="12">
        <v>59922</v>
      </c>
      <c r="F11" s="12">
        <v>0</v>
      </c>
      <c r="G11" s="12">
        <v>0</v>
      </c>
      <c r="H11" s="12">
        <v>0</v>
      </c>
      <c r="I11" s="12">
        <v>59922</v>
      </c>
    </row>
    <row r="12" spans="2:9" x14ac:dyDescent="0.2">
      <c r="B12" s="6" t="s">
        <v>14</v>
      </c>
      <c r="C12" s="7">
        <v>43152.936805555553</v>
      </c>
      <c r="D12" s="8">
        <v>43167</v>
      </c>
      <c r="E12" s="12">
        <v>103977</v>
      </c>
      <c r="F12" s="12">
        <v>0</v>
      </c>
      <c r="G12" s="12">
        <v>0</v>
      </c>
      <c r="H12" s="12">
        <v>0</v>
      </c>
      <c r="I12" s="12">
        <v>103977</v>
      </c>
    </row>
    <row r="13" spans="2:9" x14ac:dyDescent="0.2">
      <c r="B13" s="6" t="s">
        <v>15</v>
      </c>
      <c r="C13" s="7">
        <v>43156.859027777777</v>
      </c>
      <c r="D13" s="8">
        <v>43167</v>
      </c>
      <c r="E13" s="12">
        <v>153877</v>
      </c>
      <c r="F13" s="12">
        <v>0</v>
      </c>
      <c r="G13" s="12">
        <v>0</v>
      </c>
      <c r="H13" s="12">
        <v>0</v>
      </c>
      <c r="I13" s="12">
        <v>153877</v>
      </c>
    </row>
    <row r="14" spans="2:9" x14ac:dyDescent="0.2">
      <c r="B14" s="6" t="s">
        <v>16</v>
      </c>
      <c r="C14" s="7">
        <v>43159.392361111109</v>
      </c>
      <c r="D14" s="8">
        <v>43167</v>
      </c>
      <c r="E14" s="12">
        <v>270635</v>
      </c>
      <c r="F14" s="12">
        <v>0</v>
      </c>
      <c r="G14" s="12">
        <v>0</v>
      </c>
      <c r="H14" s="12">
        <v>0</v>
      </c>
      <c r="I14" s="12">
        <v>270635</v>
      </c>
    </row>
    <row r="15" spans="2:9" x14ac:dyDescent="0.2">
      <c r="B15" s="9">
        <v>367621</v>
      </c>
      <c r="C15" s="10">
        <v>43223.722222222219</v>
      </c>
      <c r="D15" s="11">
        <v>43264</v>
      </c>
      <c r="E15" s="13">
        <v>101000</v>
      </c>
      <c r="F15" s="13">
        <v>0</v>
      </c>
      <c r="G15" s="13">
        <v>0</v>
      </c>
      <c r="H15" s="13">
        <v>0</v>
      </c>
      <c r="I15" s="13">
        <v>101000</v>
      </c>
    </row>
    <row r="16" spans="2:9" x14ac:dyDescent="0.2">
      <c r="B16" s="9">
        <v>20001785</v>
      </c>
      <c r="C16" s="10">
        <v>43265.015277777777</v>
      </c>
      <c r="D16" s="11">
        <v>43292</v>
      </c>
      <c r="E16" s="13">
        <v>188400</v>
      </c>
      <c r="F16" s="13">
        <v>0</v>
      </c>
      <c r="G16" s="13">
        <v>0</v>
      </c>
      <c r="H16" s="13">
        <v>0</v>
      </c>
      <c r="I16" s="13">
        <v>188400</v>
      </c>
    </row>
    <row r="17" spans="2:9" x14ac:dyDescent="0.2">
      <c r="B17" s="9">
        <v>20005300</v>
      </c>
      <c r="C17" s="10">
        <v>43286.10833333333</v>
      </c>
      <c r="D17" s="11">
        <v>43318</v>
      </c>
      <c r="E17" s="13">
        <v>72900</v>
      </c>
      <c r="F17" s="13">
        <v>0</v>
      </c>
      <c r="G17" s="13">
        <v>0</v>
      </c>
      <c r="H17" s="13">
        <v>0</v>
      </c>
      <c r="I17" s="13">
        <v>72900</v>
      </c>
    </row>
    <row r="18" spans="2:9" x14ac:dyDescent="0.2">
      <c r="B18" s="9">
        <v>20005733</v>
      </c>
      <c r="C18" s="10">
        <v>43289.738194444442</v>
      </c>
      <c r="D18" s="11">
        <v>43318</v>
      </c>
      <c r="E18" s="13">
        <v>820620</v>
      </c>
      <c r="F18" s="13">
        <v>0</v>
      </c>
      <c r="G18" s="13">
        <v>0</v>
      </c>
      <c r="H18" s="13">
        <v>0</v>
      </c>
      <c r="I18" s="13">
        <v>820620</v>
      </c>
    </row>
    <row r="19" spans="2:9" x14ac:dyDescent="0.2">
      <c r="B19" s="9">
        <v>20008244</v>
      </c>
      <c r="C19" s="10">
        <v>43305.127083333333</v>
      </c>
      <c r="D19" s="11">
        <v>43318</v>
      </c>
      <c r="E19" s="13">
        <v>392800</v>
      </c>
      <c r="F19" s="13">
        <v>0</v>
      </c>
      <c r="G19" s="13">
        <v>0</v>
      </c>
      <c r="H19" s="13">
        <v>0</v>
      </c>
      <c r="I19" s="13">
        <v>392800</v>
      </c>
    </row>
    <row r="20" spans="2:9" x14ac:dyDescent="0.2">
      <c r="B20" s="9">
        <v>20011286</v>
      </c>
      <c r="C20" s="10">
        <v>43321.933333333334</v>
      </c>
      <c r="D20" s="11">
        <v>43354</v>
      </c>
      <c r="E20" s="13">
        <v>218526</v>
      </c>
      <c r="F20" s="13">
        <v>0</v>
      </c>
      <c r="G20" s="13">
        <v>0</v>
      </c>
      <c r="H20" s="13">
        <v>0</v>
      </c>
      <c r="I20" s="13">
        <v>218526</v>
      </c>
    </row>
    <row r="21" spans="2:9" x14ac:dyDescent="0.2">
      <c r="B21" s="9">
        <v>20014696</v>
      </c>
      <c r="C21" s="10">
        <v>43341.845833333333</v>
      </c>
      <c r="D21" s="11">
        <v>43354</v>
      </c>
      <c r="E21" s="13">
        <v>437301</v>
      </c>
      <c r="F21" s="13">
        <v>0</v>
      </c>
      <c r="G21" s="13">
        <v>0</v>
      </c>
      <c r="H21" s="13">
        <v>0</v>
      </c>
      <c r="I21" s="13">
        <v>437301</v>
      </c>
    </row>
    <row r="22" spans="2:9" x14ac:dyDescent="0.2">
      <c r="B22" s="9">
        <v>20021057</v>
      </c>
      <c r="C22" s="10">
        <v>43376.422222222223</v>
      </c>
      <c r="D22" s="11">
        <v>43383</v>
      </c>
      <c r="E22" s="13">
        <v>2119092</v>
      </c>
      <c r="F22" s="13">
        <v>0</v>
      </c>
      <c r="G22" s="13">
        <v>0</v>
      </c>
      <c r="H22" s="13">
        <v>0</v>
      </c>
      <c r="I22" s="13">
        <v>2119092</v>
      </c>
    </row>
    <row r="23" spans="2:9" x14ac:dyDescent="0.2">
      <c r="B23" s="9">
        <v>20021598</v>
      </c>
      <c r="C23" s="10">
        <v>43378.683333333334</v>
      </c>
      <c r="D23" s="11">
        <v>43383</v>
      </c>
      <c r="E23" s="13">
        <v>51300</v>
      </c>
      <c r="F23" s="13">
        <v>0</v>
      </c>
      <c r="G23" s="13">
        <v>0</v>
      </c>
      <c r="H23" s="13">
        <v>0</v>
      </c>
      <c r="I23" s="13">
        <v>51300</v>
      </c>
    </row>
    <row r="24" spans="2:9" x14ac:dyDescent="0.2">
      <c r="B24" s="9">
        <v>20022664</v>
      </c>
      <c r="C24" s="10">
        <v>43385.414583333331</v>
      </c>
      <c r="D24" s="11">
        <v>43383</v>
      </c>
      <c r="E24" s="13">
        <v>1344784</v>
      </c>
      <c r="F24" s="13">
        <v>0</v>
      </c>
      <c r="G24" s="13">
        <v>0</v>
      </c>
      <c r="H24" s="13">
        <v>0</v>
      </c>
      <c r="I24" s="13">
        <v>1344784</v>
      </c>
    </row>
    <row r="25" spans="2:9" x14ac:dyDescent="0.2">
      <c r="B25" s="9">
        <v>20025081</v>
      </c>
      <c r="C25" s="10">
        <v>43400.998611111114</v>
      </c>
      <c r="D25" s="11">
        <v>43383</v>
      </c>
      <c r="E25" s="13">
        <v>51300</v>
      </c>
      <c r="F25" s="13">
        <v>0</v>
      </c>
      <c r="G25" s="13">
        <v>0</v>
      </c>
      <c r="H25" s="13">
        <v>0</v>
      </c>
      <c r="I25" s="13">
        <v>51300</v>
      </c>
    </row>
    <row r="26" spans="2:9" x14ac:dyDescent="0.2">
      <c r="B26" s="9">
        <v>20040043</v>
      </c>
      <c r="C26" s="10">
        <v>43504.352777777778</v>
      </c>
      <c r="D26" s="11">
        <v>43532</v>
      </c>
      <c r="E26" s="13">
        <v>54400</v>
      </c>
      <c r="F26" s="13">
        <v>0</v>
      </c>
      <c r="G26" s="13">
        <v>0</v>
      </c>
      <c r="H26" s="13">
        <v>0</v>
      </c>
      <c r="I26" s="13">
        <v>54400</v>
      </c>
    </row>
    <row r="27" spans="2:9" x14ac:dyDescent="0.2">
      <c r="B27" s="9">
        <v>20048417</v>
      </c>
      <c r="C27" s="10">
        <v>43550.469444444447</v>
      </c>
      <c r="D27" s="11">
        <v>43598</v>
      </c>
      <c r="E27" s="13">
        <v>3245724</v>
      </c>
      <c r="F27" s="13">
        <v>0</v>
      </c>
      <c r="G27" s="13">
        <v>0</v>
      </c>
      <c r="H27" s="13">
        <v>0</v>
      </c>
      <c r="I27" s="13">
        <v>3245724</v>
      </c>
    </row>
    <row r="28" spans="2:9" x14ac:dyDescent="0.2">
      <c r="B28" s="9">
        <v>20052546</v>
      </c>
      <c r="C28" s="10">
        <v>43570.490972222222</v>
      </c>
      <c r="D28" s="11">
        <v>43594</v>
      </c>
      <c r="E28" s="13">
        <v>626047</v>
      </c>
      <c r="F28" s="13">
        <v>0</v>
      </c>
      <c r="G28" s="13">
        <v>0</v>
      </c>
      <c r="H28" s="13">
        <v>0</v>
      </c>
      <c r="I28" s="13">
        <v>626047</v>
      </c>
    </row>
    <row r="29" spans="2:9" x14ac:dyDescent="0.2">
      <c r="B29" s="9">
        <v>20055234</v>
      </c>
      <c r="C29" s="10">
        <v>43585.445833333331</v>
      </c>
      <c r="D29" s="11">
        <v>43594</v>
      </c>
      <c r="E29" s="13">
        <v>853736</v>
      </c>
      <c r="F29" s="13">
        <v>0</v>
      </c>
      <c r="G29" s="13">
        <v>0</v>
      </c>
      <c r="H29" s="13">
        <v>0</v>
      </c>
      <c r="I29" s="13">
        <v>853736</v>
      </c>
    </row>
    <row r="30" spans="2:9" x14ac:dyDescent="0.2">
      <c r="B30" s="9">
        <v>20058523</v>
      </c>
      <c r="C30" s="10">
        <v>43600.674305555556</v>
      </c>
      <c r="D30" s="11">
        <v>43626</v>
      </c>
      <c r="E30" s="13">
        <v>1096314</v>
      </c>
      <c r="F30" s="13">
        <v>0</v>
      </c>
      <c r="G30" s="13">
        <v>0</v>
      </c>
      <c r="H30" s="13">
        <v>0</v>
      </c>
      <c r="I30" s="13">
        <v>1096314</v>
      </c>
    </row>
    <row r="31" spans="2:9" x14ac:dyDescent="0.2">
      <c r="B31" s="9">
        <v>20060650</v>
      </c>
      <c r="C31" s="10">
        <v>43609.777083333334</v>
      </c>
      <c r="D31" s="11">
        <v>43626</v>
      </c>
      <c r="E31" s="13">
        <v>138320</v>
      </c>
      <c r="F31" s="13">
        <v>0</v>
      </c>
      <c r="G31" s="13">
        <v>0</v>
      </c>
      <c r="H31" s="13">
        <v>0</v>
      </c>
      <c r="I31" s="13">
        <v>138320</v>
      </c>
    </row>
    <row r="32" spans="2:9" x14ac:dyDescent="0.2">
      <c r="B32" s="9">
        <v>20061847</v>
      </c>
      <c r="C32" s="10">
        <v>43615.82708333333</v>
      </c>
      <c r="D32" s="11">
        <v>43626</v>
      </c>
      <c r="E32" s="13">
        <v>54400</v>
      </c>
      <c r="F32" s="13">
        <v>0</v>
      </c>
      <c r="G32" s="13">
        <v>0</v>
      </c>
      <c r="H32" s="13">
        <v>0</v>
      </c>
      <c r="I32" s="13">
        <v>54400</v>
      </c>
    </row>
    <row r="33" spans="2:9" x14ac:dyDescent="0.2">
      <c r="B33" s="9">
        <v>20065393</v>
      </c>
      <c r="C33" s="10">
        <v>43634.539583333331</v>
      </c>
      <c r="D33" s="11">
        <v>43784</v>
      </c>
      <c r="E33" s="13">
        <v>3177053</v>
      </c>
      <c r="F33" s="13">
        <v>0</v>
      </c>
      <c r="G33" s="13">
        <v>0</v>
      </c>
      <c r="H33" s="13">
        <v>0</v>
      </c>
      <c r="I33" s="13">
        <v>3177053</v>
      </c>
    </row>
    <row r="34" spans="2:9" x14ac:dyDescent="0.2">
      <c r="B34" s="9">
        <v>20067430</v>
      </c>
      <c r="C34" s="10">
        <v>43644.086111111108</v>
      </c>
      <c r="D34" s="11">
        <v>43784</v>
      </c>
      <c r="E34" s="13">
        <v>528306</v>
      </c>
      <c r="F34" s="13">
        <v>0</v>
      </c>
      <c r="G34" s="13">
        <v>0</v>
      </c>
      <c r="H34" s="13">
        <v>0</v>
      </c>
      <c r="I34" s="13">
        <v>528306</v>
      </c>
    </row>
    <row r="35" spans="2:9" x14ac:dyDescent="0.2">
      <c r="B35" s="9">
        <v>20071677</v>
      </c>
      <c r="C35" s="10">
        <v>43664.538194444445</v>
      </c>
      <c r="D35" s="11">
        <v>43682</v>
      </c>
      <c r="E35" s="13">
        <v>17900</v>
      </c>
      <c r="F35" s="13">
        <v>0</v>
      </c>
      <c r="G35" s="13">
        <v>0</v>
      </c>
      <c r="H35" s="13">
        <v>0</v>
      </c>
      <c r="I35" s="13">
        <v>17900</v>
      </c>
    </row>
    <row r="36" spans="2:9" x14ac:dyDescent="0.2">
      <c r="B36" s="9">
        <v>20076595</v>
      </c>
      <c r="C36" s="10">
        <v>43689.466666666667</v>
      </c>
      <c r="D36" s="11">
        <v>43746</v>
      </c>
      <c r="E36" s="13">
        <v>1798584</v>
      </c>
      <c r="F36" s="13">
        <v>0</v>
      </c>
      <c r="G36" s="13">
        <v>0</v>
      </c>
      <c r="H36" s="13">
        <v>0</v>
      </c>
      <c r="I36" s="13">
        <v>1798584</v>
      </c>
    </row>
    <row r="37" spans="2:9" x14ac:dyDescent="0.2">
      <c r="B37" s="9">
        <v>20078724</v>
      </c>
      <c r="C37" s="10">
        <v>43700.445833333331</v>
      </c>
      <c r="D37" s="11">
        <v>43746</v>
      </c>
      <c r="E37" s="13">
        <v>2695666</v>
      </c>
      <c r="F37" s="13">
        <v>0</v>
      </c>
      <c r="G37" s="13">
        <v>0</v>
      </c>
      <c r="H37" s="13">
        <v>0</v>
      </c>
      <c r="I37" s="13">
        <v>2695666</v>
      </c>
    </row>
    <row r="38" spans="2:9" x14ac:dyDescent="0.2">
      <c r="B38" s="9">
        <v>20080063</v>
      </c>
      <c r="C38" s="10">
        <v>43706.73333333333</v>
      </c>
      <c r="D38" s="11">
        <v>43746</v>
      </c>
      <c r="E38" s="13">
        <v>103800</v>
      </c>
      <c r="F38" s="13">
        <v>0</v>
      </c>
      <c r="G38" s="13">
        <v>0</v>
      </c>
      <c r="H38" s="13">
        <v>0</v>
      </c>
      <c r="I38" s="13">
        <v>103800</v>
      </c>
    </row>
    <row r="39" spans="2:9" x14ac:dyDescent="0.2">
      <c r="B39" s="9">
        <v>20083163</v>
      </c>
      <c r="C39" s="10">
        <v>43721.347222222219</v>
      </c>
      <c r="D39" s="11">
        <v>43801</v>
      </c>
      <c r="E39" s="13">
        <v>33100</v>
      </c>
      <c r="F39" s="13">
        <v>0</v>
      </c>
      <c r="G39" s="13">
        <v>0</v>
      </c>
      <c r="H39" s="13">
        <v>0</v>
      </c>
      <c r="I39" s="13">
        <v>33100</v>
      </c>
    </row>
    <row r="40" spans="2:9" x14ac:dyDescent="0.2">
      <c r="B40" s="9">
        <v>20083334</v>
      </c>
      <c r="C40" s="10">
        <v>43721.685416666667</v>
      </c>
      <c r="D40" s="11">
        <v>43801</v>
      </c>
      <c r="E40" s="13">
        <v>55776</v>
      </c>
      <c r="F40" s="13">
        <v>0</v>
      </c>
      <c r="G40" s="13">
        <v>0</v>
      </c>
      <c r="H40" s="13">
        <v>0</v>
      </c>
      <c r="I40" s="13">
        <v>55776</v>
      </c>
    </row>
    <row r="41" spans="2:9" x14ac:dyDescent="0.2">
      <c r="B41" s="9">
        <v>20083409</v>
      </c>
      <c r="C41" s="10">
        <v>43722.420138888891</v>
      </c>
      <c r="D41" s="11">
        <v>43801</v>
      </c>
      <c r="E41" s="13">
        <v>54400</v>
      </c>
      <c r="F41" s="13">
        <v>0</v>
      </c>
      <c r="G41" s="13">
        <v>0</v>
      </c>
      <c r="H41" s="13">
        <v>0</v>
      </c>
      <c r="I41" s="13">
        <v>54400</v>
      </c>
    </row>
    <row r="42" spans="2:9" x14ac:dyDescent="0.2">
      <c r="B42" s="9">
        <v>20084477</v>
      </c>
      <c r="C42" s="10">
        <v>43727.275694444441</v>
      </c>
      <c r="D42" s="11">
        <v>43801</v>
      </c>
      <c r="E42" s="13">
        <v>806600</v>
      </c>
      <c r="F42" s="13">
        <v>0</v>
      </c>
      <c r="G42" s="13">
        <v>0</v>
      </c>
      <c r="H42" s="13">
        <v>0</v>
      </c>
      <c r="I42" s="13">
        <v>806600</v>
      </c>
    </row>
    <row r="43" spans="2:9" x14ac:dyDescent="0.2">
      <c r="B43" s="9">
        <v>20086635</v>
      </c>
      <c r="C43" s="10">
        <v>43736.218055555553</v>
      </c>
      <c r="D43" s="11">
        <v>43801</v>
      </c>
      <c r="E43" s="13">
        <v>918413</v>
      </c>
      <c r="F43" s="13">
        <v>0</v>
      </c>
      <c r="G43" s="13">
        <v>0</v>
      </c>
      <c r="H43" s="13">
        <v>0</v>
      </c>
      <c r="I43" s="13">
        <v>918413</v>
      </c>
    </row>
    <row r="44" spans="2:9" x14ac:dyDescent="0.2">
      <c r="B44" s="9">
        <v>20087271</v>
      </c>
      <c r="C44" s="10">
        <v>43739.631944444445</v>
      </c>
      <c r="D44" s="11">
        <v>43791</v>
      </c>
      <c r="E44" s="13">
        <v>63725</v>
      </c>
      <c r="F44" s="13">
        <v>0</v>
      </c>
      <c r="G44" s="13">
        <v>0</v>
      </c>
      <c r="H44" s="13">
        <v>0</v>
      </c>
      <c r="I44" s="13">
        <v>63725</v>
      </c>
    </row>
    <row r="45" spans="2:9" x14ac:dyDescent="0.2">
      <c r="B45" s="9">
        <v>20089797</v>
      </c>
      <c r="C45" s="10">
        <v>43749.943749999999</v>
      </c>
      <c r="D45" s="11">
        <v>43791</v>
      </c>
      <c r="E45" s="13">
        <v>55114</v>
      </c>
      <c r="F45" s="13">
        <v>0</v>
      </c>
      <c r="G45" s="13">
        <v>0</v>
      </c>
      <c r="H45" s="13">
        <v>0</v>
      </c>
      <c r="I45" s="13">
        <v>55114</v>
      </c>
    </row>
    <row r="46" spans="2:9" x14ac:dyDescent="0.2">
      <c r="B46" s="9">
        <v>20090681</v>
      </c>
      <c r="C46" s="10">
        <v>43755.602777777778</v>
      </c>
      <c r="D46" s="11">
        <v>43801</v>
      </c>
      <c r="E46" s="13">
        <v>113500</v>
      </c>
      <c r="F46" s="13">
        <v>0</v>
      </c>
      <c r="G46" s="13">
        <v>0</v>
      </c>
      <c r="H46" s="13">
        <v>0</v>
      </c>
      <c r="I46" s="13">
        <v>113500</v>
      </c>
    </row>
    <row r="47" spans="2:9" x14ac:dyDescent="0.2">
      <c r="B47" s="9">
        <v>20090766</v>
      </c>
      <c r="C47" s="10">
        <v>43755.913888888892</v>
      </c>
      <c r="D47" s="11">
        <v>43791</v>
      </c>
      <c r="E47" s="13">
        <v>122000</v>
      </c>
      <c r="F47" s="13">
        <v>0</v>
      </c>
      <c r="G47" s="13">
        <v>0</v>
      </c>
      <c r="H47" s="13">
        <v>0</v>
      </c>
      <c r="I47" s="13">
        <v>122000</v>
      </c>
    </row>
    <row r="48" spans="2:9" x14ac:dyDescent="0.2">
      <c r="B48" s="9">
        <v>20091950</v>
      </c>
      <c r="C48" s="10">
        <v>43761.486805555556</v>
      </c>
      <c r="D48" s="11">
        <v>43791</v>
      </c>
      <c r="E48" s="13">
        <v>47800</v>
      </c>
      <c r="F48" s="13">
        <v>0</v>
      </c>
      <c r="G48" s="13">
        <v>0</v>
      </c>
      <c r="H48" s="13">
        <v>0</v>
      </c>
      <c r="I48" s="13">
        <v>47800</v>
      </c>
    </row>
    <row r="49" spans="2:9" x14ac:dyDescent="0.2">
      <c r="B49" s="9">
        <v>20093001</v>
      </c>
      <c r="C49" s="10">
        <v>43766.504166666666</v>
      </c>
      <c r="D49" s="11">
        <v>43791</v>
      </c>
      <c r="E49" s="13">
        <v>24000</v>
      </c>
      <c r="F49" s="13">
        <v>0</v>
      </c>
      <c r="G49" s="13">
        <v>0</v>
      </c>
      <c r="H49" s="13">
        <v>0</v>
      </c>
      <c r="I49" s="13">
        <v>24000</v>
      </c>
    </row>
    <row r="50" spans="2:9" x14ac:dyDescent="0.2">
      <c r="B50" s="9">
        <v>20093034</v>
      </c>
      <c r="C50" s="10">
        <v>43766.615972222222</v>
      </c>
      <c r="D50" s="11">
        <v>43791</v>
      </c>
      <c r="E50" s="13">
        <v>17900</v>
      </c>
      <c r="F50" s="13">
        <v>0</v>
      </c>
      <c r="G50" s="13">
        <v>0</v>
      </c>
      <c r="H50" s="13">
        <v>0</v>
      </c>
      <c r="I50" s="13">
        <v>17900</v>
      </c>
    </row>
    <row r="51" spans="2:9" x14ac:dyDescent="0.2">
      <c r="B51" s="9">
        <v>20093731</v>
      </c>
      <c r="C51" s="10">
        <v>43769.332638888889</v>
      </c>
      <c r="D51" s="11">
        <v>43791</v>
      </c>
      <c r="E51" s="13">
        <v>47800</v>
      </c>
      <c r="F51" s="13">
        <v>0</v>
      </c>
      <c r="G51" s="13">
        <v>0</v>
      </c>
      <c r="H51" s="13">
        <v>0</v>
      </c>
      <c r="I51" s="13">
        <v>47800</v>
      </c>
    </row>
    <row r="52" spans="2:9" x14ac:dyDescent="0.2">
      <c r="B52" s="9">
        <v>20095027</v>
      </c>
      <c r="C52" s="10">
        <v>43776.781944444447</v>
      </c>
      <c r="D52" s="11">
        <v>43811</v>
      </c>
      <c r="E52" s="13">
        <v>131243</v>
      </c>
      <c r="F52" s="13">
        <v>0</v>
      </c>
      <c r="G52" s="13">
        <v>0</v>
      </c>
      <c r="H52" s="13">
        <v>0</v>
      </c>
      <c r="I52" s="13">
        <v>131243</v>
      </c>
    </row>
    <row r="53" spans="2:9" x14ac:dyDescent="0.2">
      <c r="B53" s="9">
        <v>20096897</v>
      </c>
      <c r="C53" s="10">
        <v>43786.775694444441</v>
      </c>
      <c r="D53" s="11">
        <v>43811</v>
      </c>
      <c r="E53" s="13">
        <v>68395</v>
      </c>
      <c r="F53" s="13">
        <v>0</v>
      </c>
      <c r="G53" s="13">
        <v>0</v>
      </c>
      <c r="H53" s="13">
        <v>0</v>
      </c>
      <c r="I53" s="13">
        <v>68395</v>
      </c>
    </row>
    <row r="54" spans="2:9" x14ac:dyDescent="0.2">
      <c r="B54" s="9">
        <v>20097476</v>
      </c>
      <c r="C54" s="10">
        <v>43788.734027777777</v>
      </c>
      <c r="D54" s="11">
        <v>43811</v>
      </c>
      <c r="E54" s="13">
        <v>192645</v>
      </c>
      <c r="F54" s="13">
        <v>0</v>
      </c>
      <c r="G54" s="13">
        <v>0</v>
      </c>
      <c r="H54" s="13">
        <v>0</v>
      </c>
      <c r="I54" s="13">
        <v>192645</v>
      </c>
    </row>
    <row r="55" spans="2:9" x14ac:dyDescent="0.2">
      <c r="B55" s="9">
        <v>20099582</v>
      </c>
      <c r="C55" s="10">
        <v>43797.820138888892</v>
      </c>
      <c r="D55" s="11">
        <v>43811</v>
      </c>
      <c r="E55" s="13">
        <v>54400</v>
      </c>
      <c r="F55" s="13">
        <v>0</v>
      </c>
      <c r="G55" s="13">
        <v>0</v>
      </c>
      <c r="H55" s="13">
        <v>0</v>
      </c>
      <c r="I55" s="13">
        <v>54400</v>
      </c>
    </row>
    <row r="56" spans="2:9" x14ac:dyDescent="0.2">
      <c r="B56" s="9">
        <v>20100084</v>
      </c>
      <c r="C56" s="10">
        <v>43801.345138888886</v>
      </c>
      <c r="D56" s="11">
        <v>43845</v>
      </c>
      <c r="E56" s="13">
        <v>17900</v>
      </c>
      <c r="F56" s="13">
        <v>0</v>
      </c>
      <c r="G56" s="13">
        <v>0</v>
      </c>
      <c r="H56" s="13">
        <v>0</v>
      </c>
      <c r="I56" s="13">
        <v>17900</v>
      </c>
    </row>
    <row r="57" spans="2:9" x14ac:dyDescent="0.2">
      <c r="B57" s="9">
        <v>20100443</v>
      </c>
      <c r="C57" s="10">
        <v>43803.257638888892</v>
      </c>
      <c r="D57" s="11">
        <v>43845</v>
      </c>
      <c r="E57" s="13">
        <v>75500</v>
      </c>
      <c r="F57" s="13">
        <v>0</v>
      </c>
      <c r="G57" s="13">
        <v>0</v>
      </c>
      <c r="H57" s="13">
        <v>0</v>
      </c>
      <c r="I57" s="13">
        <v>75500</v>
      </c>
    </row>
    <row r="58" spans="2:9" x14ac:dyDescent="0.2">
      <c r="B58" s="9">
        <v>20100556</v>
      </c>
      <c r="C58" s="10">
        <v>43803.486805555556</v>
      </c>
      <c r="D58" s="11">
        <v>43845</v>
      </c>
      <c r="E58" s="13">
        <v>21300</v>
      </c>
      <c r="F58" s="13">
        <v>0</v>
      </c>
      <c r="G58" s="13">
        <v>0</v>
      </c>
      <c r="H58" s="13">
        <v>0</v>
      </c>
      <c r="I58" s="13">
        <v>21300</v>
      </c>
    </row>
    <row r="59" spans="2:9" x14ac:dyDescent="0.2">
      <c r="B59" s="9">
        <v>20100842</v>
      </c>
      <c r="C59" s="10">
        <v>43804.681250000001</v>
      </c>
      <c r="D59" s="11">
        <v>43845</v>
      </c>
      <c r="E59" s="13">
        <v>72600</v>
      </c>
      <c r="F59" s="13">
        <v>0</v>
      </c>
      <c r="G59" s="13">
        <v>0</v>
      </c>
      <c r="H59" s="13">
        <v>0</v>
      </c>
      <c r="I59" s="13">
        <v>72600</v>
      </c>
    </row>
    <row r="60" spans="2:9" x14ac:dyDescent="0.2">
      <c r="B60" s="9">
        <v>20100958</v>
      </c>
      <c r="C60" s="10">
        <v>43805.415972222225</v>
      </c>
      <c r="D60" s="11">
        <v>43845</v>
      </c>
      <c r="E60" s="13">
        <v>17900</v>
      </c>
      <c r="F60" s="13">
        <v>0</v>
      </c>
      <c r="G60" s="13">
        <v>0</v>
      </c>
      <c r="H60" s="13">
        <v>0</v>
      </c>
      <c r="I60" s="13">
        <v>17900</v>
      </c>
    </row>
    <row r="61" spans="2:9" x14ac:dyDescent="0.2">
      <c r="B61" s="9">
        <v>20101591</v>
      </c>
      <c r="C61" s="10">
        <v>43809.577777777777</v>
      </c>
      <c r="D61" s="11">
        <v>43845</v>
      </c>
      <c r="E61" s="13">
        <v>22600</v>
      </c>
      <c r="F61" s="13">
        <v>0</v>
      </c>
      <c r="G61" s="13">
        <v>0</v>
      </c>
      <c r="H61" s="13">
        <v>0</v>
      </c>
      <c r="I61" s="13">
        <v>22600</v>
      </c>
    </row>
    <row r="62" spans="2:9" x14ac:dyDescent="0.2">
      <c r="B62" s="9">
        <v>20102322</v>
      </c>
      <c r="C62" s="10">
        <v>43812.369444444441</v>
      </c>
      <c r="D62" s="11">
        <v>43845</v>
      </c>
      <c r="E62" s="13">
        <v>47800</v>
      </c>
      <c r="F62" s="13">
        <v>0</v>
      </c>
      <c r="G62" s="13">
        <v>0</v>
      </c>
      <c r="H62" s="13">
        <v>0</v>
      </c>
      <c r="I62" s="13">
        <v>47800</v>
      </c>
    </row>
    <row r="63" spans="2:9" x14ac:dyDescent="0.2">
      <c r="B63" s="9">
        <v>20104450</v>
      </c>
      <c r="C63" s="10">
        <v>43832.648611111108</v>
      </c>
      <c r="D63" s="11">
        <v>43878</v>
      </c>
      <c r="E63" s="13">
        <v>83900</v>
      </c>
      <c r="F63" s="13">
        <v>0</v>
      </c>
      <c r="G63" s="13">
        <v>0</v>
      </c>
      <c r="H63" s="13">
        <v>0</v>
      </c>
      <c r="I63" s="13">
        <v>83900</v>
      </c>
    </row>
    <row r="64" spans="2:9" x14ac:dyDescent="0.2">
      <c r="B64" s="9">
        <v>20104622</v>
      </c>
      <c r="C64" s="10">
        <v>43834.5</v>
      </c>
      <c r="D64" s="11">
        <v>43878</v>
      </c>
      <c r="E64" s="13">
        <v>85224</v>
      </c>
      <c r="F64" s="13">
        <v>0</v>
      </c>
      <c r="G64" s="13">
        <v>0</v>
      </c>
      <c r="H64" s="13">
        <v>0</v>
      </c>
      <c r="I64" s="13">
        <v>85224</v>
      </c>
    </row>
    <row r="65" spans="2:9" x14ac:dyDescent="0.2">
      <c r="B65" s="9">
        <v>20104645</v>
      </c>
      <c r="C65" s="10">
        <v>43834.75277777778</v>
      </c>
      <c r="D65" s="11">
        <v>43878</v>
      </c>
      <c r="E65" s="13">
        <v>293525</v>
      </c>
      <c r="F65" s="13">
        <v>0</v>
      </c>
      <c r="G65" s="13">
        <v>0</v>
      </c>
      <c r="H65" s="13">
        <v>0</v>
      </c>
      <c r="I65" s="13">
        <v>293525</v>
      </c>
    </row>
    <row r="66" spans="2:9" x14ac:dyDescent="0.2">
      <c r="B66" s="9">
        <v>20105001</v>
      </c>
      <c r="C66" s="10">
        <v>43839.418749999997</v>
      </c>
      <c r="D66" s="11">
        <v>43878</v>
      </c>
      <c r="E66" s="13">
        <v>33100</v>
      </c>
      <c r="F66" s="13">
        <v>0</v>
      </c>
      <c r="G66" s="13">
        <v>0</v>
      </c>
      <c r="H66" s="13">
        <v>0</v>
      </c>
      <c r="I66" s="13">
        <v>33100</v>
      </c>
    </row>
    <row r="67" spans="2:9" x14ac:dyDescent="0.2">
      <c r="B67" s="9">
        <v>20105455</v>
      </c>
      <c r="C67" s="10">
        <v>43843.53125</v>
      </c>
      <c r="D67" s="11">
        <v>43878</v>
      </c>
      <c r="E67" s="13">
        <v>125803</v>
      </c>
      <c r="F67" s="13">
        <v>0</v>
      </c>
      <c r="G67" s="13">
        <v>0</v>
      </c>
      <c r="H67" s="13">
        <v>0</v>
      </c>
      <c r="I67" s="13">
        <v>125803</v>
      </c>
    </row>
    <row r="68" spans="2:9" x14ac:dyDescent="0.2">
      <c r="B68" s="9">
        <v>20107027</v>
      </c>
      <c r="C68" s="10">
        <v>43852.261111111111</v>
      </c>
      <c r="D68" s="11">
        <v>43878</v>
      </c>
      <c r="E68" s="13">
        <v>284000</v>
      </c>
      <c r="F68" s="13">
        <v>0</v>
      </c>
      <c r="G68" s="13">
        <v>0</v>
      </c>
      <c r="H68" s="13">
        <v>0</v>
      </c>
      <c r="I68" s="13">
        <v>284000</v>
      </c>
    </row>
    <row r="69" spans="2:9" x14ac:dyDescent="0.2">
      <c r="B69" s="9">
        <v>20107474</v>
      </c>
      <c r="C69" s="10">
        <v>43853.54583333333</v>
      </c>
      <c r="D69" s="11">
        <v>43878</v>
      </c>
      <c r="E69" s="13">
        <v>19000</v>
      </c>
      <c r="F69" s="13">
        <v>0</v>
      </c>
      <c r="G69" s="13">
        <v>0</v>
      </c>
      <c r="H69" s="13">
        <v>0</v>
      </c>
      <c r="I69" s="13">
        <v>19000</v>
      </c>
    </row>
    <row r="70" spans="2:9" x14ac:dyDescent="0.2">
      <c r="B70" s="9">
        <v>20107620</v>
      </c>
      <c r="C70" s="10">
        <v>43854.370833333334</v>
      </c>
      <c r="D70" s="11">
        <v>43878</v>
      </c>
      <c r="E70" s="13">
        <v>60742</v>
      </c>
      <c r="F70" s="13">
        <v>0</v>
      </c>
      <c r="G70" s="13">
        <v>0</v>
      </c>
      <c r="H70" s="13">
        <v>0</v>
      </c>
      <c r="I70" s="13">
        <v>60742</v>
      </c>
    </row>
    <row r="71" spans="2:9" x14ac:dyDescent="0.2">
      <c r="B71" s="9">
        <v>20107870</v>
      </c>
      <c r="C71" s="10">
        <v>43856.651388888888</v>
      </c>
      <c r="D71" s="11">
        <v>43878</v>
      </c>
      <c r="E71" s="13">
        <v>57600</v>
      </c>
      <c r="F71" s="13">
        <v>0</v>
      </c>
      <c r="G71" s="13">
        <v>0</v>
      </c>
      <c r="H71" s="13">
        <v>0</v>
      </c>
      <c r="I71" s="13">
        <v>57600</v>
      </c>
    </row>
    <row r="72" spans="2:9" x14ac:dyDescent="0.2">
      <c r="B72" s="9">
        <v>20108111</v>
      </c>
      <c r="C72" s="10">
        <v>43858.265972222223</v>
      </c>
      <c r="D72" s="11">
        <v>43878</v>
      </c>
      <c r="E72" s="13">
        <v>242600</v>
      </c>
      <c r="F72" s="13">
        <v>0</v>
      </c>
      <c r="G72" s="13">
        <v>0</v>
      </c>
      <c r="H72" s="13">
        <v>0</v>
      </c>
      <c r="I72" s="13">
        <v>242600</v>
      </c>
    </row>
    <row r="73" spans="2:9" x14ac:dyDescent="0.2">
      <c r="B73" s="9">
        <v>20108250</v>
      </c>
      <c r="C73" s="10">
        <v>43858.686805555553</v>
      </c>
      <c r="D73" s="11">
        <v>43878</v>
      </c>
      <c r="E73" s="13">
        <v>57600</v>
      </c>
      <c r="F73" s="13">
        <v>0</v>
      </c>
      <c r="G73" s="13">
        <v>0</v>
      </c>
      <c r="H73" s="13">
        <v>0</v>
      </c>
      <c r="I73" s="13">
        <v>57600</v>
      </c>
    </row>
    <row r="74" spans="2:9" x14ac:dyDescent="0.2">
      <c r="B74" s="9">
        <v>20108303</v>
      </c>
      <c r="C74" s="10">
        <v>43859.080555555556</v>
      </c>
      <c r="D74" s="11">
        <v>43878</v>
      </c>
      <c r="E74" s="13">
        <v>58924</v>
      </c>
      <c r="F74" s="13">
        <v>0</v>
      </c>
      <c r="G74" s="13">
        <v>0</v>
      </c>
      <c r="H74" s="13">
        <v>0</v>
      </c>
      <c r="I74" s="13">
        <v>58924</v>
      </c>
    </row>
    <row r="75" spans="2:9" x14ac:dyDescent="0.2">
      <c r="B75" s="9">
        <v>20108717</v>
      </c>
      <c r="C75" s="10">
        <v>43860.302083333336</v>
      </c>
      <c r="D75" s="11">
        <v>43878</v>
      </c>
      <c r="E75" s="13">
        <v>50600</v>
      </c>
      <c r="F75" s="13">
        <v>0</v>
      </c>
      <c r="G75" s="13">
        <v>0</v>
      </c>
      <c r="H75" s="13">
        <v>0</v>
      </c>
      <c r="I75" s="13">
        <v>50600</v>
      </c>
    </row>
    <row r="76" spans="2:9" x14ac:dyDescent="0.2">
      <c r="B76" s="9">
        <v>20108884</v>
      </c>
      <c r="C76" s="10">
        <v>43860.630555555559</v>
      </c>
      <c r="D76" s="11">
        <v>43878</v>
      </c>
      <c r="E76" s="13">
        <v>1194568</v>
      </c>
      <c r="F76" s="13">
        <v>0</v>
      </c>
      <c r="G76" s="13">
        <v>0</v>
      </c>
      <c r="H76" s="13">
        <v>0</v>
      </c>
      <c r="I76" s="13">
        <v>1194568</v>
      </c>
    </row>
    <row r="77" spans="2:9" x14ac:dyDescent="0.2">
      <c r="B77" s="9">
        <v>20109248</v>
      </c>
      <c r="C77" s="10">
        <v>43862.65347222222</v>
      </c>
      <c r="D77" s="11">
        <v>43904</v>
      </c>
      <c r="E77" s="13">
        <v>77155</v>
      </c>
      <c r="F77" s="13">
        <v>0</v>
      </c>
      <c r="G77" s="13">
        <v>0</v>
      </c>
      <c r="H77" s="13">
        <v>0</v>
      </c>
      <c r="I77" s="13">
        <v>77155</v>
      </c>
    </row>
    <row r="78" spans="2:9" x14ac:dyDescent="0.2">
      <c r="B78" s="9">
        <v>20109489</v>
      </c>
      <c r="C78" s="10">
        <v>43864.72152777778</v>
      </c>
      <c r="D78" s="11">
        <v>43904</v>
      </c>
      <c r="E78" s="13">
        <v>240827</v>
      </c>
      <c r="F78" s="13">
        <v>0</v>
      </c>
      <c r="G78" s="13">
        <v>0</v>
      </c>
      <c r="H78" s="13">
        <v>0</v>
      </c>
      <c r="I78" s="13">
        <v>240827</v>
      </c>
    </row>
    <row r="79" spans="2:9" x14ac:dyDescent="0.2">
      <c r="B79" s="9">
        <v>20109606</v>
      </c>
      <c r="C79" s="10">
        <v>43865.446527777778</v>
      </c>
      <c r="D79" s="11">
        <v>43904</v>
      </c>
      <c r="E79" s="13">
        <v>25500</v>
      </c>
      <c r="F79" s="13">
        <v>0</v>
      </c>
      <c r="G79" s="13">
        <v>0</v>
      </c>
      <c r="H79" s="13">
        <v>0</v>
      </c>
      <c r="I79" s="13">
        <v>25500</v>
      </c>
    </row>
    <row r="80" spans="2:9" x14ac:dyDescent="0.2">
      <c r="B80" s="9">
        <v>20109741</v>
      </c>
      <c r="C80" s="10">
        <v>43866.303472222222</v>
      </c>
      <c r="D80" s="11">
        <v>43904</v>
      </c>
      <c r="E80" s="13">
        <v>50600</v>
      </c>
      <c r="F80" s="13">
        <v>0</v>
      </c>
      <c r="G80" s="13">
        <v>0</v>
      </c>
      <c r="H80" s="13">
        <v>0</v>
      </c>
      <c r="I80" s="13">
        <v>50600</v>
      </c>
    </row>
    <row r="81" spans="2:9" x14ac:dyDescent="0.2">
      <c r="B81" s="9">
        <v>20109813</v>
      </c>
      <c r="C81" s="10">
        <v>43866.428472222222</v>
      </c>
      <c r="D81" s="11">
        <v>43904</v>
      </c>
      <c r="E81" s="13">
        <v>24000</v>
      </c>
      <c r="F81" s="13">
        <v>0</v>
      </c>
      <c r="G81" s="13">
        <v>0</v>
      </c>
      <c r="H81" s="13">
        <v>0</v>
      </c>
      <c r="I81" s="13">
        <v>24000</v>
      </c>
    </row>
    <row r="82" spans="2:9" x14ac:dyDescent="0.2">
      <c r="B82" s="9">
        <v>20109828</v>
      </c>
      <c r="C82" s="10">
        <v>43866.465277777781</v>
      </c>
      <c r="D82" s="11">
        <v>43904</v>
      </c>
      <c r="E82" s="13">
        <v>50600</v>
      </c>
      <c r="F82" s="13">
        <v>0</v>
      </c>
      <c r="G82" s="13">
        <v>0</v>
      </c>
      <c r="H82" s="13">
        <v>0</v>
      </c>
      <c r="I82" s="13">
        <v>50600</v>
      </c>
    </row>
    <row r="83" spans="2:9" x14ac:dyDescent="0.2">
      <c r="B83" s="9">
        <v>20109971</v>
      </c>
      <c r="C83" s="10">
        <v>43867.259027777778</v>
      </c>
      <c r="D83" s="11">
        <v>43904</v>
      </c>
      <c r="E83" s="13">
        <v>49400</v>
      </c>
      <c r="F83" s="13">
        <v>0</v>
      </c>
      <c r="G83" s="13">
        <v>0</v>
      </c>
      <c r="H83" s="13">
        <v>0</v>
      </c>
      <c r="I83" s="13">
        <v>49400</v>
      </c>
    </row>
    <row r="84" spans="2:9" x14ac:dyDescent="0.2">
      <c r="B84" s="9">
        <v>20110110</v>
      </c>
      <c r="C84" s="10">
        <v>43867.686111111114</v>
      </c>
      <c r="D84" s="11">
        <v>43904</v>
      </c>
      <c r="E84" s="13">
        <v>77000</v>
      </c>
      <c r="F84" s="13">
        <v>0</v>
      </c>
      <c r="G84" s="13">
        <v>0</v>
      </c>
      <c r="H84" s="13">
        <v>0</v>
      </c>
      <c r="I84" s="13">
        <v>77000</v>
      </c>
    </row>
    <row r="85" spans="2:9" x14ac:dyDescent="0.2">
      <c r="B85" s="9">
        <v>20110115</v>
      </c>
      <c r="C85" s="10">
        <v>43867.716666666667</v>
      </c>
      <c r="D85" s="11">
        <v>43904</v>
      </c>
      <c r="E85" s="13">
        <v>83035</v>
      </c>
      <c r="F85" s="13">
        <v>0</v>
      </c>
      <c r="G85" s="13">
        <v>0</v>
      </c>
      <c r="H85" s="13">
        <v>0</v>
      </c>
      <c r="I85" s="13">
        <v>83035</v>
      </c>
    </row>
    <row r="86" spans="2:9" x14ac:dyDescent="0.2">
      <c r="B86" s="9">
        <v>20110338</v>
      </c>
      <c r="C86" s="10">
        <v>43869.353472222225</v>
      </c>
      <c r="D86" s="11">
        <v>43904</v>
      </c>
      <c r="E86" s="13">
        <v>108406</v>
      </c>
      <c r="F86" s="13">
        <v>0</v>
      </c>
      <c r="G86" s="13">
        <v>0</v>
      </c>
      <c r="H86" s="13">
        <v>0</v>
      </c>
      <c r="I86" s="13">
        <v>108406</v>
      </c>
    </row>
    <row r="87" spans="2:9" x14ac:dyDescent="0.2">
      <c r="B87" s="9">
        <v>20111549</v>
      </c>
      <c r="C87" s="10">
        <v>43875.549305555556</v>
      </c>
      <c r="D87" s="11">
        <v>43904</v>
      </c>
      <c r="E87" s="13">
        <v>10000</v>
      </c>
      <c r="F87" s="13">
        <v>0</v>
      </c>
      <c r="G87" s="13">
        <v>0</v>
      </c>
      <c r="H87" s="13">
        <v>0</v>
      </c>
      <c r="I87" s="13">
        <v>10000</v>
      </c>
    </row>
    <row r="88" spans="2:9" x14ac:dyDescent="0.2">
      <c r="B88" s="9">
        <v>20112311</v>
      </c>
      <c r="C88" s="10">
        <v>43880.109722222223</v>
      </c>
      <c r="D88" s="11">
        <v>43904</v>
      </c>
      <c r="E88" s="13">
        <v>119261</v>
      </c>
      <c r="F88" s="13">
        <v>0</v>
      </c>
      <c r="G88" s="13">
        <v>0</v>
      </c>
      <c r="H88" s="13">
        <v>0</v>
      </c>
      <c r="I88" s="13">
        <v>119261</v>
      </c>
    </row>
    <row r="89" spans="2:9" x14ac:dyDescent="0.2">
      <c r="B89" s="9">
        <v>20112550</v>
      </c>
      <c r="C89" s="10">
        <v>43880.87777777778</v>
      </c>
      <c r="D89" s="11">
        <v>43904</v>
      </c>
      <c r="E89" s="13">
        <v>57600</v>
      </c>
      <c r="F89" s="13">
        <v>0</v>
      </c>
      <c r="G89" s="13">
        <v>0</v>
      </c>
      <c r="H89" s="13">
        <v>0</v>
      </c>
      <c r="I89" s="13">
        <v>57600</v>
      </c>
    </row>
    <row r="90" spans="2:9" x14ac:dyDescent="0.2">
      <c r="B90" s="9">
        <v>20112657</v>
      </c>
      <c r="C90" s="10">
        <v>43881.387499999997</v>
      </c>
      <c r="D90" s="11">
        <v>43904</v>
      </c>
      <c r="E90" s="13">
        <v>50600</v>
      </c>
      <c r="F90" s="13">
        <v>0</v>
      </c>
      <c r="G90" s="13">
        <v>0</v>
      </c>
      <c r="H90" s="13">
        <v>0</v>
      </c>
      <c r="I90" s="13">
        <v>50600</v>
      </c>
    </row>
    <row r="91" spans="2:9" x14ac:dyDescent="0.2">
      <c r="B91" s="9">
        <v>20112937</v>
      </c>
      <c r="C91" s="10">
        <v>43882.482638888891</v>
      </c>
      <c r="D91" s="11">
        <v>43904</v>
      </c>
      <c r="E91" s="13">
        <v>1600914</v>
      </c>
      <c r="F91" s="13">
        <v>0</v>
      </c>
      <c r="G91" s="13">
        <v>0</v>
      </c>
      <c r="H91" s="13">
        <v>0</v>
      </c>
      <c r="I91" s="13">
        <v>1600914</v>
      </c>
    </row>
    <row r="92" spans="2:9" x14ac:dyDescent="0.2">
      <c r="B92" s="9">
        <v>20113038</v>
      </c>
      <c r="C92" s="10">
        <v>43883.20416666667</v>
      </c>
      <c r="D92" s="11">
        <v>43904</v>
      </c>
      <c r="E92" s="13">
        <v>231010</v>
      </c>
      <c r="F92" s="13">
        <v>0</v>
      </c>
      <c r="G92" s="13">
        <v>0</v>
      </c>
      <c r="H92" s="13">
        <v>0</v>
      </c>
      <c r="I92" s="13">
        <v>231010</v>
      </c>
    </row>
    <row r="93" spans="2:9" x14ac:dyDescent="0.2">
      <c r="B93" s="9">
        <v>20113169</v>
      </c>
      <c r="C93" s="10">
        <v>43885.100694444445</v>
      </c>
      <c r="D93" s="11">
        <v>43904</v>
      </c>
      <c r="E93" s="13">
        <v>121345</v>
      </c>
      <c r="F93" s="13">
        <v>0</v>
      </c>
      <c r="G93" s="13">
        <v>0</v>
      </c>
      <c r="H93" s="13">
        <v>0</v>
      </c>
      <c r="I93" s="13">
        <v>121345</v>
      </c>
    </row>
    <row r="94" spans="2:9" x14ac:dyDescent="0.2">
      <c r="B94" s="9">
        <v>20113520</v>
      </c>
      <c r="C94" s="10">
        <v>43886.502083333333</v>
      </c>
      <c r="D94" s="11">
        <v>43904</v>
      </c>
      <c r="E94" s="13">
        <v>10000</v>
      </c>
      <c r="F94" s="13">
        <v>0</v>
      </c>
      <c r="G94" s="13">
        <v>0</v>
      </c>
      <c r="H94" s="13">
        <v>0</v>
      </c>
      <c r="I94" s="13">
        <v>10000</v>
      </c>
    </row>
    <row r="95" spans="2:9" x14ac:dyDescent="0.2">
      <c r="B95" s="9">
        <v>20113564</v>
      </c>
      <c r="C95" s="10">
        <v>43886.647222222222</v>
      </c>
      <c r="D95" s="11">
        <v>43904</v>
      </c>
      <c r="E95" s="13">
        <v>57600</v>
      </c>
      <c r="F95" s="13">
        <v>0</v>
      </c>
      <c r="G95" s="13">
        <v>0</v>
      </c>
      <c r="H95" s="13">
        <v>0</v>
      </c>
      <c r="I95" s="13">
        <v>57600</v>
      </c>
    </row>
    <row r="96" spans="2:9" x14ac:dyDescent="0.2">
      <c r="B96" s="9">
        <v>20113630</v>
      </c>
      <c r="C96" s="10">
        <v>43886.956250000003</v>
      </c>
      <c r="D96" s="11">
        <v>43904</v>
      </c>
      <c r="E96" s="13">
        <v>230976</v>
      </c>
      <c r="F96" s="13">
        <v>0</v>
      </c>
      <c r="G96" s="13">
        <v>0</v>
      </c>
      <c r="H96" s="13">
        <v>0</v>
      </c>
      <c r="I96" s="13">
        <v>230976</v>
      </c>
    </row>
    <row r="97" spans="2:9" x14ac:dyDescent="0.2">
      <c r="B97" s="9">
        <v>20114164</v>
      </c>
      <c r="C97" s="10">
        <v>43888.618750000001</v>
      </c>
      <c r="D97" s="11">
        <v>43904</v>
      </c>
      <c r="E97" s="13">
        <v>58157</v>
      </c>
      <c r="F97" s="13">
        <v>0</v>
      </c>
      <c r="G97" s="13">
        <v>0</v>
      </c>
      <c r="H97" s="13">
        <v>0</v>
      </c>
      <c r="I97" s="13">
        <v>58157</v>
      </c>
    </row>
    <row r="98" spans="2:9" x14ac:dyDescent="0.2">
      <c r="B98" s="9">
        <v>20114372</v>
      </c>
      <c r="C98" s="10">
        <v>43889.518055555556</v>
      </c>
      <c r="D98" s="11">
        <v>43904</v>
      </c>
      <c r="E98" s="13">
        <v>1916062</v>
      </c>
      <c r="F98" s="13">
        <v>0</v>
      </c>
      <c r="G98" s="13">
        <v>0</v>
      </c>
      <c r="H98" s="13">
        <v>0</v>
      </c>
      <c r="I98" s="13">
        <v>1916062</v>
      </c>
    </row>
    <row r="99" spans="2:9" x14ac:dyDescent="0.2">
      <c r="B99" s="9">
        <v>20114494</v>
      </c>
      <c r="C99" s="10">
        <v>43890.086805555555</v>
      </c>
      <c r="D99" s="11">
        <v>43904</v>
      </c>
      <c r="E99" s="13">
        <v>57600</v>
      </c>
      <c r="F99" s="13">
        <v>0</v>
      </c>
      <c r="G99" s="13">
        <v>0</v>
      </c>
      <c r="H99" s="13">
        <v>0</v>
      </c>
      <c r="I99" s="13">
        <v>57600</v>
      </c>
    </row>
    <row r="100" spans="2:9" x14ac:dyDescent="0.2">
      <c r="B100" s="9">
        <v>20114496</v>
      </c>
      <c r="C100" s="10">
        <v>43890.091666666667</v>
      </c>
      <c r="D100" s="11">
        <v>43904</v>
      </c>
      <c r="E100" s="13">
        <v>57600</v>
      </c>
      <c r="F100" s="13">
        <v>0</v>
      </c>
      <c r="G100" s="13">
        <v>0</v>
      </c>
      <c r="H100" s="13">
        <v>0</v>
      </c>
      <c r="I100" s="13">
        <v>57600</v>
      </c>
    </row>
    <row r="101" spans="2:9" x14ac:dyDescent="0.2">
      <c r="B101" s="9">
        <v>20114658</v>
      </c>
      <c r="C101" s="10">
        <v>43892.12777777778</v>
      </c>
      <c r="D101" s="11">
        <v>43967</v>
      </c>
      <c r="E101" s="13">
        <v>64053</v>
      </c>
      <c r="F101" s="13">
        <v>0</v>
      </c>
      <c r="G101" s="13">
        <v>0</v>
      </c>
      <c r="H101" s="13">
        <v>0</v>
      </c>
      <c r="I101" s="13">
        <v>64053</v>
      </c>
    </row>
    <row r="102" spans="2:9" x14ac:dyDescent="0.2">
      <c r="B102" s="9">
        <v>20114694</v>
      </c>
      <c r="C102" s="10">
        <v>43892.311805555553</v>
      </c>
      <c r="D102" s="11">
        <v>43967</v>
      </c>
      <c r="E102" s="13">
        <v>460100</v>
      </c>
      <c r="F102" s="13">
        <v>0</v>
      </c>
      <c r="G102" s="13">
        <v>0</v>
      </c>
      <c r="H102" s="13">
        <v>0</v>
      </c>
      <c r="I102" s="13">
        <v>460100</v>
      </c>
    </row>
    <row r="103" spans="2:9" x14ac:dyDescent="0.2">
      <c r="B103" s="9">
        <v>20114919</v>
      </c>
      <c r="C103" s="10">
        <v>43893.263194444444</v>
      </c>
      <c r="D103" s="11">
        <v>43967</v>
      </c>
      <c r="E103" s="13">
        <v>58163</v>
      </c>
      <c r="F103" s="13">
        <v>0</v>
      </c>
      <c r="G103" s="13">
        <v>0</v>
      </c>
      <c r="H103" s="13">
        <v>0</v>
      </c>
      <c r="I103" s="13">
        <v>58163</v>
      </c>
    </row>
    <row r="104" spans="2:9" x14ac:dyDescent="0.2">
      <c r="B104" s="9">
        <v>20115126</v>
      </c>
      <c r="C104" s="10">
        <v>43893.767361111109</v>
      </c>
      <c r="D104" s="11">
        <v>43967</v>
      </c>
      <c r="E104" s="13">
        <v>57600</v>
      </c>
      <c r="F104" s="13">
        <v>0</v>
      </c>
      <c r="G104" s="13">
        <v>0</v>
      </c>
      <c r="H104" s="13">
        <v>0</v>
      </c>
      <c r="I104" s="13">
        <v>57600</v>
      </c>
    </row>
    <row r="105" spans="2:9" x14ac:dyDescent="0.2">
      <c r="B105" s="9">
        <v>20115131</v>
      </c>
      <c r="C105" s="10">
        <v>43893.793749999997</v>
      </c>
      <c r="D105" s="11">
        <v>43967</v>
      </c>
      <c r="E105" s="13">
        <v>58172</v>
      </c>
      <c r="F105" s="13">
        <v>0</v>
      </c>
      <c r="G105" s="13">
        <v>0</v>
      </c>
      <c r="H105" s="13">
        <v>0</v>
      </c>
      <c r="I105" s="13">
        <v>58172</v>
      </c>
    </row>
    <row r="106" spans="2:9" x14ac:dyDescent="0.2">
      <c r="B106" s="9">
        <v>20115141</v>
      </c>
      <c r="C106" s="10">
        <v>43893.867361111108</v>
      </c>
      <c r="D106" s="11">
        <v>43967</v>
      </c>
      <c r="E106" s="13">
        <v>1529443</v>
      </c>
      <c r="F106" s="13">
        <v>0</v>
      </c>
      <c r="G106" s="13">
        <v>0</v>
      </c>
      <c r="H106" s="13">
        <v>0</v>
      </c>
      <c r="I106" s="13">
        <v>1529443</v>
      </c>
    </row>
    <row r="107" spans="2:9" x14ac:dyDescent="0.2">
      <c r="B107" s="9">
        <v>20115461</v>
      </c>
      <c r="C107" s="10">
        <v>43895.261805555558</v>
      </c>
      <c r="D107" s="11">
        <v>43967</v>
      </c>
      <c r="E107" s="13">
        <v>58744</v>
      </c>
      <c r="F107" s="13">
        <v>0</v>
      </c>
      <c r="G107" s="13">
        <v>0</v>
      </c>
      <c r="H107" s="13">
        <v>0</v>
      </c>
      <c r="I107" s="13">
        <v>58744</v>
      </c>
    </row>
    <row r="108" spans="2:9" x14ac:dyDescent="0.2">
      <c r="B108" s="9">
        <v>20115820</v>
      </c>
      <c r="C108" s="10">
        <v>43896.646527777775</v>
      </c>
      <c r="D108" s="11">
        <v>43967</v>
      </c>
      <c r="E108" s="13">
        <v>77000</v>
      </c>
      <c r="F108" s="13">
        <v>0</v>
      </c>
      <c r="G108" s="13">
        <v>0</v>
      </c>
      <c r="H108" s="13">
        <v>0</v>
      </c>
      <c r="I108" s="13">
        <v>77000</v>
      </c>
    </row>
    <row r="109" spans="2:9" x14ac:dyDescent="0.2">
      <c r="B109" s="9">
        <v>20116003</v>
      </c>
      <c r="C109" s="10">
        <v>43898.591666666667</v>
      </c>
      <c r="D109" s="11">
        <v>43925</v>
      </c>
      <c r="E109" s="13">
        <v>57600</v>
      </c>
      <c r="F109" s="13">
        <v>0</v>
      </c>
      <c r="G109" s="13">
        <v>0</v>
      </c>
      <c r="H109" s="13">
        <v>0</v>
      </c>
      <c r="I109" s="13">
        <v>57600</v>
      </c>
    </row>
    <row r="110" spans="2:9" x14ac:dyDescent="0.2">
      <c r="B110" s="9">
        <v>20116031</v>
      </c>
      <c r="C110" s="10">
        <v>43898.931250000001</v>
      </c>
      <c r="D110" s="11">
        <v>43967</v>
      </c>
      <c r="E110" s="13">
        <v>130152</v>
      </c>
      <c r="F110" s="13">
        <v>0</v>
      </c>
      <c r="G110" s="13">
        <v>0</v>
      </c>
      <c r="H110" s="13">
        <v>0</v>
      </c>
      <c r="I110" s="13">
        <v>130152</v>
      </c>
    </row>
    <row r="111" spans="2:9" x14ac:dyDescent="0.2">
      <c r="B111" s="9">
        <v>20116642</v>
      </c>
      <c r="C111" s="10">
        <v>43901.270138888889</v>
      </c>
      <c r="D111" s="11">
        <v>43967</v>
      </c>
      <c r="E111" s="13">
        <v>479300</v>
      </c>
      <c r="F111" s="13">
        <v>0</v>
      </c>
      <c r="G111" s="13">
        <v>0</v>
      </c>
      <c r="H111" s="13">
        <v>0</v>
      </c>
      <c r="I111" s="13">
        <v>479300</v>
      </c>
    </row>
    <row r="112" spans="2:9" x14ac:dyDescent="0.2">
      <c r="B112" s="9">
        <v>20116643</v>
      </c>
      <c r="C112" s="10">
        <v>43901.270833333336</v>
      </c>
      <c r="D112" s="11">
        <v>43967</v>
      </c>
      <c r="E112" s="13">
        <v>131700</v>
      </c>
      <c r="F112" s="13">
        <v>0</v>
      </c>
      <c r="G112" s="13">
        <v>0</v>
      </c>
      <c r="H112" s="13">
        <v>0</v>
      </c>
      <c r="I112" s="13">
        <v>131700</v>
      </c>
    </row>
    <row r="113" spans="2:9" x14ac:dyDescent="0.2">
      <c r="B113" s="9">
        <v>20116738</v>
      </c>
      <c r="C113" s="10">
        <v>43901.464583333334</v>
      </c>
      <c r="D113" s="11">
        <v>43967</v>
      </c>
      <c r="E113" s="13">
        <v>129878</v>
      </c>
      <c r="F113" s="13">
        <v>0</v>
      </c>
      <c r="G113" s="13">
        <v>0</v>
      </c>
      <c r="H113" s="13">
        <v>0</v>
      </c>
      <c r="I113" s="13">
        <v>129878</v>
      </c>
    </row>
    <row r="114" spans="2:9" x14ac:dyDescent="0.2">
      <c r="B114" s="9">
        <v>20116935</v>
      </c>
      <c r="C114" s="10">
        <v>43902.019444444442</v>
      </c>
      <c r="D114" s="11">
        <v>43967</v>
      </c>
      <c r="E114" s="13">
        <v>206611</v>
      </c>
      <c r="F114" s="13">
        <v>0</v>
      </c>
      <c r="G114" s="13">
        <v>0</v>
      </c>
      <c r="H114" s="13">
        <v>0</v>
      </c>
      <c r="I114" s="13">
        <v>206611</v>
      </c>
    </row>
    <row r="115" spans="2:9" x14ac:dyDescent="0.2">
      <c r="B115" s="9">
        <v>20117141</v>
      </c>
      <c r="C115" s="10">
        <v>43902.606944444444</v>
      </c>
      <c r="D115" s="11">
        <v>43967</v>
      </c>
      <c r="E115" s="13">
        <v>19000</v>
      </c>
      <c r="F115" s="13">
        <v>0</v>
      </c>
      <c r="G115" s="13">
        <v>0</v>
      </c>
      <c r="H115" s="13">
        <v>0</v>
      </c>
      <c r="I115" s="13">
        <v>19000</v>
      </c>
    </row>
    <row r="116" spans="2:9" x14ac:dyDescent="0.2">
      <c r="B116" s="9">
        <v>20117431</v>
      </c>
      <c r="C116" s="10">
        <v>43903.60833333333</v>
      </c>
      <c r="D116" s="11">
        <v>43967</v>
      </c>
      <c r="E116" s="13">
        <v>57600</v>
      </c>
      <c r="F116" s="13">
        <v>0</v>
      </c>
      <c r="G116" s="13">
        <v>0</v>
      </c>
      <c r="H116" s="13">
        <v>0</v>
      </c>
      <c r="I116" s="13">
        <v>57600</v>
      </c>
    </row>
    <row r="117" spans="2:9" x14ac:dyDescent="0.2">
      <c r="B117" s="9">
        <v>20117459</v>
      </c>
      <c r="C117" s="10">
        <v>43903.657638888886</v>
      </c>
      <c r="D117" s="11">
        <v>43967</v>
      </c>
      <c r="E117" s="13">
        <v>58276</v>
      </c>
      <c r="F117" s="13">
        <v>0</v>
      </c>
      <c r="G117" s="13">
        <v>0</v>
      </c>
      <c r="H117" s="13">
        <v>0</v>
      </c>
      <c r="I117" s="13">
        <v>58276</v>
      </c>
    </row>
    <row r="118" spans="2:9" x14ac:dyDescent="0.2">
      <c r="B118" s="9">
        <v>20117821</v>
      </c>
      <c r="C118" s="10">
        <v>43906.487500000003</v>
      </c>
      <c r="D118" s="11">
        <v>43967</v>
      </c>
      <c r="E118" s="13">
        <v>50600</v>
      </c>
      <c r="F118" s="13">
        <v>0</v>
      </c>
      <c r="G118" s="13">
        <v>0</v>
      </c>
      <c r="H118" s="13">
        <v>0</v>
      </c>
      <c r="I118" s="13">
        <v>50600</v>
      </c>
    </row>
    <row r="119" spans="2:9" x14ac:dyDescent="0.2">
      <c r="B119" s="9">
        <v>20117937</v>
      </c>
      <c r="C119" s="10">
        <v>43907.136805555558</v>
      </c>
      <c r="D119" s="11">
        <v>43967</v>
      </c>
      <c r="E119" s="13">
        <v>397126</v>
      </c>
      <c r="F119" s="13">
        <v>0</v>
      </c>
      <c r="G119" s="13">
        <v>0</v>
      </c>
      <c r="H119" s="13">
        <v>0</v>
      </c>
      <c r="I119" s="13">
        <v>397126</v>
      </c>
    </row>
    <row r="120" spans="2:9" x14ac:dyDescent="0.2">
      <c r="B120" s="9">
        <v>20118127</v>
      </c>
      <c r="C120" s="10">
        <v>43907.633333333331</v>
      </c>
      <c r="D120" s="11">
        <v>43967</v>
      </c>
      <c r="E120" s="13">
        <v>113500</v>
      </c>
      <c r="F120" s="13">
        <v>0</v>
      </c>
      <c r="G120" s="13">
        <v>0</v>
      </c>
      <c r="H120" s="13">
        <v>0</v>
      </c>
      <c r="I120" s="13">
        <v>113500</v>
      </c>
    </row>
    <row r="121" spans="2:9" x14ac:dyDescent="0.2">
      <c r="B121" s="9">
        <v>20118141</v>
      </c>
      <c r="C121" s="10">
        <v>43907.674305555556</v>
      </c>
      <c r="D121" s="11">
        <v>43967</v>
      </c>
      <c r="E121" s="13">
        <v>2370820</v>
      </c>
      <c r="F121" s="13">
        <v>0</v>
      </c>
      <c r="G121" s="13">
        <v>0</v>
      </c>
      <c r="H121" s="13">
        <v>0</v>
      </c>
      <c r="I121" s="13">
        <v>2370820</v>
      </c>
    </row>
    <row r="122" spans="2:9" x14ac:dyDescent="0.2">
      <c r="B122" s="9">
        <v>20118448</v>
      </c>
      <c r="C122" s="10">
        <v>43909.087500000001</v>
      </c>
      <c r="D122" s="11">
        <v>43967</v>
      </c>
      <c r="E122" s="13">
        <v>19000</v>
      </c>
      <c r="F122" s="13">
        <v>0</v>
      </c>
      <c r="G122" s="13">
        <v>0</v>
      </c>
      <c r="H122" s="13">
        <v>0</v>
      </c>
      <c r="I122" s="13">
        <v>19000</v>
      </c>
    </row>
    <row r="123" spans="2:9" x14ac:dyDescent="0.2">
      <c r="B123" s="9">
        <v>20118457</v>
      </c>
      <c r="C123" s="10">
        <v>43909.26666666667</v>
      </c>
      <c r="D123" s="11">
        <v>43967</v>
      </c>
      <c r="E123" s="13">
        <v>83900</v>
      </c>
      <c r="F123" s="13">
        <v>0</v>
      </c>
      <c r="G123" s="13">
        <v>0</v>
      </c>
      <c r="H123" s="13">
        <v>0</v>
      </c>
      <c r="I123" s="13">
        <v>83900</v>
      </c>
    </row>
    <row r="124" spans="2:9" x14ac:dyDescent="0.2">
      <c r="B124" s="9">
        <v>20118685</v>
      </c>
      <c r="C124" s="10">
        <v>43910.378472222219</v>
      </c>
      <c r="D124" s="11">
        <v>43967</v>
      </c>
      <c r="E124" s="13">
        <v>194739</v>
      </c>
      <c r="F124" s="13">
        <v>0</v>
      </c>
      <c r="G124" s="13">
        <v>0</v>
      </c>
      <c r="H124" s="13">
        <v>0</v>
      </c>
      <c r="I124" s="13">
        <v>194739</v>
      </c>
    </row>
    <row r="125" spans="2:9" x14ac:dyDescent="0.2">
      <c r="B125" s="9">
        <v>20118721</v>
      </c>
      <c r="C125" s="10">
        <v>43910.734722222223</v>
      </c>
      <c r="D125" s="11">
        <v>43967</v>
      </c>
      <c r="E125" s="13">
        <v>646672</v>
      </c>
      <c r="F125" s="13">
        <v>0</v>
      </c>
      <c r="G125" s="13">
        <v>0</v>
      </c>
      <c r="H125" s="13">
        <v>0</v>
      </c>
      <c r="I125" s="13">
        <v>646672</v>
      </c>
    </row>
    <row r="126" spans="2:9" x14ac:dyDescent="0.2">
      <c r="B126" s="9">
        <v>20118747</v>
      </c>
      <c r="C126" s="10">
        <v>43910.87777777778</v>
      </c>
      <c r="D126" s="11">
        <v>43967</v>
      </c>
      <c r="E126" s="13">
        <v>2500</v>
      </c>
      <c r="F126" s="13">
        <v>0</v>
      </c>
      <c r="G126" s="13">
        <v>0</v>
      </c>
      <c r="H126" s="13">
        <v>0</v>
      </c>
      <c r="I126" s="13">
        <v>2500</v>
      </c>
    </row>
    <row r="127" spans="2:9" x14ac:dyDescent="0.2">
      <c r="B127" s="9">
        <v>20118885</v>
      </c>
      <c r="C127" s="10">
        <v>43914.206250000003</v>
      </c>
      <c r="D127" s="11">
        <v>43967</v>
      </c>
      <c r="E127" s="13">
        <v>58197</v>
      </c>
      <c r="F127" s="13">
        <v>0</v>
      </c>
      <c r="G127" s="13">
        <v>0</v>
      </c>
      <c r="H127" s="13">
        <v>0</v>
      </c>
      <c r="I127" s="13">
        <v>58197</v>
      </c>
    </row>
    <row r="128" spans="2:9" x14ac:dyDescent="0.2">
      <c r="B128" s="9">
        <v>20119028</v>
      </c>
      <c r="C128" s="10">
        <v>43915.283333333333</v>
      </c>
      <c r="D128" s="11">
        <v>43967</v>
      </c>
      <c r="E128" s="13">
        <v>785900</v>
      </c>
      <c r="F128" s="13">
        <v>0</v>
      </c>
      <c r="G128" s="13">
        <v>0</v>
      </c>
      <c r="H128" s="13">
        <v>0</v>
      </c>
      <c r="I128" s="13">
        <v>785900</v>
      </c>
    </row>
    <row r="129" spans="2:9" x14ac:dyDescent="0.2">
      <c r="B129" s="9">
        <v>20119226</v>
      </c>
      <c r="C129" s="10">
        <v>43916.977777777778</v>
      </c>
      <c r="D129" s="11">
        <v>43925</v>
      </c>
      <c r="E129" s="13">
        <v>172544</v>
      </c>
      <c r="F129" s="13">
        <v>0</v>
      </c>
      <c r="G129" s="13">
        <v>0</v>
      </c>
      <c r="H129" s="13">
        <v>0</v>
      </c>
      <c r="I129" s="13">
        <v>172544</v>
      </c>
    </row>
    <row r="130" spans="2:9" x14ac:dyDescent="0.2">
      <c r="B130" s="9">
        <v>20119376</v>
      </c>
      <c r="C130" s="10">
        <v>43919.742361111108</v>
      </c>
      <c r="D130" s="11">
        <v>43967</v>
      </c>
      <c r="E130" s="13">
        <v>59466</v>
      </c>
      <c r="F130" s="13">
        <v>0</v>
      </c>
      <c r="G130" s="13">
        <v>0</v>
      </c>
      <c r="H130" s="13">
        <v>0</v>
      </c>
      <c r="I130" s="13">
        <v>59466</v>
      </c>
    </row>
    <row r="131" spans="2:9" x14ac:dyDescent="0.2">
      <c r="B131" s="9">
        <v>20119510</v>
      </c>
      <c r="C131" s="10">
        <v>43921.04791666667</v>
      </c>
      <c r="D131" s="11">
        <v>43967</v>
      </c>
      <c r="E131" s="13">
        <v>84583</v>
      </c>
      <c r="F131" s="13">
        <v>0</v>
      </c>
      <c r="G131" s="13">
        <v>0</v>
      </c>
      <c r="H131" s="13">
        <v>0</v>
      </c>
      <c r="I131" s="13">
        <v>84583</v>
      </c>
    </row>
    <row r="132" spans="2:9" x14ac:dyDescent="0.2">
      <c r="B132" s="9">
        <v>20119826</v>
      </c>
      <c r="C132" s="10">
        <v>43925.990972222222</v>
      </c>
      <c r="D132" s="11">
        <v>44040</v>
      </c>
      <c r="E132" s="13">
        <v>302801</v>
      </c>
      <c r="F132" s="13">
        <v>0</v>
      </c>
      <c r="G132" s="13">
        <v>0</v>
      </c>
      <c r="H132" s="13">
        <v>0</v>
      </c>
      <c r="I132" s="13">
        <v>302801</v>
      </c>
    </row>
    <row r="133" spans="2:9" x14ac:dyDescent="0.2">
      <c r="B133" s="9">
        <v>20119839</v>
      </c>
      <c r="C133" s="10">
        <v>43926.427083333336</v>
      </c>
      <c r="D133" s="11">
        <v>44040</v>
      </c>
      <c r="E133" s="13">
        <v>248605</v>
      </c>
      <c r="F133" s="13">
        <v>0</v>
      </c>
      <c r="G133" s="13">
        <v>0</v>
      </c>
      <c r="H133" s="13">
        <v>0</v>
      </c>
      <c r="I133" s="13">
        <v>248605</v>
      </c>
    </row>
    <row r="134" spans="2:9" x14ac:dyDescent="0.2">
      <c r="B134" s="9">
        <v>20120124</v>
      </c>
      <c r="C134" s="10">
        <v>43931.662499999999</v>
      </c>
      <c r="D134" s="11">
        <v>44040</v>
      </c>
      <c r="E134" s="13">
        <v>145270</v>
      </c>
      <c r="F134" s="13">
        <v>0</v>
      </c>
      <c r="G134" s="13">
        <v>0</v>
      </c>
      <c r="H134" s="13">
        <v>0</v>
      </c>
      <c r="I134" s="13">
        <v>145270</v>
      </c>
    </row>
    <row r="135" spans="2:9" x14ac:dyDescent="0.2">
      <c r="B135" s="9">
        <v>20120251</v>
      </c>
      <c r="C135" s="10">
        <v>43934.313888888886</v>
      </c>
      <c r="D135" s="11">
        <v>44040</v>
      </c>
      <c r="E135" s="13">
        <v>19000</v>
      </c>
      <c r="F135" s="13">
        <v>0</v>
      </c>
      <c r="G135" s="13">
        <v>0</v>
      </c>
      <c r="H135" s="13">
        <v>0</v>
      </c>
      <c r="I135" s="13">
        <v>19000</v>
      </c>
    </row>
    <row r="136" spans="2:9" x14ac:dyDescent="0.2">
      <c r="B136" s="9">
        <v>20120326</v>
      </c>
      <c r="C136" s="10">
        <v>43934.852083333331</v>
      </c>
      <c r="D136" s="11">
        <v>44040</v>
      </c>
      <c r="E136" s="13">
        <v>19000</v>
      </c>
      <c r="F136" s="13">
        <v>0</v>
      </c>
      <c r="G136" s="13">
        <v>0</v>
      </c>
      <c r="H136" s="13">
        <v>0</v>
      </c>
      <c r="I136" s="13">
        <v>19000</v>
      </c>
    </row>
    <row r="137" spans="2:9" x14ac:dyDescent="0.2">
      <c r="B137" s="9">
        <v>20120695</v>
      </c>
      <c r="C137" s="10">
        <v>43939.930555555555</v>
      </c>
      <c r="D137" s="11">
        <v>44040</v>
      </c>
      <c r="E137" s="13">
        <v>136757</v>
      </c>
      <c r="F137" s="13">
        <v>0</v>
      </c>
      <c r="G137" s="13">
        <v>0</v>
      </c>
      <c r="H137" s="13">
        <v>0</v>
      </c>
      <c r="I137" s="13">
        <v>136757</v>
      </c>
    </row>
    <row r="138" spans="2:9" x14ac:dyDescent="0.2">
      <c r="B138" s="9">
        <v>20120722</v>
      </c>
      <c r="C138" s="10">
        <v>43940.527083333334</v>
      </c>
      <c r="D138" s="11">
        <v>44040</v>
      </c>
      <c r="E138" s="13">
        <v>58943</v>
      </c>
      <c r="F138" s="13">
        <v>0</v>
      </c>
      <c r="G138" s="13">
        <v>0</v>
      </c>
      <c r="H138" s="13">
        <v>0</v>
      </c>
      <c r="I138" s="13">
        <v>58943</v>
      </c>
    </row>
    <row r="139" spans="2:9" x14ac:dyDescent="0.2">
      <c r="B139" s="9">
        <v>20120906</v>
      </c>
      <c r="C139" s="10">
        <v>43942.443749999999</v>
      </c>
      <c r="D139" s="11">
        <v>44040</v>
      </c>
      <c r="E139" s="13">
        <v>122000</v>
      </c>
      <c r="F139" s="13">
        <v>0</v>
      </c>
      <c r="G139" s="13">
        <v>0</v>
      </c>
      <c r="H139" s="13">
        <v>0</v>
      </c>
      <c r="I139" s="13">
        <v>122000</v>
      </c>
    </row>
    <row r="140" spans="2:9" x14ac:dyDescent="0.2">
      <c r="B140" s="9">
        <v>20120921</v>
      </c>
      <c r="C140" s="10">
        <v>43942.490277777775</v>
      </c>
      <c r="D140" s="11">
        <v>44040</v>
      </c>
      <c r="E140" s="13">
        <v>58197</v>
      </c>
      <c r="F140" s="13">
        <v>0</v>
      </c>
      <c r="G140" s="13">
        <v>0</v>
      </c>
      <c r="H140" s="13">
        <v>0</v>
      </c>
      <c r="I140" s="13">
        <v>58197</v>
      </c>
    </row>
    <row r="141" spans="2:9" x14ac:dyDescent="0.2">
      <c r="B141" s="9">
        <v>20121009</v>
      </c>
      <c r="C141" s="10">
        <v>43943.476388888892</v>
      </c>
      <c r="D141" s="11">
        <v>44040</v>
      </c>
      <c r="E141" s="13">
        <v>122000</v>
      </c>
      <c r="F141" s="13">
        <v>0</v>
      </c>
      <c r="G141" s="13">
        <v>0</v>
      </c>
      <c r="H141" s="13">
        <v>0</v>
      </c>
      <c r="I141" s="13">
        <v>122000</v>
      </c>
    </row>
    <row r="142" spans="2:9" x14ac:dyDescent="0.2">
      <c r="B142" s="9">
        <v>20122249</v>
      </c>
      <c r="C142" s="10">
        <v>43958.756944444445</v>
      </c>
      <c r="D142" s="11">
        <v>43991</v>
      </c>
      <c r="E142" s="13">
        <v>124942</v>
      </c>
      <c r="F142" s="13">
        <v>0</v>
      </c>
      <c r="G142" s="13">
        <v>0</v>
      </c>
      <c r="H142" s="13">
        <v>0</v>
      </c>
      <c r="I142" s="13">
        <v>124942</v>
      </c>
    </row>
    <row r="143" spans="2:9" x14ac:dyDescent="0.2">
      <c r="B143" s="9">
        <v>20122288</v>
      </c>
      <c r="C143" s="10">
        <v>43959.334027777775</v>
      </c>
      <c r="D143" s="11">
        <v>43991</v>
      </c>
      <c r="E143" s="13">
        <v>77000</v>
      </c>
      <c r="F143" s="13">
        <v>0</v>
      </c>
      <c r="G143" s="13">
        <v>0</v>
      </c>
      <c r="H143" s="13">
        <v>0</v>
      </c>
      <c r="I143" s="13">
        <v>77000</v>
      </c>
    </row>
    <row r="144" spans="2:9" x14ac:dyDescent="0.2">
      <c r="B144" s="9">
        <v>20122289</v>
      </c>
      <c r="C144" s="10">
        <v>43959.334027777775</v>
      </c>
      <c r="D144" s="11">
        <v>43991</v>
      </c>
      <c r="E144" s="13">
        <v>50600</v>
      </c>
      <c r="F144" s="13">
        <v>0</v>
      </c>
      <c r="G144" s="13">
        <v>0</v>
      </c>
      <c r="H144" s="13">
        <v>0</v>
      </c>
      <c r="I144" s="13">
        <v>50600</v>
      </c>
    </row>
    <row r="145" spans="2:9" x14ac:dyDescent="0.2">
      <c r="B145" s="9">
        <v>20122411</v>
      </c>
      <c r="C145" s="10">
        <v>43961.751388888886</v>
      </c>
      <c r="D145" s="11">
        <v>43991</v>
      </c>
      <c r="E145" s="13">
        <v>58943</v>
      </c>
      <c r="F145" s="13">
        <v>0</v>
      </c>
      <c r="G145" s="13">
        <v>0</v>
      </c>
      <c r="H145" s="13">
        <v>0</v>
      </c>
      <c r="I145" s="13">
        <v>58943</v>
      </c>
    </row>
    <row r="146" spans="2:9" x14ac:dyDescent="0.2">
      <c r="B146" s="9">
        <v>20122784</v>
      </c>
      <c r="C146" s="10">
        <v>43964.603472222225</v>
      </c>
      <c r="D146" s="11">
        <v>43991</v>
      </c>
      <c r="E146" s="13">
        <v>122291</v>
      </c>
      <c r="F146" s="13">
        <v>0</v>
      </c>
      <c r="G146" s="13">
        <v>0</v>
      </c>
      <c r="H146" s="13">
        <v>0</v>
      </c>
      <c r="I146" s="13">
        <v>122291</v>
      </c>
    </row>
    <row r="147" spans="2:9" x14ac:dyDescent="0.2">
      <c r="B147" s="9">
        <v>20123359</v>
      </c>
      <c r="C147" s="10">
        <v>43969.701388888891</v>
      </c>
      <c r="D147" s="11">
        <v>43991</v>
      </c>
      <c r="E147" s="13">
        <v>57600</v>
      </c>
      <c r="F147" s="13">
        <v>0</v>
      </c>
      <c r="G147" s="13">
        <v>0</v>
      </c>
      <c r="H147" s="13">
        <v>0</v>
      </c>
      <c r="I147" s="13">
        <v>57600</v>
      </c>
    </row>
    <row r="148" spans="2:9" x14ac:dyDescent="0.2">
      <c r="B148" s="9">
        <v>20123577</v>
      </c>
      <c r="C148" s="10">
        <v>43971.439583333333</v>
      </c>
      <c r="D148" s="11">
        <v>43987</v>
      </c>
      <c r="E148" s="13">
        <v>50600</v>
      </c>
      <c r="F148" s="13">
        <v>0</v>
      </c>
      <c r="G148" s="13">
        <v>0</v>
      </c>
      <c r="H148" s="13">
        <v>0</v>
      </c>
      <c r="I148" s="13">
        <v>50600</v>
      </c>
    </row>
    <row r="149" spans="2:9" x14ac:dyDescent="0.2">
      <c r="B149" s="9">
        <v>20123648</v>
      </c>
      <c r="C149" s="10">
        <v>43971.736111111109</v>
      </c>
      <c r="D149" s="11">
        <v>43991</v>
      </c>
      <c r="E149" s="13">
        <v>58197</v>
      </c>
      <c r="F149" s="13">
        <v>0</v>
      </c>
      <c r="G149" s="13">
        <v>0</v>
      </c>
      <c r="H149" s="13">
        <v>0</v>
      </c>
      <c r="I149" s="13">
        <v>58197</v>
      </c>
    </row>
    <row r="150" spans="2:9" x14ac:dyDescent="0.2">
      <c r="B150" s="9">
        <v>20123889</v>
      </c>
      <c r="C150" s="10">
        <v>43973.73541666667</v>
      </c>
      <c r="D150" s="11">
        <v>43987</v>
      </c>
      <c r="E150" s="13">
        <v>57600</v>
      </c>
      <c r="F150" s="13">
        <v>0</v>
      </c>
      <c r="G150" s="13">
        <v>0</v>
      </c>
      <c r="H150" s="13">
        <v>0</v>
      </c>
      <c r="I150" s="13">
        <v>57600</v>
      </c>
    </row>
    <row r="151" spans="2:9" x14ac:dyDescent="0.2">
      <c r="B151" s="9">
        <v>20123946</v>
      </c>
      <c r="C151" s="10">
        <v>43975.529166666667</v>
      </c>
      <c r="D151" s="11">
        <v>43991</v>
      </c>
      <c r="E151" s="13">
        <v>162509</v>
      </c>
      <c r="F151" s="13">
        <v>0</v>
      </c>
      <c r="G151" s="13">
        <v>0</v>
      </c>
      <c r="H151" s="13">
        <v>0</v>
      </c>
      <c r="I151" s="13">
        <v>162509</v>
      </c>
    </row>
    <row r="152" spans="2:9" x14ac:dyDescent="0.2">
      <c r="B152" s="9">
        <v>20125568</v>
      </c>
      <c r="C152" s="10">
        <v>43990.740972222222</v>
      </c>
      <c r="D152" s="11">
        <v>44021</v>
      </c>
      <c r="E152" s="13">
        <v>382925</v>
      </c>
      <c r="F152" s="13">
        <v>0</v>
      </c>
      <c r="G152" s="13">
        <v>0</v>
      </c>
      <c r="H152" s="13">
        <v>0</v>
      </c>
      <c r="I152" s="13">
        <v>382925</v>
      </c>
    </row>
    <row r="153" spans="2:9" x14ac:dyDescent="0.2">
      <c r="B153" s="9">
        <v>20126215</v>
      </c>
      <c r="C153" s="10">
        <v>43998.175694444442</v>
      </c>
      <c r="D153" s="11">
        <v>44021</v>
      </c>
      <c r="E153" s="13">
        <v>78400</v>
      </c>
      <c r="F153" s="13">
        <v>0</v>
      </c>
      <c r="G153" s="13">
        <v>0</v>
      </c>
      <c r="H153" s="13">
        <v>0</v>
      </c>
      <c r="I153" s="13">
        <v>78400</v>
      </c>
    </row>
    <row r="154" spans="2:9" x14ac:dyDescent="0.2">
      <c r="B154" s="9">
        <v>20126308</v>
      </c>
      <c r="C154" s="10">
        <v>43998.691666666666</v>
      </c>
      <c r="D154" s="11">
        <v>44021</v>
      </c>
      <c r="E154" s="13">
        <v>113100</v>
      </c>
      <c r="F154" s="13">
        <v>0</v>
      </c>
      <c r="G154" s="13">
        <v>0</v>
      </c>
      <c r="H154" s="13">
        <v>0</v>
      </c>
      <c r="I154" s="13">
        <v>113100</v>
      </c>
    </row>
    <row r="155" spans="2:9" x14ac:dyDescent="0.2">
      <c r="B155" s="9">
        <v>20126356</v>
      </c>
      <c r="C155" s="10">
        <v>43999.273611111108</v>
      </c>
      <c r="D155" s="11">
        <v>44021</v>
      </c>
      <c r="E155" s="13">
        <v>212900</v>
      </c>
      <c r="F155" s="13">
        <v>0</v>
      </c>
      <c r="G155" s="13">
        <v>0</v>
      </c>
      <c r="H155" s="13">
        <v>0</v>
      </c>
      <c r="I155" s="13">
        <v>212900</v>
      </c>
    </row>
    <row r="156" spans="2:9" x14ac:dyDescent="0.2">
      <c r="B156" s="9">
        <v>20126387</v>
      </c>
      <c r="C156" s="10">
        <v>43999.412499999999</v>
      </c>
      <c r="D156" s="11">
        <v>44021</v>
      </c>
      <c r="E156" s="13">
        <v>137800</v>
      </c>
      <c r="F156" s="13">
        <v>0</v>
      </c>
      <c r="G156" s="13">
        <v>0</v>
      </c>
      <c r="H156" s="13">
        <v>0</v>
      </c>
      <c r="I156" s="13">
        <v>137800</v>
      </c>
    </row>
    <row r="157" spans="2:9" x14ac:dyDescent="0.2">
      <c r="B157" s="9">
        <v>20126451</v>
      </c>
      <c r="C157" s="10">
        <v>43999.761805555558</v>
      </c>
      <c r="D157" s="11">
        <v>44021</v>
      </c>
      <c r="E157" s="13">
        <v>318486</v>
      </c>
      <c r="F157" s="13">
        <v>0</v>
      </c>
      <c r="G157" s="13">
        <v>0</v>
      </c>
      <c r="H157" s="13">
        <v>0</v>
      </c>
      <c r="I157" s="13">
        <v>318486</v>
      </c>
    </row>
    <row r="158" spans="2:9" x14ac:dyDescent="0.2">
      <c r="B158" s="9">
        <v>20126531</v>
      </c>
      <c r="C158" s="10">
        <v>44000.509722222225</v>
      </c>
      <c r="D158" s="11">
        <v>44021</v>
      </c>
      <c r="E158" s="13">
        <v>101321</v>
      </c>
      <c r="F158" s="13">
        <v>0</v>
      </c>
      <c r="G158" s="13">
        <v>0</v>
      </c>
      <c r="H158" s="13">
        <v>0</v>
      </c>
      <c r="I158" s="13">
        <v>101321</v>
      </c>
    </row>
    <row r="159" spans="2:9" x14ac:dyDescent="0.2">
      <c r="B159" s="9">
        <v>20126542</v>
      </c>
      <c r="C159" s="10">
        <v>44000.578472222223</v>
      </c>
      <c r="D159" s="11">
        <v>44021</v>
      </c>
      <c r="E159" s="13">
        <v>57600</v>
      </c>
      <c r="F159" s="13">
        <v>0</v>
      </c>
      <c r="G159" s="13">
        <v>0</v>
      </c>
      <c r="H159" s="13">
        <v>0</v>
      </c>
      <c r="I159" s="13">
        <v>57600</v>
      </c>
    </row>
    <row r="160" spans="2:9" x14ac:dyDescent="0.2">
      <c r="B160" s="9">
        <v>20126608</v>
      </c>
      <c r="C160" s="10">
        <v>44001.317361111112</v>
      </c>
      <c r="D160" s="11">
        <v>44021</v>
      </c>
      <c r="E160" s="13">
        <v>50600</v>
      </c>
      <c r="F160" s="13">
        <v>0</v>
      </c>
      <c r="G160" s="13">
        <v>0</v>
      </c>
      <c r="H160" s="13">
        <v>0</v>
      </c>
      <c r="I160" s="13">
        <v>50600</v>
      </c>
    </row>
    <row r="161" spans="2:9" x14ac:dyDescent="0.2">
      <c r="B161" s="9">
        <v>20127022</v>
      </c>
      <c r="C161" s="10">
        <v>44005.783333333333</v>
      </c>
      <c r="D161" s="11">
        <v>44021</v>
      </c>
      <c r="E161" s="13">
        <v>136000</v>
      </c>
      <c r="F161" s="13">
        <v>0</v>
      </c>
      <c r="G161" s="13">
        <v>0</v>
      </c>
      <c r="H161" s="13">
        <v>0</v>
      </c>
      <c r="I161" s="13">
        <v>136000</v>
      </c>
    </row>
    <row r="162" spans="2:9" x14ac:dyDescent="0.2">
      <c r="B162" s="9">
        <v>20127113</v>
      </c>
      <c r="C162" s="10">
        <v>44006.45416666667</v>
      </c>
      <c r="D162" s="11">
        <v>44021</v>
      </c>
      <c r="E162" s="13">
        <v>50600</v>
      </c>
      <c r="F162" s="13">
        <v>0</v>
      </c>
      <c r="G162" s="13">
        <v>0</v>
      </c>
      <c r="H162" s="13">
        <v>0</v>
      </c>
      <c r="I162" s="13">
        <v>50600</v>
      </c>
    </row>
    <row r="163" spans="2:9" x14ac:dyDescent="0.2">
      <c r="B163" s="9">
        <v>20127343</v>
      </c>
      <c r="C163" s="10">
        <v>44007.629166666666</v>
      </c>
      <c r="D163" s="11">
        <v>44022</v>
      </c>
      <c r="E163" s="13">
        <v>57600</v>
      </c>
      <c r="F163" s="13">
        <v>0</v>
      </c>
      <c r="G163" s="13">
        <v>0</v>
      </c>
      <c r="H163" s="13">
        <v>0</v>
      </c>
      <c r="I163" s="13">
        <v>57600</v>
      </c>
    </row>
    <row r="164" spans="2:9" x14ac:dyDescent="0.2">
      <c r="B164" s="9">
        <v>20127351</v>
      </c>
      <c r="C164" s="10">
        <v>44007.650694444441</v>
      </c>
      <c r="D164" s="11">
        <v>44022</v>
      </c>
      <c r="E164" s="13">
        <v>57600</v>
      </c>
      <c r="F164" s="13">
        <v>0</v>
      </c>
      <c r="G164" s="13">
        <v>0</v>
      </c>
      <c r="H164" s="13">
        <v>0</v>
      </c>
      <c r="I164" s="13">
        <v>57600</v>
      </c>
    </row>
    <row r="165" spans="2:9" x14ac:dyDescent="0.2">
      <c r="B165" s="9">
        <v>20127515</v>
      </c>
      <c r="C165" s="10">
        <v>44008.59375</v>
      </c>
      <c r="D165" s="11">
        <v>44022</v>
      </c>
      <c r="E165" s="13">
        <v>57600</v>
      </c>
      <c r="F165" s="13">
        <v>0</v>
      </c>
      <c r="G165" s="13">
        <v>0</v>
      </c>
      <c r="H165" s="13">
        <v>0</v>
      </c>
      <c r="I165" s="13">
        <v>57600</v>
      </c>
    </row>
    <row r="166" spans="2:9" x14ac:dyDescent="0.2">
      <c r="B166" s="9">
        <v>20127550</v>
      </c>
      <c r="C166" s="10">
        <v>44008.908333333333</v>
      </c>
      <c r="D166" s="11">
        <v>44021</v>
      </c>
      <c r="E166" s="13">
        <v>1321700</v>
      </c>
      <c r="F166" s="13">
        <v>0</v>
      </c>
      <c r="G166" s="13">
        <v>0</v>
      </c>
      <c r="H166" s="13">
        <v>0</v>
      </c>
      <c r="I166" s="13">
        <v>1321700</v>
      </c>
    </row>
    <row r="167" spans="2:9" x14ac:dyDescent="0.2">
      <c r="B167" s="9">
        <v>20127646</v>
      </c>
      <c r="C167" s="10">
        <v>44011.018055555556</v>
      </c>
      <c r="D167" s="11">
        <v>44021</v>
      </c>
      <c r="E167" s="13">
        <v>107591</v>
      </c>
      <c r="F167" s="13">
        <v>0</v>
      </c>
      <c r="G167" s="13">
        <v>0</v>
      </c>
      <c r="H167" s="13">
        <v>0</v>
      </c>
      <c r="I167" s="13">
        <v>107591</v>
      </c>
    </row>
    <row r="168" spans="2:9" x14ac:dyDescent="0.2">
      <c r="B168" s="9">
        <v>20128103</v>
      </c>
      <c r="C168" s="10">
        <v>44013.771527777775</v>
      </c>
      <c r="D168" s="11">
        <v>44054</v>
      </c>
      <c r="E168" s="13">
        <v>58283</v>
      </c>
      <c r="F168" s="13">
        <v>0</v>
      </c>
      <c r="G168" s="13">
        <v>0</v>
      </c>
      <c r="H168" s="13">
        <v>0</v>
      </c>
      <c r="I168" s="13">
        <v>58283</v>
      </c>
    </row>
    <row r="169" spans="2:9" x14ac:dyDescent="0.2">
      <c r="B169" s="9">
        <v>20129853</v>
      </c>
      <c r="C169" s="10">
        <v>44027.423611111109</v>
      </c>
      <c r="D169" s="11">
        <v>44054</v>
      </c>
      <c r="E169" s="13">
        <v>113500</v>
      </c>
      <c r="F169" s="13">
        <v>0</v>
      </c>
      <c r="G169" s="13">
        <v>0</v>
      </c>
      <c r="H169" s="13">
        <v>0</v>
      </c>
      <c r="I169" s="13">
        <v>113500</v>
      </c>
    </row>
    <row r="170" spans="2:9" x14ac:dyDescent="0.2">
      <c r="B170" s="9">
        <v>20130123</v>
      </c>
      <c r="C170" s="10">
        <v>44029.216666666667</v>
      </c>
      <c r="D170" s="11">
        <v>44054</v>
      </c>
      <c r="E170" s="13">
        <v>361100</v>
      </c>
      <c r="F170" s="13">
        <v>0</v>
      </c>
      <c r="G170" s="13">
        <v>0</v>
      </c>
      <c r="H170" s="13">
        <v>0</v>
      </c>
      <c r="I170" s="13">
        <v>361100</v>
      </c>
    </row>
    <row r="171" spans="2:9" x14ac:dyDescent="0.2">
      <c r="B171" s="9">
        <v>20130516</v>
      </c>
      <c r="C171" s="10">
        <v>44033.370833333334</v>
      </c>
      <c r="D171" s="11">
        <v>44054</v>
      </c>
      <c r="E171" s="13">
        <v>50600</v>
      </c>
      <c r="F171" s="13">
        <v>0</v>
      </c>
      <c r="G171" s="13">
        <v>0</v>
      </c>
      <c r="H171" s="13">
        <v>0</v>
      </c>
      <c r="I171" s="13">
        <v>50600</v>
      </c>
    </row>
    <row r="172" spans="2:9" x14ac:dyDescent="0.2">
      <c r="B172" s="9">
        <v>20130517</v>
      </c>
      <c r="C172" s="10">
        <v>44033.371527777781</v>
      </c>
      <c r="D172" s="11">
        <v>44054</v>
      </c>
      <c r="E172" s="13">
        <v>19000</v>
      </c>
      <c r="F172" s="13">
        <v>0</v>
      </c>
      <c r="G172" s="13">
        <v>0</v>
      </c>
      <c r="H172" s="13">
        <v>0</v>
      </c>
      <c r="I172" s="13">
        <v>19000</v>
      </c>
    </row>
    <row r="173" spans="2:9" x14ac:dyDescent="0.2">
      <c r="B173" s="9">
        <v>20130565</v>
      </c>
      <c r="C173" s="10">
        <v>44033.527777777781</v>
      </c>
      <c r="D173" s="11">
        <v>44054</v>
      </c>
      <c r="E173" s="13">
        <v>58191</v>
      </c>
      <c r="F173" s="13">
        <v>0</v>
      </c>
      <c r="G173" s="13">
        <v>0</v>
      </c>
      <c r="H173" s="13">
        <v>0</v>
      </c>
      <c r="I173" s="13">
        <v>58191</v>
      </c>
    </row>
    <row r="174" spans="2:9" x14ac:dyDescent="0.2">
      <c r="B174" s="9">
        <v>20130864</v>
      </c>
      <c r="C174" s="10">
        <v>44035.5625</v>
      </c>
      <c r="D174" s="11">
        <v>44054</v>
      </c>
      <c r="E174" s="13">
        <v>10000</v>
      </c>
      <c r="F174" s="13">
        <v>0</v>
      </c>
      <c r="G174" s="13">
        <v>0</v>
      </c>
      <c r="H174" s="13">
        <v>0</v>
      </c>
      <c r="I174" s="13">
        <v>10000</v>
      </c>
    </row>
    <row r="175" spans="2:9" x14ac:dyDescent="0.2">
      <c r="B175" s="9">
        <v>20131161</v>
      </c>
      <c r="C175" s="10">
        <v>44036.694444444445</v>
      </c>
      <c r="D175" s="11">
        <v>44054</v>
      </c>
      <c r="E175" s="13">
        <v>195556</v>
      </c>
      <c r="F175" s="13">
        <v>0</v>
      </c>
      <c r="G175" s="13">
        <v>0</v>
      </c>
      <c r="H175" s="13">
        <v>0</v>
      </c>
      <c r="I175" s="13">
        <v>195556</v>
      </c>
    </row>
    <row r="176" spans="2:9" x14ac:dyDescent="0.2">
      <c r="B176" s="9">
        <v>20131169</v>
      </c>
      <c r="C176" s="10">
        <v>44036.78125</v>
      </c>
      <c r="D176" s="11">
        <v>44054</v>
      </c>
      <c r="E176" s="13">
        <v>1791732</v>
      </c>
      <c r="F176" s="13">
        <v>0</v>
      </c>
      <c r="G176" s="13">
        <v>0</v>
      </c>
      <c r="H176" s="13">
        <v>0</v>
      </c>
      <c r="I176" s="13">
        <v>1791732</v>
      </c>
    </row>
    <row r="177" spans="2:9" x14ac:dyDescent="0.2">
      <c r="B177" s="9">
        <v>20131320</v>
      </c>
      <c r="C177" s="10">
        <v>44039.336805555555</v>
      </c>
      <c r="D177" s="11">
        <v>44054</v>
      </c>
      <c r="E177" s="13">
        <v>57600</v>
      </c>
      <c r="F177" s="13">
        <v>0</v>
      </c>
      <c r="G177" s="13">
        <v>0</v>
      </c>
      <c r="H177" s="13">
        <v>0</v>
      </c>
      <c r="I177" s="13">
        <v>57600</v>
      </c>
    </row>
    <row r="178" spans="2:9" x14ac:dyDescent="0.2">
      <c r="B178" s="9">
        <v>20131813</v>
      </c>
      <c r="C178" s="10">
        <v>44041.677083333336</v>
      </c>
      <c r="D178" s="11">
        <v>44054</v>
      </c>
      <c r="E178" s="13">
        <v>117747</v>
      </c>
      <c r="F178" s="13">
        <v>0</v>
      </c>
      <c r="G178" s="13">
        <v>0</v>
      </c>
      <c r="H178" s="13">
        <v>0</v>
      </c>
      <c r="I178" s="13">
        <v>117747</v>
      </c>
    </row>
    <row r="179" spans="2:9" x14ac:dyDescent="0.2">
      <c r="B179" s="9">
        <v>20131816</v>
      </c>
      <c r="C179" s="10">
        <v>44041.679861111108</v>
      </c>
      <c r="D179" s="11">
        <v>44054</v>
      </c>
      <c r="E179" s="13">
        <v>57600</v>
      </c>
      <c r="F179" s="13">
        <v>0</v>
      </c>
      <c r="G179" s="13">
        <v>0</v>
      </c>
      <c r="H179" s="13">
        <v>0</v>
      </c>
      <c r="I179" s="13">
        <v>57600</v>
      </c>
    </row>
    <row r="180" spans="2:9" x14ac:dyDescent="0.2">
      <c r="B180" s="9">
        <v>20132387</v>
      </c>
      <c r="C180" s="10">
        <v>44045.991666666669</v>
      </c>
      <c r="D180" s="11">
        <v>44082</v>
      </c>
      <c r="E180" s="13">
        <v>58283</v>
      </c>
      <c r="F180" s="13">
        <v>0</v>
      </c>
      <c r="G180" s="13">
        <v>0</v>
      </c>
      <c r="H180" s="13">
        <v>0</v>
      </c>
      <c r="I180" s="13">
        <v>58283</v>
      </c>
    </row>
    <row r="181" spans="2:9" x14ac:dyDescent="0.2">
      <c r="B181" s="9">
        <v>20133393</v>
      </c>
      <c r="C181" s="10">
        <v>44053.54791666667</v>
      </c>
      <c r="D181" s="11">
        <v>44082</v>
      </c>
      <c r="E181" s="13">
        <v>10000</v>
      </c>
      <c r="F181" s="13">
        <v>0</v>
      </c>
      <c r="G181" s="13">
        <v>0</v>
      </c>
      <c r="H181" s="13">
        <v>0</v>
      </c>
      <c r="I181" s="13">
        <v>10000</v>
      </c>
    </row>
    <row r="182" spans="2:9" x14ac:dyDescent="0.2">
      <c r="B182" s="9">
        <v>20134056</v>
      </c>
      <c r="C182" s="10">
        <v>44057.318749999999</v>
      </c>
      <c r="D182" s="11">
        <v>44082</v>
      </c>
      <c r="E182" s="13">
        <v>58191</v>
      </c>
      <c r="F182" s="13">
        <v>0</v>
      </c>
      <c r="G182" s="13">
        <v>0</v>
      </c>
      <c r="H182" s="13">
        <v>0</v>
      </c>
      <c r="I182" s="13">
        <v>58191</v>
      </c>
    </row>
    <row r="183" spans="2:9" x14ac:dyDescent="0.2">
      <c r="B183" s="9">
        <v>20134195</v>
      </c>
      <c r="C183" s="10">
        <v>44057.698611111111</v>
      </c>
      <c r="D183" s="11">
        <v>44082</v>
      </c>
      <c r="E183" s="13">
        <v>61859</v>
      </c>
      <c r="F183" s="13">
        <v>0</v>
      </c>
      <c r="G183" s="13">
        <v>0</v>
      </c>
      <c r="H183" s="13">
        <v>0</v>
      </c>
      <c r="I183" s="13">
        <v>61859</v>
      </c>
    </row>
    <row r="184" spans="2:9" x14ac:dyDescent="0.2">
      <c r="B184" s="9">
        <v>20134244</v>
      </c>
      <c r="C184" s="10">
        <v>44058.395138888889</v>
      </c>
      <c r="D184" s="11">
        <v>44082</v>
      </c>
      <c r="E184" s="13">
        <v>58453</v>
      </c>
      <c r="F184" s="13">
        <v>0</v>
      </c>
      <c r="G184" s="13">
        <v>0</v>
      </c>
      <c r="H184" s="13">
        <v>0</v>
      </c>
      <c r="I184" s="13">
        <v>58453</v>
      </c>
    </row>
    <row r="185" spans="2:9" x14ac:dyDescent="0.2">
      <c r="B185" s="9">
        <v>20134621</v>
      </c>
      <c r="C185" s="10">
        <v>44061.768750000003</v>
      </c>
      <c r="D185" s="11">
        <v>44082</v>
      </c>
      <c r="E185" s="13">
        <v>250742</v>
      </c>
      <c r="F185" s="13">
        <v>0</v>
      </c>
      <c r="G185" s="13">
        <v>0</v>
      </c>
      <c r="H185" s="13">
        <v>0</v>
      </c>
      <c r="I185" s="13">
        <v>250742</v>
      </c>
    </row>
    <row r="186" spans="2:9" x14ac:dyDescent="0.2">
      <c r="B186" s="9">
        <v>20134687</v>
      </c>
      <c r="C186" s="10">
        <v>44062.356944444444</v>
      </c>
      <c r="D186" s="11">
        <v>44082</v>
      </c>
      <c r="E186" s="13">
        <v>50600</v>
      </c>
      <c r="F186" s="13">
        <v>0</v>
      </c>
      <c r="G186" s="13">
        <v>0</v>
      </c>
      <c r="H186" s="13">
        <v>0</v>
      </c>
      <c r="I186" s="13">
        <v>50600</v>
      </c>
    </row>
    <row r="187" spans="2:9" x14ac:dyDescent="0.2">
      <c r="B187" s="9">
        <v>20134792</v>
      </c>
      <c r="C187" s="10">
        <v>44062.74722222222</v>
      </c>
      <c r="D187" s="11">
        <v>44082</v>
      </c>
      <c r="E187" s="13">
        <v>57600</v>
      </c>
      <c r="F187" s="13">
        <v>0</v>
      </c>
      <c r="G187" s="13">
        <v>0</v>
      </c>
      <c r="H187" s="13">
        <v>0</v>
      </c>
      <c r="I187" s="13">
        <v>57600</v>
      </c>
    </row>
    <row r="188" spans="2:9" x14ac:dyDescent="0.2">
      <c r="B188" s="9">
        <v>20134794</v>
      </c>
      <c r="C188" s="10">
        <v>44062.754861111112</v>
      </c>
      <c r="D188" s="11">
        <v>44082</v>
      </c>
      <c r="E188" s="13">
        <v>57600</v>
      </c>
      <c r="F188" s="13">
        <v>0</v>
      </c>
      <c r="G188" s="13">
        <v>0</v>
      </c>
      <c r="H188" s="13">
        <v>0</v>
      </c>
      <c r="I188" s="13">
        <v>57600</v>
      </c>
    </row>
    <row r="189" spans="2:9" x14ac:dyDescent="0.2">
      <c r="B189" s="9">
        <v>20135051</v>
      </c>
      <c r="C189" s="10">
        <v>44064.478472222225</v>
      </c>
      <c r="D189" s="11">
        <v>44082</v>
      </c>
      <c r="E189" s="13">
        <v>60100</v>
      </c>
      <c r="F189" s="13">
        <v>0</v>
      </c>
      <c r="G189" s="13">
        <v>0</v>
      </c>
      <c r="H189" s="13">
        <v>0</v>
      </c>
      <c r="I189" s="13">
        <v>60100</v>
      </c>
    </row>
    <row r="190" spans="2:9" x14ac:dyDescent="0.2">
      <c r="B190" s="9">
        <v>20135944</v>
      </c>
      <c r="C190" s="10">
        <v>44070.350694444445</v>
      </c>
      <c r="D190" s="11">
        <v>44082</v>
      </c>
      <c r="E190" s="13">
        <v>270700</v>
      </c>
      <c r="F190" s="13">
        <v>0</v>
      </c>
      <c r="G190" s="13">
        <v>0</v>
      </c>
      <c r="H190" s="13">
        <v>0</v>
      </c>
      <c r="I190" s="13">
        <v>270700</v>
      </c>
    </row>
    <row r="191" spans="2:9" x14ac:dyDescent="0.2">
      <c r="B191" s="9">
        <v>20136019</v>
      </c>
      <c r="C191" s="10">
        <v>44070.636805555558</v>
      </c>
      <c r="D191" s="11">
        <v>44082</v>
      </c>
      <c r="E191" s="13">
        <v>2485967</v>
      </c>
      <c r="F191" s="13">
        <v>0</v>
      </c>
      <c r="G191" s="13">
        <v>0</v>
      </c>
      <c r="H191" s="13">
        <v>0</v>
      </c>
      <c r="I191" s="13">
        <v>2485967</v>
      </c>
    </row>
    <row r="192" spans="2:9" x14ac:dyDescent="0.2">
      <c r="B192" s="9">
        <v>20136025</v>
      </c>
      <c r="C192" s="10">
        <v>44070.680555555555</v>
      </c>
      <c r="D192" s="11">
        <v>44082</v>
      </c>
      <c r="E192" s="13">
        <v>35100</v>
      </c>
      <c r="F192" s="13">
        <v>0</v>
      </c>
      <c r="G192" s="13">
        <v>0</v>
      </c>
      <c r="H192" s="13">
        <v>0</v>
      </c>
      <c r="I192" s="13">
        <v>35100</v>
      </c>
    </row>
    <row r="193" spans="2:9" x14ac:dyDescent="0.2">
      <c r="B193" s="9">
        <v>20137228</v>
      </c>
      <c r="C193" s="10">
        <v>44077.302777777775</v>
      </c>
      <c r="D193" s="11">
        <v>44112</v>
      </c>
      <c r="E193" s="13">
        <v>12500</v>
      </c>
      <c r="F193" s="13">
        <v>0</v>
      </c>
      <c r="G193" s="13">
        <v>0</v>
      </c>
      <c r="H193" s="13">
        <v>0</v>
      </c>
      <c r="I193" s="13">
        <v>12500</v>
      </c>
    </row>
    <row r="194" spans="2:9" x14ac:dyDescent="0.2">
      <c r="B194" s="9">
        <v>20137484</v>
      </c>
      <c r="C194" s="10">
        <v>44078.479166666664</v>
      </c>
      <c r="D194" s="11">
        <v>44112</v>
      </c>
      <c r="E194" s="13">
        <v>620111</v>
      </c>
      <c r="F194" s="13">
        <v>0</v>
      </c>
      <c r="G194" s="13">
        <v>0</v>
      </c>
      <c r="H194" s="13">
        <v>0</v>
      </c>
      <c r="I194" s="13">
        <v>620111</v>
      </c>
    </row>
    <row r="195" spans="2:9" x14ac:dyDescent="0.2">
      <c r="B195" s="9">
        <v>20137523</v>
      </c>
      <c r="C195" s="10">
        <v>44078.738888888889</v>
      </c>
      <c r="D195" s="11">
        <v>44112</v>
      </c>
      <c r="E195" s="13">
        <v>59859</v>
      </c>
      <c r="F195" s="13">
        <v>0</v>
      </c>
      <c r="G195" s="13">
        <v>0</v>
      </c>
      <c r="H195" s="13">
        <v>0</v>
      </c>
      <c r="I195" s="13">
        <v>59859</v>
      </c>
    </row>
    <row r="196" spans="2:9" x14ac:dyDescent="0.2">
      <c r="B196" s="9">
        <v>20138034</v>
      </c>
      <c r="C196" s="10">
        <v>44083.049305555556</v>
      </c>
      <c r="D196" s="11">
        <v>44112</v>
      </c>
      <c r="E196" s="13">
        <v>233719</v>
      </c>
      <c r="F196" s="13">
        <v>0</v>
      </c>
      <c r="G196" s="13">
        <v>0</v>
      </c>
      <c r="H196" s="13">
        <v>0</v>
      </c>
      <c r="I196" s="13">
        <v>233719</v>
      </c>
    </row>
    <row r="197" spans="2:9" x14ac:dyDescent="0.2">
      <c r="B197" s="9">
        <v>20138663</v>
      </c>
      <c r="C197" s="10">
        <v>44085.918055555558</v>
      </c>
      <c r="D197" s="11">
        <v>44112</v>
      </c>
      <c r="E197" s="13">
        <v>589658</v>
      </c>
      <c r="F197" s="13">
        <v>0</v>
      </c>
      <c r="G197" s="13">
        <v>0</v>
      </c>
      <c r="H197" s="13">
        <v>0</v>
      </c>
      <c r="I197" s="13">
        <v>589658</v>
      </c>
    </row>
    <row r="198" spans="2:9" x14ac:dyDescent="0.2">
      <c r="B198" s="9">
        <v>20138737</v>
      </c>
      <c r="C198" s="10">
        <v>44086.716666666667</v>
      </c>
      <c r="D198" s="11">
        <v>44112</v>
      </c>
      <c r="E198" s="13">
        <v>1344995</v>
      </c>
      <c r="F198" s="13">
        <v>0</v>
      </c>
      <c r="G198" s="13">
        <v>0</v>
      </c>
      <c r="H198" s="13">
        <v>0</v>
      </c>
      <c r="I198" s="13">
        <v>1344995</v>
      </c>
    </row>
    <row r="199" spans="2:9" x14ac:dyDescent="0.2">
      <c r="B199" s="9">
        <v>20138937</v>
      </c>
      <c r="C199" s="10">
        <v>44088.638194444444</v>
      </c>
      <c r="D199" s="11">
        <v>44112</v>
      </c>
      <c r="E199" s="13">
        <v>35100</v>
      </c>
      <c r="F199" s="13">
        <v>0</v>
      </c>
      <c r="G199" s="13">
        <v>0</v>
      </c>
      <c r="H199" s="13">
        <v>0</v>
      </c>
      <c r="I199" s="13">
        <v>35100</v>
      </c>
    </row>
    <row r="200" spans="2:9" x14ac:dyDescent="0.2">
      <c r="B200" s="9">
        <v>20139213</v>
      </c>
      <c r="C200" s="10">
        <v>44089.950694444444</v>
      </c>
      <c r="D200" s="11">
        <v>44112</v>
      </c>
      <c r="E200" s="13">
        <v>84602</v>
      </c>
      <c r="F200" s="13">
        <v>0</v>
      </c>
      <c r="G200" s="13">
        <v>0</v>
      </c>
      <c r="H200" s="13">
        <v>0</v>
      </c>
      <c r="I200" s="13">
        <v>84602</v>
      </c>
    </row>
    <row r="201" spans="2:9" x14ac:dyDescent="0.2">
      <c r="B201" s="9">
        <v>20139215</v>
      </c>
      <c r="C201" s="10">
        <v>44089.960416666669</v>
      </c>
      <c r="D201" s="11">
        <v>44112</v>
      </c>
      <c r="E201" s="13">
        <v>348730</v>
      </c>
      <c r="F201" s="13">
        <v>0</v>
      </c>
      <c r="G201" s="13">
        <v>0</v>
      </c>
      <c r="H201" s="13">
        <v>0</v>
      </c>
      <c r="I201" s="13">
        <v>348730</v>
      </c>
    </row>
    <row r="202" spans="2:9" x14ac:dyDescent="0.2">
      <c r="B202" s="9">
        <v>20140116</v>
      </c>
      <c r="C202" s="10">
        <v>44094.868750000001</v>
      </c>
      <c r="D202" s="11">
        <v>44112</v>
      </c>
      <c r="E202" s="13">
        <v>132189</v>
      </c>
      <c r="F202" s="13">
        <v>0</v>
      </c>
      <c r="G202" s="13">
        <v>0</v>
      </c>
      <c r="H202" s="13">
        <v>0</v>
      </c>
      <c r="I202" s="13">
        <v>132189</v>
      </c>
    </row>
    <row r="203" spans="2:9" x14ac:dyDescent="0.2">
      <c r="B203" s="9">
        <v>20140217</v>
      </c>
      <c r="C203" s="10">
        <v>44095.435416666667</v>
      </c>
      <c r="D203" s="11">
        <v>44112</v>
      </c>
      <c r="E203" s="13">
        <v>57600</v>
      </c>
      <c r="F203" s="13">
        <v>0</v>
      </c>
      <c r="G203" s="13">
        <v>0</v>
      </c>
      <c r="H203" s="13">
        <v>0</v>
      </c>
      <c r="I203" s="13">
        <v>57600</v>
      </c>
    </row>
    <row r="204" spans="2:9" x14ac:dyDescent="0.2">
      <c r="B204" s="9">
        <v>20140610</v>
      </c>
      <c r="C204" s="10">
        <v>44097.262499999997</v>
      </c>
      <c r="D204" s="11">
        <v>44112</v>
      </c>
      <c r="E204" s="13">
        <v>68198</v>
      </c>
      <c r="F204" s="13">
        <v>0</v>
      </c>
      <c r="G204" s="13">
        <v>0</v>
      </c>
      <c r="H204" s="13">
        <v>0</v>
      </c>
      <c r="I204" s="13">
        <v>68198</v>
      </c>
    </row>
    <row r="205" spans="2:9" x14ac:dyDescent="0.2">
      <c r="B205" s="9">
        <v>20140622</v>
      </c>
      <c r="C205" s="10">
        <v>44097.285416666666</v>
      </c>
      <c r="D205" s="11">
        <v>44112</v>
      </c>
      <c r="E205" s="13">
        <v>74612</v>
      </c>
      <c r="F205" s="13">
        <v>0</v>
      </c>
      <c r="G205" s="13">
        <v>0</v>
      </c>
      <c r="H205" s="13">
        <v>0</v>
      </c>
      <c r="I205" s="13">
        <v>74612</v>
      </c>
    </row>
    <row r="206" spans="2:9" x14ac:dyDescent="0.2">
      <c r="B206" s="9">
        <v>20142016</v>
      </c>
      <c r="C206" s="10">
        <v>44097.868055555555</v>
      </c>
      <c r="D206" s="11">
        <v>44112</v>
      </c>
      <c r="E206" s="13">
        <v>58302</v>
      </c>
      <c r="F206" s="13">
        <v>0</v>
      </c>
      <c r="G206" s="13">
        <v>0</v>
      </c>
      <c r="H206" s="13">
        <v>0</v>
      </c>
      <c r="I206" s="13">
        <v>58302</v>
      </c>
    </row>
    <row r="207" spans="2:9" x14ac:dyDescent="0.2">
      <c r="B207" s="9">
        <v>20142114</v>
      </c>
      <c r="C207" s="10">
        <v>44098.411111111112</v>
      </c>
      <c r="D207" s="11">
        <v>44114</v>
      </c>
      <c r="E207" s="13">
        <v>59495</v>
      </c>
      <c r="F207" s="13">
        <v>0</v>
      </c>
      <c r="G207" s="13">
        <v>0</v>
      </c>
      <c r="H207" s="13">
        <v>0</v>
      </c>
      <c r="I207" s="13">
        <v>59495</v>
      </c>
    </row>
    <row r="208" spans="2:9" x14ac:dyDescent="0.2">
      <c r="B208" s="9">
        <v>20142628</v>
      </c>
      <c r="C208" s="10">
        <v>44102.405555555553</v>
      </c>
      <c r="D208" s="11">
        <v>44114</v>
      </c>
      <c r="E208" s="13">
        <v>260053</v>
      </c>
      <c r="F208" s="13">
        <v>0</v>
      </c>
      <c r="G208" s="13">
        <v>0</v>
      </c>
      <c r="H208" s="13">
        <v>0</v>
      </c>
      <c r="I208" s="13">
        <v>260053</v>
      </c>
    </row>
    <row r="209" spans="2:9" x14ac:dyDescent="0.2">
      <c r="B209" s="9">
        <v>20142662</v>
      </c>
      <c r="C209" s="10">
        <v>44102.472916666666</v>
      </c>
      <c r="D209" s="11">
        <v>44114</v>
      </c>
      <c r="E209" s="13">
        <v>1691940</v>
      </c>
      <c r="F209" s="13">
        <v>0</v>
      </c>
      <c r="G209" s="13">
        <v>0</v>
      </c>
      <c r="H209" s="13">
        <v>0</v>
      </c>
      <c r="I209" s="13">
        <v>1691940</v>
      </c>
    </row>
    <row r="210" spans="2:9" x14ac:dyDescent="0.2">
      <c r="B210" s="9">
        <v>20143925</v>
      </c>
      <c r="C210" s="10">
        <v>44105.667361111111</v>
      </c>
      <c r="D210" s="11">
        <v>44147</v>
      </c>
      <c r="E210" s="13">
        <v>167928</v>
      </c>
      <c r="F210" s="13">
        <v>0</v>
      </c>
      <c r="G210" s="13">
        <v>0</v>
      </c>
      <c r="H210" s="13">
        <v>0</v>
      </c>
      <c r="I210" s="13">
        <v>167928</v>
      </c>
    </row>
    <row r="211" spans="2:9" x14ac:dyDescent="0.2">
      <c r="B211" s="9">
        <v>20144297</v>
      </c>
      <c r="C211" s="10">
        <v>44109.131249999999</v>
      </c>
      <c r="D211" s="11">
        <v>44147</v>
      </c>
      <c r="E211" s="13">
        <v>343861</v>
      </c>
      <c r="F211" s="13">
        <v>0</v>
      </c>
      <c r="G211" s="13">
        <v>0</v>
      </c>
      <c r="H211" s="13">
        <v>0</v>
      </c>
      <c r="I211" s="13">
        <v>343861</v>
      </c>
    </row>
    <row r="212" spans="2:9" x14ac:dyDescent="0.2">
      <c r="B212" s="9">
        <v>20144384</v>
      </c>
      <c r="C212" s="10">
        <v>44109.450694444444</v>
      </c>
      <c r="D212" s="11">
        <v>44147</v>
      </c>
      <c r="E212" s="13">
        <v>50600</v>
      </c>
      <c r="F212" s="13">
        <v>0</v>
      </c>
      <c r="G212" s="13">
        <v>0</v>
      </c>
      <c r="H212" s="13">
        <v>0</v>
      </c>
      <c r="I212" s="13">
        <v>50600</v>
      </c>
    </row>
    <row r="213" spans="2:9" x14ac:dyDescent="0.2">
      <c r="B213" s="9">
        <v>20144393</v>
      </c>
      <c r="C213" s="10">
        <v>44109.479166666664</v>
      </c>
      <c r="D213" s="11">
        <v>44148</v>
      </c>
      <c r="E213" s="13">
        <v>674400</v>
      </c>
      <c r="F213" s="13">
        <v>0</v>
      </c>
      <c r="G213" s="13">
        <v>0</v>
      </c>
      <c r="H213" s="13">
        <v>0</v>
      </c>
      <c r="I213" s="13">
        <v>674400</v>
      </c>
    </row>
    <row r="214" spans="2:9" x14ac:dyDescent="0.2">
      <c r="B214" s="9">
        <v>20144930</v>
      </c>
      <c r="C214" s="10">
        <v>44111.457638888889</v>
      </c>
      <c r="D214" s="11">
        <v>44147</v>
      </c>
      <c r="E214" s="13">
        <v>57600</v>
      </c>
      <c r="F214" s="13">
        <v>0</v>
      </c>
      <c r="G214" s="13">
        <v>0</v>
      </c>
      <c r="H214" s="13">
        <v>0</v>
      </c>
      <c r="I214" s="13">
        <v>57600</v>
      </c>
    </row>
    <row r="215" spans="2:9" x14ac:dyDescent="0.2">
      <c r="B215" s="9">
        <v>20145071</v>
      </c>
      <c r="C215" s="10">
        <v>44111.957638888889</v>
      </c>
      <c r="D215" s="11">
        <v>44148</v>
      </c>
      <c r="E215" s="13">
        <v>63027</v>
      </c>
      <c r="F215" s="13">
        <v>0</v>
      </c>
      <c r="G215" s="13">
        <v>0</v>
      </c>
      <c r="H215" s="13">
        <v>0</v>
      </c>
      <c r="I215" s="13">
        <v>63027</v>
      </c>
    </row>
    <row r="216" spans="2:9" x14ac:dyDescent="0.2">
      <c r="B216" s="9">
        <v>20145586</v>
      </c>
      <c r="C216" s="10">
        <v>44115.311111111114</v>
      </c>
      <c r="D216" s="11">
        <v>44148</v>
      </c>
      <c r="E216" s="13">
        <v>57600</v>
      </c>
      <c r="F216" s="13">
        <v>0</v>
      </c>
      <c r="G216" s="13">
        <v>0</v>
      </c>
      <c r="H216" s="13">
        <v>0</v>
      </c>
      <c r="I216" s="13">
        <v>57600</v>
      </c>
    </row>
    <row r="217" spans="2:9" x14ac:dyDescent="0.2">
      <c r="B217" s="9">
        <v>20145835</v>
      </c>
      <c r="C217" s="10">
        <v>44117.749305555553</v>
      </c>
      <c r="D217" s="11">
        <v>44147</v>
      </c>
      <c r="E217" s="13">
        <v>514767</v>
      </c>
      <c r="F217" s="13">
        <v>0</v>
      </c>
      <c r="G217" s="13">
        <v>0</v>
      </c>
      <c r="H217" s="13">
        <v>0</v>
      </c>
      <c r="I217" s="13">
        <v>514767</v>
      </c>
    </row>
    <row r="218" spans="2:9" x14ac:dyDescent="0.2">
      <c r="B218" s="9">
        <v>20146317</v>
      </c>
      <c r="C218" s="10">
        <v>44119.647916666669</v>
      </c>
      <c r="D218" s="11">
        <v>44148</v>
      </c>
      <c r="E218" s="13">
        <v>1097751</v>
      </c>
      <c r="F218" s="13">
        <v>0</v>
      </c>
      <c r="G218" s="13">
        <v>0</v>
      </c>
      <c r="H218" s="13">
        <v>0</v>
      </c>
      <c r="I218" s="13">
        <v>1097751</v>
      </c>
    </row>
    <row r="219" spans="2:9" x14ac:dyDescent="0.2">
      <c r="B219" s="9">
        <v>20147021</v>
      </c>
      <c r="C219" s="10">
        <v>44123.783333333333</v>
      </c>
      <c r="D219" s="11">
        <v>44148</v>
      </c>
      <c r="E219" s="13">
        <v>107044</v>
      </c>
      <c r="F219" s="13">
        <v>0</v>
      </c>
      <c r="G219" s="13">
        <v>0</v>
      </c>
      <c r="H219" s="13">
        <v>0</v>
      </c>
      <c r="I219" s="13">
        <v>107044</v>
      </c>
    </row>
    <row r="220" spans="2:9" x14ac:dyDescent="0.2">
      <c r="B220" s="9">
        <v>20147301</v>
      </c>
      <c r="C220" s="10">
        <v>44124.909722222219</v>
      </c>
      <c r="D220" s="11">
        <v>44147</v>
      </c>
      <c r="E220" s="13">
        <v>596229</v>
      </c>
      <c r="F220" s="13">
        <v>0</v>
      </c>
      <c r="G220" s="13">
        <v>0</v>
      </c>
      <c r="H220" s="13">
        <v>0</v>
      </c>
      <c r="I220" s="13">
        <v>596229</v>
      </c>
    </row>
    <row r="221" spans="2:9" x14ac:dyDescent="0.2">
      <c r="B221" s="9">
        <v>20148029</v>
      </c>
      <c r="C221" s="10">
        <v>44127.681250000001</v>
      </c>
      <c r="D221" s="11">
        <v>44147</v>
      </c>
      <c r="E221" s="13">
        <v>77000</v>
      </c>
      <c r="F221" s="13">
        <v>0</v>
      </c>
      <c r="G221" s="13">
        <v>0</v>
      </c>
      <c r="H221" s="13">
        <v>0</v>
      </c>
      <c r="I221" s="13">
        <v>77000</v>
      </c>
    </row>
    <row r="222" spans="2:9" x14ac:dyDescent="0.2">
      <c r="B222" s="9">
        <v>20148180</v>
      </c>
      <c r="C222" s="10">
        <v>44129.563194444447</v>
      </c>
      <c r="D222" s="11">
        <v>44147</v>
      </c>
      <c r="E222" s="13">
        <v>1637777</v>
      </c>
      <c r="F222" s="13">
        <v>0</v>
      </c>
      <c r="G222" s="13">
        <v>0</v>
      </c>
      <c r="H222" s="13">
        <v>0</v>
      </c>
      <c r="I222" s="13">
        <v>1637777</v>
      </c>
    </row>
    <row r="223" spans="2:9" x14ac:dyDescent="0.2">
      <c r="B223" s="9">
        <v>20148260</v>
      </c>
      <c r="C223" s="10">
        <v>44130.322916666664</v>
      </c>
      <c r="D223" s="11">
        <v>44147</v>
      </c>
      <c r="E223" s="13">
        <v>78100</v>
      </c>
      <c r="F223" s="13">
        <v>0</v>
      </c>
      <c r="G223" s="13">
        <v>0</v>
      </c>
      <c r="H223" s="13">
        <v>0</v>
      </c>
      <c r="I223" s="13">
        <v>78100</v>
      </c>
    </row>
    <row r="224" spans="2:9" x14ac:dyDescent="0.2">
      <c r="B224" s="9">
        <v>20148285</v>
      </c>
      <c r="C224" s="10">
        <v>44130.400694444441</v>
      </c>
      <c r="D224" s="11">
        <v>44147</v>
      </c>
      <c r="E224" s="13">
        <v>58191</v>
      </c>
      <c r="F224" s="13">
        <v>0</v>
      </c>
      <c r="G224" s="13">
        <v>0</v>
      </c>
      <c r="H224" s="13">
        <v>0</v>
      </c>
      <c r="I224" s="13">
        <v>58191</v>
      </c>
    </row>
    <row r="225" spans="2:9" x14ac:dyDescent="0.2">
      <c r="B225" s="9">
        <v>20148725</v>
      </c>
      <c r="C225" s="10">
        <v>44132.342361111114</v>
      </c>
      <c r="D225" s="11">
        <v>44147</v>
      </c>
      <c r="E225" s="13">
        <v>139298</v>
      </c>
      <c r="F225" s="13">
        <v>0</v>
      </c>
      <c r="G225" s="13">
        <v>0</v>
      </c>
      <c r="H225" s="13">
        <v>0</v>
      </c>
      <c r="I225" s="13">
        <v>139298</v>
      </c>
    </row>
    <row r="226" spans="2:9" x14ac:dyDescent="0.2">
      <c r="B226" s="9">
        <v>20149264</v>
      </c>
      <c r="C226" s="10">
        <v>44134.401388888888</v>
      </c>
      <c r="D226" s="11">
        <v>44147</v>
      </c>
      <c r="E226" s="13">
        <v>68970</v>
      </c>
      <c r="F226" s="13">
        <v>0</v>
      </c>
      <c r="G226" s="13">
        <v>0</v>
      </c>
      <c r="H226" s="13">
        <v>0</v>
      </c>
      <c r="I226" s="13">
        <v>68970</v>
      </c>
    </row>
    <row r="227" spans="2:9" x14ac:dyDescent="0.2">
      <c r="B227" s="9">
        <v>20149297</v>
      </c>
      <c r="C227" s="10">
        <v>44134.498611111114</v>
      </c>
      <c r="D227" s="11">
        <v>44148</v>
      </c>
      <c r="E227" s="13">
        <v>139800</v>
      </c>
      <c r="F227" s="13">
        <v>0</v>
      </c>
      <c r="G227" s="13">
        <v>0</v>
      </c>
      <c r="H227" s="13">
        <v>0</v>
      </c>
      <c r="I227" s="13">
        <v>139800</v>
      </c>
    </row>
    <row r="228" spans="2:9" x14ac:dyDescent="0.2">
      <c r="B228" s="9">
        <v>20150073</v>
      </c>
      <c r="C228" s="10">
        <v>44139.506944444445</v>
      </c>
      <c r="D228" s="11">
        <v>44175</v>
      </c>
      <c r="E228" s="13">
        <v>122000</v>
      </c>
      <c r="F228" s="13">
        <v>0</v>
      </c>
      <c r="G228" s="13">
        <v>0</v>
      </c>
      <c r="H228" s="13">
        <v>0</v>
      </c>
      <c r="I228" s="13">
        <v>122000</v>
      </c>
    </row>
    <row r="229" spans="2:9" x14ac:dyDescent="0.2">
      <c r="B229" s="9">
        <v>20154932</v>
      </c>
      <c r="C229" s="10">
        <v>44162.385416666664</v>
      </c>
      <c r="D229" s="11">
        <v>44175</v>
      </c>
      <c r="E229" s="13">
        <v>1284871</v>
      </c>
      <c r="F229" s="13">
        <v>0</v>
      </c>
      <c r="G229" s="13">
        <v>0</v>
      </c>
      <c r="H229" s="13">
        <v>0</v>
      </c>
      <c r="I229" s="13">
        <v>1284871</v>
      </c>
    </row>
    <row r="230" spans="2:9" x14ac:dyDescent="0.2">
      <c r="B230" s="9">
        <v>20155968</v>
      </c>
      <c r="C230" s="10">
        <v>44167.429166666669</v>
      </c>
      <c r="D230" s="11">
        <v>44211</v>
      </c>
      <c r="E230" s="13">
        <v>297826</v>
      </c>
      <c r="F230" s="13">
        <v>0</v>
      </c>
      <c r="G230" s="13">
        <v>0</v>
      </c>
      <c r="H230" s="13">
        <v>0</v>
      </c>
      <c r="I230" s="13">
        <v>297826</v>
      </c>
    </row>
    <row r="231" spans="2:9" x14ac:dyDescent="0.2">
      <c r="B231" s="9">
        <v>20156685</v>
      </c>
      <c r="C231" s="10">
        <v>44170.56527777778</v>
      </c>
      <c r="D231" s="11">
        <v>44211</v>
      </c>
      <c r="E231" s="13">
        <v>187544</v>
      </c>
      <c r="F231" s="13">
        <v>0</v>
      </c>
      <c r="G231" s="13">
        <v>0</v>
      </c>
      <c r="H231" s="13">
        <v>0</v>
      </c>
      <c r="I231" s="13">
        <v>187544</v>
      </c>
    </row>
    <row r="232" spans="2:9" x14ac:dyDescent="0.2">
      <c r="B232" s="9">
        <v>20156776</v>
      </c>
      <c r="C232" s="10">
        <v>44172.012499999997</v>
      </c>
      <c r="D232" s="11">
        <v>44211</v>
      </c>
      <c r="E232" s="13">
        <v>130800</v>
      </c>
      <c r="F232" s="13">
        <v>0</v>
      </c>
      <c r="G232" s="13">
        <v>0</v>
      </c>
      <c r="H232" s="13">
        <v>0</v>
      </c>
      <c r="I232" s="13">
        <v>130800</v>
      </c>
    </row>
    <row r="233" spans="2:9" x14ac:dyDescent="0.2">
      <c r="B233" s="9">
        <v>20156922</v>
      </c>
      <c r="C233" s="10">
        <v>44172.654861111114</v>
      </c>
      <c r="D233" s="11">
        <v>44211</v>
      </c>
      <c r="E233" s="13">
        <v>65731</v>
      </c>
      <c r="F233" s="13">
        <v>0</v>
      </c>
      <c r="G233" s="13">
        <v>0</v>
      </c>
      <c r="H233" s="13">
        <v>0</v>
      </c>
      <c r="I233" s="13">
        <v>65731</v>
      </c>
    </row>
    <row r="234" spans="2:9" x14ac:dyDescent="0.2">
      <c r="B234" s="9">
        <v>20157165</v>
      </c>
      <c r="C234" s="10">
        <v>44174.515972222223</v>
      </c>
      <c r="D234" s="11">
        <v>44211</v>
      </c>
      <c r="E234" s="13">
        <v>57600</v>
      </c>
      <c r="F234" s="13">
        <v>0</v>
      </c>
      <c r="G234" s="13">
        <v>0</v>
      </c>
      <c r="H234" s="13">
        <v>0</v>
      </c>
      <c r="I234" s="13">
        <v>57600</v>
      </c>
    </row>
    <row r="235" spans="2:9" x14ac:dyDescent="0.2">
      <c r="B235" s="9">
        <v>20159438</v>
      </c>
      <c r="C235" s="10">
        <v>44186.999305555553</v>
      </c>
      <c r="D235" s="11">
        <v>44211</v>
      </c>
      <c r="E235" s="13">
        <v>2581891</v>
      </c>
      <c r="F235" s="13">
        <v>0</v>
      </c>
      <c r="G235" s="13">
        <v>0</v>
      </c>
      <c r="H235" s="13">
        <v>0</v>
      </c>
      <c r="I235" s="13">
        <v>2581891</v>
      </c>
    </row>
    <row r="236" spans="2:9" x14ac:dyDescent="0.2">
      <c r="B236" s="9">
        <v>20162078</v>
      </c>
      <c r="C236" s="10">
        <v>44206.359027777777</v>
      </c>
      <c r="D236" s="11">
        <v>44242</v>
      </c>
      <c r="E236" s="13">
        <v>145116</v>
      </c>
      <c r="F236" s="13">
        <v>0</v>
      </c>
      <c r="G236" s="13">
        <v>0</v>
      </c>
      <c r="H236" s="13">
        <v>0</v>
      </c>
      <c r="I236" s="13">
        <v>145116</v>
      </c>
    </row>
    <row r="237" spans="2:9" x14ac:dyDescent="0.2">
      <c r="B237" s="9">
        <v>20163894</v>
      </c>
      <c r="C237" s="10">
        <v>44216.669444444444</v>
      </c>
      <c r="D237" s="11">
        <v>44242</v>
      </c>
      <c r="E237" s="13">
        <v>1697047</v>
      </c>
      <c r="F237" s="13">
        <v>0</v>
      </c>
      <c r="G237" s="13">
        <v>0</v>
      </c>
      <c r="H237" s="13">
        <v>0</v>
      </c>
      <c r="I237" s="13">
        <v>1697047</v>
      </c>
    </row>
    <row r="238" spans="2:9" x14ac:dyDescent="0.2">
      <c r="B238" s="9">
        <v>20164623</v>
      </c>
      <c r="C238" s="10">
        <v>44221.55972222222</v>
      </c>
      <c r="D238" s="11">
        <v>44242</v>
      </c>
      <c r="E238" s="13">
        <v>1124896</v>
      </c>
      <c r="F238" s="13">
        <v>0</v>
      </c>
      <c r="G238" s="13">
        <v>0</v>
      </c>
      <c r="H238" s="13">
        <v>0</v>
      </c>
      <c r="I238" s="13">
        <v>1124896</v>
      </c>
    </row>
    <row r="239" spans="2:9" x14ac:dyDescent="0.2">
      <c r="B239" s="9">
        <v>20164679</v>
      </c>
      <c r="C239" s="10">
        <v>44221.779166666667</v>
      </c>
      <c r="D239" s="11">
        <v>44242</v>
      </c>
      <c r="E239" s="13">
        <v>59700</v>
      </c>
      <c r="F239" s="13">
        <v>0</v>
      </c>
      <c r="G239" s="13">
        <v>0</v>
      </c>
      <c r="H239" s="13">
        <v>0</v>
      </c>
      <c r="I239" s="13">
        <v>59700</v>
      </c>
    </row>
    <row r="240" spans="2:9" x14ac:dyDescent="0.2">
      <c r="B240" s="9">
        <v>20165654</v>
      </c>
      <c r="C240" s="10">
        <v>44225.649305555555</v>
      </c>
      <c r="D240" s="11">
        <v>44242</v>
      </c>
      <c r="E240" s="13">
        <v>935930</v>
      </c>
      <c r="F240" s="13">
        <v>0</v>
      </c>
      <c r="G240" s="13">
        <v>0</v>
      </c>
      <c r="H240" s="13">
        <v>0</v>
      </c>
      <c r="I240" s="13">
        <v>935930</v>
      </c>
    </row>
    <row r="241" spans="2:9" x14ac:dyDescent="0.2">
      <c r="B241" s="9">
        <v>20166680</v>
      </c>
      <c r="C241" s="10">
        <v>44231.620833333334</v>
      </c>
      <c r="D241" s="11">
        <v>44268</v>
      </c>
      <c r="E241" s="13">
        <v>61656</v>
      </c>
      <c r="F241" s="13">
        <v>0</v>
      </c>
      <c r="G241" s="13">
        <v>0</v>
      </c>
      <c r="H241" s="13">
        <v>0</v>
      </c>
      <c r="I241" s="13">
        <v>61656</v>
      </c>
    </row>
    <row r="242" spans="2:9" x14ac:dyDescent="0.2">
      <c r="B242" s="9">
        <v>20166985</v>
      </c>
      <c r="C242" s="10">
        <v>44233.373611111114</v>
      </c>
      <c r="D242" s="11">
        <v>44268</v>
      </c>
      <c r="E242" s="13">
        <v>193199</v>
      </c>
      <c r="F242" s="13">
        <v>0</v>
      </c>
      <c r="G242" s="13">
        <v>0</v>
      </c>
      <c r="H242" s="13">
        <v>0</v>
      </c>
      <c r="I242" s="13">
        <v>193199</v>
      </c>
    </row>
    <row r="243" spans="2:9" x14ac:dyDescent="0.2">
      <c r="B243" s="9">
        <v>20167624</v>
      </c>
      <c r="C243" s="10">
        <v>44237.799305555556</v>
      </c>
      <c r="D243" s="11">
        <v>44268</v>
      </c>
      <c r="E243" s="13">
        <v>106136</v>
      </c>
      <c r="F243" s="13">
        <v>0</v>
      </c>
      <c r="G243" s="13">
        <v>0</v>
      </c>
      <c r="H243" s="13">
        <v>0</v>
      </c>
      <c r="I243" s="13">
        <v>106136</v>
      </c>
    </row>
    <row r="244" spans="2:9" x14ac:dyDescent="0.2">
      <c r="B244" s="9">
        <v>20168009</v>
      </c>
      <c r="C244" s="10">
        <v>44239.509027777778</v>
      </c>
      <c r="D244" s="11">
        <v>44268</v>
      </c>
      <c r="E244" s="13">
        <v>69913</v>
      </c>
      <c r="F244" s="13">
        <v>24750</v>
      </c>
      <c r="G244" s="13">
        <v>0</v>
      </c>
      <c r="H244" s="13">
        <v>0</v>
      </c>
      <c r="I244" s="13">
        <v>45163</v>
      </c>
    </row>
    <row r="245" spans="2:9" x14ac:dyDescent="0.2">
      <c r="B245" s="9">
        <v>20169144</v>
      </c>
      <c r="C245" s="10">
        <v>44245.458333333336</v>
      </c>
      <c r="D245" s="11">
        <v>44268</v>
      </c>
      <c r="E245" s="13">
        <v>139800</v>
      </c>
      <c r="F245" s="13">
        <v>0</v>
      </c>
      <c r="G245" s="13">
        <v>0</v>
      </c>
      <c r="H245" s="13">
        <v>0</v>
      </c>
      <c r="I245" s="13">
        <v>139800</v>
      </c>
    </row>
    <row r="246" spans="2:9" x14ac:dyDescent="0.2">
      <c r="B246" s="9">
        <v>20169258</v>
      </c>
      <c r="C246" s="10">
        <v>44245.9</v>
      </c>
      <c r="D246" s="11">
        <v>44268</v>
      </c>
      <c r="E246" s="13">
        <v>430949</v>
      </c>
      <c r="F246" s="13">
        <v>73981</v>
      </c>
      <c r="G246" s="13">
        <v>0</v>
      </c>
      <c r="H246" s="13">
        <v>0</v>
      </c>
      <c r="I246" s="13">
        <v>356968</v>
      </c>
    </row>
    <row r="247" spans="2:9" x14ac:dyDescent="0.2">
      <c r="B247" s="9">
        <v>20169301</v>
      </c>
      <c r="C247" s="10">
        <v>44246.063194444447</v>
      </c>
      <c r="D247" s="11">
        <v>44268</v>
      </c>
      <c r="E247" s="13">
        <v>61656</v>
      </c>
      <c r="F247" s="13">
        <v>0</v>
      </c>
      <c r="G247" s="13">
        <v>0</v>
      </c>
      <c r="H247" s="13">
        <v>0</v>
      </c>
      <c r="I247" s="13">
        <v>61656</v>
      </c>
    </row>
    <row r="248" spans="2:9" x14ac:dyDescent="0.2">
      <c r="B248" s="9">
        <v>20169669</v>
      </c>
      <c r="C248" s="10">
        <v>44248.532638888886</v>
      </c>
      <c r="D248" s="11">
        <v>44268</v>
      </c>
      <c r="E248" s="13">
        <v>1805565</v>
      </c>
      <c r="F248" s="13">
        <v>0</v>
      </c>
      <c r="G248" s="13">
        <v>0</v>
      </c>
      <c r="H248" s="13">
        <v>0</v>
      </c>
      <c r="I248" s="13">
        <v>1805565</v>
      </c>
    </row>
    <row r="249" spans="2:9" x14ac:dyDescent="0.2">
      <c r="B249" s="9">
        <v>20169813</v>
      </c>
      <c r="C249" s="10">
        <v>44249.520138888889</v>
      </c>
      <c r="D249" s="11">
        <v>44268</v>
      </c>
      <c r="E249" s="13">
        <v>59700</v>
      </c>
      <c r="F249" s="13">
        <v>0</v>
      </c>
      <c r="G249" s="13">
        <v>0</v>
      </c>
      <c r="H249" s="13">
        <v>0</v>
      </c>
      <c r="I249" s="13">
        <v>59700</v>
      </c>
    </row>
    <row r="250" spans="2:9" x14ac:dyDescent="0.2">
      <c r="B250" s="9">
        <v>20170959</v>
      </c>
      <c r="C250" s="10">
        <v>44254.493055555555</v>
      </c>
      <c r="D250" s="11">
        <v>44268</v>
      </c>
      <c r="E250" s="13">
        <v>60402</v>
      </c>
      <c r="F250" s="13">
        <v>15239</v>
      </c>
      <c r="G250" s="13">
        <v>0</v>
      </c>
      <c r="H250" s="13">
        <v>0</v>
      </c>
      <c r="I250" s="13">
        <v>45163</v>
      </c>
    </row>
    <row r="251" spans="2:9" x14ac:dyDescent="0.2">
      <c r="B251" s="9">
        <v>20171254</v>
      </c>
      <c r="C251" s="10">
        <v>44256.598611111112</v>
      </c>
      <c r="D251" s="11">
        <v>44306</v>
      </c>
      <c r="E251" s="13">
        <v>36300</v>
      </c>
      <c r="F251" s="13">
        <v>0</v>
      </c>
      <c r="G251" s="13">
        <v>0</v>
      </c>
      <c r="H251" s="13">
        <v>0</v>
      </c>
      <c r="I251" s="13">
        <v>36300</v>
      </c>
    </row>
    <row r="252" spans="2:9" x14ac:dyDescent="0.2">
      <c r="B252" s="9">
        <v>20172082</v>
      </c>
      <c r="C252" s="10">
        <v>44260.267361111109</v>
      </c>
      <c r="D252" s="11">
        <v>44306</v>
      </c>
      <c r="E252" s="13">
        <v>174100</v>
      </c>
      <c r="F252" s="13">
        <v>0</v>
      </c>
      <c r="G252" s="13">
        <v>0</v>
      </c>
      <c r="H252" s="13">
        <v>0</v>
      </c>
      <c r="I252" s="13">
        <v>174100</v>
      </c>
    </row>
    <row r="253" spans="2:9" x14ac:dyDescent="0.2">
      <c r="B253" s="9">
        <v>20173400</v>
      </c>
      <c r="C253" s="10">
        <v>44266.568055555559</v>
      </c>
      <c r="D253" s="11">
        <v>44306</v>
      </c>
      <c r="E253" s="13">
        <v>59700</v>
      </c>
      <c r="F253" s="13">
        <v>0</v>
      </c>
      <c r="G253" s="13">
        <v>0</v>
      </c>
      <c r="H253" s="13">
        <v>0</v>
      </c>
      <c r="I253" s="13">
        <v>59700</v>
      </c>
    </row>
    <row r="254" spans="2:9" x14ac:dyDescent="0.2">
      <c r="B254" s="9">
        <v>20174201</v>
      </c>
      <c r="C254" s="10">
        <v>44271.38958333333</v>
      </c>
      <c r="D254" s="11">
        <v>44306</v>
      </c>
      <c r="E254" s="13">
        <v>80832</v>
      </c>
      <c r="F254" s="13">
        <v>0</v>
      </c>
      <c r="G254" s="13">
        <v>0</v>
      </c>
      <c r="H254" s="13">
        <v>0</v>
      </c>
      <c r="I254" s="13">
        <v>80832</v>
      </c>
    </row>
    <row r="255" spans="2:9" x14ac:dyDescent="0.2">
      <c r="B255" s="9">
        <v>20175449</v>
      </c>
      <c r="C255" s="10">
        <v>44278.018055555556</v>
      </c>
      <c r="D255" s="11">
        <v>44306</v>
      </c>
      <c r="E255" s="13">
        <v>120240</v>
      </c>
      <c r="F255" s="13">
        <v>0</v>
      </c>
      <c r="G255" s="13">
        <v>0</v>
      </c>
      <c r="H255" s="13">
        <v>0</v>
      </c>
      <c r="I255" s="13">
        <v>120240</v>
      </c>
    </row>
    <row r="256" spans="2:9" x14ac:dyDescent="0.2">
      <c r="B256" s="9">
        <v>20176013</v>
      </c>
      <c r="C256" s="10">
        <v>44280.301388888889</v>
      </c>
      <c r="D256" s="11">
        <v>44306</v>
      </c>
      <c r="E256" s="13">
        <v>36300</v>
      </c>
      <c r="F256" s="13">
        <v>0</v>
      </c>
      <c r="G256" s="13">
        <v>0</v>
      </c>
      <c r="H256" s="13">
        <v>0</v>
      </c>
      <c r="I256" s="13">
        <v>36300</v>
      </c>
    </row>
    <row r="257" spans="2:9" x14ac:dyDescent="0.2">
      <c r="B257" s="9">
        <v>20176229</v>
      </c>
      <c r="C257" s="10">
        <v>44280.7</v>
      </c>
      <c r="D257" s="11">
        <v>44306</v>
      </c>
      <c r="E257" s="13">
        <v>79600</v>
      </c>
      <c r="F257" s="13">
        <v>0</v>
      </c>
      <c r="G257" s="13">
        <v>0</v>
      </c>
      <c r="H257" s="13">
        <v>0</v>
      </c>
      <c r="I257" s="13">
        <v>79600</v>
      </c>
    </row>
    <row r="258" spans="2:9" x14ac:dyDescent="0.2">
      <c r="B258" s="9">
        <v>20176652</v>
      </c>
      <c r="C258" s="10">
        <v>44282.808333333334</v>
      </c>
      <c r="D258" s="11">
        <v>44306</v>
      </c>
      <c r="E258" s="13">
        <v>670064</v>
      </c>
      <c r="F258" s="13">
        <v>0</v>
      </c>
      <c r="G258" s="13">
        <v>0</v>
      </c>
      <c r="H258" s="13">
        <v>0</v>
      </c>
      <c r="I258" s="13">
        <v>670064</v>
      </c>
    </row>
    <row r="259" spans="2:9" x14ac:dyDescent="0.2">
      <c r="B259" s="9">
        <v>20176683</v>
      </c>
      <c r="C259" s="10">
        <v>44282.914583333331</v>
      </c>
      <c r="D259" s="11">
        <v>44306</v>
      </c>
      <c r="E259" s="13">
        <v>59700</v>
      </c>
      <c r="F259" s="13">
        <v>0</v>
      </c>
      <c r="G259" s="13">
        <v>0</v>
      </c>
      <c r="H259" s="13">
        <v>0</v>
      </c>
      <c r="I259" s="13">
        <v>59700</v>
      </c>
    </row>
    <row r="260" spans="2:9" x14ac:dyDescent="0.2">
      <c r="B260" s="9">
        <v>20177402</v>
      </c>
      <c r="C260" s="10">
        <v>44285.700694444444</v>
      </c>
      <c r="D260" s="11">
        <v>44306</v>
      </c>
      <c r="E260" s="13">
        <v>90825</v>
      </c>
      <c r="F260" s="13">
        <v>45662</v>
      </c>
      <c r="G260" s="13">
        <v>0</v>
      </c>
      <c r="H260" s="13">
        <v>0</v>
      </c>
      <c r="I260" s="13">
        <v>45163</v>
      </c>
    </row>
    <row r="261" spans="2:9" x14ac:dyDescent="0.2">
      <c r="B261" s="9">
        <v>20177836</v>
      </c>
      <c r="C261" s="10">
        <v>44287.796527777777</v>
      </c>
      <c r="D261" s="11">
        <v>44299</v>
      </c>
      <c r="E261" s="13">
        <v>67195</v>
      </c>
      <c r="F261" s="13">
        <v>0</v>
      </c>
      <c r="G261" s="13">
        <v>0</v>
      </c>
      <c r="H261" s="13">
        <v>0</v>
      </c>
      <c r="I261" s="13">
        <v>67195</v>
      </c>
    </row>
    <row r="262" spans="2:9" x14ac:dyDescent="0.2">
      <c r="B262" s="9">
        <v>20177957</v>
      </c>
      <c r="C262" s="10">
        <v>44289.420138888891</v>
      </c>
      <c r="D262" s="11">
        <v>44299</v>
      </c>
      <c r="E262" s="13">
        <v>62360</v>
      </c>
      <c r="F262" s="13">
        <v>0</v>
      </c>
      <c r="G262" s="13">
        <v>0</v>
      </c>
      <c r="H262" s="13">
        <v>0</v>
      </c>
      <c r="I262" s="13">
        <v>62360</v>
      </c>
    </row>
    <row r="263" spans="2:9" x14ac:dyDescent="0.2">
      <c r="B263" s="9">
        <v>20178037</v>
      </c>
      <c r="C263" s="10">
        <v>44291.100694444445</v>
      </c>
      <c r="D263" s="11">
        <v>44302</v>
      </c>
      <c r="E263" s="13">
        <v>63582</v>
      </c>
      <c r="F263" s="13">
        <v>0</v>
      </c>
      <c r="G263" s="13">
        <v>0</v>
      </c>
      <c r="H263" s="13">
        <v>0</v>
      </c>
      <c r="I263" s="13">
        <v>63582</v>
      </c>
    </row>
    <row r="264" spans="2:9" x14ac:dyDescent="0.2">
      <c r="B264" s="9">
        <v>20178438</v>
      </c>
      <c r="C264" s="10">
        <v>44292.4375</v>
      </c>
      <c r="D264" s="11">
        <v>44299</v>
      </c>
      <c r="E264" s="13">
        <v>19700</v>
      </c>
      <c r="F264" s="13">
        <v>0</v>
      </c>
      <c r="G264" s="13">
        <v>0</v>
      </c>
      <c r="H264" s="13">
        <v>0</v>
      </c>
      <c r="I264" s="13">
        <v>19700</v>
      </c>
    </row>
    <row r="265" spans="2:9" x14ac:dyDescent="0.2">
      <c r="B265" s="9">
        <v>20178463</v>
      </c>
      <c r="C265" s="10">
        <v>44292.474999999999</v>
      </c>
      <c r="D265" s="11">
        <v>44301</v>
      </c>
      <c r="E265" s="13">
        <v>137506</v>
      </c>
      <c r="F265" s="13">
        <v>0</v>
      </c>
      <c r="G265" s="13">
        <v>0</v>
      </c>
      <c r="H265" s="13">
        <v>0</v>
      </c>
      <c r="I265" s="13">
        <v>137506</v>
      </c>
    </row>
    <row r="266" spans="2:9" x14ac:dyDescent="0.2">
      <c r="B266" s="9">
        <v>20178542</v>
      </c>
      <c r="C266" s="10">
        <v>44292.693055555559</v>
      </c>
      <c r="D266" s="11">
        <v>44301</v>
      </c>
      <c r="E266" s="13">
        <v>151687</v>
      </c>
      <c r="F266" s="13">
        <v>0</v>
      </c>
      <c r="G266" s="13">
        <v>0</v>
      </c>
      <c r="H266" s="13">
        <v>0</v>
      </c>
      <c r="I266" s="13">
        <v>151687</v>
      </c>
    </row>
    <row r="267" spans="2:9" x14ac:dyDescent="0.2">
      <c r="B267" s="9">
        <v>20178555</v>
      </c>
      <c r="C267" s="10">
        <v>44292.736805555556</v>
      </c>
      <c r="D267" s="11">
        <v>44301</v>
      </c>
      <c r="E267" s="13">
        <v>59700</v>
      </c>
      <c r="F267" s="13">
        <v>0</v>
      </c>
      <c r="G267" s="13">
        <v>0</v>
      </c>
      <c r="H267" s="13">
        <v>0</v>
      </c>
      <c r="I267" s="13">
        <v>59700</v>
      </c>
    </row>
    <row r="268" spans="2:9" x14ac:dyDescent="0.2">
      <c r="B268" s="9">
        <v>20179317</v>
      </c>
      <c r="C268" s="10">
        <v>44295.294444444444</v>
      </c>
      <c r="D268" s="11">
        <v>44301</v>
      </c>
      <c r="E268" s="13">
        <v>59700</v>
      </c>
      <c r="F268" s="13">
        <v>0</v>
      </c>
      <c r="G268" s="13">
        <v>0</v>
      </c>
      <c r="H268" s="13">
        <v>0</v>
      </c>
      <c r="I268" s="13">
        <v>59700</v>
      </c>
    </row>
    <row r="269" spans="2:9" x14ac:dyDescent="0.2">
      <c r="B269" s="9">
        <v>20179323</v>
      </c>
      <c r="C269" s="10">
        <v>44295.29791666667</v>
      </c>
      <c r="D269" s="11">
        <v>44301</v>
      </c>
      <c r="E269" s="13">
        <v>72300</v>
      </c>
      <c r="F269" s="13">
        <v>0</v>
      </c>
      <c r="G269" s="13">
        <v>0</v>
      </c>
      <c r="H269" s="13">
        <v>0</v>
      </c>
      <c r="I269" s="13">
        <v>72300</v>
      </c>
    </row>
    <row r="270" spans="2:9" x14ac:dyDescent="0.2">
      <c r="B270" s="9">
        <v>20179501</v>
      </c>
      <c r="C270" s="10">
        <v>44295.70416666667</v>
      </c>
      <c r="D270" s="11">
        <v>44301</v>
      </c>
      <c r="E270" s="13">
        <v>574061</v>
      </c>
      <c r="F270" s="13">
        <v>0</v>
      </c>
      <c r="G270" s="13">
        <v>0</v>
      </c>
      <c r="H270" s="13">
        <v>0</v>
      </c>
      <c r="I270" s="13">
        <v>574061</v>
      </c>
    </row>
    <row r="271" spans="2:9" x14ac:dyDescent="0.2">
      <c r="B271" s="9">
        <v>20179502</v>
      </c>
      <c r="C271" s="10">
        <v>44295.709027777775</v>
      </c>
      <c r="D271" s="11">
        <v>44301</v>
      </c>
      <c r="E271" s="13">
        <v>71944</v>
      </c>
      <c r="F271" s="13">
        <v>0</v>
      </c>
      <c r="G271" s="13">
        <v>0</v>
      </c>
      <c r="H271" s="13">
        <v>0</v>
      </c>
      <c r="I271" s="13">
        <v>71944</v>
      </c>
    </row>
    <row r="272" spans="2:9" x14ac:dyDescent="0.2">
      <c r="B272" s="9">
        <v>20179505</v>
      </c>
      <c r="C272" s="10">
        <v>44295.74722222222</v>
      </c>
      <c r="D272" s="11">
        <v>44301</v>
      </c>
      <c r="E272" s="13">
        <v>61656</v>
      </c>
      <c r="F272" s="13">
        <v>0</v>
      </c>
      <c r="G272" s="13">
        <v>0</v>
      </c>
      <c r="H272" s="13">
        <v>0</v>
      </c>
      <c r="I272" s="13">
        <v>61656</v>
      </c>
    </row>
    <row r="273" spans="2:9" x14ac:dyDescent="0.2">
      <c r="B273" s="9">
        <v>20179567</v>
      </c>
      <c r="C273" s="10">
        <v>44296.568749999999</v>
      </c>
      <c r="D273" s="11">
        <v>44306</v>
      </c>
      <c r="E273" s="13">
        <v>157752</v>
      </c>
      <c r="F273" s="13">
        <v>0</v>
      </c>
      <c r="G273" s="13">
        <v>0</v>
      </c>
      <c r="H273" s="13">
        <v>0</v>
      </c>
      <c r="I273" s="13">
        <v>157752</v>
      </c>
    </row>
    <row r="274" spans="2:9" x14ac:dyDescent="0.2">
      <c r="B274" s="9">
        <v>20179774</v>
      </c>
      <c r="C274" s="10">
        <v>44298.307638888888</v>
      </c>
      <c r="D274" s="11">
        <v>44306</v>
      </c>
      <c r="E274" s="13">
        <v>839700</v>
      </c>
      <c r="F274" s="13">
        <v>0</v>
      </c>
      <c r="G274" s="13">
        <v>0</v>
      </c>
      <c r="H274" s="13">
        <v>0</v>
      </c>
      <c r="I274" s="13">
        <v>839700</v>
      </c>
    </row>
    <row r="275" spans="2:9" x14ac:dyDescent="0.2">
      <c r="B275" s="9">
        <v>20180138</v>
      </c>
      <c r="C275" s="10">
        <v>44299.601388888892</v>
      </c>
      <c r="D275" s="11">
        <v>44314</v>
      </c>
      <c r="E275" s="13">
        <v>61255</v>
      </c>
      <c r="F275" s="13">
        <v>0</v>
      </c>
      <c r="G275" s="13">
        <v>0</v>
      </c>
      <c r="H275" s="13">
        <v>0</v>
      </c>
      <c r="I275" s="13">
        <v>61255</v>
      </c>
    </row>
    <row r="276" spans="2:9" x14ac:dyDescent="0.2">
      <c r="B276" s="9">
        <v>20180479</v>
      </c>
      <c r="C276" s="10">
        <v>44300.518055555556</v>
      </c>
      <c r="D276" s="11">
        <v>44314</v>
      </c>
      <c r="E276" s="13">
        <v>174163</v>
      </c>
      <c r="F276" s="13">
        <v>0</v>
      </c>
      <c r="G276" s="13">
        <v>0</v>
      </c>
      <c r="H276" s="13">
        <v>0</v>
      </c>
      <c r="I276" s="13">
        <v>174163</v>
      </c>
    </row>
    <row r="277" spans="2:9" x14ac:dyDescent="0.2">
      <c r="B277" s="9">
        <v>20180596</v>
      </c>
      <c r="C277" s="10">
        <v>44301.282638888886</v>
      </c>
      <c r="D277" s="11">
        <v>44306</v>
      </c>
      <c r="E277" s="13">
        <v>36300</v>
      </c>
      <c r="F277" s="13">
        <v>0</v>
      </c>
      <c r="G277" s="13">
        <v>0</v>
      </c>
      <c r="H277" s="13">
        <v>0</v>
      </c>
      <c r="I277" s="13">
        <v>36300</v>
      </c>
    </row>
    <row r="278" spans="2:9" x14ac:dyDescent="0.2">
      <c r="B278" s="9">
        <v>20180818</v>
      </c>
      <c r="C278" s="10">
        <v>44301.613888888889</v>
      </c>
      <c r="D278" s="11">
        <v>44314</v>
      </c>
      <c r="E278" s="13">
        <v>61255</v>
      </c>
      <c r="F278" s="13">
        <v>0</v>
      </c>
      <c r="G278" s="13">
        <v>0</v>
      </c>
      <c r="H278" s="13">
        <v>0</v>
      </c>
      <c r="I278" s="13">
        <v>61255</v>
      </c>
    </row>
    <row r="279" spans="2:9" x14ac:dyDescent="0.2">
      <c r="B279" s="9">
        <v>20180872</v>
      </c>
      <c r="C279" s="10">
        <v>44301.848611111112</v>
      </c>
      <c r="D279" s="11">
        <v>44306</v>
      </c>
      <c r="E279" s="13">
        <v>475477</v>
      </c>
      <c r="F279" s="13">
        <v>0</v>
      </c>
      <c r="G279" s="13">
        <v>0</v>
      </c>
      <c r="H279" s="13">
        <v>0</v>
      </c>
      <c r="I279" s="13">
        <v>475477</v>
      </c>
    </row>
    <row r="280" spans="2:9" x14ac:dyDescent="0.2">
      <c r="B280" s="9">
        <v>20181104</v>
      </c>
      <c r="C280" s="10">
        <v>44302.631249999999</v>
      </c>
      <c r="D280" s="11">
        <v>44314</v>
      </c>
      <c r="E280" s="13">
        <v>135200</v>
      </c>
      <c r="F280" s="13">
        <v>0</v>
      </c>
      <c r="G280" s="13">
        <v>0</v>
      </c>
      <c r="H280" s="13">
        <v>0</v>
      </c>
      <c r="I280" s="13">
        <v>135200</v>
      </c>
    </row>
    <row r="281" spans="2:9" x14ac:dyDescent="0.2">
      <c r="B281" s="9">
        <v>20181214</v>
      </c>
      <c r="C281" s="10">
        <v>44303.59652777778</v>
      </c>
      <c r="D281" s="11">
        <v>44314</v>
      </c>
      <c r="E281" s="13">
        <v>489234</v>
      </c>
      <c r="F281" s="13">
        <v>0</v>
      </c>
      <c r="G281" s="13">
        <v>0</v>
      </c>
      <c r="H281" s="13">
        <v>0</v>
      </c>
      <c r="I281" s="13">
        <v>489234</v>
      </c>
    </row>
    <row r="282" spans="2:9" x14ac:dyDescent="0.2">
      <c r="B282" s="9">
        <v>20181369</v>
      </c>
      <c r="C282" s="10">
        <v>44305.324305555558</v>
      </c>
      <c r="D282" s="11">
        <v>44314</v>
      </c>
      <c r="E282" s="13">
        <v>278600</v>
      </c>
      <c r="F282" s="13">
        <v>0</v>
      </c>
      <c r="G282" s="13">
        <v>0</v>
      </c>
      <c r="H282" s="13">
        <v>0</v>
      </c>
      <c r="I282" s="13">
        <v>278600</v>
      </c>
    </row>
    <row r="283" spans="2:9" x14ac:dyDescent="0.2">
      <c r="B283" s="9">
        <v>20181456</v>
      </c>
      <c r="C283" s="10">
        <v>44305.468055555553</v>
      </c>
      <c r="D283" s="11">
        <v>44316</v>
      </c>
      <c r="E283" s="13">
        <v>36300</v>
      </c>
      <c r="F283" s="13">
        <v>0</v>
      </c>
      <c r="G283" s="13">
        <v>0</v>
      </c>
      <c r="H283" s="13">
        <v>0</v>
      </c>
      <c r="I283" s="13">
        <v>36300</v>
      </c>
    </row>
    <row r="284" spans="2:9" x14ac:dyDescent="0.2">
      <c r="B284" s="9">
        <v>20181526</v>
      </c>
      <c r="C284" s="10">
        <v>44305.601388888892</v>
      </c>
      <c r="D284" s="11">
        <v>44307</v>
      </c>
      <c r="E284" s="13">
        <v>36300</v>
      </c>
      <c r="F284" s="13">
        <v>0</v>
      </c>
      <c r="G284" s="13">
        <v>0</v>
      </c>
      <c r="H284" s="13">
        <v>0</v>
      </c>
      <c r="I284" s="13">
        <v>36300</v>
      </c>
    </row>
    <row r="285" spans="2:9" x14ac:dyDescent="0.2">
      <c r="B285" s="9">
        <v>20181537</v>
      </c>
      <c r="C285" s="10">
        <v>44305.625</v>
      </c>
      <c r="D285" s="11">
        <v>44316</v>
      </c>
      <c r="E285" s="13">
        <v>225114</v>
      </c>
      <c r="F285" s="13">
        <v>0</v>
      </c>
      <c r="G285" s="13">
        <v>0</v>
      </c>
      <c r="H285" s="13">
        <v>0</v>
      </c>
      <c r="I285" s="13">
        <v>225114</v>
      </c>
    </row>
    <row r="286" spans="2:9" x14ac:dyDescent="0.2">
      <c r="B286" s="9">
        <v>20181610</v>
      </c>
      <c r="C286" s="10">
        <v>44305.752083333333</v>
      </c>
      <c r="D286" s="11">
        <v>44316</v>
      </c>
      <c r="E286" s="13">
        <v>693364</v>
      </c>
      <c r="F286" s="13">
        <v>0</v>
      </c>
      <c r="G286" s="13">
        <v>0</v>
      </c>
      <c r="H286" s="13">
        <v>0</v>
      </c>
      <c r="I286" s="13">
        <v>693364</v>
      </c>
    </row>
    <row r="287" spans="2:9" x14ac:dyDescent="0.2">
      <c r="B287" s="9">
        <v>20181669</v>
      </c>
      <c r="C287" s="10">
        <v>44306.047222222223</v>
      </c>
      <c r="D287" s="11">
        <v>44314</v>
      </c>
      <c r="E287" s="13">
        <v>61414</v>
      </c>
      <c r="F287" s="13">
        <v>0</v>
      </c>
      <c r="G287" s="13">
        <v>0</v>
      </c>
      <c r="H287" s="13">
        <v>0</v>
      </c>
      <c r="I287" s="13">
        <v>61414</v>
      </c>
    </row>
    <row r="288" spans="2:9" x14ac:dyDescent="0.2">
      <c r="B288" s="9">
        <v>20181698</v>
      </c>
      <c r="C288" s="10">
        <v>44306.262499999997</v>
      </c>
      <c r="D288" s="11">
        <v>44316</v>
      </c>
      <c r="E288" s="13">
        <v>24800</v>
      </c>
      <c r="F288" s="13">
        <v>0</v>
      </c>
      <c r="G288" s="13">
        <v>0</v>
      </c>
      <c r="H288" s="13">
        <v>0</v>
      </c>
      <c r="I288" s="13">
        <v>24800</v>
      </c>
    </row>
    <row r="289" spans="2:9" x14ac:dyDescent="0.2">
      <c r="B289" s="9">
        <v>20181742</v>
      </c>
      <c r="C289" s="10">
        <v>44306.321527777778</v>
      </c>
      <c r="D289" s="11">
        <v>44316</v>
      </c>
      <c r="E289" s="13">
        <v>87800</v>
      </c>
      <c r="F289" s="13">
        <v>0</v>
      </c>
      <c r="G289" s="13">
        <v>0</v>
      </c>
      <c r="H289" s="13">
        <v>0</v>
      </c>
      <c r="I289" s="13">
        <v>87800</v>
      </c>
    </row>
    <row r="290" spans="2:9" x14ac:dyDescent="0.2">
      <c r="B290" s="9">
        <v>20181905</v>
      </c>
      <c r="C290" s="10">
        <v>44306.586805555555</v>
      </c>
      <c r="D290" s="11">
        <v>44314</v>
      </c>
      <c r="E290" s="13">
        <v>59700</v>
      </c>
      <c r="F290" s="13">
        <v>0</v>
      </c>
      <c r="G290" s="13">
        <v>0</v>
      </c>
      <c r="H290" s="13">
        <v>0</v>
      </c>
      <c r="I290" s="13">
        <v>59700</v>
      </c>
    </row>
    <row r="291" spans="2:9" x14ac:dyDescent="0.2">
      <c r="B291" s="9">
        <v>20182058</v>
      </c>
      <c r="C291" s="10">
        <v>44307.331944444442</v>
      </c>
      <c r="D291" s="11">
        <v>44314</v>
      </c>
      <c r="E291" s="13">
        <v>118998</v>
      </c>
      <c r="F291" s="13">
        <v>0</v>
      </c>
      <c r="G291" s="13">
        <v>0</v>
      </c>
      <c r="H291" s="13">
        <v>0</v>
      </c>
      <c r="I291" s="13">
        <v>118998</v>
      </c>
    </row>
    <row r="292" spans="2:9" x14ac:dyDescent="0.2">
      <c r="B292" s="9">
        <v>20182258</v>
      </c>
      <c r="C292" s="10">
        <v>44307.695138888892</v>
      </c>
      <c r="D292" s="11">
        <v>44316</v>
      </c>
      <c r="E292" s="13">
        <v>59700</v>
      </c>
      <c r="F292" s="13">
        <v>0</v>
      </c>
      <c r="G292" s="13">
        <v>0</v>
      </c>
      <c r="H292" s="13">
        <v>0</v>
      </c>
      <c r="I292" s="13">
        <v>59700</v>
      </c>
    </row>
    <row r="293" spans="2:9" x14ac:dyDescent="0.2">
      <c r="B293" s="9">
        <v>20182321</v>
      </c>
      <c r="C293" s="10">
        <v>44307.82708333333</v>
      </c>
      <c r="D293" s="11">
        <v>44314</v>
      </c>
      <c r="E293" s="13">
        <v>188455</v>
      </c>
      <c r="F293" s="13">
        <v>0</v>
      </c>
      <c r="G293" s="13">
        <v>0</v>
      </c>
      <c r="H293" s="13">
        <v>0</v>
      </c>
      <c r="I293" s="13">
        <v>188455</v>
      </c>
    </row>
    <row r="294" spans="2:9" x14ac:dyDescent="0.2">
      <c r="B294" s="9">
        <v>20182362</v>
      </c>
      <c r="C294" s="10">
        <v>44308.258333333331</v>
      </c>
      <c r="D294" s="11">
        <v>44316</v>
      </c>
      <c r="E294" s="13">
        <v>52400</v>
      </c>
      <c r="F294" s="13">
        <v>0</v>
      </c>
      <c r="G294" s="13">
        <v>0</v>
      </c>
      <c r="H294" s="13">
        <v>0</v>
      </c>
      <c r="I294" s="13">
        <v>52400</v>
      </c>
    </row>
    <row r="295" spans="2:9" x14ac:dyDescent="0.2">
      <c r="B295" s="9">
        <v>20182581</v>
      </c>
      <c r="C295" s="10">
        <v>44308.621527777781</v>
      </c>
      <c r="D295" s="11">
        <v>44314</v>
      </c>
      <c r="E295" s="13">
        <v>163655</v>
      </c>
      <c r="F295" s="13">
        <v>0</v>
      </c>
      <c r="G295" s="13">
        <v>0</v>
      </c>
      <c r="H295" s="13">
        <v>0</v>
      </c>
      <c r="I295" s="13">
        <v>163655</v>
      </c>
    </row>
    <row r="296" spans="2:9" x14ac:dyDescent="0.2">
      <c r="B296" s="9">
        <v>20182584</v>
      </c>
      <c r="C296" s="10">
        <v>44308.631249999999</v>
      </c>
      <c r="D296" s="11">
        <v>44314</v>
      </c>
      <c r="E296" s="13">
        <v>59700</v>
      </c>
      <c r="F296" s="13">
        <v>0</v>
      </c>
      <c r="G296" s="13">
        <v>0</v>
      </c>
      <c r="H296" s="13">
        <v>0</v>
      </c>
      <c r="I296" s="13">
        <v>59700</v>
      </c>
    </row>
    <row r="297" spans="2:9" x14ac:dyDescent="0.2">
      <c r="B297" s="9">
        <v>20182692</v>
      </c>
      <c r="C297" s="10">
        <v>44309.244444444441</v>
      </c>
      <c r="D297" s="11">
        <v>44314</v>
      </c>
      <c r="E297" s="13">
        <v>36300</v>
      </c>
      <c r="F297" s="13">
        <v>0</v>
      </c>
      <c r="G297" s="13">
        <v>0</v>
      </c>
      <c r="H297" s="13">
        <v>0</v>
      </c>
      <c r="I297" s="13">
        <v>36300</v>
      </c>
    </row>
    <row r="298" spans="2:9" x14ac:dyDescent="0.2">
      <c r="B298" s="9">
        <v>20183002</v>
      </c>
      <c r="C298" s="10">
        <v>44309.98333333333</v>
      </c>
      <c r="D298" s="11">
        <v>44314</v>
      </c>
      <c r="E298" s="13">
        <v>59700</v>
      </c>
      <c r="F298" s="13">
        <v>0</v>
      </c>
      <c r="G298" s="13">
        <v>0</v>
      </c>
      <c r="H298" s="13">
        <v>0</v>
      </c>
      <c r="I298" s="13">
        <v>59700</v>
      </c>
    </row>
    <row r="299" spans="2:9" x14ac:dyDescent="0.2">
      <c r="B299" s="9">
        <v>20183156</v>
      </c>
      <c r="C299" s="10">
        <v>44310.526388888888</v>
      </c>
      <c r="D299" s="11">
        <v>44314</v>
      </c>
      <c r="E299" s="13">
        <v>61311</v>
      </c>
      <c r="F299" s="13">
        <v>0</v>
      </c>
      <c r="G299" s="13">
        <v>0</v>
      </c>
      <c r="H299" s="13">
        <v>0</v>
      </c>
      <c r="I299" s="13">
        <v>61311</v>
      </c>
    </row>
    <row r="300" spans="2:9" x14ac:dyDescent="0.2">
      <c r="B300" s="9">
        <v>20183174</v>
      </c>
      <c r="C300" s="10">
        <v>44310.584722222222</v>
      </c>
      <c r="D300" s="11">
        <v>44314</v>
      </c>
      <c r="E300" s="13">
        <v>52400</v>
      </c>
      <c r="F300" s="13">
        <v>0</v>
      </c>
      <c r="G300" s="13">
        <v>0</v>
      </c>
      <c r="H300" s="13">
        <v>0</v>
      </c>
      <c r="I300" s="13">
        <v>52400</v>
      </c>
    </row>
    <row r="301" spans="2:9" x14ac:dyDescent="0.2">
      <c r="B301" s="9">
        <v>20183660</v>
      </c>
      <c r="C301" s="10">
        <v>44312.775000000001</v>
      </c>
      <c r="D301" s="11">
        <v>44316</v>
      </c>
      <c r="E301" s="13">
        <v>59700</v>
      </c>
      <c r="F301" s="13">
        <v>0</v>
      </c>
      <c r="G301" s="13">
        <v>0</v>
      </c>
      <c r="H301" s="13">
        <v>0</v>
      </c>
      <c r="I301" s="13">
        <v>59700</v>
      </c>
    </row>
    <row r="302" spans="2:9" x14ac:dyDescent="0.2">
      <c r="B302" s="9">
        <v>20183691</v>
      </c>
      <c r="C302" s="10">
        <v>44313.174305555556</v>
      </c>
      <c r="D302" s="11">
        <v>44316</v>
      </c>
      <c r="E302" s="13">
        <v>389933</v>
      </c>
      <c r="F302" s="13">
        <v>0</v>
      </c>
      <c r="G302" s="13">
        <v>0</v>
      </c>
      <c r="H302" s="13">
        <v>0</v>
      </c>
      <c r="I302" s="13">
        <v>389933</v>
      </c>
    </row>
    <row r="303" spans="2:9" x14ac:dyDescent="0.2">
      <c r="B303" s="9">
        <v>20183692</v>
      </c>
      <c r="C303" s="10">
        <v>44313.175694444442</v>
      </c>
      <c r="D303" s="11">
        <v>44316</v>
      </c>
      <c r="E303" s="13">
        <v>297826</v>
      </c>
      <c r="F303" s="13">
        <v>0</v>
      </c>
      <c r="G303" s="13">
        <v>0</v>
      </c>
      <c r="H303" s="13">
        <v>0</v>
      </c>
      <c r="I303" s="13">
        <v>297826</v>
      </c>
    </row>
    <row r="304" spans="2:9" x14ac:dyDescent="0.2">
      <c r="B304" s="9">
        <v>20183780</v>
      </c>
      <c r="C304" s="10">
        <v>44313.572916666664</v>
      </c>
      <c r="D304" s="11">
        <v>44316</v>
      </c>
      <c r="E304" s="13">
        <v>1173200</v>
      </c>
      <c r="F304" s="13">
        <v>0</v>
      </c>
      <c r="G304" s="13">
        <v>0</v>
      </c>
      <c r="H304" s="13">
        <v>0</v>
      </c>
      <c r="I304" s="13">
        <v>1173200</v>
      </c>
    </row>
    <row r="305" spans="2:9" x14ac:dyDescent="0.2">
      <c r="B305" s="9">
        <v>20183875</v>
      </c>
      <c r="C305" s="10">
        <v>44313.974305555559</v>
      </c>
      <c r="D305" s="11">
        <v>44316</v>
      </c>
      <c r="E305" s="13">
        <v>62267</v>
      </c>
      <c r="F305" s="13">
        <v>0</v>
      </c>
      <c r="G305" s="13">
        <v>0</v>
      </c>
      <c r="H305" s="13">
        <v>0</v>
      </c>
      <c r="I305" s="13">
        <v>62267</v>
      </c>
    </row>
    <row r="306" spans="2:9" x14ac:dyDescent="0.2">
      <c r="B306" s="9">
        <v>20184126</v>
      </c>
      <c r="C306" s="10">
        <v>44315.019444444442</v>
      </c>
      <c r="D306" s="11">
        <v>44316</v>
      </c>
      <c r="E306" s="13">
        <v>59700</v>
      </c>
      <c r="F306" s="13">
        <v>0</v>
      </c>
      <c r="G306" s="13">
        <v>0</v>
      </c>
      <c r="H306" s="13">
        <v>0</v>
      </c>
      <c r="I306" s="13">
        <v>59700</v>
      </c>
    </row>
    <row r="307" spans="2:9" x14ac:dyDescent="0.2">
      <c r="B307" s="9">
        <v>20184370</v>
      </c>
      <c r="C307" s="10">
        <v>44316.077777777777</v>
      </c>
      <c r="D307" s="11">
        <v>44316</v>
      </c>
      <c r="E307" s="13">
        <v>75710</v>
      </c>
      <c r="F307" s="13">
        <v>0</v>
      </c>
      <c r="G307" s="13">
        <v>0</v>
      </c>
      <c r="H307" s="13">
        <v>0</v>
      </c>
      <c r="I307" s="13">
        <v>75710</v>
      </c>
    </row>
    <row r="308" spans="2:9" x14ac:dyDescent="0.2">
      <c r="B308" s="9">
        <v>20187237</v>
      </c>
      <c r="C308" s="10">
        <v>44331.265972222223</v>
      </c>
      <c r="D308" s="11">
        <v>44348</v>
      </c>
      <c r="E308" s="13">
        <v>490858</v>
      </c>
      <c r="F308" s="13">
        <v>0</v>
      </c>
      <c r="G308" s="13">
        <v>0</v>
      </c>
      <c r="H308" s="13">
        <v>0</v>
      </c>
      <c r="I308" s="13">
        <v>490858</v>
      </c>
    </row>
    <row r="309" spans="2:9" x14ac:dyDescent="0.2">
      <c r="B309" s="9">
        <v>20190426</v>
      </c>
      <c r="C309" s="10">
        <v>44348.611111111109</v>
      </c>
      <c r="D309" s="11">
        <v>44406</v>
      </c>
      <c r="E309" s="13">
        <v>91853</v>
      </c>
      <c r="F309" s="13">
        <v>0</v>
      </c>
      <c r="G309" s="13">
        <v>0</v>
      </c>
      <c r="H309" s="13">
        <v>0</v>
      </c>
      <c r="I309" s="13">
        <v>91853</v>
      </c>
    </row>
    <row r="310" spans="2:9" x14ac:dyDescent="0.2">
      <c r="B310" s="9">
        <v>20190571</v>
      </c>
      <c r="C310" s="10">
        <v>44349.35</v>
      </c>
      <c r="D310" s="11">
        <v>44406</v>
      </c>
      <c r="E310" s="13">
        <v>36300</v>
      </c>
      <c r="F310" s="13">
        <v>0</v>
      </c>
      <c r="G310" s="13">
        <v>0</v>
      </c>
      <c r="H310" s="13">
        <v>0</v>
      </c>
      <c r="I310" s="13">
        <v>36300</v>
      </c>
    </row>
    <row r="311" spans="2:9" x14ac:dyDescent="0.2">
      <c r="B311" s="9">
        <v>20191144</v>
      </c>
      <c r="C311" s="10">
        <v>44351.413888888892</v>
      </c>
      <c r="D311" s="11">
        <v>44406</v>
      </c>
      <c r="E311" s="13">
        <v>1231084</v>
      </c>
      <c r="F311" s="13">
        <v>609222</v>
      </c>
      <c r="G311" s="13">
        <v>0</v>
      </c>
      <c r="H311" s="13">
        <v>0</v>
      </c>
      <c r="I311" s="13">
        <v>621862</v>
      </c>
    </row>
    <row r="312" spans="2:9" x14ac:dyDescent="0.2">
      <c r="B312" s="9">
        <v>20192224</v>
      </c>
      <c r="C312" s="10">
        <v>44357.728472222225</v>
      </c>
      <c r="D312" s="11">
        <v>44406</v>
      </c>
      <c r="E312" s="13">
        <v>79600</v>
      </c>
      <c r="F312" s="13">
        <v>0</v>
      </c>
      <c r="G312" s="13">
        <v>0</v>
      </c>
      <c r="H312" s="13">
        <v>0</v>
      </c>
      <c r="I312" s="13">
        <v>79600</v>
      </c>
    </row>
    <row r="313" spans="2:9" x14ac:dyDescent="0.2">
      <c r="B313" s="9">
        <v>20192378</v>
      </c>
      <c r="C313" s="10">
        <v>44358.475694444445</v>
      </c>
      <c r="D313" s="11">
        <v>44406</v>
      </c>
      <c r="E313" s="13">
        <v>36300</v>
      </c>
      <c r="F313" s="13">
        <v>0</v>
      </c>
      <c r="G313" s="13">
        <v>0</v>
      </c>
      <c r="H313" s="13">
        <v>0</v>
      </c>
      <c r="I313" s="13">
        <v>36300</v>
      </c>
    </row>
    <row r="314" spans="2:9" x14ac:dyDescent="0.2">
      <c r="B314" s="9">
        <v>20192425</v>
      </c>
      <c r="C314" s="10">
        <v>44358.603472222225</v>
      </c>
      <c r="D314" s="11">
        <v>44406</v>
      </c>
      <c r="E314" s="13">
        <v>36300</v>
      </c>
      <c r="F314" s="13">
        <v>0</v>
      </c>
      <c r="G314" s="13">
        <v>0</v>
      </c>
      <c r="H314" s="13">
        <v>0</v>
      </c>
      <c r="I314" s="13">
        <v>36300</v>
      </c>
    </row>
    <row r="315" spans="2:9" x14ac:dyDescent="0.2">
      <c r="B315" s="9">
        <v>20192806</v>
      </c>
      <c r="C315" s="10">
        <v>44362.522222222222</v>
      </c>
      <c r="D315" s="11">
        <v>44406</v>
      </c>
      <c r="E315" s="13">
        <v>52400</v>
      </c>
      <c r="F315" s="13">
        <v>0</v>
      </c>
      <c r="G315" s="13">
        <v>0</v>
      </c>
      <c r="H315" s="13">
        <v>0</v>
      </c>
      <c r="I315" s="13">
        <v>52400</v>
      </c>
    </row>
    <row r="316" spans="2:9" x14ac:dyDescent="0.2">
      <c r="B316" s="9">
        <v>20192821</v>
      </c>
      <c r="C316" s="10">
        <v>44362.589583333334</v>
      </c>
      <c r="D316" s="11">
        <v>44406</v>
      </c>
      <c r="E316" s="13">
        <v>21800</v>
      </c>
      <c r="F316" s="13">
        <v>0</v>
      </c>
      <c r="G316" s="13">
        <v>0</v>
      </c>
      <c r="H316" s="13">
        <v>0</v>
      </c>
      <c r="I316" s="13">
        <v>21800</v>
      </c>
    </row>
    <row r="317" spans="2:9" x14ac:dyDescent="0.2">
      <c r="B317" s="9">
        <v>20193558</v>
      </c>
      <c r="C317" s="10">
        <v>44365.450694444444</v>
      </c>
      <c r="D317" s="11">
        <v>44406</v>
      </c>
      <c r="E317" s="13">
        <v>24800</v>
      </c>
      <c r="F317" s="13">
        <v>24052</v>
      </c>
      <c r="G317" s="13">
        <v>0</v>
      </c>
      <c r="H317" s="13">
        <v>0</v>
      </c>
      <c r="I317" s="13">
        <v>748</v>
      </c>
    </row>
    <row r="318" spans="2:9" x14ac:dyDescent="0.2">
      <c r="B318" s="9">
        <v>20193949</v>
      </c>
      <c r="C318" s="10">
        <v>44368.636805555558</v>
      </c>
      <c r="D318" s="11">
        <v>44406</v>
      </c>
      <c r="E318" s="13">
        <v>66341</v>
      </c>
      <c r="F318" s="13">
        <v>0</v>
      </c>
      <c r="G318" s="13">
        <v>0</v>
      </c>
      <c r="H318" s="13">
        <v>0</v>
      </c>
      <c r="I318" s="13">
        <v>66341</v>
      </c>
    </row>
    <row r="319" spans="2:9" x14ac:dyDescent="0.2">
      <c r="B319" s="9">
        <v>20194552</v>
      </c>
      <c r="C319" s="10">
        <v>44371.271527777775</v>
      </c>
      <c r="D319" s="11">
        <v>44406</v>
      </c>
      <c r="E319" s="13">
        <v>271700</v>
      </c>
      <c r="F319" s="13">
        <v>0</v>
      </c>
      <c r="G319" s="13">
        <v>0</v>
      </c>
      <c r="H319" s="13">
        <v>0</v>
      </c>
      <c r="I319" s="13">
        <v>271700</v>
      </c>
    </row>
    <row r="320" spans="2:9" x14ac:dyDescent="0.2">
      <c r="B320" s="9">
        <v>20195034</v>
      </c>
      <c r="C320" s="10">
        <v>44372.517361111109</v>
      </c>
      <c r="D320" s="11">
        <v>44406</v>
      </c>
      <c r="E320" s="13">
        <v>78098</v>
      </c>
      <c r="F320" s="13">
        <v>0</v>
      </c>
      <c r="G320" s="13">
        <v>0</v>
      </c>
      <c r="H320" s="13">
        <v>0</v>
      </c>
      <c r="I320" s="13">
        <v>78098</v>
      </c>
    </row>
    <row r="321" spans="2:9" x14ac:dyDescent="0.2">
      <c r="B321" s="9">
        <v>20195182</v>
      </c>
      <c r="C321" s="10">
        <v>44373.632638888892</v>
      </c>
      <c r="D321" s="11">
        <v>44406</v>
      </c>
      <c r="E321" s="13">
        <v>52400</v>
      </c>
      <c r="F321" s="13">
        <v>0</v>
      </c>
      <c r="G321" s="13">
        <v>0</v>
      </c>
      <c r="H321" s="13">
        <v>0</v>
      </c>
      <c r="I321" s="13">
        <v>52400</v>
      </c>
    </row>
    <row r="322" spans="2:9" x14ac:dyDescent="0.2">
      <c r="B322" s="9">
        <v>20195977</v>
      </c>
      <c r="C322" s="10">
        <v>44377.543055555558</v>
      </c>
      <c r="D322" s="11">
        <v>44406</v>
      </c>
      <c r="E322" s="13">
        <v>36300</v>
      </c>
      <c r="F322" s="13">
        <v>0</v>
      </c>
      <c r="G322" s="13">
        <v>0</v>
      </c>
      <c r="H322" s="13">
        <v>3500</v>
      </c>
      <c r="I322" s="13">
        <v>32800</v>
      </c>
    </row>
    <row r="323" spans="2:9" x14ac:dyDescent="0.2">
      <c r="B323" s="9">
        <v>20196219</v>
      </c>
      <c r="C323" s="10">
        <v>44378.411111111112</v>
      </c>
      <c r="D323" s="11">
        <v>44420</v>
      </c>
      <c r="E323" s="13">
        <v>136351</v>
      </c>
      <c r="F323" s="13">
        <v>0</v>
      </c>
      <c r="G323" s="13">
        <v>0</v>
      </c>
      <c r="H323" s="13">
        <v>0</v>
      </c>
      <c r="I323" s="13">
        <v>136351</v>
      </c>
    </row>
    <row r="324" spans="2:9" x14ac:dyDescent="0.2">
      <c r="B324" s="9">
        <v>20196404</v>
      </c>
      <c r="C324" s="10">
        <v>44379.424305555556</v>
      </c>
      <c r="D324" s="11">
        <v>44420</v>
      </c>
      <c r="E324" s="13">
        <v>36300</v>
      </c>
      <c r="F324" s="13">
        <v>0</v>
      </c>
      <c r="G324" s="13">
        <v>0</v>
      </c>
      <c r="H324" s="13">
        <v>0</v>
      </c>
      <c r="I324" s="13">
        <v>36300</v>
      </c>
    </row>
    <row r="325" spans="2:9" x14ac:dyDescent="0.2">
      <c r="B325" s="9">
        <v>20196878</v>
      </c>
      <c r="C325" s="10">
        <v>44383.570138888892</v>
      </c>
      <c r="D325" s="11">
        <v>44420</v>
      </c>
      <c r="E325" s="13">
        <v>19700</v>
      </c>
      <c r="F325" s="13">
        <v>0</v>
      </c>
      <c r="G325" s="13">
        <v>0</v>
      </c>
      <c r="H325" s="13">
        <v>0</v>
      </c>
      <c r="I325" s="13">
        <v>19700</v>
      </c>
    </row>
    <row r="326" spans="2:9" x14ac:dyDescent="0.2">
      <c r="B326" s="9">
        <v>20197721</v>
      </c>
      <c r="C326" s="10">
        <v>44386.699305555558</v>
      </c>
      <c r="D326" s="11">
        <v>44420</v>
      </c>
      <c r="E326" s="13">
        <v>79600</v>
      </c>
      <c r="F326" s="13">
        <v>0</v>
      </c>
      <c r="G326" s="13">
        <v>0</v>
      </c>
      <c r="H326" s="13">
        <v>0</v>
      </c>
      <c r="I326" s="13">
        <v>79600</v>
      </c>
    </row>
    <row r="327" spans="2:9" x14ac:dyDescent="0.2">
      <c r="B327" s="9">
        <v>20197726</v>
      </c>
      <c r="C327" s="10">
        <v>44386.835416666669</v>
      </c>
      <c r="D327" s="11">
        <v>44420</v>
      </c>
      <c r="E327" s="13">
        <v>60402</v>
      </c>
      <c r="F327" s="13">
        <v>0</v>
      </c>
      <c r="G327" s="13">
        <v>0</v>
      </c>
      <c r="H327" s="13">
        <v>0</v>
      </c>
      <c r="I327" s="13">
        <v>60402</v>
      </c>
    </row>
    <row r="328" spans="2:9" x14ac:dyDescent="0.2">
      <c r="B328" s="9">
        <v>20197839</v>
      </c>
      <c r="C328" s="10">
        <v>44388.476388888892</v>
      </c>
      <c r="D328" s="11">
        <v>44420</v>
      </c>
      <c r="E328" s="13">
        <v>297826</v>
      </c>
      <c r="F328" s="13">
        <v>0</v>
      </c>
      <c r="G328" s="13">
        <v>0</v>
      </c>
      <c r="H328" s="13">
        <v>0</v>
      </c>
      <c r="I328" s="13">
        <v>297826</v>
      </c>
    </row>
    <row r="329" spans="2:9" x14ac:dyDescent="0.2">
      <c r="B329" s="9">
        <v>20197840</v>
      </c>
      <c r="C329" s="10">
        <v>44388.481249999997</v>
      </c>
      <c r="D329" s="11">
        <v>44420</v>
      </c>
      <c r="E329" s="13">
        <v>1516566</v>
      </c>
      <c r="F329" s="13">
        <v>0</v>
      </c>
      <c r="G329" s="13">
        <v>0</v>
      </c>
      <c r="H329" s="13">
        <v>0</v>
      </c>
      <c r="I329" s="13">
        <v>1516566</v>
      </c>
    </row>
    <row r="330" spans="2:9" x14ac:dyDescent="0.2">
      <c r="B330" s="9">
        <v>20198402</v>
      </c>
      <c r="C330" s="10">
        <v>44391.287499999999</v>
      </c>
      <c r="D330" s="11">
        <v>44420</v>
      </c>
      <c r="E330" s="13">
        <v>535700</v>
      </c>
      <c r="F330" s="13">
        <v>0</v>
      </c>
      <c r="G330" s="13">
        <v>0</v>
      </c>
      <c r="H330" s="13">
        <v>0</v>
      </c>
      <c r="I330" s="13">
        <v>535700</v>
      </c>
    </row>
    <row r="331" spans="2:9" x14ac:dyDescent="0.2">
      <c r="B331" s="9">
        <v>20199095</v>
      </c>
      <c r="C331" s="10">
        <v>44393.881249999999</v>
      </c>
      <c r="D331" s="11">
        <v>44420</v>
      </c>
      <c r="E331" s="13">
        <v>60340</v>
      </c>
      <c r="F331" s="13">
        <v>0</v>
      </c>
      <c r="G331" s="13">
        <v>0</v>
      </c>
      <c r="H331" s="13">
        <v>0</v>
      </c>
      <c r="I331" s="13">
        <v>60340</v>
      </c>
    </row>
    <row r="332" spans="2:9" x14ac:dyDescent="0.2">
      <c r="B332" s="9">
        <v>20199449</v>
      </c>
      <c r="C332" s="10">
        <v>44397.525000000001</v>
      </c>
      <c r="D332" s="11">
        <v>44420</v>
      </c>
      <c r="E332" s="13">
        <v>239655</v>
      </c>
      <c r="F332" s="13">
        <v>0</v>
      </c>
      <c r="G332" s="13">
        <v>0</v>
      </c>
      <c r="H332" s="13">
        <v>0</v>
      </c>
      <c r="I332" s="13">
        <v>239655</v>
      </c>
    </row>
    <row r="333" spans="2:9" x14ac:dyDescent="0.2">
      <c r="B333" s="9">
        <v>20199788</v>
      </c>
      <c r="C333" s="10">
        <v>44399.365277777775</v>
      </c>
      <c r="D333" s="11">
        <v>44420</v>
      </c>
      <c r="E333" s="13">
        <v>52400</v>
      </c>
      <c r="F333" s="13">
        <v>0</v>
      </c>
      <c r="G333" s="13">
        <v>0</v>
      </c>
      <c r="H333" s="13">
        <v>0</v>
      </c>
      <c r="I333" s="13">
        <v>52400</v>
      </c>
    </row>
    <row r="334" spans="2:9" x14ac:dyDescent="0.2">
      <c r="B334" s="9">
        <v>20199895</v>
      </c>
      <c r="C334" s="10">
        <v>44399.546527777777</v>
      </c>
      <c r="D334" s="11">
        <v>44420</v>
      </c>
      <c r="E334" s="13">
        <v>36300</v>
      </c>
      <c r="F334" s="13">
        <v>0</v>
      </c>
      <c r="G334" s="13">
        <v>0</v>
      </c>
      <c r="H334" s="13">
        <v>0</v>
      </c>
      <c r="I334" s="13">
        <v>36300</v>
      </c>
    </row>
    <row r="335" spans="2:9" x14ac:dyDescent="0.2">
      <c r="B335" s="9">
        <v>20199898</v>
      </c>
      <c r="C335" s="10">
        <v>44399.56527777778</v>
      </c>
      <c r="D335" s="11">
        <v>44420</v>
      </c>
      <c r="E335" s="13">
        <v>24800</v>
      </c>
      <c r="F335" s="13">
        <v>0</v>
      </c>
      <c r="G335" s="13">
        <v>0</v>
      </c>
      <c r="H335" s="13">
        <v>0</v>
      </c>
      <c r="I335" s="13">
        <v>24800</v>
      </c>
    </row>
    <row r="336" spans="2:9" x14ac:dyDescent="0.2">
      <c r="B336" s="9">
        <v>20199960</v>
      </c>
      <c r="C336" s="10">
        <v>44399.763888888891</v>
      </c>
      <c r="D336" s="11">
        <v>44420</v>
      </c>
      <c r="E336" s="13">
        <v>2530324</v>
      </c>
      <c r="F336" s="13">
        <v>0</v>
      </c>
      <c r="G336" s="13">
        <v>0</v>
      </c>
      <c r="H336" s="13">
        <v>0</v>
      </c>
      <c r="I336" s="13">
        <v>2530324</v>
      </c>
    </row>
    <row r="337" spans="2:9" x14ac:dyDescent="0.2">
      <c r="B337" s="9">
        <v>20200001</v>
      </c>
      <c r="C337" s="10">
        <v>44400.308333333334</v>
      </c>
      <c r="D337" s="11">
        <v>44420</v>
      </c>
      <c r="E337" s="13">
        <v>24800</v>
      </c>
      <c r="F337" s="13">
        <v>0</v>
      </c>
      <c r="G337" s="13">
        <v>0</v>
      </c>
      <c r="H337" s="13">
        <v>0</v>
      </c>
      <c r="I337" s="13">
        <v>24800</v>
      </c>
    </row>
    <row r="338" spans="2:9" x14ac:dyDescent="0.2">
      <c r="B338" s="9">
        <v>20200005</v>
      </c>
      <c r="C338" s="10">
        <v>44400.31527777778</v>
      </c>
      <c r="D338" s="11">
        <v>44420</v>
      </c>
      <c r="E338" s="13">
        <v>24800</v>
      </c>
      <c r="F338" s="13">
        <v>0</v>
      </c>
      <c r="G338" s="13">
        <v>0</v>
      </c>
      <c r="H338" s="13">
        <v>0</v>
      </c>
      <c r="I338" s="13">
        <v>24800</v>
      </c>
    </row>
    <row r="339" spans="2:9" x14ac:dyDescent="0.2">
      <c r="B339" s="9">
        <v>20200008</v>
      </c>
      <c r="C339" s="10">
        <v>44400.321527777778</v>
      </c>
      <c r="D339" s="11">
        <v>44420</v>
      </c>
      <c r="E339" s="13">
        <v>143500</v>
      </c>
      <c r="F339" s="13">
        <v>0</v>
      </c>
      <c r="G339" s="13">
        <v>0</v>
      </c>
      <c r="H339" s="13">
        <v>0</v>
      </c>
      <c r="I339" s="13">
        <v>143500</v>
      </c>
    </row>
    <row r="340" spans="2:9" x14ac:dyDescent="0.2">
      <c r="B340" s="9">
        <v>20200082</v>
      </c>
      <c r="C340" s="10">
        <v>44400.436111111114</v>
      </c>
      <c r="D340" s="11">
        <v>44420</v>
      </c>
      <c r="E340" s="13">
        <v>1421000</v>
      </c>
      <c r="F340" s="13">
        <v>0</v>
      </c>
      <c r="G340" s="13">
        <v>0</v>
      </c>
      <c r="H340" s="13">
        <v>0</v>
      </c>
      <c r="I340" s="13">
        <v>1421000</v>
      </c>
    </row>
    <row r="341" spans="2:9" x14ac:dyDescent="0.2">
      <c r="B341" s="9">
        <v>20200085</v>
      </c>
      <c r="C341" s="10">
        <v>44400.438888888886</v>
      </c>
      <c r="D341" s="11">
        <v>44420</v>
      </c>
      <c r="E341" s="13">
        <v>61656</v>
      </c>
      <c r="F341" s="13">
        <v>0</v>
      </c>
      <c r="G341" s="13">
        <v>0</v>
      </c>
      <c r="H341" s="13">
        <v>0</v>
      </c>
      <c r="I341" s="13">
        <v>61656</v>
      </c>
    </row>
    <row r="342" spans="2:9" x14ac:dyDescent="0.2">
      <c r="B342" s="9">
        <v>20200192</v>
      </c>
      <c r="C342" s="10">
        <v>44400.865972222222</v>
      </c>
      <c r="D342" s="11">
        <v>44420</v>
      </c>
      <c r="E342" s="13">
        <v>346769</v>
      </c>
      <c r="F342" s="13">
        <v>0</v>
      </c>
      <c r="G342" s="13">
        <v>0</v>
      </c>
      <c r="H342" s="13">
        <v>0</v>
      </c>
      <c r="I342" s="13">
        <v>346769</v>
      </c>
    </row>
    <row r="343" spans="2:9" x14ac:dyDescent="0.2">
      <c r="B343" s="9">
        <v>20200511</v>
      </c>
      <c r="C343" s="10">
        <v>44404.01458333333</v>
      </c>
      <c r="D343" s="11">
        <v>44420</v>
      </c>
      <c r="E343" s="13">
        <v>238100</v>
      </c>
      <c r="F343" s="13">
        <v>0</v>
      </c>
      <c r="G343" s="13">
        <v>0</v>
      </c>
      <c r="H343" s="13">
        <v>0</v>
      </c>
      <c r="I343" s="13">
        <v>238100</v>
      </c>
    </row>
    <row r="344" spans="2:9" x14ac:dyDescent="0.2">
      <c r="B344" s="9">
        <v>20200648</v>
      </c>
      <c r="C344" s="10">
        <v>44404.461111111108</v>
      </c>
      <c r="D344" s="11">
        <v>44420</v>
      </c>
      <c r="E344" s="13">
        <v>59700</v>
      </c>
      <c r="F344" s="13">
        <v>0</v>
      </c>
      <c r="G344" s="13">
        <v>0</v>
      </c>
      <c r="H344" s="13">
        <v>0</v>
      </c>
      <c r="I344" s="13">
        <v>59700</v>
      </c>
    </row>
    <row r="345" spans="2:9" x14ac:dyDescent="0.2">
      <c r="B345" s="9">
        <v>20200728</v>
      </c>
      <c r="C345" s="10">
        <v>44404.631249999999</v>
      </c>
      <c r="D345" s="11">
        <v>44420</v>
      </c>
      <c r="E345" s="13">
        <v>24800</v>
      </c>
      <c r="F345" s="13">
        <v>0</v>
      </c>
      <c r="G345" s="13">
        <v>0</v>
      </c>
      <c r="H345" s="13">
        <v>0</v>
      </c>
      <c r="I345" s="13">
        <v>24800</v>
      </c>
    </row>
    <row r="346" spans="2:9" x14ac:dyDescent="0.2">
      <c r="B346" s="9">
        <v>20200927</v>
      </c>
      <c r="C346" s="10">
        <v>44405.572222222225</v>
      </c>
      <c r="D346" s="11">
        <v>44420</v>
      </c>
      <c r="E346" s="13">
        <v>19700</v>
      </c>
      <c r="F346" s="13">
        <v>0</v>
      </c>
      <c r="G346" s="13">
        <v>0</v>
      </c>
      <c r="H346" s="13">
        <v>0</v>
      </c>
      <c r="I346" s="13">
        <v>19700</v>
      </c>
    </row>
    <row r="347" spans="2:9" x14ac:dyDescent="0.2">
      <c r="B347" s="9">
        <v>20201169</v>
      </c>
      <c r="C347" s="10">
        <v>44406.738888888889</v>
      </c>
      <c r="D347" s="11">
        <v>44420</v>
      </c>
      <c r="E347" s="13">
        <v>638500</v>
      </c>
      <c r="F347" s="13">
        <v>0</v>
      </c>
      <c r="G347" s="13">
        <v>0</v>
      </c>
      <c r="H347" s="13">
        <v>0</v>
      </c>
      <c r="I347" s="13">
        <v>638500</v>
      </c>
    </row>
    <row r="348" spans="2:9" x14ac:dyDescent="0.2">
      <c r="B348" s="9">
        <v>20201392</v>
      </c>
      <c r="C348" s="10">
        <v>44407.588888888888</v>
      </c>
      <c r="D348" s="11">
        <v>44420</v>
      </c>
      <c r="E348" s="13">
        <v>88956</v>
      </c>
      <c r="F348" s="13">
        <v>0</v>
      </c>
      <c r="G348" s="13">
        <v>0</v>
      </c>
      <c r="H348" s="13">
        <v>0</v>
      </c>
      <c r="I348" s="13">
        <v>88956</v>
      </c>
    </row>
    <row r="349" spans="2:9" x14ac:dyDescent="0.2">
      <c r="B349" s="9">
        <v>20201652</v>
      </c>
      <c r="C349" s="10">
        <v>44409.4375</v>
      </c>
      <c r="D349" s="11">
        <v>44459</v>
      </c>
      <c r="E349" s="13">
        <v>59700</v>
      </c>
      <c r="F349" s="13">
        <v>0</v>
      </c>
      <c r="G349" s="13">
        <v>0</v>
      </c>
      <c r="H349" s="13">
        <v>0</v>
      </c>
      <c r="I349" s="13">
        <v>59700</v>
      </c>
    </row>
    <row r="350" spans="2:9" x14ac:dyDescent="0.2">
      <c r="B350" s="9">
        <v>20201908</v>
      </c>
      <c r="C350" s="10">
        <v>44411.137499999997</v>
      </c>
      <c r="D350" s="11">
        <v>44459</v>
      </c>
      <c r="E350" s="13">
        <v>179155</v>
      </c>
      <c r="F350" s="13">
        <v>0</v>
      </c>
      <c r="G350" s="13">
        <v>0</v>
      </c>
      <c r="H350" s="13">
        <v>0</v>
      </c>
      <c r="I350" s="13">
        <v>179155</v>
      </c>
    </row>
    <row r="351" spans="2:9" x14ac:dyDescent="0.2">
      <c r="B351" s="9">
        <v>20201980</v>
      </c>
      <c r="C351" s="10">
        <v>44411.352777777778</v>
      </c>
      <c r="D351" s="11">
        <v>44459</v>
      </c>
      <c r="E351" s="13">
        <v>68918</v>
      </c>
      <c r="F351" s="13">
        <v>0</v>
      </c>
      <c r="G351" s="13">
        <v>0</v>
      </c>
      <c r="H351" s="13">
        <v>0</v>
      </c>
      <c r="I351" s="13">
        <v>68918</v>
      </c>
    </row>
    <row r="352" spans="2:9" x14ac:dyDescent="0.2">
      <c r="B352" s="9">
        <v>20202174</v>
      </c>
      <c r="C352" s="10">
        <v>44411.681944444441</v>
      </c>
      <c r="D352" s="11">
        <v>44459</v>
      </c>
      <c r="E352" s="13">
        <v>100800</v>
      </c>
      <c r="F352" s="13">
        <v>0</v>
      </c>
      <c r="G352" s="13">
        <v>0</v>
      </c>
      <c r="H352" s="13">
        <v>0</v>
      </c>
      <c r="I352" s="13">
        <v>100800</v>
      </c>
    </row>
    <row r="353" spans="2:9" x14ac:dyDescent="0.2">
      <c r="B353" s="9">
        <v>20202560</v>
      </c>
      <c r="C353" s="10">
        <v>44413.080555555556</v>
      </c>
      <c r="D353" s="11">
        <v>44459</v>
      </c>
      <c r="E353" s="13">
        <v>75949</v>
      </c>
      <c r="F353" s="13">
        <v>0</v>
      </c>
      <c r="G353" s="13">
        <v>0</v>
      </c>
      <c r="H353" s="13">
        <v>0</v>
      </c>
      <c r="I353" s="13">
        <v>75949</v>
      </c>
    </row>
    <row r="354" spans="2:9" x14ac:dyDescent="0.2">
      <c r="B354" s="9">
        <v>20202803</v>
      </c>
      <c r="C354" s="10">
        <v>44413.756944444445</v>
      </c>
      <c r="D354" s="11">
        <v>44459</v>
      </c>
      <c r="E354" s="13">
        <v>145051</v>
      </c>
      <c r="F354" s="13">
        <v>0</v>
      </c>
      <c r="G354" s="13">
        <v>0</v>
      </c>
      <c r="H354" s="13">
        <v>0</v>
      </c>
      <c r="I354" s="13">
        <v>145051</v>
      </c>
    </row>
    <row r="355" spans="2:9" x14ac:dyDescent="0.2">
      <c r="B355" s="9">
        <v>20203058</v>
      </c>
      <c r="C355" s="10">
        <v>44414.61041666667</v>
      </c>
      <c r="D355" s="11">
        <v>44459</v>
      </c>
      <c r="E355" s="13">
        <v>56300</v>
      </c>
      <c r="F355" s="13">
        <v>0</v>
      </c>
      <c r="G355" s="13">
        <v>0</v>
      </c>
      <c r="H355" s="13">
        <v>0</v>
      </c>
      <c r="I355" s="13">
        <v>56300</v>
      </c>
    </row>
    <row r="356" spans="2:9" x14ac:dyDescent="0.2">
      <c r="B356" s="9">
        <v>20203059</v>
      </c>
      <c r="C356" s="10">
        <v>44414.611111111109</v>
      </c>
      <c r="D356" s="11">
        <v>44459</v>
      </c>
      <c r="E356" s="13">
        <v>30000</v>
      </c>
      <c r="F356" s="13">
        <v>0</v>
      </c>
      <c r="G356" s="13">
        <v>0</v>
      </c>
      <c r="H356" s="13">
        <v>0</v>
      </c>
      <c r="I356" s="13">
        <v>30000</v>
      </c>
    </row>
    <row r="357" spans="2:9" x14ac:dyDescent="0.2">
      <c r="B357" s="9">
        <v>20203274</v>
      </c>
      <c r="C357" s="10">
        <v>44416.781944444447</v>
      </c>
      <c r="D357" s="11">
        <v>44459</v>
      </c>
      <c r="E357" s="13">
        <v>61656</v>
      </c>
      <c r="F357" s="13">
        <v>0</v>
      </c>
      <c r="G357" s="13">
        <v>0</v>
      </c>
      <c r="H357" s="13">
        <v>0</v>
      </c>
      <c r="I357" s="13">
        <v>61656</v>
      </c>
    </row>
    <row r="358" spans="2:9" x14ac:dyDescent="0.2">
      <c r="B358" s="9">
        <v>20203279</v>
      </c>
      <c r="C358" s="10">
        <v>44416.892361111109</v>
      </c>
      <c r="D358" s="11">
        <v>44459</v>
      </c>
      <c r="E358" s="13">
        <v>698520</v>
      </c>
      <c r="F358" s="13">
        <v>0</v>
      </c>
      <c r="G358" s="13">
        <v>0</v>
      </c>
      <c r="H358" s="13">
        <v>0</v>
      </c>
      <c r="I358" s="13">
        <v>698520</v>
      </c>
    </row>
    <row r="359" spans="2:9" x14ac:dyDescent="0.2">
      <c r="B359" s="9">
        <v>20203404</v>
      </c>
      <c r="C359" s="10">
        <v>44417.45416666667</v>
      </c>
      <c r="D359" s="11">
        <v>44459</v>
      </c>
      <c r="E359" s="13">
        <v>62360</v>
      </c>
      <c r="F359" s="13">
        <v>0</v>
      </c>
      <c r="G359" s="13">
        <v>0</v>
      </c>
      <c r="H359" s="13">
        <v>0</v>
      </c>
      <c r="I359" s="13">
        <v>62360</v>
      </c>
    </row>
    <row r="360" spans="2:9" x14ac:dyDescent="0.2">
      <c r="B360" s="9">
        <v>20203406</v>
      </c>
      <c r="C360" s="10">
        <v>44417.455555555556</v>
      </c>
      <c r="D360" s="11">
        <v>44459</v>
      </c>
      <c r="E360" s="13">
        <v>136374</v>
      </c>
      <c r="F360" s="13">
        <v>0</v>
      </c>
      <c r="G360" s="13">
        <v>0</v>
      </c>
      <c r="H360" s="13">
        <v>0</v>
      </c>
      <c r="I360" s="13">
        <v>136374</v>
      </c>
    </row>
    <row r="361" spans="2:9" x14ac:dyDescent="0.2">
      <c r="B361" s="9">
        <v>20203441</v>
      </c>
      <c r="C361" s="10">
        <v>44417.494444444441</v>
      </c>
      <c r="D361" s="11">
        <v>44459</v>
      </c>
      <c r="E361" s="13">
        <v>71636</v>
      </c>
      <c r="F361" s="13">
        <v>0</v>
      </c>
      <c r="G361" s="13">
        <v>0</v>
      </c>
      <c r="H361" s="13">
        <v>0</v>
      </c>
      <c r="I361" s="13">
        <v>71636</v>
      </c>
    </row>
    <row r="362" spans="2:9" x14ac:dyDescent="0.2">
      <c r="B362" s="9">
        <v>20203506</v>
      </c>
      <c r="C362" s="10">
        <v>44417.67291666667</v>
      </c>
      <c r="D362" s="11">
        <v>44459</v>
      </c>
      <c r="E362" s="13">
        <v>59700</v>
      </c>
      <c r="F362" s="13">
        <v>0</v>
      </c>
      <c r="G362" s="13">
        <v>0</v>
      </c>
      <c r="H362" s="13">
        <v>0</v>
      </c>
      <c r="I362" s="13">
        <v>59700</v>
      </c>
    </row>
    <row r="363" spans="2:9" x14ac:dyDescent="0.2">
      <c r="B363" s="9">
        <v>20203697</v>
      </c>
      <c r="C363" s="10">
        <v>44418.507638888892</v>
      </c>
      <c r="D363" s="11">
        <v>44459</v>
      </c>
      <c r="E363" s="13">
        <v>233514</v>
      </c>
      <c r="F363" s="13">
        <v>0</v>
      </c>
      <c r="G363" s="13">
        <v>0</v>
      </c>
      <c r="H363" s="13">
        <v>0</v>
      </c>
      <c r="I363" s="13">
        <v>233514</v>
      </c>
    </row>
    <row r="364" spans="2:9" x14ac:dyDescent="0.2">
      <c r="B364" s="9">
        <v>20204494</v>
      </c>
      <c r="C364" s="10">
        <v>44422.35833333333</v>
      </c>
      <c r="D364" s="11">
        <v>44459</v>
      </c>
      <c r="E364" s="13">
        <v>36300</v>
      </c>
      <c r="F364" s="13">
        <v>0</v>
      </c>
      <c r="G364" s="13">
        <v>0</v>
      </c>
      <c r="H364" s="13">
        <v>0</v>
      </c>
      <c r="I364" s="13">
        <v>36300</v>
      </c>
    </row>
    <row r="365" spans="2:9" x14ac:dyDescent="0.2">
      <c r="B365" s="9">
        <v>20204499</v>
      </c>
      <c r="C365" s="10">
        <v>44422.361111111109</v>
      </c>
      <c r="D365" s="11">
        <v>44459</v>
      </c>
      <c r="E365" s="13">
        <v>36300</v>
      </c>
      <c r="F365" s="13">
        <v>0</v>
      </c>
      <c r="G365" s="13">
        <v>0</v>
      </c>
      <c r="H365" s="13">
        <v>0</v>
      </c>
      <c r="I365" s="13">
        <v>36300</v>
      </c>
    </row>
    <row r="366" spans="2:9" x14ac:dyDescent="0.2">
      <c r="B366" s="9">
        <v>20204786</v>
      </c>
      <c r="C366" s="10">
        <v>44425.373611111114</v>
      </c>
      <c r="D366" s="11">
        <v>44459</v>
      </c>
      <c r="E366" s="13">
        <v>36300</v>
      </c>
      <c r="F366" s="13">
        <v>0</v>
      </c>
      <c r="G366" s="13">
        <v>0</v>
      </c>
      <c r="H366" s="13">
        <v>0</v>
      </c>
      <c r="I366" s="13">
        <v>36300</v>
      </c>
    </row>
    <row r="367" spans="2:9" x14ac:dyDescent="0.2">
      <c r="B367" s="9">
        <v>20204848</v>
      </c>
      <c r="C367" s="10">
        <v>44425.418055555558</v>
      </c>
      <c r="D367" s="11">
        <v>44459</v>
      </c>
      <c r="E367" s="13">
        <v>17000</v>
      </c>
      <c r="F367" s="13">
        <v>0</v>
      </c>
      <c r="G367" s="13">
        <v>0</v>
      </c>
      <c r="H367" s="13">
        <v>0</v>
      </c>
      <c r="I367" s="13">
        <v>17000</v>
      </c>
    </row>
    <row r="368" spans="2:9" x14ac:dyDescent="0.2">
      <c r="B368" s="9">
        <v>20204850</v>
      </c>
      <c r="C368" s="10">
        <v>44425.418749999997</v>
      </c>
      <c r="D368" s="11">
        <v>44459</v>
      </c>
      <c r="E368" s="13">
        <v>52400</v>
      </c>
      <c r="F368" s="13">
        <v>0</v>
      </c>
      <c r="G368" s="13">
        <v>0</v>
      </c>
      <c r="H368" s="13">
        <v>0</v>
      </c>
      <c r="I368" s="13">
        <v>52400</v>
      </c>
    </row>
    <row r="369" spans="2:9" x14ac:dyDescent="0.2">
      <c r="B369" s="9">
        <v>20204903</v>
      </c>
      <c r="C369" s="10">
        <v>44425.491666666669</v>
      </c>
      <c r="D369" s="11">
        <v>44459</v>
      </c>
      <c r="E369" s="13">
        <v>194108</v>
      </c>
      <c r="F369" s="13">
        <v>0</v>
      </c>
      <c r="G369" s="13">
        <v>0</v>
      </c>
      <c r="H369" s="13">
        <v>0</v>
      </c>
      <c r="I369" s="13">
        <v>194108</v>
      </c>
    </row>
    <row r="370" spans="2:9" x14ac:dyDescent="0.2">
      <c r="B370" s="9">
        <v>20204915</v>
      </c>
      <c r="C370" s="10">
        <v>44425.501388888886</v>
      </c>
      <c r="D370" s="11">
        <v>44459</v>
      </c>
      <c r="E370" s="13">
        <v>36300</v>
      </c>
      <c r="F370" s="13">
        <v>0</v>
      </c>
      <c r="G370" s="13">
        <v>0</v>
      </c>
      <c r="H370" s="13">
        <v>0</v>
      </c>
      <c r="I370" s="13">
        <v>36300</v>
      </c>
    </row>
    <row r="371" spans="2:9" x14ac:dyDescent="0.2">
      <c r="B371" s="9">
        <v>20205147</v>
      </c>
      <c r="C371" s="10">
        <v>44427.142361111109</v>
      </c>
      <c r="D371" s="11">
        <v>44459</v>
      </c>
      <c r="E371" s="13">
        <v>61255</v>
      </c>
      <c r="F371" s="13">
        <v>0</v>
      </c>
      <c r="G371" s="13">
        <v>0</v>
      </c>
      <c r="H371" s="13">
        <v>0</v>
      </c>
      <c r="I371" s="13">
        <v>61255</v>
      </c>
    </row>
    <row r="372" spans="2:9" x14ac:dyDescent="0.2">
      <c r="B372" s="9">
        <v>20205167</v>
      </c>
      <c r="C372" s="10">
        <v>44427.298611111109</v>
      </c>
      <c r="D372" s="11">
        <v>44459</v>
      </c>
      <c r="E372" s="13">
        <v>535700</v>
      </c>
      <c r="F372" s="13">
        <v>0</v>
      </c>
      <c r="G372" s="13">
        <v>0</v>
      </c>
      <c r="H372" s="13">
        <v>0</v>
      </c>
      <c r="I372" s="13">
        <v>535700</v>
      </c>
    </row>
    <row r="373" spans="2:9" x14ac:dyDescent="0.2">
      <c r="B373" s="9">
        <v>20205341</v>
      </c>
      <c r="C373" s="10">
        <v>44427.51458333333</v>
      </c>
      <c r="D373" s="11">
        <v>44459</v>
      </c>
      <c r="E373" s="13">
        <v>427800</v>
      </c>
      <c r="F373" s="13">
        <v>0</v>
      </c>
      <c r="G373" s="13">
        <v>0</v>
      </c>
      <c r="H373" s="13">
        <v>0</v>
      </c>
      <c r="I373" s="13">
        <v>427800</v>
      </c>
    </row>
    <row r="374" spans="2:9" x14ac:dyDescent="0.2">
      <c r="B374" s="9">
        <v>20205393</v>
      </c>
      <c r="C374" s="10">
        <v>44428.271527777775</v>
      </c>
      <c r="D374" s="11">
        <v>44459</v>
      </c>
      <c r="E374" s="13">
        <v>230500</v>
      </c>
      <c r="F374" s="13">
        <v>0</v>
      </c>
      <c r="G374" s="13">
        <v>0</v>
      </c>
      <c r="H374" s="13">
        <v>0</v>
      </c>
      <c r="I374" s="13">
        <v>230500</v>
      </c>
    </row>
    <row r="375" spans="2:9" x14ac:dyDescent="0.2">
      <c r="B375" s="9">
        <v>20205414</v>
      </c>
      <c r="C375" s="10">
        <v>44428.310416666667</v>
      </c>
      <c r="D375" s="11">
        <v>44459</v>
      </c>
      <c r="E375" s="13">
        <v>52400</v>
      </c>
      <c r="F375" s="13">
        <v>0</v>
      </c>
      <c r="G375" s="13">
        <v>0</v>
      </c>
      <c r="H375" s="13">
        <v>0</v>
      </c>
      <c r="I375" s="13">
        <v>52400</v>
      </c>
    </row>
    <row r="376" spans="2:9" x14ac:dyDescent="0.2">
      <c r="B376" s="9">
        <v>20205607</v>
      </c>
      <c r="C376" s="10">
        <v>44431.1875</v>
      </c>
      <c r="D376" s="11">
        <v>44459</v>
      </c>
      <c r="E376" s="13">
        <v>200255</v>
      </c>
      <c r="F376" s="13">
        <v>0</v>
      </c>
      <c r="G376" s="13">
        <v>0</v>
      </c>
      <c r="H376" s="13">
        <v>0</v>
      </c>
      <c r="I376" s="13">
        <v>200255</v>
      </c>
    </row>
    <row r="377" spans="2:9" x14ac:dyDescent="0.2">
      <c r="B377" s="9">
        <v>20205633</v>
      </c>
      <c r="C377" s="10">
        <v>44431.307638888888</v>
      </c>
      <c r="D377" s="11">
        <v>44459</v>
      </c>
      <c r="E377" s="13">
        <v>36300</v>
      </c>
      <c r="F377" s="13">
        <v>0</v>
      </c>
      <c r="G377" s="13">
        <v>0</v>
      </c>
      <c r="H377" s="13">
        <v>0</v>
      </c>
      <c r="I377" s="13">
        <v>36300</v>
      </c>
    </row>
    <row r="378" spans="2:9" x14ac:dyDescent="0.2">
      <c r="B378" s="9">
        <v>20205657</v>
      </c>
      <c r="C378" s="10">
        <v>44431.339583333334</v>
      </c>
      <c r="D378" s="11">
        <v>44459</v>
      </c>
      <c r="E378" s="13">
        <v>29100</v>
      </c>
      <c r="F378" s="13">
        <v>0</v>
      </c>
      <c r="G378" s="13">
        <v>0</v>
      </c>
      <c r="H378" s="13">
        <v>0</v>
      </c>
      <c r="I378" s="13">
        <v>29100</v>
      </c>
    </row>
    <row r="379" spans="2:9" x14ac:dyDescent="0.2">
      <c r="B379" s="9">
        <v>20205907</v>
      </c>
      <c r="C379" s="10">
        <v>44432.315972222219</v>
      </c>
      <c r="D379" s="11">
        <v>44459</v>
      </c>
      <c r="E379" s="13">
        <v>957252</v>
      </c>
      <c r="F379" s="13">
        <v>0</v>
      </c>
      <c r="G379" s="13">
        <v>0</v>
      </c>
      <c r="H379" s="13">
        <v>0</v>
      </c>
      <c r="I379" s="13">
        <v>957252</v>
      </c>
    </row>
    <row r="380" spans="2:9" x14ac:dyDescent="0.2">
      <c r="B380" s="9">
        <v>20205908</v>
      </c>
      <c r="C380" s="10">
        <v>44432.316666666666</v>
      </c>
      <c r="D380" s="11">
        <v>44459</v>
      </c>
      <c r="E380" s="13">
        <v>24800</v>
      </c>
      <c r="F380" s="13">
        <v>0</v>
      </c>
      <c r="G380" s="13">
        <v>0</v>
      </c>
      <c r="H380" s="13">
        <v>0</v>
      </c>
      <c r="I380" s="13">
        <v>24800</v>
      </c>
    </row>
    <row r="381" spans="2:9" x14ac:dyDescent="0.2">
      <c r="B381" s="9">
        <v>20206163</v>
      </c>
      <c r="C381" s="10">
        <v>44432.728472222225</v>
      </c>
      <c r="D381" s="11">
        <v>44459</v>
      </c>
      <c r="E381" s="13">
        <v>59700</v>
      </c>
      <c r="F381" s="13">
        <v>0</v>
      </c>
      <c r="G381" s="13">
        <v>0</v>
      </c>
      <c r="H381" s="13">
        <v>0</v>
      </c>
      <c r="I381" s="13">
        <v>59700</v>
      </c>
    </row>
    <row r="382" spans="2:9" x14ac:dyDescent="0.2">
      <c r="B382" s="9">
        <v>20206633</v>
      </c>
      <c r="C382" s="10">
        <v>44434.633333333331</v>
      </c>
      <c r="D382" s="11">
        <v>44459</v>
      </c>
      <c r="E382" s="13">
        <v>124500</v>
      </c>
      <c r="F382" s="13">
        <v>0</v>
      </c>
      <c r="G382" s="13">
        <v>0</v>
      </c>
      <c r="H382" s="13">
        <v>0</v>
      </c>
      <c r="I382" s="13">
        <v>124500</v>
      </c>
    </row>
    <row r="383" spans="2:9" x14ac:dyDescent="0.2">
      <c r="B383" s="9">
        <v>20206738</v>
      </c>
      <c r="C383" s="10">
        <v>44435.373611111114</v>
      </c>
      <c r="D383" s="11">
        <v>44459</v>
      </c>
      <c r="E383" s="13">
        <v>24800</v>
      </c>
      <c r="F383" s="13">
        <v>0</v>
      </c>
      <c r="G383" s="13">
        <v>0</v>
      </c>
      <c r="H383" s="13">
        <v>0</v>
      </c>
      <c r="I383" s="13">
        <v>24800</v>
      </c>
    </row>
    <row r="384" spans="2:9" x14ac:dyDescent="0.2">
      <c r="B384" s="9">
        <v>20206747</v>
      </c>
      <c r="C384" s="10">
        <v>44435.384027777778</v>
      </c>
      <c r="D384" s="11">
        <v>44459</v>
      </c>
      <c r="E384" s="13">
        <v>24800</v>
      </c>
      <c r="F384" s="13">
        <v>0</v>
      </c>
      <c r="G384" s="13">
        <v>0</v>
      </c>
      <c r="H384" s="13">
        <v>0</v>
      </c>
      <c r="I384" s="13">
        <v>24800</v>
      </c>
    </row>
    <row r="385" spans="2:9" x14ac:dyDescent="0.2">
      <c r="B385" s="9">
        <v>20206760</v>
      </c>
      <c r="C385" s="10">
        <v>44435.397222222222</v>
      </c>
      <c r="D385" s="11">
        <v>44459</v>
      </c>
      <c r="E385" s="13">
        <v>24800</v>
      </c>
      <c r="F385" s="13">
        <v>0</v>
      </c>
      <c r="G385" s="13">
        <v>0</v>
      </c>
      <c r="H385" s="13">
        <v>0</v>
      </c>
      <c r="I385" s="13">
        <v>24800</v>
      </c>
    </row>
    <row r="386" spans="2:9" x14ac:dyDescent="0.2">
      <c r="B386" s="9">
        <v>20206939</v>
      </c>
      <c r="C386" s="10">
        <v>44435.73333333333</v>
      </c>
      <c r="D386" s="11">
        <v>44459</v>
      </c>
      <c r="E386" s="13">
        <v>79600</v>
      </c>
      <c r="F386" s="13">
        <v>0</v>
      </c>
      <c r="G386" s="13">
        <v>0</v>
      </c>
      <c r="H386" s="13">
        <v>0</v>
      </c>
      <c r="I386" s="13">
        <v>79600</v>
      </c>
    </row>
    <row r="387" spans="2:9" x14ac:dyDescent="0.2">
      <c r="B387" s="9">
        <v>20207072</v>
      </c>
      <c r="C387" s="10">
        <v>44436.938888888886</v>
      </c>
      <c r="D387" s="11">
        <v>44459</v>
      </c>
      <c r="E387" s="13">
        <v>61414</v>
      </c>
      <c r="F387" s="13">
        <v>0</v>
      </c>
      <c r="G387" s="13">
        <v>0</v>
      </c>
      <c r="H387" s="13">
        <v>0</v>
      </c>
      <c r="I387" s="13">
        <v>61414</v>
      </c>
    </row>
    <row r="388" spans="2:9" x14ac:dyDescent="0.2">
      <c r="B388" s="9">
        <v>20207269</v>
      </c>
      <c r="C388" s="10">
        <v>44438.55</v>
      </c>
      <c r="D388" s="11">
        <v>44459</v>
      </c>
      <c r="E388" s="13">
        <v>36300</v>
      </c>
      <c r="F388" s="13">
        <v>0</v>
      </c>
      <c r="G388" s="13">
        <v>0</v>
      </c>
      <c r="H388" s="13">
        <v>0</v>
      </c>
      <c r="I388" s="13">
        <v>36300</v>
      </c>
    </row>
    <row r="389" spans="2:9" x14ac:dyDescent="0.2">
      <c r="B389" s="9">
        <v>20207334</v>
      </c>
      <c r="C389" s="10">
        <v>44439.347916666666</v>
      </c>
      <c r="D389" s="11">
        <v>44459</v>
      </c>
      <c r="E389" s="13">
        <v>24800</v>
      </c>
      <c r="F389" s="13">
        <v>0</v>
      </c>
      <c r="G389" s="13">
        <v>0</v>
      </c>
      <c r="H389" s="13">
        <v>0</v>
      </c>
      <c r="I389" s="13">
        <v>24800</v>
      </c>
    </row>
    <row r="390" spans="2:9" x14ac:dyDescent="0.2">
      <c r="B390" s="9">
        <v>20207342</v>
      </c>
      <c r="C390" s="10">
        <v>44439.351388888892</v>
      </c>
      <c r="D390" s="11">
        <v>44459</v>
      </c>
      <c r="E390" s="13">
        <v>36300</v>
      </c>
      <c r="F390" s="13">
        <v>0</v>
      </c>
      <c r="G390" s="13">
        <v>0</v>
      </c>
      <c r="H390" s="13">
        <v>0</v>
      </c>
      <c r="I390" s="13">
        <v>36300</v>
      </c>
    </row>
    <row r="391" spans="2:9" x14ac:dyDescent="0.2">
      <c r="B391" s="9">
        <v>20207362</v>
      </c>
      <c r="C391" s="10">
        <v>44439.370138888888</v>
      </c>
      <c r="D391" s="11">
        <v>44459</v>
      </c>
      <c r="E391" s="13">
        <v>552222</v>
      </c>
      <c r="F391" s="13">
        <v>0</v>
      </c>
      <c r="G391" s="13">
        <v>0</v>
      </c>
      <c r="H391" s="13">
        <v>0</v>
      </c>
      <c r="I391" s="13">
        <v>552222</v>
      </c>
    </row>
    <row r="392" spans="2:9" x14ac:dyDescent="0.2">
      <c r="B392" s="9">
        <v>20207368</v>
      </c>
      <c r="C392" s="10">
        <v>44439.381249999999</v>
      </c>
      <c r="D392" s="11">
        <v>44459</v>
      </c>
      <c r="E392" s="13">
        <v>331900</v>
      </c>
      <c r="F392" s="13">
        <v>0</v>
      </c>
      <c r="G392" s="13">
        <v>0</v>
      </c>
      <c r="H392" s="13">
        <v>0</v>
      </c>
      <c r="I392" s="13">
        <v>331900</v>
      </c>
    </row>
    <row r="393" spans="2:9" x14ac:dyDescent="0.2">
      <c r="B393" s="9">
        <v>20207646</v>
      </c>
      <c r="C393" s="10">
        <v>44441.374305555553</v>
      </c>
      <c r="D393" s="11">
        <v>44488</v>
      </c>
      <c r="E393" s="13">
        <v>52400</v>
      </c>
      <c r="F393" s="13">
        <v>0</v>
      </c>
      <c r="G393" s="13">
        <v>0</v>
      </c>
      <c r="H393" s="13">
        <v>0</v>
      </c>
      <c r="I393" s="13">
        <v>52400</v>
      </c>
    </row>
    <row r="394" spans="2:9" x14ac:dyDescent="0.2">
      <c r="B394" s="9">
        <v>20207784</v>
      </c>
      <c r="C394" s="10">
        <v>44441.577777777777</v>
      </c>
      <c r="D394" s="11">
        <v>44488</v>
      </c>
      <c r="E394" s="13">
        <v>208566</v>
      </c>
      <c r="F394" s="13">
        <v>0</v>
      </c>
      <c r="G394" s="13">
        <v>0</v>
      </c>
      <c r="H394" s="13">
        <v>0</v>
      </c>
      <c r="I394" s="13">
        <v>208566</v>
      </c>
    </row>
    <row r="395" spans="2:9" x14ac:dyDescent="0.2">
      <c r="B395" s="9">
        <v>20207847</v>
      </c>
      <c r="C395" s="10">
        <v>44441.681944444441</v>
      </c>
      <c r="D395" s="11">
        <v>44488</v>
      </c>
      <c r="E395" s="13">
        <v>52400</v>
      </c>
      <c r="F395" s="13">
        <v>0</v>
      </c>
      <c r="G395" s="13">
        <v>0</v>
      </c>
      <c r="H395" s="13">
        <v>0</v>
      </c>
      <c r="I395" s="13">
        <v>52400</v>
      </c>
    </row>
    <row r="396" spans="2:9" x14ac:dyDescent="0.2">
      <c r="B396" s="9">
        <v>20207961</v>
      </c>
      <c r="C396" s="10">
        <v>44442.404861111114</v>
      </c>
      <c r="D396" s="11">
        <v>44488</v>
      </c>
      <c r="E396" s="13">
        <v>76440</v>
      </c>
      <c r="F396" s="13">
        <v>0</v>
      </c>
      <c r="G396" s="13">
        <v>0</v>
      </c>
      <c r="H396" s="13">
        <v>0</v>
      </c>
      <c r="I396" s="13">
        <v>76440</v>
      </c>
    </row>
    <row r="397" spans="2:9" x14ac:dyDescent="0.2">
      <c r="B397" s="9">
        <v>20208161</v>
      </c>
      <c r="C397" s="10">
        <v>44443.085416666669</v>
      </c>
      <c r="D397" s="11">
        <v>44488</v>
      </c>
      <c r="E397" s="13">
        <v>306940</v>
      </c>
      <c r="F397" s="13">
        <v>0</v>
      </c>
      <c r="G397" s="13">
        <v>0</v>
      </c>
      <c r="H397" s="13">
        <v>0</v>
      </c>
      <c r="I397" s="13">
        <v>306940</v>
      </c>
    </row>
    <row r="398" spans="2:9" x14ac:dyDescent="0.2">
      <c r="B398" s="9">
        <v>20208352</v>
      </c>
      <c r="C398" s="10">
        <v>44445.461805555555</v>
      </c>
      <c r="D398" s="11">
        <v>44488</v>
      </c>
      <c r="E398" s="13">
        <v>60340</v>
      </c>
      <c r="F398" s="13">
        <v>0</v>
      </c>
      <c r="G398" s="13">
        <v>0</v>
      </c>
      <c r="H398" s="13">
        <v>0</v>
      </c>
      <c r="I398" s="13">
        <v>60340</v>
      </c>
    </row>
    <row r="399" spans="2:9" x14ac:dyDescent="0.2">
      <c r="B399" s="9">
        <v>20208453</v>
      </c>
      <c r="C399" s="10">
        <v>44445.652083333334</v>
      </c>
      <c r="D399" s="11">
        <v>44488</v>
      </c>
      <c r="E399" s="13">
        <v>36300</v>
      </c>
      <c r="F399" s="13">
        <v>0</v>
      </c>
      <c r="G399" s="13">
        <v>0</v>
      </c>
      <c r="H399" s="13">
        <v>0</v>
      </c>
      <c r="I399" s="13">
        <v>36300</v>
      </c>
    </row>
    <row r="400" spans="2:9" x14ac:dyDescent="0.2">
      <c r="B400" s="9">
        <v>20208454</v>
      </c>
      <c r="C400" s="10">
        <v>44445.65347222222</v>
      </c>
      <c r="D400" s="11">
        <v>44488</v>
      </c>
      <c r="E400" s="13">
        <v>36300</v>
      </c>
      <c r="F400" s="13">
        <v>0</v>
      </c>
      <c r="G400" s="13">
        <v>0</v>
      </c>
      <c r="H400" s="13">
        <v>0</v>
      </c>
      <c r="I400" s="13">
        <v>36300</v>
      </c>
    </row>
    <row r="401" spans="2:9" x14ac:dyDescent="0.2">
      <c r="B401" s="9">
        <v>20208543</v>
      </c>
      <c r="C401" s="10">
        <v>44446.399305555555</v>
      </c>
      <c r="D401" s="11">
        <v>44488</v>
      </c>
      <c r="E401" s="13">
        <v>62360</v>
      </c>
      <c r="F401" s="13">
        <v>0</v>
      </c>
      <c r="G401" s="13">
        <v>0</v>
      </c>
      <c r="H401" s="13">
        <v>0</v>
      </c>
      <c r="I401" s="13">
        <v>62360</v>
      </c>
    </row>
    <row r="402" spans="2:9" x14ac:dyDescent="0.2">
      <c r="B402" s="9">
        <v>20208589</v>
      </c>
      <c r="C402" s="10">
        <v>44446.506249999999</v>
      </c>
      <c r="D402" s="11">
        <v>44488</v>
      </c>
      <c r="E402" s="13">
        <v>51200</v>
      </c>
      <c r="F402" s="13">
        <v>0</v>
      </c>
      <c r="G402" s="13">
        <v>0</v>
      </c>
      <c r="H402" s="13">
        <v>0</v>
      </c>
      <c r="I402" s="13">
        <v>51200</v>
      </c>
    </row>
    <row r="403" spans="2:9" x14ac:dyDescent="0.2">
      <c r="B403" s="9">
        <v>20208727</v>
      </c>
      <c r="C403" s="10">
        <v>44446.906944444447</v>
      </c>
      <c r="D403" s="11">
        <v>44488</v>
      </c>
      <c r="E403" s="13">
        <v>80832</v>
      </c>
      <c r="F403" s="13">
        <v>0</v>
      </c>
      <c r="G403" s="13">
        <v>0</v>
      </c>
      <c r="H403" s="13">
        <v>0</v>
      </c>
      <c r="I403" s="13">
        <v>80832</v>
      </c>
    </row>
    <row r="404" spans="2:9" x14ac:dyDescent="0.2">
      <c r="B404" s="9">
        <v>20208811</v>
      </c>
      <c r="C404" s="10">
        <v>44447.327777777777</v>
      </c>
      <c r="D404" s="11">
        <v>44488</v>
      </c>
      <c r="E404" s="13">
        <v>52400</v>
      </c>
      <c r="F404" s="13">
        <v>0</v>
      </c>
      <c r="G404" s="13">
        <v>0</v>
      </c>
      <c r="H404" s="13">
        <v>0</v>
      </c>
      <c r="I404" s="13">
        <v>52400</v>
      </c>
    </row>
    <row r="405" spans="2:9" x14ac:dyDescent="0.2">
      <c r="B405" s="9">
        <v>20209226</v>
      </c>
      <c r="C405" s="10">
        <v>44448.961111111108</v>
      </c>
      <c r="D405" s="11">
        <v>44488</v>
      </c>
      <c r="E405" s="13">
        <v>69700</v>
      </c>
      <c r="F405" s="13">
        <v>0</v>
      </c>
      <c r="G405" s="13">
        <v>0</v>
      </c>
      <c r="H405" s="13">
        <v>0</v>
      </c>
      <c r="I405" s="13">
        <v>69700</v>
      </c>
    </row>
    <row r="406" spans="2:9" x14ac:dyDescent="0.2">
      <c r="B406" s="9">
        <v>20209295</v>
      </c>
      <c r="C406" s="10">
        <v>44449.304166666669</v>
      </c>
      <c r="D406" s="11">
        <v>44488</v>
      </c>
      <c r="E406" s="13">
        <v>36300</v>
      </c>
      <c r="F406" s="13">
        <v>0</v>
      </c>
      <c r="G406" s="13">
        <v>0</v>
      </c>
      <c r="H406" s="13">
        <v>0</v>
      </c>
      <c r="I406" s="13">
        <v>36300</v>
      </c>
    </row>
    <row r="407" spans="2:9" x14ac:dyDescent="0.2">
      <c r="B407" s="9">
        <v>20209398</v>
      </c>
      <c r="C407" s="10">
        <v>44449.426388888889</v>
      </c>
      <c r="D407" s="11">
        <v>44488</v>
      </c>
      <c r="E407" s="13">
        <v>59700</v>
      </c>
      <c r="F407" s="13">
        <v>0</v>
      </c>
      <c r="G407" s="13">
        <v>0</v>
      </c>
      <c r="H407" s="13">
        <v>0</v>
      </c>
      <c r="I407" s="13">
        <v>59700</v>
      </c>
    </row>
    <row r="408" spans="2:9" x14ac:dyDescent="0.2">
      <c r="B408" s="9">
        <v>20209482</v>
      </c>
      <c r="C408" s="10">
        <v>44449.649305555555</v>
      </c>
      <c r="D408" s="11">
        <v>44488</v>
      </c>
      <c r="E408" s="13">
        <v>307567</v>
      </c>
      <c r="F408" s="13">
        <v>0</v>
      </c>
      <c r="G408" s="13">
        <v>0</v>
      </c>
      <c r="H408" s="13">
        <v>0</v>
      </c>
      <c r="I408" s="13">
        <v>307567</v>
      </c>
    </row>
    <row r="409" spans="2:9" x14ac:dyDescent="0.2">
      <c r="B409" s="9">
        <v>20209495</v>
      </c>
      <c r="C409" s="10">
        <v>44449.718055555553</v>
      </c>
      <c r="D409" s="11">
        <v>44488</v>
      </c>
      <c r="E409" s="13">
        <v>59700</v>
      </c>
      <c r="F409" s="13">
        <v>0</v>
      </c>
      <c r="G409" s="13">
        <v>0</v>
      </c>
      <c r="H409" s="13">
        <v>0</v>
      </c>
      <c r="I409" s="13">
        <v>59700</v>
      </c>
    </row>
    <row r="410" spans="2:9" x14ac:dyDescent="0.2">
      <c r="B410" s="9">
        <v>20209668</v>
      </c>
      <c r="C410" s="10">
        <v>44451.711111111108</v>
      </c>
      <c r="D410" s="11">
        <v>44488</v>
      </c>
      <c r="E410" s="13">
        <v>959316</v>
      </c>
      <c r="F410" s="13">
        <v>0</v>
      </c>
      <c r="G410" s="13">
        <v>0</v>
      </c>
      <c r="H410" s="13">
        <v>0</v>
      </c>
      <c r="I410" s="13">
        <v>959316</v>
      </c>
    </row>
    <row r="411" spans="2:9" x14ac:dyDescent="0.2">
      <c r="B411" s="9">
        <v>20209749</v>
      </c>
      <c r="C411" s="10">
        <v>44452.357638888891</v>
      </c>
      <c r="D411" s="11">
        <v>44488</v>
      </c>
      <c r="E411" s="13">
        <v>52400</v>
      </c>
      <c r="F411" s="13">
        <v>0</v>
      </c>
      <c r="G411" s="13">
        <v>0</v>
      </c>
      <c r="H411" s="13">
        <v>0</v>
      </c>
      <c r="I411" s="13">
        <v>52400</v>
      </c>
    </row>
    <row r="412" spans="2:9" x14ac:dyDescent="0.2">
      <c r="B412" s="9">
        <v>20210308</v>
      </c>
      <c r="C412" s="10">
        <v>44454.459722222222</v>
      </c>
      <c r="D412" s="11">
        <v>44488</v>
      </c>
      <c r="E412" s="13">
        <v>59700</v>
      </c>
      <c r="F412" s="13">
        <v>0</v>
      </c>
      <c r="G412" s="13">
        <v>0</v>
      </c>
      <c r="H412" s="13">
        <v>0</v>
      </c>
      <c r="I412" s="13">
        <v>59700</v>
      </c>
    </row>
    <row r="413" spans="2:9" x14ac:dyDescent="0.2">
      <c r="B413" s="9">
        <v>20210426</v>
      </c>
      <c r="C413" s="10">
        <v>44455.347222222219</v>
      </c>
      <c r="D413" s="11">
        <v>44488</v>
      </c>
      <c r="E413" s="13">
        <v>62668</v>
      </c>
      <c r="F413" s="13">
        <v>0</v>
      </c>
      <c r="G413" s="13">
        <v>0</v>
      </c>
      <c r="H413" s="13">
        <v>0</v>
      </c>
      <c r="I413" s="13">
        <v>62668</v>
      </c>
    </row>
    <row r="414" spans="2:9" x14ac:dyDescent="0.2">
      <c r="B414" s="9">
        <v>20210555</v>
      </c>
      <c r="C414" s="10">
        <v>44455.777777777781</v>
      </c>
      <c r="D414" s="11">
        <v>44488</v>
      </c>
      <c r="E414" s="13">
        <v>109400</v>
      </c>
      <c r="F414" s="13">
        <v>0</v>
      </c>
      <c r="G414" s="13">
        <v>0</v>
      </c>
      <c r="H414" s="13">
        <v>0</v>
      </c>
      <c r="I414" s="13">
        <v>109400</v>
      </c>
    </row>
    <row r="415" spans="2:9" x14ac:dyDescent="0.2">
      <c r="B415" s="9">
        <v>20210765</v>
      </c>
      <c r="C415" s="10">
        <v>44457.674305555556</v>
      </c>
      <c r="D415" s="11">
        <v>44488</v>
      </c>
      <c r="E415" s="13">
        <v>80832</v>
      </c>
      <c r="F415" s="13">
        <v>0</v>
      </c>
      <c r="G415" s="13">
        <v>0</v>
      </c>
      <c r="H415" s="13">
        <v>0</v>
      </c>
      <c r="I415" s="13">
        <v>80832</v>
      </c>
    </row>
    <row r="416" spans="2:9" x14ac:dyDescent="0.2">
      <c r="B416" s="9">
        <v>20211142</v>
      </c>
      <c r="C416" s="10">
        <v>44461.899305555555</v>
      </c>
      <c r="D416" s="11">
        <v>44488</v>
      </c>
      <c r="E416" s="13">
        <v>438211</v>
      </c>
      <c r="F416" s="13">
        <v>0</v>
      </c>
      <c r="G416" s="13">
        <v>0</v>
      </c>
      <c r="H416" s="13">
        <v>0</v>
      </c>
      <c r="I416" s="13">
        <v>438211</v>
      </c>
    </row>
    <row r="417" spans="2:9" x14ac:dyDescent="0.2">
      <c r="B417" s="9">
        <v>20211369</v>
      </c>
      <c r="C417" s="10">
        <v>44462.379166666666</v>
      </c>
      <c r="D417" s="11">
        <v>44488</v>
      </c>
      <c r="E417" s="13">
        <v>121100</v>
      </c>
      <c r="F417" s="13">
        <v>0</v>
      </c>
      <c r="G417" s="13">
        <v>0</v>
      </c>
      <c r="H417" s="13">
        <v>0</v>
      </c>
      <c r="I417" s="13">
        <v>121100</v>
      </c>
    </row>
    <row r="418" spans="2:9" x14ac:dyDescent="0.2">
      <c r="B418" s="9">
        <v>20212009</v>
      </c>
      <c r="C418" s="10">
        <v>44465.165972222225</v>
      </c>
      <c r="D418" s="11">
        <v>44488</v>
      </c>
      <c r="E418" s="13">
        <v>126400</v>
      </c>
      <c r="F418" s="13">
        <v>0</v>
      </c>
      <c r="G418" s="13">
        <v>0</v>
      </c>
      <c r="H418" s="13">
        <v>0</v>
      </c>
      <c r="I418" s="13">
        <v>126400</v>
      </c>
    </row>
    <row r="419" spans="2:9" x14ac:dyDescent="0.2">
      <c r="B419" s="9">
        <v>20212284</v>
      </c>
      <c r="C419" s="10">
        <v>44467.012499999997</v>
      </c>
      <c r="D419" s="11">
        <v>44488</v>
      </c>
      <c r="E419" s="13">
        <v>1035047</v>
      </c>
      <c r="F419" s="13">
        <v>0</v>
      </c>
      <c r="G419" s="13">
        <v>0</v>
      </c>
      <c r="H419" s="13">
        <v>0</v>
      </c>
      <c r="I419" s="13">
        <v>1035047</v>
      </c>
    </row>
    <row r="420" spans="2:9" x14ac:dyDescent="0.2">
      <c r="B420" s="9">
        <v>20213459</v>
      </c>
      <c r="C420" s="10">
        <v>44473.72152777778</v>
      </c>
      <c r="D420" s="11">
        <v>44519</v>
      </c>
      <c r="E420" s="13">
        <v>29100</v>
      </c>
      <c r="F420" s="13">
        <v>0</v>
      </c>
      <c r="G420" s="13">
        <v>0</v>
      </c>
      <c r="H420" s="13">
        <v>0</v>
      </c>
      <c r="I420" s="13">
        <v>29100</v>
      </c>
    </row>
    <row r="421" spans="2:9" x14ac:dyDescent="0.2">
      <c r="B421" s="9">
        <v>20214065</v>
      </c>
      <c r="C421" s="10">
        <v>44476.770833333336</v>
      </c>
      <c r="D421" s="11">
        <v>44519</v>
      </c>
      <c r="E421" s="13">
        <v>59700</v>
      </c>
      <c r="F421" s="13">
        <v>0</v>
      </c>
      <c r="G421" s="13">
        <v>0</v>
      </c>
      <c r="H421" s="13">
        <v>0</v>
      </c>
      <c r="I421" s="13">
        <v>59700</v>
      </c>
    </row>
    <row r="422" spans="2:9" x14ac:dyDescent="0.2">
      <c r="B422" s="9">
        <v>20214460</v>
      </c>
      <c r="C422" s="10">
        <v>44479.459722222222</v>
      </c>
      <c r="D422" s="11">
        <v>44519</v>
      </c>
      <c r="E422" s="13">
        <v>61370</v>
      </c>
      <c r="F422" s="13">
        <v>0</v>
      </c>
      <c r="G422" s="13">
        <v>0</v>
      </c>
      <c r="H422" s="13">
        <v>0</v>
      </c>
      <c r="I422" s="13">
        <v>61370</v>
      </c>
    </row>
    <row r="423" spans="2:9" x14ac:dyDescent="0.2">
      <c r="B423" s="9">
        <v>20214687</v>
      </c>
      <c r="C423" s="10">
        <v>44480.914583333331</v>
      </c>
      <c r="D423" s="11">
        <v>44519</v>
      </c>
      <c r="E423" s="13">
        <v>288562</v>
      </c>
      <c r="F423" s="13">
        <v>0</v>
      </c>
      <c r="G423" s="13">
        <v>0</v>
      </c>
      <c r="H423" s="13">
        <v>0</v>
      </c>
      <c r="I423" s="13">
        <v>288562</v>
      </c>
    </row>
    <row r="424" spans="2:9" x14ac:dyDescent="0.2">
      <c r="B424" s="9">
        <v>20215157</v>
      </c>
      <c r="C424" s="10">
        <v>44483.913888888892</v>
      </c>
      <c r="D424" s="11">
        <v>44519</v>
      </c>
      <c r="E424" s="13">
        <v>61193</v>
      </c>
      <c r="F424" s="13">
        <v>0</v>
      </c>
      <c r="G424" s="13">
        <v>0</v>
      </c>
      <c r="H424" s="13">
        <v>0</v>
      </c>
      <c r="I424" s="13">
        <v>61193</v>
      </c>
    </row>
    <row r="425" spans="2:9" x14ac:dyDescent="0.2">
      <c r="B425" s="9">
        <v>20215296</v>
      </c>
      <c r="C425" s="10">
        <v>44484.904861111114</v>
      </c>
      <c r="D425" s="11">
        <v>44519</v>
      </c>
      <c r="E425" s="13">
        <v>297826</v>
      </c>
      <c r="F425" s="13">
        <v>0</v>
      </c>
      <c r="G425" s="13">
        <v>0</v>
      </c>
      <c r="H425" s="13">
        <v>0</v>
      </c>
      <c r="I425" s="13">
        <v>297826</v>
      </c>
    </row>
    <row r="426" spans="2:9" x14ac:dyDescent="0.2">
      <c r="B426" s="9">
        <v>20215363</v>
      </c>
      <c r="C426" s="10">
        <v>44485.75</v>
      </c>
      <c r="D426" s="11">
        <v>44519</v>
      </c>
      <c r="E426" s="13">
        <v>126400</v>
      </c>
      <c r="F426" s="13">
        <v>0</v>
      </c>
      <c r="G426" s="13">
        <v>0</v>
      </c>
      <c r="H426" s="13">
        <v>0</v>
      </c>
      <c r="I426" s="13">
        <v>126400</v>
      </c>
    </row>
    <row r="427" spans="2:9" x14ac:dyDescent="0.2">
      <c r="B427" s="9">
        <v>20215522</v>
      </c>
      <c r="C427" s="10">
        <v>44487.988888888889</v>
      </c>
      <c r="D427" s="11">
        <v>44519</v>
      </c>
      <c r="E427" s="13">
        <v>71575</v>
      </c>
      <c r="F427" s="13">
        <v>0</v>
      </c>
      <c r="G427" s="13">
        <v>0</v>
      </c>
      <c r="H427" s="13">
        <v>0</v>
      </c>
      <c r="I427" s="13">
        <v>71575</v>
      </c>
    </row>
    <row r="428" spans="2:9" x14ac:dyDescent="0.2">
      <c r="B428" s="9">
        <v>20215668</v>
      </c>
      <c r="C428" s="10">
        <v>44488.627083333333</v>
      </c>
      <c r="D428" s="11">
        <v>44519</v>
      </c>
      <c r="E428" s="13">
        <v>36300</v>
      </c>
      <c r="F428" s="13">
        <v>0</v>
      </c>
      <c r="G428" s="13">
        <v>0</v>
      </c>
      <c r="H428" s="13">
        <v>0</v>
      </c>
      <c r="I428" s="13">
        <v>36300</v>
      </c>
    </row>
    <row r="429" spans="2:9" x14ac:dyDescent="0.2">
      <c r="B429" s="9">
        <v>20215757</v>
      </c>
      <c r="C429" s="10">
        <v>44488.770138888889</v>
      </c>
      <c r="D429" s="11">
        <v>44519</v>
      </c>
      <c r="E429" s="13">
        <v>61656</v>
      </c>
      <c r="F429" s="13">
        <v>0</v>
      </c>
      <c r="G429" s="13">
        <v>0</v>
      </c>
      <c r="H429" s="13">
        <v>0</v>
      </c>
      <c r="I429" s="13">
        <v>61656</v>
      </c>
    </row>
    <row r="430" spans="2:9" x14ac:dyDescent="0.2">
      <c r="B430" s="9">
        <v>20215826</v>
      </c>
      <c r="C430" s="10">
        <v>44489.3</v>
      </c>
      <c r="D430" s="11">
        <v>44519</v>
      </c>
      <c r="E430" s="13">
        <v>36300</v>
      </c>
      <c r="F430" s="13">
        <v>0</v>
      </c>
      <c r="G430" s="13">
        <v>0</v>
      </c>
      <c r="H430" s="13">
        <v>0</v>
      </c>
      <c r="I430" s="13">
        <v>36300</v>
      </c>
    </row>
    <row r="431" spans="2:9" x14ac:dyDescent="0.2">
      <c r="B431" s="9">
        <v>20216046</v>
      </c>
      <c r="C431" s="10">
        <v>44490.262499999997</v>
      </c>
      <c r="D431" s="11">
        <v>44519</v>
      </c>
      <c r="E431" s="13">
        <v>232195</v>
      </c>
      <c r="F431" s="13">
        <v>0</v>
      </c>
      <c r="G431" s="13">
        <v>0</v>
      </c>
      <c r="H431" s="13">
        <v>0</v>
      </c>
      <c r="I431" s="13">
        <v>232195</v>
      </c>
    </row>
    <row r="432" spans="2:9" x14ac:dyDescent="0.2">
      <c r="B432" s="9">
        <v>20216403</v>
      </c>
      <c r="C432" s="10">
        <v>44492.672222222223</v>
      </c>
      <c r="D432" s="11">
        <v>44519</v>
      </c>
      <c r="E432" s="13">
        <v>314539</v>
      </c>
      <c r="F432" s="13">
        <v>0</v>
      </c>
      <c r="G432" s="13">
        <v>0</v>
      </c>
      <c r="H432" s="13">
        <v>0</v>
      </c>
      <c r="I432" s="13">
        <v>314539</v>
      </c>
    </row>
    <row r="433" spans="2:9" x14ac:dyDescent="0.2">
      <c r="B433" s="9">
        <v>20216404</v>
      </c>
      <c r="C433" s="10">
        <v>44492.673611111109</v>
      </c>
      <c r="D433" s="11">
        <v>44519</v>
      </c>
      <c r="E433" s="13">
        <v>80832</v>
      </c>
      <c r="F433" s="13">
        <v>0</v>
      </c>
      <c r="G433" s="13">
        <v>0</v>
      </c>
      <c r="H433" s="13">
        <v>0</v>
      </c>
      <c r="I433" s="13">
        <v>80832</v>
      </c>
    </row>
    <row r="434" spans="2:9" x14ac:dyDescent="0.2">
      <c r="B434" s="9">
        <v>20216424</v>
      </c>
      <c r="C434" s="10">
        <v>44493.087500000001</v>
      </c>
      <c r="D434" s="11">
        <v>44519</v>
      </c>
      <c r="E434" s="13">
        <v>127201</v>
      </c>
      <c r="F434" s="13">
        <v>0</v>
      </c>
      <c r="G434" s="13">
        <v>0</v>
      </c>
      <c r="H434" s="13">
        <v>0</v>
      </c>
      <c r="I434" s="13">
        <v>127201</v>
      </c>
    </row>
    <row r="435" spans="2:9" x14ac:dyDescent="0.2">
      <c r="B435" s="9">
        <v>20216604</v>
      </c>
      <c r="C435" s="10">
        <v>44494.837500000001</v>
      </c>
      <c r="D435" s="11">
        <v>44519</v>
      </c>
      <c r="E435" s="13">
        <v>59700</v>
      </c>
      <c r="F435" s="13">
        <v>0</v>
      </c>
      <c r="G435" s="13">
        <v>0</v>
      </c>
      <c r="H435" s="13">
        <v>0</v>
      </c>
      <c r="I435" s="13">
        <v>59700</v>
      </c>
    </row>
    <row r="436" spans="2:9" x14ac:dyDescent="0.2">
      <c r="B436" s="9">
        <v>20216624</v>
      </c>
      <c r="C436" s="10">
        <v>44494.996527777781</v>
      </c>
      <c r="D436" s="11">
        <v>44519</v>
      </c>
      <c r="E436" s="13">
        <v>145460</v>
      </c>
      <c r="F436" s="13">
        <v>0</v>
      </c>
      <c r="G436" s="13">
        <v>0</v>
      </c>
      <c r="H436" s="13">
        <v>0</v>
      </c>
      <c r="I436" s="13">
        <v>145460</v>
      </c>
    </row>
    <row r="437" spans="2:9" x14ac:dyDescent="0.2">
      <c r="B437" s="9">
        <v>20216633</v>
      </c>
      <c r="C437" s="10">
        <v>44495.042361111111</v>
      </c>
      <c r="D437" s="11">
        <v>44519</v>
      </c>
      <c r="E437" s="13">
        <v>60452</v>
      </c>
      <c r="F437" s="13">
        <v>0</v>
      </c>
      <c r="G437" s="13">
        <v>0</v>
      </c>
      <c r="H437" s="13">
        <v>0</v>
      </c>
      <c r="I437" s="13">
        <v>60452</v>
      </c>
    </row>
    <row r="438" spans="2:9" x14ac:dyDescent="0.2">
      <c r="B438" s="9">
        <v>20216651</v>
      </c>
      <c r="C438" s="10">
        <v>44495.154166666667</v>
      </c>
      <c r="D438" s="11">
        <v>44519</v>
      </c>
      <c r="E438" s="13">
        <v>111701</v>
      </c>
      <c r="F438" s="13">
        <v>0</v>
      </c>
      <c r="G438" s="13">
        <v>0</v>
      </c>
      <c r="H438" s="13">
        <v>0</v>
      </c>
      <c r="I438" s="13">
        <v>111701</v>
      </c>
    </row>
    <row r="439" spans="2:9" x14ac:dyDescent="0.2">
      <c r="B439" s="9">
        <v>20217125</v>
      </c>
      <c r="C439" s="10">
        <v>44497.368750000001</v>
      </c>
      <c r="D439" s="11">
        <v>44519</v>
      </c>
      <c r="E439" s="13">
        <v>36300</v>
      </c>
      <c r="F439" s="13">
        <v>0</v>
      </c>
      <c r="G439" s="13">
        <v>0</v>
      </c>
      <c r="H439" s="13">
        <v>0</v>
      </c>
      <c r="I439" s="13">
        <v>36300</v>
      </c>
    </row>
    <row r="440" spans="2:9" x14ac:dyDescent="0.2">
      <c r="B440" s="9">
        <v>20217207</v>
      </c>
      <c r="C440" s="10">
        <v>44497.874305555553</v>
      </c>
      <c r="D440" s="11">
        <v>44519</v>
      </c>
      <c r="E440" s="13">
        <v>206882</v>
      </c>
      <c r="F440" s="13">
        <v>0</v>
      </c>
      <c r="G440" s="13">
        <v>0</v>
      </c>
      <c r="H440" s="13">
        <v>0</v>
      </c>
      <c r="I440" s="13">
        <v>206882</v>
      </c>
    </row>
    <row r="441" spans="2:9" x14ac:dyDescent="0.2">
      <c r="B441" s="9">
        <v>20217391</v>
      </c>
      <c r="C441" s="10">
        <v>44498.874305555553</v>
      </c>
      <c r="D441" s="11">
        <v>44519</v>
      </c>
      <c r="E441" s="13">
        <v>61355</v>
      </c>
      <c r="F441" s="13">
        <v>0</v>
      </c>
      <c r="G441" s="13">
        <v>0</v>
      </c>
      <c r="H441" s="13">
        <v>0</v>
      </c>
      <c r="I441" s="13">
        <v>61355</v>
      </c>
    </row>
    <row r="442" spans="2:9" x14ac:dyDescent="0.2">
      <c r="B442" s="9">
        <v>20217775</v>
      </c>
      <c r="C442" s="10">
        <v>44502.318055555559</v>
      </c>
      <c r="D442" s="11">
        <v>44550</v>
      </c>
      <c r="E442" s="13">
        <v>52400</v>
      </c>
      <c r="F442" s="13">
        <v>0</v>
      </c>
      <c r="G442" s="13">
        <v>0</v>
      </c>
      <c r="H442" s="13">
        <v>0</v>
      </c>
      <c r="I442" s="13">
        <v>52400</v>
      </c>
    </row>
    <row r="443" spans="2:9" x14ac:dyDescent="0.2">
      <c r="B443" s="9">
        <v>20217973</v>
      </c>
      <c r="C443" s="10">
        <v>44503.47152777778</v>
      </c>
      <c r="D443" s="11">
        <v>44550</v>
      </c>
      <c r="E443" s="13">
        <v>24800</v>
      </c>
      <c r="F443" s="13">
        <v>0</v>
      </c>
      <c r="G443" s="13">
        <v>0</v>
      </c>
      <c r="H443" s="13">
        <v>0</v>
      </c>
      <c r="I443" s="13">
        <v>24800</v>
      </c>
    </row>
    <row r="444" spans="2:9" x14ac:dyDescent="0.2">
      <c r="B444" s="9">
        <v>20218051</v>
      </c>
      <c r="C444" s="10">
        <v>44503.728472222225</v>
      </c>
      <c r="D444" s="11">
        <v>44550</v>
      </c>
      <c r="E444" s="13">
        <v>129700</v>
      </c>
      <c r="F444" s="13">
        <v>0</v>
      </c>
      <c r="G444" s="13">
        <v>0</v>
      </c>
      <c r="H444" s="13">
        <v>0</v>
      </c>
      <c r="I444" s="13">
        <v>129700</v>
      </c>
    </row>
    <row r="445" spans="2:9" x14ac:dyDescent="0.2">
      <c r="B445" s="9">
        <v>20218312</v>
      </c>
      <c r="C445" s="10">
        <v>44504.689583333333</v>
      </c>
      <c r="D445" s="11">
        <v>44550</v>
      </c>
      <c r="E445" s="13">
        <v>36300</v>
      </c>
      <c r="F445" s="13">
        <v>0</v>
      </c>
      <c r="G445" s="13">
        <v>0</v>
      </c>
      <c r="H445" s="13">
        <v>0</v>
      </c>
      <c r="I445" s="13">
        <v>36300</v>
      </c>
    </row>
    <row r="446" spans="2:9" x14ac:dyDescent="0.2">
      <c r="B446" s="9">
        <v>20218340</v>
      </c>
      <c r="C446" s="10">
        <v>44505.07708333333</v>
      </c>
      <c r="D446" s="11">
        <v>44550</v>
      </c>
      <c r="E446" s="13">
        <v>61355</v>
      </c>
      <c r="F446" s="13">
        <v>0</v>
      </c>
      <c r="G446" s="13">
        <v>0</v>
      </c>
      <c r="H446" s="13">
        <v>0</v>
      </c>
      <c r="I446" s="13">
        <v>61355</v>
      </c>
    </row>
    <row r="447" spans="2:9" x14ac:dyDescent="0.2">
      <c r="B447" s="9">
        <v>20218368</v>
      </c>
      <c r="C447" s="10">
        <v>44505.333333333336</v>
      </c>
      <c r="D447" s="11">
        <v>44550</v>
      </c>
      <c r="E447" s="13">
        <v>36300</v>
      </c>
      <c r="F447" s="13">
        <v>0</v>
      </c>
      <c r="G447" s="13">
        <v>0</v>
      </c>
      <c r="H447" s="13">
        <v>0</v>
      </c>
      <c r="I447" s="13">
        <v>36300</v>
      </c>
    </row>
    <row r="448" spans="2:9" x14ac:dyDescent="0.2">
      <c r="B448" s="9">
        <v>20218410</v>
      </c>
      <c r="C448" s="10">
        <v>44505.472222222219</v>
      </c>
      <c r="D448" s="11">
        <v>44550</v>
      </c>
      <c r="E448" s="13">
        <v>36300</v>
      </c>
      <c r="F448" s="13">
        <v>0</v>
      </c>
      <c r="G448" s="13">
        <v>0</v>
      </c>
      <c r="H448" s="13">
        <v>0</v>
      </c>
      <c r="I448" s="13">
        <v>36300</v>
      </c>
    </row>
    <row r="449" spans="2:9" x14ac:dyDescent="0.2">
      <c r="B449" s="9">
        <v>20218430</v>
      </c>
      <c r="C449" s="10">
        <v>44505.501388888886</v>
      </c>
      <c r="D449" s="11">
        <v>44550</v>
      </c>
      <c r="E449" s="13">
        <v>77900</v>
      </c>
      <c r="F449" s="13">
        <v>0</v>
      </c>
      <c r="G449" s="13">
        <v>0</v>
      </c>
      <c r="H449" s="13">
        <v>0</v>
      </c>
      <c r="I449" s="13">
        <v>77900</v>
      </c>
    </row>
    <row r="450" spans="2:9" x14ac:dyDescent="0.2">
      <c r="B450" s="9">
        <v>20218473</v>
      </c>
      <c r="C450" s="10">
        <v>44505.674305555556</v>
      </c>
      <c r="D450" s="11">
        <v>44550</v>
      </c>
      <c r="E450" s="13">
        <v>60390</v>
      </c>
      <c r="F450" s="13">
        <v>0</v>
      </c>
      <c r="G450" s="13">
        <v>0</v>
      </c>
      <c r="H450" s="13">
        <v>0</v>
      </c>
      <c r="I450" s="13">
        <v>60390</v>
      </c>
    </row>
    <row r="451" spans="2:9" x14ac:dyDescent="0.2">
      <c r="B451" s="9">
        <v>20218523</v>
      </c>
      <c r="C451" s="10">
        <v>44506.113194444442</v>
      </c>
      <c r="D451" s="11">
        <v>44550</v>
      </c>
      <c r="E451" s="13">
        <v>62410</v>
      </c>
      <c r="F451" s="13">
        <v>0</v>
      </c>
      <c r="G451" s="13">
        <v>0</v>
      </c>
      <c r="H451" s="13">
        <v>0</v>
      </c>
      <c r="I451" s="13">
        <v>62410</v>
      </c>
    </row>
    <row r="452" spans="2:9" x14ac:dyDescent="0.2">
      <c r="B452" s="9">
        <v>20218808</v>
      </c>
      <c r="C452" s="10">
        <v>44508.609027777777</v>
      </c>
      <c r="D452" s="11">
        <v>44550</v>
      </c>
      <c r="E452" s="13">
        <v>118526</v>
      </c>
      <c r="F452" s="13">
        <v>0</v>
      </c>
      <c r="G452" s="13">
        <v>0</v>
      </c>
      <c r="H452" s="13">
        <v>0</v>
      </c>
      <c r="I452" s="13">
        <v>118526</v>
      </c>
    </row>
    <row r="453" spans="2:9" x14ac:dyDescent="0.2">
      <c r="B453" s="9">
        <v>20218848</v>
      </c>
      <c r="C453" s="10">
        <v>44508.679166666669</v>
      </c>
      <c r="D453" s="11">
        <v>44550</v>
      </c>
      <c r="E453" s="13">
        <v>19700</v>
      </c>
      <c r="F453" s="13">
        <v>0</v>
      </c>
      <c r="G453" s="13">
        <v>0</v>
      </c>
      <c r="H453" s="13">
        <v>0</v>
      </c>
      <c r="I453" s="13">
        <v>19700</v>
      </c>
    </row>
    <row r="454" spans="2:9" x14ac:dyDescent="0.2">
      <c r="B454" s="9">
        <v>20218984</v>
      </c>
      <c r="C454" s="10">
        <v>44509.38958333333</v>
      </c>
      <c r="D454" s="11">
        <v>44550</v>
      </c>
      <c r="E454" s="13">
        <v>17000</v>
      </c>
      <c r="F454" s="13">
        <v>0</v>
      </c>
      <c r="G454" s="13">
        <v>0</v>
      </c>
      <c r="H454" s="13">
        <v>0</v>
      </c>
      <c r="I454" s="13">
        <v>17000</v>
      </c>
    </row>
    <row r="455" spans="2:9" x14ac:dyDescent="0.2">
      <c r="B455" s="9">
        <v>20218986</v>
      </c>
      <c r="C455" s="10">
        <v>44509.39166666667</v>
      </c>
      <c r="D455" s="11">
        <v>44550</v>
      </c>
      <c r="E455" s="13">
        <v>201600</v>
      </c>
      <c r="F455" s="13">
        <v>0</v>
      </c>
      <c r="G455" s="13">
        <v>0</v>
      </c>
      <c r="H455" s="13">
        <v>0</v>
      </c>
      <c r="I455" s="13">
        <v>201600</v>
      </c>
    </row>
    <row r="456" spans="2:9" x14ac:dyDescent="0.2">
      <c r="B456" s="9">
        <v>20219089</v>
      </c>
      <c r="C456" s="10">
        <v>44509.666666666664</v>
      </c>
      <c r="D456" s="11">
        <v>44550</v>
      </c>
      <c r="E456" s="13">
        <v>126400</v>
      </c>
      <c r="F456" s="13">
        <v>0</v>
      </c>
      <c r="G456" s="13">
        <v>0</v>
      </c>
      <c r="H456" s="13">
        <v>0</v>
      </c>
      <c r="I456" s="13">
        <v>126400</v>
      </c>
    </row>
    <row r="457" spans="2:9" x14ac:dyDescent="0.2">
      <c r="B457" s="9">
        <v>20219090</v>
      </c>
      <c r="C457" s="10">
        <v>44509.667361111111</v>
      </c>
      <c r="D457" s="11">
        <v>44550</v>
      </c>
      <c r="E457" s="13">
        <v>126400</v>
      </c>
      <c r="F457" s="13">
        <v>0</v>
      </c>
      <c r="G457" s="13">
        <v>0</v>
      </c>
      <c r="H457" s="13">
        <v>0</v>
      </c>
      <c r="I457" s="13">
        <v>126400</v>
      </c>
    </row>
    <row r="458" spans="2:9" x14ac:dyDescent="0.2">
      <c r="B458" s="9">
        <v>20219115</v>
      </c>
      <c r="C458" s="10">
        <v>44509.699305555558</v>
      </c>
      <c r="D458" s="11">
        <v>44550</v>
      </c>
      <c r="E458" s="13">
        <v>62410</v>
      </c>
      <c r="F458" s="13">
        <v>0</v>
      </c>
      <c r="G458" s="13">
        <v>0</v>
      </c>
      <c r="H458" s="13">
        <v>0</v>
      </c>
      <c r="I458" s="13">
        <v>62410</v>
      </c>
    </row>
    <row r="459" spans="2:9" x14ac:dyDescent="0.2">
      <c r="B459" s="9">
        <v>20219140</v>
      </c>
      <c r="C459" s="10">
        <v>44509.984722222223</v>
      </c>
      <c r="D459" s="11">
        <v>44550</v>
      </c>
      <c r="E459" s="13">
        <v>245460</v>
      </c>
      <c r="F459" s="13">
        <v>0</v>
      </c>
      <c r="G459" s="13">
        <v>0</v>
      </c>
      <c r="H459" s="13">
        <v>0</v>
      </c>
      <c r="I459" s="13">
        <v>245460</v>
      </c>
    </row>
    <row r="460" spans="2:9" x14ac:dyDescent="0.2">
      <c r="B460" s="9">
        <v>20219195</v>
      </c>
      <c r="C460" s="10">
        <v>44510.332638888889</v>
      </c>
      <c r="D460" s="11">
        <v>44550</v>
      </c>
      <c r="E460" s="13">
        <v>201600</v>
      </c>
      <c r="F460" s="13">
        <v>0</v>
      </c>
      <c r="G460" s="13">
        <v>0</v>
      </c>
      <c r="H460" s="13">
        <v>0</v>
      </c>
      <c r="I460" s="13">
        <v>201600</v>
      </c>
    </row>
    <row r="461" spans="2:9" x14ac:dyDescent="0.2">
      <c r="B461" s="9">
        <v>20219198</v>
      </c>
      <c r="C461" s="10">
        <v>44510.334722222222</v>
      </c>
      <c r="D461" s="11">
        <v>44550</v>
      </c>
      <c r="E461" s="13">
        <v>17000</v>
      </c>
      <c r="F461" s="13">
        <v>0</v>
      </c>
      <c r="G461" s="13">
        <v>0</v>
      </c>
      <c r="H461" s="13">
        <v>0</v>
      </c>
      <c r="I461" s="13">
        <v>17000</v>
      </c>
    </row>
    <row r="462" spans="2:9" x14ac:dyDescent="0.2">
      <c r="B462" s="9">
        <v>20219505</v>
      </c>
      <c r="C462" s="10">
        <v>44511.675000000003</v>
      </c>
      <c r="D462" s="11">
        <v>44550</v>
      </c>
      <c r="E462" s="13">
        <v>59700</v>
      </c>
      <c r="F462" s="13">
        <v>0</v>
      </c>
      <c r="G462" s="13">
        <v>0</v>
      </c>
      <c r="H462" s="13">
        <v>0</v>
      </c>
      <c r="I462" s="13">
        <v>59700</v>
      </c>
    </row>
    <row r="463" spans="2:9" x14ac:dyDescent="0.2">
      <c r="B463" s="9">
        <v>20219783</v>
      </c>
      <c r="C463" s="10">
        <v>44512.559027777781</v>
      </c>
      <c r="D463" s="11">
        <v>44550</v>
      </c>
      <c r="E463" s="13">
        <v>43900</v>
      </c>
      <c r="F463" s="13">
        <v>0</v>
      </c>
      <c r="G463" s="13">
        <v>0</v>
      </c>
      <c r="H463" s="13">
        <v>0</v>
      </c>
      <c r="I463" s="13">
        <v>43900</v>
      </c>
    </row>
    <row r="464" spans="2:9" x14ac:dyDescent="0.2">
      <c r="B464" s="9">
        <v>20220022</v>
      </c>
      <c r="C464" s="10">
        <v>44515.027083333334</v>
      </c>
      <c r="D464" s="11">
        <v>44550</v>
      </c>
      <c r="E464" s="13">
        <v>111652</v>
      </c>
      <c r="F464" s="13">
        <v>0</v>
      </c>
      <c r="G464" s="13">
        <v>0</v>
      </c>
      <c r="H464" s="13">
        <v>0</v>
      </c>
      <c r="I464" s="13">
        <v>111652</v>
      </c>
    </row>
    <row r="465" spans="2:9" x14ac:dyDescent="0.2">
      <c r="B465" s="9">
        <v>20220168</v>
      </c>
      <c r="C465" s="10">
        <v>44516.375</v>
      </c>
      <c r="D465" s="11">
        <v>44550</v>
      </c>
      <c r="E465" s="13">
        <v>52400</v>
      </c>
      <c r="F465" s="13">
        <v>0</v>
      </c>
      <c r="G465" s="13">
        <v>0</v>
      </c>
      <c r="H465" s="13">
        <v>0</v>
      </c>
      <c r="I465" s="13">
        <v>52400</v>
      </c>
    </row>
    <row r="466" spans="2:9" x14ac:dyDescent="0.2">
      <c r="B466" s="9">
        <v>20220213</v>
      </c>
      <c r="C466" s="10">
        <v>44516.45416666667</v>
      </c>
      <c r="D466" s="11">
        <v>44550</v>
      </c>
      <c r="E466" s="13">
        <v>59700</v>
      </c>
      <c r="F466" s="13">
        <v>0</v>
      </c>
      <c r="G466" s="13">
        <v>0</v>
      </c>
      <c r="H466" s="13">
        <v>0</v>
      </c>
      <c r="I466" s="13">
        <v>59700</v>
      </c>
    </row>
    <row r="467" spans="2:9" x14ac:dyDescent="0.2">
      <c r="B467" s="9">
        <v>20220595</v>
      </c>
      <c r="C467" s="10">
        <v>44518.359027777777</v>
      </c>
      <c r="D467" s="11">
        <v>44550</v>
      </c>
      <c r="E467" s="13">
        <v>52400</v>
      </c>
      <c r="F467" s="13">
        <v>0</v>
      </c>
      <c r="G467" s="13">
        <v>0</v>
      </c>
      <c r="H467" s="13">
        <v>0</v>
      </c>
      <c r="I467" s="13">
        <v>52400</v>
      </c>
    </row>
    <row r="468" spans="2:9" x14ac:dyDescent="0.2">
      <c r="B468" s="9">
        <v>20220707</v>
      </c>
      <c r="C468" s="10">
        <v>44518.709027777775</v>
      </c>
      <c r="D468" s="11">
        <v>44550</v>
      </c>
      <c r="E468" s="13">
        <v>61665</v>
      </c>
      <c r="F468" s="13">
        <v>0</v>
      </c>
      <c r="G468" s="13">
        <v>0</v>
      </c>
      <c r="H468" s="13">
        <v>0</v>
      </c>
      <c r="I468" s="13">
        <v>61665</v>
      </c>
    </row>
    <row r="469" spans="2:9" x14ac:dyDescent="0.2">
      <c r="B469" s="9">
        <v>20220741</v>
      </c>
      <c r="C469" s="10">
        <v>44519.175694444442</v>
      </c>
      <c r="D469" s="11">
        <v>44550</v>
      </c>
      <c r="E469" s="13">
        <v>60390</v>
      </c>
      <c r="F469" s="13">
        <v>0</v>
      </c>
      <c r="G469" s="13">
        <v>0</v>
      </c>
      <c r="H469" s="13">
        <v>0</v>
      </c>
      <c r="I469" s="13">
        <v>60390</v>
      </c>
    </row>
    <row r="470" spans="2:9" x14ac:dyDescent="0.2">
      <c r="B470" s="9">
        <v>20220815</v>
      </c>
      <c r="C470" s="10">
        <v>44519.442361111112</v>
      </c>
      <c r="D470" s="11">
        <v>44550</v>
      </c>
      <c r="E470" s="13">
        <v>43900</v>
      </c>
      <c r="F470" s="13">
        <v>0</v>
      </c>
      <c r="G470" s="13">
        <v>0</v>
      </c>
      <c r="H470" s="13">
        <v>0</v>
      </c>
      <c r="I470" s="13">
        <v>43900</v>
      </c>
    </row>
    <row r="471" spans="2:9" x14ac:dyDescent="0.2">
      <c r="B471" s="9">
        <v>20221072</v>
      </c>
      <c r="C471" s="10">
        <v>44521.955555555556</v>
      </c>
      <c r="D471" s="11">
        <v>44550</v>
      </c>
      <c r="E471" s="13">
        <v>112555</v>
      </c>
      <c r="F471" s="13">
        <v>0</v>
      </c>
      <c r="G471" s="13">
        <v>0</v>
      </c>
      <c r="H471" s="13">
        <v>0</v>
      </c>
      <c r="I471" s="13">
        <v>112555</v>
      </c>
    </row>
    <row r="472" spans="2:9" x14ac:dyDescent="0.2">
      <c r="B472" s="9">
        <v>20221099</v>
      </c>
      <c r="C472" s="10">
        <v>44522.275694444441</v>
      </c>
      <c r="D472" s="11">
        <v>44550</v>
      </c>
      <c r="E472" s="13">
        <v>174100</v>
      </c>
      <c r="F472" s="13">
        <v>0</v>
      </c>
      <c r="G472" s="13">
        <v>0</v>
      </c>
      <c r="H472" s="13">
        <v>0</v>
      </c>
      <c r="I472" s="13">
        <v>174100</v>
      </c>
    </row>
    <row r="473" spans="2:9" x14ac:dyDescent="0.2">
      <c r="B473" s="9">
        <v>20221342</v>
      </c>
      <c r="C473" s="10">
        <v>44523.387499999997</v>
      </c>
      <c r="D473" s="11">
        <v>44550</v>
      </c>
      <c r="E473" s="13">
        <v>24800</v>
      </c>
      <c r="F473" s="13">
        <v>0</v>
      </c>
      <c r="G473" s="13">
        <v>0</v>
      </c>
      <c r="H473" s="13">
        <v>0</v>
      </c>
      <c r="I473" s="13">
        <v>24800</v>
      </c>
    </row>
    <row r="474" spans="2:9" x14ac:dyDescent="0.2">
      <c r="B474" s="9">
        <v>20221763</v>
      </c>
      <c r="C474" s="10">
        <v>44525.374305555553</v>
      </c>
      <c r="D474" s="11">
        <v>44550</v>
      </c>
      <c r="E474" s="13">
        <v>79600</v>
      </c>
      <c r="F474" s="13">
        <v>0</v>
      </c>
      <c r="G474" s="13">
        <v>0</v>
      </c>
      <c r="H474" s="13">
        <v>0</v>
      </c>
      <c r="I474" s="13">
        <v>79600</v>
      </c>
    </row>
    <row r="475" spans="2:9" x14ac:dyDescent="0.2">
      <c r="B475" s="9">
        <v>20221855</v>
      </c>
      <c r="C475" s="10">
        <v>44525.592361111114</v>
      </c>
      <c r="D475" s="11">
        <v>44550</v>
      </c>
      <c r="E475" s="13">
        <v>263200</v>
      </c>
      <c r="F475" s="13">
        <v>0</v>
      </c>
      <c r="G475" s="13">
        <v>0</v>
      </c>
      <c r="H475" s="13">
        <v>0</v>
      </c>
      <c r="I475" s="13">
        <v>263200</v>
      </c>
    </row>
    <row r="476" spans="2:9" x14ac:dyDescent="0.2">
      <c r="B476" s="9">
        <v>20222056</v>
      </c>
      <c r="C476" s="10">
        <v>44526.526388888888</v>
      </c>
      <c r="D476" s="11">
        <v>44550</v>
      </c>
      <c r="E476" s="13">
        <v>17000</v>
      </c>
      <c r="F476" s="13">
        <v>0</v>
      </c>
      <c r="G476" s="13">
        <v>0</v>
      </c>
      <c r="H476" s="13">
        <v>0</v>
      </c>
      <c r="I476" s="13">
        <v>17000</v>
      </c>
    </row>
    <row r="477" spans="2:9" x14ac:dyDescent="0.2">
      <c r="B477" s="9">
        <v>20222057</v>
      </c>
      <c r="C477" s="10">
        <v>44526.527777777781</v>
      </c>
      <c r="D477" s="11">
        <v>44550</v>
      </c>
      <c r="E477" s="13">
        <v>403200</v>
      </c>
      <c r="F477" s="13">
        <v>0</v>
      </c>
      <c r="G477" s="13">
        <v>0</v>
      </c>
      <c r="H477" s="13">
        <v>0</v>
      </c>
      <c r="I477" s="13">
        <v>403200</v>
      </c>
    </row>
    <row r="478" spans="2:9" x14ac:dyDescent="0.2">
      <c r="B478" s="9">
        <v>20222157</v>
      </c>
      <c r="C478" s="10">
        <v>44527.186805555553</v>
      </c>
      <c r="D478" s="11">
        <v>44550</v>
      </c>
      <c r="E478" s="13">
        <v>61392</v>
      </c>
      <c r="F478" s="13">
        <v>0</v>
      </c>
      <c r="G478" s="13">
        <v>0</v>
      </c>
      <c r="H478" s="13">
        <v>0</v>
      </c>
      <c r="I478" s="13">
        <v>61392</v>
      </c>
    </row>
    <row r="479" spans="2:9" x14ac:dyDescent="0.2">
      <c r="B479" s="9">
        <v>20222199</v>
      </c>
      <c r="C479" s="10">
        <v>44527.669444444444</v>
      </c>
      <c r="D479" s="11">
        <v>44550</v>
      </c>
      <c r="E479" s="13">
        <v>92668</v>
      </c>
      <c r="F479" s="13">
        <v>0</v>
      </c>
      <c r="G479" s="13">
        <v>0</v>
      </c>
      <c r="H479" s="13">
        <v>0</v>
      </c>
      <c r="I479" s="13">
        <v>92668</v>
      </c>
    </row>
    <row r="480" spans="2:9" x14ac:dyDescent="0.2">
      <c r="B480" s="9">
        <v>20222226</v>
      </c>
      <c r="C480" s="10">
        <v>44528.102777777778</v>
      </c>
      <c r="D480" s="11">
        <v>44550</v>
      </c>
      <c r="E480" s="13">
        <v>275699</v>
      </c>
      <c r="F480" s="13">
        <v>0</v>
      </c>
      <c r="G480" s="13">
        <v>0</v>
      </c>
      <c r="H480" s="13">
        <v>0</v>
      </c>
      <c r="I480" s="13">
        <v>275699</v>
      </c>
    </row>
    <row r="481" spans="2:9" x14ac:dyDescent="0.2">
      <c r="B481" s="9">
        <v>20222375</v>
      </c>
      <c r="C481" s="10">
        <v>44529.300694444442</v>
      </c>
      <c r="D481" s="11">
        <v>44550</v>
      </c>
      <c r="E481" s="13">
        <v>132600</v>
      </c>
      <c r="F481" s="13">
        <v>0</v>
      </c>
      <c r="G481" s="13">
        <v>0</v>
      </c>
      <c r="H481" s="13">
        <v>0</v>
      </c>
      <c r="I481" s="13">
        <v>132600</v>
      </c>
    </row>
    <row r="482" spans="2:9" x14ac:dyDescent="0.2">
      <c r="B482" s="9">
        <v>20222399</v>
      </c>
      <c r="C482" s="10">
        <v>44529.348611111112</v>
      </c>
      <c r="D482" s="11">
        <v>44550</v>
      </c>
      <c r="E482" s="13">
        <v>52400</v>
      </c>
      <c r="F482" s="13">
        <v>0</v>
      </c>
      <c r="G482" s="13">
        <v>0</v>
      </c>
      <c r="H482" s="13">
        <v>0</v>
      </c>
      <c r="I482" s="13">
        <v>52400</v>
      </c>
    </row>
    <row r="483" spans="2:9" x14ac:dyDescent="0.2">
      <c r="B483" s="9">
        <v>20222453</v>
      </c>
      <c r="C483" s="10">
        <v>44529.451388888891</v>
      </c>
      <c r="D483" s="11">
        <v>44550</v>
      </c>
      <c r="E483" s="13">
        <v>67769</v>
      </c>
      <c r="F483" s="13">
        <v>0</v>
      </c>
      <c r="G483" s="13">
        <v>0</v>
      </c>
      <c r="H483" s="13">
        <v>0</v>
      </c>
      <c r="I483" s="13">
        <v>67769</v>
      </c>
    </row>
    <row r="484" spans="2:9" x14ac:dyDescent="0.2">
      <c r="B484" s="9">
        <v>20222659</v>
      </c>
      <c r="C484" s="10">
        <v>44530.45208333333</v>
      </c>
      <c r="D484" s="11">
        <v>44550</v>
      </c>
      <c r="E484" s="13">
        <v>36300</v>
      </c>
      <c r="F484" s="13">
        <v>0</v>
      </c>
      <c r="G484" s="13">
        <v>0</v>
      </c>
      <c r="H484" s="13">
        <v>0</v>
      </c>
      <c r="I484" s="13">
        <v>36300</v>
      </c>
    </row>
    <row r="485" spans="2:9" x14ac:dyDescent="0.2">
      <c r="B485" s="9">
        <v>20222682</v>
      </c>
      <c r="C485" s="10">
        <v>44530.543749999997</v>
      </c>
      <c r="D485" s="11">
        <v>44550</v>
      </c>
      <c r="E485" s="13">
        <v>24800</v>
      </c>
      <c r="F485" s="13">
        <v>0</v>
      </c>
      <c r="G485" s="13">
        <v>0</v>
      </c>
      <c r="H485" s="13">
        <v>0</v>
      </c>
      <c r="I485" s="13">
        <v>24800</v>
      </c>
    </row>
    <row r="486" spans="2:9" x14ac:dyDescent="0.2">
      <c r="B486" s="9">
        <v>20222705</v>
      </c>
      <c r="C486" s="10">
        <v>44530.63958333333</v>
      </c>
      <c r="D486" s="11">
        <v>44550</v>
      </c>
      <c r="E486" s="13">
        <v>72460</v>
      </c>
      <c r="F486" s="13">
        <v>0</v>
      </c>
      <c r="G486" s="13">
        <v>0</v>
      </c>
      <c r="H486" s="13">
        <v>0</v>
      </c>
      <c r="I486" s="13">
        <v>72460</v>
      </c>
    </row>
    <row r="487" spans="2:9" x14ac:dyDescent="0.2">
      <c r="B487" s="9">
        <v>20222965</v>
      </c>
      <c r="C487" s="10">
        <v>44532.249305555553</v>
      </c>
      <c r="D487" s="11">
        <v>44578</v>
      </c>
      <c r="E487" s="13">
        <v>454879</v>
      </c>
      <c r="F487" s="13">
        <v>0</v>
      </c>
      <c r="G487" s="13">
        <v>0</v>
      </c>
      <c r="H487" s="13">
        <v>0</v>
      </c>
      <c r="I487" s="13">
        <v>454879</v>
      </c>
    </row>
    <row r="488" spans="2:9" x14ac:dyDescent="0.2">
      <c r="B488" s="9">
        <v>20223552</v>
      </c>
      <c r="C488" s="10">
        <v>44536.439583333333</v>
      </c>
      <c r="D488" s="11">
        <v>44578</v>
      </c>
      <c r="E488" s="13">
        <v>683125</v>
      </c>
      <c r="F488" s="13">
        <v>0</v>
      </c>
      <c r="G488" s="13">
        <v>0</v>
      </c>
      <c r="H488" s="13">
        <v>0</v>
      </c>
      <c r="I488" s="13">
        <v>683125</v>
      </c>
    </row>
    <row r="489" spans="2:9" x14ac:dyDescent="0.2">
      <c r="B489" s="9">
        <v>20223665</v>
      </c>
      <c r="C489" s="10">
        <v>44537.269444444442</v>
      </c>
      <c r="D489" s="11">
        <v>44578</v>
      </c>
      <c r="E489" s="13">
        <v>128400</v>
      </c>
      <c r="F489" s="13">
        <v>0</v>
      </c>
      <c r="G489" s="13">
        <v>0</v>
      </c>
      <c r="H489" s="13">
        <v>0</v>
      </c>
      <c r="I489" s="13">
        <v>128400</v>
      </c>
    </row>
    <row r="490" spans="2:9" x14ac:dyDescent="0.2">
      <c r="B490" s="9">
        <v>20223834</v>
      </c>
      <c r="C490" s="10">
        <v>44537.725694444445</v>
      </c>
      <c r="D490" s="11">
        <v>44578</v>
      </c>
      <c r="E490" s="13">
        <v>147415</v>
      </c>
      <c r="F490" s="13">
        <v>0</v>
      </c>
      <c r="G490" s="13">
        <v>0</v>
      </c>
      <c r="H490" s="13">
        <v>0</v>
      </c>
      <c r="I490" s="13">
        <v>147415</v>
      </c>
    </row>
    <row r="491" spans="2:9" x14ac:dyDescent="0.2">
      <c r="B491" s="9">
        <v>20224342</v>
      </c>
      <c r="C491" s="10">
        <v>44541.168055555558</v>
      </c>
      <c r="D491" s="11">
        <v>44578</v>
      </c>
      <c r="E491" s="13">
        <v>101549</v>
      </c>
      <c r="F491" s="13">
        <v>0</v>
      </c>
      <c r="G491" s="13">
        <v>0</v>
      </c>
      <c r="H491" s="13">
        <v>0</v>
      </c>
      <c r="I491" s="13">
        <v>101549</v>
      </c>
    </row>
    <row r="492" spans="2:9" x14ac:dyDescent="0.2">
      <c r="B492" s="9">
        <v>20224701</v>
      </c>
      <c r="C492" s="10">
        <v>44544.25</v>
      </c>
      <c r="D492" s="11">
        <v>44578</v>
      </c>
      <c r="E492" s="13">
        <v>127655</v>
      </c>
      <c r="F492" s="13">
        <v>0</v>
      </c>
      <c r="G492" s="13">
        <v>0</v>
      </c>
      <c r="H492" s="13">
        <v>0</v>
      </c>
      <c r="I492" s="13">
        <v>127655</v>
      </c>
    </row>
    <row r="493" spans="2:9" x14ac:dyDescent="0.2">
      <c r="B493" s="9">
        <v>20225158</v>
      </c>
      <c r="C493" s="10">
        <v>44546.310416666667</v>
      </c>
      <c r="D493" s="11">
        <v>44578</v>
      </c>
      <c r="E493" s="13">
        <v>52400</v>
      </c>
      <c r="F493" s="13">
        <v>0</v>
      </c>
      <c r="G493" s="13">
        <v>0</v>
      </c>
      <c r="H493" s="13">
        <v>0</v>
      </c>
      <c r="I493" s="13">
        <v>52400</v>
      </c>
    </row>
    <row r="494" spans="2:9" x14ac:dyDescent="0.2">
      <c r="B494" s="9">
        <v>20225320</v>
      </c>
      <c r="C494" s="10">
        <v>44547.353472222225</v>
      </c>
      <c r="D494" s="11">
        <v>44578</v>
      </c>
      <c r="E494" s="13">
        <v>32800</v>
      </c>
      <c r="F494" s="13">
        <v>0</v>
      </c>
      <c r="G494" s="13">
        <v>0</v>
      </c>
      <c r="H494" s="13">
        <v>0</v>
      </c>
      <c r="I494" s="13">
        <v>32800</v>
      </c>
    </row>
    <row r="495" spans="2:9" x14ac:dyDescent="0.2">
      <c r="B495" s="9">
        <v>20225529</v>
      </c>
      <c r="C495" s="10">
        <v>44549.554861111108</v>
      </c>
      <c r="D495" s="11">
        <v>44578</v>
      </c>
      <c r="E495" s="13">
        <v>197835</v>
      </c>
      <c r="F495" s="13">
        <v>0</v>
      </c>
      <c r="G495" s="13">
        <v>0</v>
      </c>
      <c r="H495" s="13">
        <v>0</v>
      </c>
      <c r="I495" s="13">
        <v>197835</v>
      </c>
    </row>
    <row r="496" spans="2:9" x14ac:dyDescent="0.2">
      <c r="B496" s="9">
        <v>20225838</v>
      </c>
      <c r="C496" s="10">
        <v>44551.594444444447</v>
      </c>
      <c r="D496" s="11">
        <v>44578</v>
      </c>
      <c r="E496" s="13">
        <v>61755</v>
      </c>
      <c r="F496" s="13">
        <v>0</v>
      </c>
      <c r="G496" s="13">
        <v>0</v>
      </c>
      <c r="H496" s="13">
        <v>0</v>
      </c>
      <c r="I496" s="13">
        <v>61755</v>
      </c>
    </row>
    <row r="497" spans="2:9" x14ac:dyDescent="0.2">
      <c r="B497" s="9">
        <v>20225981</v>
      </c>
      <c r="C497" s="10">
        <v>44552.262499999997</v>
      </c>
      <c r="D497" s="11">
        <v>44578</v>
      </c>
      <c r="E497" s="13">
        <v>103000</v>
      </c>
      <c r="F497" s="13">
        <v>0</v>
      </c>
      <c r="G497" s="13">
        <v>0</v>
      </c>
      <c r="H497" s="13">
        <v>0</v>
      </c>
      <c r="I497" s="13">
        <v>103000</v>
      </c>
    </row>
    <row r="498" spans="2:9" x14ac:dyDescent="0.2">
      <c r="B498" s="9">
        <v>20226052</v>
      </c>
      <c r="C498" s="10">
        <v>44552.479861111111</v>
      </c>
      <c r="D498" s="11">
        <v>44578</v>
      </c>
      <c r="E498" s="13">
        <v>30000</v>
      </c>
      <c r="F498" s="13">
        <v>0</v>
      </c>
      <c r="G498" s="13">
        <v>0</v>
      </c>
      <c r="H498" s="13">
        <v>0</v>
      </c>
      <c r="I498" s="13">
        <v>30000</v>
      </c>
    </row>
    <row r="499" spans="2:9" x14ac:dyDescent="0.2">
      <c r="B499" s="9">
        <v>20226053</v>
      </c>
      <c r="C499" s="10">
        <v>44552.481249999997</v>
      </c>
      <c r="D499" s="11">
        <v>44578</v>
      </c>
      <c r="E499" s="13">
        <v>56300</v>
      </c>
      <c r="F499" s="13">
        <v>0</v>
      </c>
      <c r="G499" s="13">
        <v>0</v>
      </c>
      <c r="H499" s="13">
        <v>0</v>
      </c>
      <c r="I499" s="13">
        <v>56300</v>
      </c>
    </row>
    <row r="500" spans="2:9" x14ac:dyDescent="0.2">
      <c r="B500" s="9">
        <v>20226142</v>
      </c>
      <c r="C500" s="10">
        <v>44552.763194444444</v>
      </c>
      <c r="D500" s="11">
        <v>44578</v>
      </c>
      <c r="E500" s="13">
        <v>101549</v>
      </c>
      <c r="F500" s="13">
        <v>0</v>
      </c>
      <c r="G500" s="13">
        <v>0</v>
      </c>
      <c r="H500" s="13">
        <v>0</v>
      </c>
      <c r="I500" s="13">
        <v>101549</v>
      </c>
    </row>
    <row r="501" spans="2:9" x14ac:dyDescent="0.2">
      <c r="B501" s="9">
        <v>20226162</v>
      </c>
      <c r="C501" s="10">
        <v>44553.307638888888</v>
      </c>
      <c r="D501" s="11">
        <v>44578</v>
      </c>
      <c r="E501" s="13">
        <v>61355</v>
      </c>
      <c r="F501" s="13">
        <v>0</v>
      </c>
      <c r="G501" s="13">
        <v>0</v>
      </c>
      <c r="H501" s="13">
        <v>0</v>
      </c>
      <c r="I501" s="13">
        <v>61355</v>
      </c>
    </row>
    <row r="502" spans="2:9" x14ac:dyDescent="0.2">
      <c r="B502" s="9">
        <v>20226190</v>
      </c>
      <c r="C502" s="10">
        <v>44553.40347222222</v>
      </c>
      <c r="D502" s="11">
        <v>44578</v>
      </c>
      <c r="E502" s="13">
        <v>52400</v>
      </c>
      <c r="F502" s="13">
        <v>0</v>
      </c>
      <c r="G502" s="13">
        <v>0</v>
      </c>
      <c r="H502" s="13">
        <v>0</v>
      </c>
      <c r="I502" s="13">
        <v>52400</v>
      </c>
    </row>
    <row r="503" spans="2:9" x14ac:dyDescent="0.2">
      <c r="B503" s="9">
        <v>20226290</v>
      </c>
      <c r="C503" s="10">
        <v>44553.762499999997</v>
      </c>
      <c r="D503" s="11">
        <v>44578</v>
      </c>
      <c r="E503" s="13">
        <v>62410</v>
      </c>
      <c r="F503" s="13">
        <v>0</v>
      </c>
      <c r="G503" s="13">
        <v>0</v>
      </c>
      <c r="H503" s="13">
        <v>0</v>
      </c>
      <c r="I503" s="13">
        <v>62410</v>
      </c>
    </row>
    <row r="504" spans="2:9" x14ac:dyDescent="0.2">
      <c r="B504" s="9">
        <v>20226525</v>
      </c>
      <c r="C504" s="10">
        <v>44556.179861111108</v>
      </c>
      <c r="D504" s="11">
        <v>44578</v>
      </c>
      <c r="E504" s="13">
        <v>179196</v>
      </c>
      <c r="F504" s="13">
        <v>0</v>
      </c>
      <c r="G504" s="13">
        <v>0</v>
      </c>
      <c r="H504" s="13">
        <v>0</v>
      </c>
      <c r="I504" s="13">
        <v>179196</v>
      </c>
    </row>
    <row r="505" spans="2:9" x14ac:dyDescent="0.2">
      <c r="B505" s="9">
        <v>20226526</v>
      </c>
      <c r="C505" s="10">
        <v>44556.179861111108</v>
      </c>
      <c r="D505" s="11">
        <v>44578</v>
      </c>
      <c r="E505" s="13">
        <v>80832</v>
      </c>
      <c r="F505" s="13">
        <v>0</v>
      </c>
      <c r="G505" s="13">
        <v>0</v>
      </c>
      <c r="H505" s="13">
        <v>0</v>
      </c>
      <c r="I505" s="13">
        <v>80832</v>
      </c>
    </row>
    <row r="506" spans="2:9" x14ac:dyDescent="0.2">
      <c r="B506" s="9">
        <v>20226554</v>
      </c>
      <c r="C506" s="10">
        <v>44556.413888888892</v>
      </c>
      <c r="D506" s="11">
        <v>44578</v>
      </c>
      <c r="E506" s="13">
        <v>61355</v>
      </c>
      <c r="F506" s="13">
        <v>0</v>
      </c>
      <c r="G506" s="13">
        <v>0</v>
      </c>
      <c r="H506" s="13">
        <v>0</v>
      </c>
      <c r="I506" s="13">
        <v>61355</v>
      </c>
    </row>
    <row r="507" spans="2:9" x14ac:dyDescent="0.2">
      <c r="B507" s="9">
        <v>20226693</v>
      </c>
      <c r="C507" s="10">
        <v>44557.497916666667</v>
      </c>
      <c r="D507" s="11">
        <v>44578</v>
      </c>
      <c r="E507" s="13">
        <v>1056065</v>
      </c>
      <c r="F507" s="13">
        <v>0</v>
      </c>
      <c r="G507" s="13">
        <v>0</v>
      </c>
      <c r="H507" s="13">
        <v>0</v>
      </c>
      <c r="I507" s="13">
        <v>1056065</v>
      </c>
    </row>
    <row r="508" spans="2:9" x14ac:dyDescent="0.2">
      <c r="B508" s="9">
        <v>20226694</v>
      </c>
      <c r="C508" s="10">
        <v>44557.499305555553</v>
      </c>
      <c r="D508" s="11">
        <v>44578</v>
      </c>
      <c r="E508" s="13">
        <v>297826</v>
      </c>
      <c r="F508" s="13">
        <v>0</v>
      </c>
      <c r="G508" s="13">
        <v>0</v>
      </c>
      <c r="H508" s="13">
        <v>0</v>
      </c>
      <c r="I508" s="13">
        <v>297826</v>
      </c>
    </row>
    <row r="509" spans="2:9" x14ac:dyDescent="0.2">
      <c r="B509" s="9">
        <v>20226721</v>
      </c>
      <c r="C509" s="10">
        <v>44557.589583333334</v>
      </c>
      <c r="D509" s="11">
        <v>44578</v>
      </c>
      <c r="E509" s="13">
        <v>61355</v>
      </c>
      <c r="F509" s="13">
        <v>0</v>
      </c>
      <c r="G509" s="13">
        <v>0</v>
      </c>
      <c r="H509" s="13">
        <v>0</v>
      </c>
      <c r="I509" s="13">
        <v>61355</v>
      </c>
    </row>
    <row r="510" spans="2:9" x14ac:dyDescent="0.2">
      <c r="B510" s="9">
        <v>20227179</v>
      </c>
      <c r="C510" s="10">
        <v>44560.693749999999</v>
      </c>
      <c r="D510" s="11">
        <v>44578</v>
      </c>
      <c r="E510" s="13">
        <v>120004</v>
      </c>
      <c r="F510" s="13">
        <v>0</v>
      </c>
      <c r="G510" s="13">
        <v>0</v>
      </c>
      <c r="H510" s="13">
        <v>0</v>
      </c>
      <c r="I510" s="13">
        <v>120004</v>
      </c>
    </row>
    <row r="511" spans="2:9" x14ac:dyDescent="0.2">
      <c r="B511" s="9">
        <v>20227425</v>
      </c>
      <c r="C511" s="10">
        <v>44564.054166666669</v>
      </c>
      <c r="D511" s="11">
        <v>44610</v>
      </c>
      <c r="E511" s="13">
        <v>80832</v>
      </c>
      <c r="F511" s="13">
        <v>0</v>
      </c>
      <c r="G511" s="13">
        <v>0</v>
      </c>
      <c r="H511" s="13">
        <v>0</v>
      </c>
      <c r="I511" s="13">
        <v>80832</v>
      </c>
    </row>
    <row r="512" spans="2:9" x14ac:dyDescent="0.2">
      <c r="B512" s="9">
        <v>20227426</v>
      </c>
      <c r="C512" s="10">
        <v>44564.056250000001</v>
      </c>
      <c r="D512" s="11">
        <v>44610</v>
      </c>
      <c r="E512" s="13">
        <v>446253</v>
      </c>
      <c r="F512" s="13">
        <v>0</v>
      </c>
      <c r="G512" s="13">
        <v>0</v>
      </c>
      <c r="H512" s="13">
        <v>0</v>
      </c>
      <c r="I512" s="13">
        <v>446253</v>
      </c>
    </row>
    <row r="513" spans="2:9" x14ac:dyDescent="0.2">
      <c r="B513" s="9">
        <v>20227685</v>
      </c>
      <c r="C513" s="10">
        <v>44566.431944444441</v>
      </c>
      <c r="D513" s="11">
        <v>44610</v>
      </c>
      <c r="E513" s="13">
        <v>965033</v>
      </c>
      <c r="F513" s="13">
        <v>0</v>
      </c>
      <c r="G513" s="13">
        <v>0</v>
      </c>
      <c r="H513" s="13">
        <v>0</v>
      </c>
      <c r="I513" s="13">
        <v>965033</v>
      </c>
    </row>
    <row r="514" spans="2:9" x14ac:dyDescent="0.2">
      <c r="B514" s="9">
        <v>20228154</v>
      </c>
      <c r="C514" s="10">
        <v>44570.481249999997</v>
      </c>
      <c r="D514" s="11">
        <v>44610</v>
      </c>
      <c r="E514" s="13">
        <v>122000</v>
      </c>
      <c r="F514" s="13">
        <v>0</v>
      </c>
      <c r="G514" s="13">
        <v>0</v>
      </c>
      <c r="H514" s="13">
        <v>0</v>
      </c>
      <c r="I514" s="13">
        <v>122000</v>
      </c>
    </row>
    <row r="515" spans="2:9" x14ac:dyDescent="0.2">
      <c r="B515" s="9">
        <v>20228265</v>
      </c>
      <c r="C515" s="10">
        <v>44572.211111111108</v>
      </c>
      <c r="D515" s="11">
        <v>44610</v>
      </c>
      <c r="E515" s="13">
        <v>305268</v>
      </c>
      <c r="F515" s="13">
        <v>0</v>
      </c>
      <c r="G515" s="13">
        <v>0</v>
      </c>
      <c r="H515" s="13">
        <v>0</v>
      </c>
      <c r="I515" s="13">
        <v>305268</v>
      </c>
    </row>
    <row r="516" spans="2:9" x14ac:dyDescent="0.2">
      <c r="B516" s="9">
        <v>20228412</v>
      </c>
      <c r="C516" s="10">
        <v>44573.423611111109</v>
      </c>
      <c r="D516" s="11">
        <v>44610</v>
      </c>
      <c r="E516" s="13">
        <v>173348</v>
      </c>
      <c r="F516" s="13">
        <v>0</v>
      </c>
      <c r="G516" s="13">
        <v>0</v>
      </c>
      <c r="H516" s="13">
        <v>0</v>
      </c>
      <c r="I516" s="13">
        <v>173348</v>
      </c>
    </row>
    <row r="517" spans="2:9" x14ac:dyDescent="0.2">
      <c r="B517" s="9">
        <v>20228856</v>
      </c>
      <c r="C517" s="10">
        <v>44575.355555555558</v>
      </c>
      <c r="D517" s="11">
        <v>44610</v>
      </c>
      <c r="E517" s="13">
        <v>57700</v>
      </c>
      <c r="F517" s="13">
        <v>0</v>
      </c>
      <c r="G517" s="13">
        <v>0</v>
      </c>
      <c r="H517" s="13">
        <v>0</v>
      </c>
      <c r="I517" s="13">
        <v>57700</v>
      </c>
    </row>
    <row r="518" spans="2:9" x14ac:dyDescent="0.2">
      <c r="B518" s="9">
        <v>20229195</v>
      </c>
      <c r="C518" s="10">
        <v>44578.447916666664</v>
      </c>
      <c r="D518" s="11">
        <v>44610</v>
      </c>
      <c r="E518" s="13">
        <v>249998</v>
      </c>
      <c r="F518" s="13">
        <v>0</v>
      </c>
      <c r="G518" s="13">
        <v>0</v>
      </c>
      <c r="H518" s="13">
        <v>0</v>
      </c>
      <c r="I518" s="13">
        <v>249998</v>
      </c>
    </row>
    <row r="519" spans="2:9" x14ac:dyDescent="0.2">
      <c r="B519" s="9">
        <v>20229570</v>
      </c>
      <c r="C519" s="10">
        <v>44580.380555555559</v>
      </c>
      <c r="D519" s="11">
        <v>44610</v>
      </c>
      <c r="E519" s="13">
        <v>57700</v>
      </c>
      <c r="F519" s="13">
        <v>0</v>
      </c>
      <c r="G519" s="13">
        <v>0</v>
      </c>
      <c r="H519" s="13">
        <v>0</v>
      </c>
      <c r="I519" s="13">
        <v>57700</v>
      </c>
    </row>
    <row r="520" spans="2:9" x14ac:dyDescent="0.2">
      <c r="B520" s="9">
        <v>20229624</v>
      </c>
      <c r="C520" s="10">
        <v>44580.572222222225</v>
      </c>
      <c r="D520" s="11">
        <v>44610</v>
      </c>
      <c r="E520" s="13">
        <v>21700</v>
      </c>
      <c r="F520" s="13">
        <v>0</v>
      </c>
      <c r="G520" s="13">
        <v>0</v>
      </c>
      <c r="H520" s="13">
        <v>0</v>
      </c>
      <c r="I520" s="13">
        <v>21700</v>
      </c>
    </row>
    <row r="521" spans="2:9" x14ac:dyDescent="0.2">
      <c r="B521" s="9">
        <v>20229915</v>
      </c>
      <c r="C521" s="10">
        <v>44582.341666666667</v>
      </c>
      <c r="D521" s="11">
        <v>44610</v>
      </c>
      <c r="E521" s="13">
        <v>225360</v>
      </c>
      <c r="F521" s="13">
        <v>0</v>
      </c>
      <c r="G521" s="13">
        <v>0</v>
      </c>
      <c r="H521" s="13">
        <v>0</v>
      </c>
      <c r="I521" s="13">
        <v>225360</v>
      </c>
    </row>
    <row r="522" spans="2:9" x14ac:dyDescent="0.2">
      <c r="B522" s="9">
        <v>20229920</v>
      </c>
      <c r="C522" s="10">
        <v>44582.347916666666</v>
      </c>
      <c r="D522" s="11">
        <v>44610</v>
      </c>
      <c r="E522" s="13">
        <v>80832</v>
      </c>
      <c r="F522" s="13">
        <v>0</v>
      </c>
      <c r="G522" s="13">
        <v>0</v>
      </c>
      <c r="H522" s="13">
        <v>0</v>
      </c>
      <c r="I522" s="13">
        <v>80832</v>
      </c>
    </row>
    <row r="523" spans="2:9" x14ac:dyDescent="0.2">
      <c r="B523" s="9">
        <v>20230412</v>
      </c>
      <c r="C523" s="10">
        <v>44585.968055555553</v>
      </c>
      <c r="D523" s="11">
        <v>44610</v>
      </c>
      <c r="E523" s="13">
        <v>494492</v>
      </c>
      <c r="F523" s="13">
        <v>0</v>
      </c>
      <c r="G523" s="13">
        <v>0</v>
      </c>
      <c r="H523" s="13">
        <v>0</v>
      </c>
      <c r="I523" s="13">
        <v>494492</v>
      </c>
    </row>
    <row r="524" spans="2:9" x14ac:dyDescent="0.2">
      <c r="B524" s="9">
        <v>20230463</v>
      </c>
      <c r="C524" s="10">
        <v>44586.370138888888</v>
      </c>
      <c r="D524" s="11">
        <v>44610</v>
      </c>
      <c r="E524" s="13">
        <v>57700</v>
      </c>
      <c r="F524" s="13">
        <v>0</v>
      </c>
      <c r="G524" s="13">
        <v>0</v>
      </c>
      <c r="H524" s="13">
        <v>0</v>
      </c>
      <c r="I524" s="13">
        <v>57700</v>
      </c>
    </row>
    <row r="525" spans="2:9" x14ac:dyDescent="0.2">
      <c r="B525" s="9">
        <v>20230543</v>
      </c>
      <c r="C525" s="10">
        <v>44586.758333333331</v>
      </c>
      <c r="D525" s="11">
        <v>44610</v>
      </c>
      <c r="E525" s="13">
        <v>469041</v>
      </c>
      <c r="F525" s="13">
        <v>0</v>
      </c>
      <c r="G525" s="13">
        <v>0</v>
      </c>
      <c r="H525" s="13">
        <v>0</v>
      </c>
      <c r="I525" s="13">
        <v>469041</v>
      </c>
    </row>
    <row r="526" spans="2:9" x14ac:dyDescent="0.2">
      <c r="B526" s="9">
        <v>20230592</v>
      </c>
      <c r="C526" s="10">
        <v>44587.256944444445</v>
      </c>
      <c r="D526" s="11">
        <v>44610</v>
      </c>
      <c r="E526" s="13">
        <v>40000</v>
      </c>
      <c r="F526" s="13">
        <v>0</v>
      </c>
      <c r="G526" s="13">
        <v>0</v>
      </c>
      <c r="H526" s="13">
        <v>0</v>
      </c>
      <c r="I526" s="13">
        <v>40000</v>
      </c>
    </row>
    <row r="527" spans="2:9" x14ac:dyDescent="0.2">
      <c r="B527" s="9">
        <v>20231013</v>
      </c>
      <c r="C527" s="10">
        <v>44589.195138888892</v>
      </c>
      <c r="D527" s="11">
        <v>44610</v>
      </c>
      <c r="E527" s="13">
        <v>66748</v>
      </c>
      <c r="F527" s="13">
        <v>0</v>
      </c>
      <c r="G527" s="13">
        <v>0</v>
      </c>
      <c r="H527" s="13">
        <v>0</v>
      </c>
      <c r="I527" s="13">
        <v>66748</v>
      </c>
    </row>
    <row r="528" spans="2:9" x14ac:dyDescent="0.2">
      <c r="B528" s="9">
        <v>20231060</v>
      </c>
      <c r="C528" s="10">
        <v>44589.4375</v>
      </c>
      <c r="D528" s="11">
        <v>44610</v>
      </c>
      <c r="E528" s="13">
        <v>248052</v>
      </c>
      <c r="F528" s="13">
        <v>0</v>
      </c>
      <c r="G528" s="13">
        <v>0</v>
      </c>
      <c r="H528" s="13">
        <v>0</v>
      </c>
      <c r="I528" s="13">
        <v>248052</v>
      </c>
    </row>
    <row r="529" spans="2:9" x14ac:dyDescent="0.2">
      <c r="B529" s="9">
        <v>20231147</v>
      </c>
      <c r="C529" s="10">
        <v>44590.395833333336</v>
      </c>
      <c r="D529" s="11">
        <v>44610</v>
      </c>
      <c r="E529" s="13">
        <v>155986</v>
      </c>
      <c r="F529" s="13">
        <v>0</v>
      </c>
      <c r="G529" s="13">
        <v>0</v>
      </c>
      <c r="H529" s="13">
        <v>0</v>
      </c>
      <c r="I529" s="13">
        <v>155986</v>
      </c>
    </row>
    <row r="530" spans="2:9" x14ac:dyDescent="0.2">
      <c r="B530" s="1"/>
      <c r="C530" s="2"/>
      <c r="E530" s="3"/>
      <c r="F530" s="3"/>
      <c r="G530" s="3"/>
      <c r="H530" s="3"/>
      <c r="I530" s="14">
        <f>SUM(I11:I529)</f>
        <v>122214453</v>
      </c>
    </row>
    <row r="531" spans="2:9" x14ac:dyDescent="0.2">
      <c r="B531" s="1"/>
      <c r="C531" s="2"/>
      <c r="E531" s="3"/>
      <c r="F531" s="3"/>
      <c r="G531" s="3"/>
      <c r="H531" s="3"/>
      <c r="I531" s="3"/>
    </row>
    <row r="532" spans="2:9" x14ac:dyDescent="0.2">
      <c r="B532" s="1"/>
      <c r="C532" s="2"/>
      <c r="E532" s="3"/>
      <c r="F532" s="3"/>
      <c r="G532" s="3"/>
      <c r="H532" s="3"/>
      <c r="I532" s="3"/>
    </row>
    <row r="533" spans="2:9" x14ac:dyDescent="0.2">
      <c r="B533" s="1"/>
      <c r="C533" s="2"/>
      <c r="E533" s="3"/>
      <c r="F533" s="3"/>
      <c r="G533" s="3"/>
      <c r="H533" s="3"/>
      <c r="I533" s="3"/>
    </row>
    <row r="534" spans="2:9" x14ac:dyDescent="0.2">
      <c r="B534" s="1"/>
      <c r="C534" s="2"/>
      <c r="E534" s="3"/>
      <c r="F534" s="3"/>
      <c r="G534" s="3"/>
      <c r="H534" s="3"/>
      <c r="I534" s="3"/>
    </row>
    <row r="535" spans="2:9" x14ac:dyDescent="0.2">
      <c r="B535" s="1"/>
      <c r="C535" s="2"/>
      <c r="E535" s="3"/>
      <c r="F535" s="3"/>
      <c r="G535" s="3"/>
      <c r="H535" s="3"/>
      <c r="I535" s="3"/>
    </row>
    <row r="536" spans="2:9" x14ac:dyDescent="0.2">
      <c r="B536" s="1"/>
      <c r="C536" s="2"/>
      <c r="E536" s="3"/>
      <c r="F536" s="3"/>
      <c r="G536" s="3"/>
      <c r="H536" s="3"/>
      <c r="I536" s="3"/>
    </row>
    <row r="537" spans="2:9" x14ac:dyDescent="0.2">
      <c r="B537" s="1"/>
      <c r="C537" s="2"/>
      <c r="E537" s="3"/>
      <c r="F537" s="3"/>
      <c r="G537" s="3"/>
      <c r="H537" s="3"/>
      <c r="I537" s="3"/>
    </row>
    <row r="538" spans="2:9" x14ac:dyDescent="0.2">
      <c r="B538" s="1"/>
      <c r="C538" s="2"/>
      <c r="E538" s="3"/>
      <c r="F538" s="3"/>
      <c r="G538" s="3"/>
      <c r="H538" s="3"/>
      <c r="I538" s="3"/>
    </row>
    <row r="539" spans="2:9" x14ac:dyDescent="0.2">
      <c r="B539" s="1"/>
      <c r="C539" s="2"/>
      <c r="E539" s="3"/>
      <c r="F539" s="3"/>
      <c r="G539" s="3"/>
      <c r="H539" s="3"/>
      <c r="I539" s="3"/>
    </row>
    <row r="540" spans="2:9" x14ac:dyDescent="0.2">
      <c r="B540" s="1"/>
      <c r="C540" s="2"/>
      <c r="E540" s="3"/>
      <c r="F540" s="3"/>
      <c r="G540" s="3"/>
      <c r="H540" s="3"/>
      <c r="I540" s="3"/>
    </row>
    <row r="541" spans="2:9" x14ac:dyDescent="0.2">
      <c r="B541" s="1"/>
      <c r="C541" s="2"/>
      <c r="E541" s="3"/>
      <c r="F541" s="3"/>
      <c r="G541" s="3"/>
      <c r="H541" s="3"/>
      <c r="I541" s="3"/>
    </row>
    <row r="542" spans="2:9" x14ac:dyDescent="0.2">
      <c r="B542" s="1"/>
      <c r="C542" s="2"/>
      <c r="E542" s="3"/>
      <c r="F542" s="3"/>
      <c r="G542" s="3"/>
      <c r="H542" s="3"/>
      <c r="I542" s="3"/>
    </row>
    <row r="543" spans="2:9" x14ac:dyDescent="0.2">
      <c r="B543" s="1"/>
      <c r="C543" s="2"/>
      <c r="E543" s="3"/>
      <c r="F543" s="3"/>
      <c r="G543" s="3"/>
      <c r="H543" s="3"/>
      <c r="I543" s="3"/>
    </row>
    <row r="544" spans="2:9" x14ac:dyDescent="0.2">
      <c r="B544" s="1"/>
      <c r="C544" s="2"/>
      <c r="E544" s="3"/>
      <c r="F544" s="3"/>
      <c r="G544" s="3"/>
      <c r="H544" s="3"/>
      <c r="I544" s="3"/>
    </row>
    <row r="545" spans="2:9" x14ac:dyDescent="0.2">
      <c r="B545" s="1"/>
      <c r="C545" s="2"/>
      <c r="E545" s="3"/>
      <c r="F545" s="3"/>
      <c r="G545" s="3"/>
      <c r="H545" s="3"/>
      <c r="I545" s="3"/>
    </row>
    <row r="546" spans="2:9" x14ac:dyDescent="0.2">
      <c r="B546" s="1"/>
      <c r="C546" s="2"/>
      <c r="E546" s="3"/>
      <c r="F546" s="3"/>
      <c r="G546" s="3"/>
      <c r="H546" s="3"/>
      <c r="I546" s="3"/>
    </row>
    <row r="547" spans="2:9" x14ac:dyDescent="0.2">
      <c r="B547" s="1"/>
      <c r="C547" s="2"/>
      <c r="E547" s="3"/>
      <c r="F547" s="3"/>
      <c r="G547" s="3"/>
      <c r="H547" s="3"/>
      <c r="I547" s="3"/>
    </row>
    <row r="548" spans="2:9" x14ac:dyDescent="0.2">
      <c r="B548" s="1"/>
      <c r="C548" s="2"/>
      <c r="E548" s="3"/>
      <c r="F548" s="3"/>
      <c r="G548" s="3"/>
      <c r="H548" s="3"/>
      <c r="I548" s="3"/>
    </row>
    <row r="549" spans="2:9" x14ac:dyDescent="0.2">
      <c r="B549" s="1"/>
      <c r="C549" s="2"/>
      <c r="E549" s="3"/>
      <c r="F549" s="3"/>
      <c r="G549" s="3"/>
      <c r="H549" s="3"/>
      <c r="I549" s="3"/>
    </row>
    <row r="550" spans="2:9" x14ac:dyDescent="0.2">
      <c r="B550" s="1"/>
      <c r="C550" s="2"/>
      <c r="E550" s="3"/>
      <c r="F550" s="3"/>
      <c r="G550" s="3"/>
      <c r="H550" s="3"/>
      <c r="I550" s="3"/>
    </row>
    <row r="551" spans="2:9" x14ac:dyDescent="0.2">
      <c r="B551" s="1"/>
      <c r="C551" s="2"/>
      <c r="E551" s="3"/>
      <c r="F551" s="3"/>
      <c r="G551" s="3"/>
      <c r="H551" s="3"/>
      <c r="I551" s="3"/>
    </row>
    <row r="552" spans="2:9" x14ac:dyDescent="0.2">
      <c r="B552" s="1"/>
      <c r="C552" s="2"/>
      <c r="E552" s="3"/>
      <c r="F552" s="3"/>
      <c r="G552" s="3"/>
      <c r="H552" s="3"/>
      <c r="I552" s="3"/>
    </row>
    <row r="553" spans="2:9" x14ac:dyDescent="0.2">
      <c r="B553" s="1"/>
      <c r="C553" s="2"/>
      <c r="E553" s="3"/>
      <c r="F553" s="3"/>
      <c r="G553" s="3"/>
      <c r="H553" s="3"/>
      <c r="I553" s="3"/>
    </row>
    <row r="554" spans="2:9" x14ac:dyDescent="0.2">
      <c r="B554" s="1"/>
      <c r="C554" s="2"/>
      <c r="E554" s="3"/>
      <c r="F554" s="3"/>
      <c r="G554" s="3"/>
      <c r="H554" s="3"/>
      <c r="I554" s="3"/>
    </row>
    <row r="555" spans="2:9" x14ac:dyDescent="0.2">
      <c r="B555" s="1"/>
      <c r="C555" s="2"/>
      <c r="E555" s="3"/>
      <c r="F555" s="3"/>
      <c r="G555" s="3"/>
      <c r="H555" s="3"/>
      <c r="I555" s="3"/>
    </row>
    <row r="556" spans="2:9" x14ac:dyDescent="0.2">
      <c r="B556" s="1"/>
      <c r="C556" s="2"/>
      <c r="E556" s="3"/>
      <c r="F556" s="3"/>
      <c r="G556" s="3"/>
      <c r="H556" s="3"/>
      <c r="I556" s="3"/>
    </row>
    <row r="557" spans="2:9" x14ac:dyDescent="0.2">
      <c r="B557" s="1"/>
      <c r="C557" s="2"/>
      <c r="E557" s="3"/>
      <c r="F557" s="3"/>
      <c r="G557" s="3"/>
      <c r="H557" s="3"/>
      <c r="I557" s="3"/>
    </row>
    <row r="558" spans="2:9" x14ac:dyDescent="0.2">
      <c r="B558" s="1"/>
      <c r="C558" s="2"/>
      <c r="E558" s="3"/>
      <c r="F558" s="3"/>
      <c r="G558" s="3"/>
      <c r="H558" s="3"/>
      <c r="I558" s="3"/>
    </row>
    <row r="559" spans="2:9" x14ac:dyDescent="0.2">
      <c r="B559" s="1"/>
      <c r="C559" s="2"/>
      <c r="E559" s="3"/>
      <c r="F559" s="3"/>
      <c r="G559" s="3"/>
      <c r="H559" s="3"/>
      <c r="I559" s="3"/>
    </row>
    <row r="560" spans="2:9" x14ac:dyDescent="0.2">
      <c r="B560" s="1"/>
      <c r="C560" s="2"/>
      <c r="E560" s="3"/>
      <c r="F560" s="3"/>
      <c r="G560" s="3"/>
      <c r="H560" s="3"/>
      <c r="I560" s="3"/>
    </row>
    <row r="561" spans="2:9" x14ac:dyDescent="0.2">
      <c r="B561" s="1"/>
      <c r="C561" s="2"/>
      <c r="E561" s="3"/>
      <c r="F561" s="3"/>
      <c r="G561" s="3"/>
      <c r="H561" s="3"/>
      <c r="I561" s="3"/>
    </row>
  </sheetData>
  <sortState xmlns:xlrd2="http://schemas.microsoft.com/office/spreadsheetml/2017/richdata2" ref="B12:M909">
    <sortCondition ref="C12:C909"/>
  </sortState>
  <mergeCells count="5">
    <mergeCell ref="B2:I2"/>
    <mergeCell ref="B4:I4"/>
    <mergeCell ref="B5:I5"/>
    <mergeCell ref="B7:I7"/>
    <mergeCell ref="B6:I6"/>
  </mergeCells>
  <pageMargins left="0.2124734408198975" right="0.2124734408198975" top="0.24788568095654712" bottom="0.24788568095654712" header="1.1126239318905074E-308" footer="0.24788568095654712"/>
  <pageSetup paperSize="5" orientation="landscape" blackAndWhite="1" errors="NA" r:id="rId1"/>
  <headerFooter alignWithMargins="0"/>
  <ignoredErrors>
    <ignoredError sqref="B11:B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FECC-768F-485A-B4F9-596A56F8A54F}">
  <dimension ref="A1:V552"/>
  <sheetViews>
    <sheetView zoomScale="115" zoomScaleNormal="115" workbookViewId="0">
      <pane xSplit="8" ySplit="1" topLeftCell="I2" activePane="bottomRight" state="frozen"/>
      <selection pane="topRight" activeCell="I1" sqref="I1"/>
      <selection pane="bottomLeft" activeCell="A2" sqref="A2"/>
      <selection pane="bottomRight" activeCell="V10" sqref="V10"/>
    </sheetView>
  </sheetViews>
  <sheetFormatPr baseColWidth="10" defaultRowHeight="15" x14ac:dyDescent="0.25"/>
  <cols>
    <col min="4" max="7" width="0" hidden="1" customWidth="1"/>
    <col min="8" max="8" width="16.140625" bestFit="1" customWidth="1"/>
    <col min="9" max="18" width="11.5703125" style="30" bestFit="1" customWidth="1"/>
    <col min="19" max="19" width="12.85546875" style="30" customWidth="1"/>
    <col min="20" max="20" width="13.42578125" customWidth="1"/>
    <col min="21" max="21" width="14.28515625" customWidth="1"/>
    <col min="22" max="22" width="13.28515625" customWidth="1"/>
  </cols>
  <sheetData>
    <row r="1" spans="1:22" ht="105" x14ac:dyDescent="0.2">
      <c r="A1" s="4" t="s">
        <v>3</v>
      </c>
      <c r="B1" s="4" t="s">
        <v>4</v>
      </c>
      <c r="C1" s="4" t="s">
        <v>5</v>
      </c>
      <c r="D1" s="5" t="s">
        <v>6</v>
      </c>
      <c r="E1" s="5" t="s">
        <v>7</v>
      </c>
      <c r="F1" s="5" t="s">
        <v>8</v>
      </c>
      <c r="G1" s="5" t="s">
        <v>9</v>
      </c>
      <c r="H1" s="25" t="s">
        <v>10</v>
      </c>
      <c r="I1" s="28" t="s">
        <v>1764</v>
      </c>
      <c r="J1" s="28" t="s">
        <v>32</v>
      </c>
      <c r="K1" s="28" t="s">
        <v>33</v>
      </c>
      <c r="L1" s="28" t="s">
        <v>34</v>
      </c>
      <c r="M1" s="28" t="s">
        <v>35</v>
      </c>
      <c r="N1" s="28" t="s">
        <v>36</v>
      </c>
      <c r="O1" s="28" t="s">
        <v>37</v>
      </c>
      <c r="P1" s="28" t="s">
        <v>38</v>
      </c>
      <c r="Q1" s="28" t="s">
        <v>39</v>
      </c>
      <c r="R1" s="28" t="s">
        <v>891</v>
      </c>
      <c r="S1" s="28" t="s">
        <v>1766</v>
      </c>
      <c r="T1" s="28" t="s">
        <v>1765</v>
      </c>
      <c r="U1" s="28" t="s">
        <v>1967</v>
      </c>
      <c r="V1" s="28" t="s">
        <v>2030</v>
      </c>
    </row>
    <row r="2" spans="1:22" x14ac:dyDescent="0.25">
      <c r="A2" s="34">
        <v>353117</v>
      </c>
      <c r="B2" s="7">
        <v>43141.07708333333</v>
      </c>
      <c r="C2" s="8">
        <v>43167</v>
      </c>
      <c r="D2" s="12">
        <v>59922</v>
      </c>
      <c r="E2" s="12">
        <v>0</v>
      </c>
      <c r="F2" s="12">
        <v>0</v>
      </c>
      <c r="G2" s="12">
        <v>0</v>
      </c>
      <c r="H2" s="26">
        <v>59922</v>
      </c>
      <c r="I2" s="29">
        <v>0</v>
      </c>
      <c r="J2" s="29">
        <v>59922</v>
      </c>
      <c r="K2" s="29">
        <v>0</v>
      </c>
      <c r="L2" s="29">
        <v>0</v>
      </c>
      <c r="M2" s="29">
        <v>0</v>
      </c>
      <c r="N2" s="29">
        <v>0</v>
      </c>
      <c r="O2" s="29">
        <v>0</v>
      </c>
      <c r="P2" s="29">
        <v>0</v>
      </c>
      <c r="Q2" s="29">
        <v>0</v>
      </c>
      <c r="R2" s="29">
        <f>+H2-I2-J2-K2-L2-M2-N2-O2-P2-Q2</f>
        <v>0</v>
      </c>
      <c r="S2" s="29" t="s">
        <v>148</v>
      </c>
      <c r="T2" s="57">
        <v>43172</v>
      </c>
      <c r="U2" s="58" t="s">
        <v>1777</v>
      </c>
      <c r="V2" s="57">
        <v>44721</v>
      </c>
    </row>
    <row r="3" spans="1:22" x14ac:dyDescent="0.25">
      <c r="A3" s="34">
        <v>355467</v>
      </c>
      <c r="B3" s="7">
        <v>43156.859027777777</v>
      </c>
      <c r="C3" s="8">
        <v>43167</v>
      </c>
      <c r="D3" s="12">
        <v>153877</v>
      </c>
      <c r="E3" s="12">
        <v>0</v>
      </c>
      <c r="F3" s="12">
        <v>0</v>
      </c>
      <c r="G3" s="12">
        <v>0</v>
      </c>
      <c r="H3" s="26">
        <v>153877</v>
      </c>
      <c r="I3" s="29">
        <v>0</v>
      </c>
      <c r="J3" s="29">
        <v>153877</v>
      </c>
      <c r="K3" s="29">
        <v>0</v>
      </c>
      <c r="L3" s="29">
        <v>0</v>
      </c>
      <c r="M3" s="29">
        <v>0</v>
      </c>
      <c r="N3" s="29">
        <v>0</v>
      </c>
      <c r="O3" s="29">
        <v>0</v>
      </c>
      <c r="P3" s="29">
        <v>0</v>
      </c>
      <c r="Q3" s="29">
        <v>0</v>
      </c>
      <c r="R3" s="29">
        <f>+H3-I3-J3-K3-L3-M3-N3-O3-P3-Q3</f>
        <v>0</v>
      </c>
      <c r="S3" s="29" t="s">
        <v>148</v>
      </c>
      <c r="T3" s="57">
        <v>43172</v>
      </c>
      <c r="U3" s="58" t="s">
        <v>1777</v>
      </c>
      <c r="V3" s="57">
        <v>44721</v>
      </c>
    </row>
    <row r="4" spans="1:22" x14ac:dyDescent="0.25">
      <c r="A4" s="34">
        <v>356163</v>
      </c>
      <c r="B4" s="7">
        <v>43159.392361111109</v>
      </c>
      <c r="C4" s="8">
        <v>43167</v>
      </c>
      <c r="D4" s="12">
        <v>270635</v>
      </c>
      <c r="E4" s="12">
        <v>0</v>
      </c>
      <c r="F4" s="12">
        <v>0</v>
      </c>
      <c r="G4" s="12">
        <v>0</v>
      </c>
      <c r="H4" s="26">
        <v>270635</v>
      </c>
      <c r="I4" s="29">
        <v>0</v>
      </c>
      <c r="J4" s="29">
        <v>270635</v>
      </c>
      <c r="K4" s="29">
        <v>0</v>
      </c>
      <c r="L4" s="29">
        <v>0</v>
      </c>
      <c r="M4" s="29">
        <v>0</v>
      </c>
      <c r="N4" s="29">
        <v>0</v>
      </c>
      <c r="O4" s="29">
        <v>0</v>
      </c>
      <c r="P4" s="29">
        <v>0</v>
      </c>
      <c r="Q4" s="29">
        <v>0</v>
      </c>
      <c r="R4" s="29">
        <f>+H4-I4-J4-K4-L4-M4-N4-O4-P4-Q4</f>
        <v>0</v>
      </c>
      <c r="S4" s="29" t="s">
        <v>148</v>
      </c>
      <c r="T4" s="57">
        <v>43172</v>
      </c>
      <c r="U4" s="58" t="s">
        <v>1780</v>
      </c>
      <c r="V4" s="57">
        <v>44731</v>
      </c>
    </row>
    <row r="5" spans="1:22" x14ac:dyDescent="0.25">
      <c r="A5" s="34">
        <v>20001785</v>
      </c>
      <c r="B5" s="10">
        <v>43265.015277777777</v>
      </c>
      <c r="C5" s="11">
        <v>43292</v>
      </c>
      <c r="D5" s="13">
        <v>188400</v>
      </c>
      <c r="E5" s="13">
        <v>0</v>
      </c>
      <c r="F5" s="13">
        <v>0</v>
      </c>
      <c r="G5" s="13">
        <v>0</v>
      </c>
      <c r="H5" s="27">
        <v>188400</v>
      </c>
      <c r="I5" s="29">
        <v>0</v>
      </c>
      <c r="J5" s="29">
        <v>188400</v>
      </c>
      <c r="K5" s="29">
        <v>0</v>
      </c>
      <c r="L5" s="29">
        <v>0</v>
      </c>
      <c r="M5" s="29">
        <v>0</v>
      </c>
      <c r="N5" s="29">
        <v>0</v>
      </c>
      <c r="O5" s="29">
        <v>0</v>
      </c>
      <c r="P5" s="29">
        <v>0</v>
      </c>
      <c r="Q5" s="29">
        <v>0</v>
      </c>
      <c r="R5" s="29">
        <f>+H5-I5-J5-K5-L5-M5-N5-O5-P5-Q5</f>
        <v>0</v>
      </c>
      <c r="S5" s="29" t="s">
        <v>195</v>
      </c>
      <c r="T5" s="57">
        <v>43297</v>
      </c>
      <c r="U5" s="58" t="s">
        <v>1783</v>
      </c>
      <c r="V5" s="57">
        <v>44734</v>
      </c>
    </row>
    <row r="6" spans="1:22" x14ac:dyDescent="0.25">
      <c r="A6" s="34">
        <v>20008244</v>
      </c>
      <c r="B6" s="10">
        <v>43305.127083333333</v>
      </c>
      <c r="C6" s="11">
        <v>43318</v>
      </c>
      <c r="D6" s="13">
        <v>392800</v>
      </c>
      <c r="E6" s="13">
        <v>0</v>
      </c>
      <c r="F6" s="13">
        <v>0</v>
      </c>
      <c r="G6" s="13">
        <v>0</v>
      </c>
      <c r="H6" s="27">
        <v>392800</v>
      </c>
      <c r="I6" s="29">
        <v>0</v>
      </c>
      <c r="J6" s="29">
        <v>392800</v>
      </c>
      <c r="K6" s="29">
        <v>0</v>
      </c>
      <c r="L6" s="29">
        <v>0</v>
      </c>
      <c r="M6" s="29">
        <v>0</v>
      </c>
      <c r="N6" s="29">
        <v>0</v>
      </c>
      <c r="O6" s="29">
        <v>0</v>
      </c>
      <c r="P6" s="29">
        <v>0</v>
      </c>
      <c r="Q6" s="29">
        <v>0</v>
      </c>
      <c r="R6" s="29">
        <f>+H6-I6-J6-K6-L6-M6-N6-O6-P6-Q6</f>
        <v>0</v>
      </c>
      <c r="S6" s="29" t="s">
        <v>197</v>
      </c>
      <c r="T6" s="57">
        <v>43323</v>
      </c>
      <c r="U6" s="58" t="s">
        <v>1792</v>
      </c>
      <c r="V6" s="57">
        <v>44728</v>
      </c>
    </row>
    <row r="7" spans="1:22" x14ac:dyDescent="0.25">
      <c r="A7" s="34">
        <v>20005300</v>
      </c>
      <c r="B7" s="10">
        <v>43286.10833333333</v>
      </c>
      <c r="C7" s="11">
        <v>43318</v>
      </c>
      <c r="D7" s="13">
        <v>72900</v>
      </c>
      <c r="E7" s="13">
        <v>0</v>
      </c>
      <c r="F7" s="13">
        <v>0</v>
      </c>
      <c r="G7" s="13">
        <v>0</v>
      </c>
      <c r="H7" s="27">
        <v>72900</v>
      </c>
      <c r="I7" s="29">
        <v>0</v>
      </c>
      <c r="J7" s="29">
        <v>72900</v>
      </c>
      <c r="K7" s="29">
        <v>0</v>
      </c>
      <c r="L7" s="29">
        <v>0</v>
      </c>
      <c r="M7" s="29">
        <v>0</v>
      </c>
      <c r="N7" s="29">
        <v>0</v>
      </c>
      <c r="O7" s="29">
        <v>0</v>
      </c>
      <c r="P7" s="29">
        <v>0</v>
      </c>
      <c r="Q7" s="29">
        <v>0</v>
      </c>
      <c r="R7" s="29">
        <f>+H7-I7-J7-K7-L7-M7-N7-O7-P7-Q7</f>
        <v>0</v>
      </c>
      <c r="S7" s="29" t="s">
        <v>197</v>
      </c>
      <c r="T7" s="57">
        <v>43323</v>
      </c>
      <c r="U7" s="58" t="s">
        <v>1786</v>
      </c>
      <c r="V7" s="57">
        <v>44736</v>
      </c>
    </row>
    <row r="8" spans="1:22" x14ac:dyDescent="0.25">
      <c r="A8" s="34">
        <v>20005733</v>
      </c>
      <c r="B8" s="10">
        <v>43289.738194444442</v>
      </c>
      <c r="C8" s="11">
        <v>43318</v>
      </c>
      <c r="D8" s="13">
        <v>820620</v>
      </c>
      <c r="E8" s="13">
        <v>0</v>
      </c>
      <c r="F8" s="13">
        <v>0</v>
      </c>
      <c r="G8" s="13">
        <v>0</v>
      </c>
      <c r="H8" s="27">
        <v>820620</v>
      </c>
      <c r="I8" s="29">
        <v>0</v>
      </c>
      <c r="J8" s="29">
        <v>820620</v>
      </c>
      <c r="K8" s="29">
        <v>0</v>
      </c>
      <c r="L8" s="29">
        <v>0</v>
      </c>
      <c r="M8" s="29">
        <v>0</v>
      </c>
      <c r="N8" s="29">
        <v>0</v>
      </c>
      <c r="O8" s="29">
        <v>0</v>
      </c>
      <c r="P8" s="29">
        <v>0</v>
      </c>
      <c r="Q8" s="29">
        <v>0</v>
      </c>
      <c r="R8" s="29">
        <f>+H8-I8-J8-K8-L8-M8-N8-O8-P8-Q8</f>
        <v>0</v>
      </c>
      <c r="S8" s="29" t="s">
        <v>197</v>
      </c>
      <c r="T8" s="57">
        <v>43323</v>
      </c>
      <c r="U8" s="58" t="s">
        <v>1789</v>
      </c>
      <c r="V8" s="57">
        <v>44742</v>
      </c>
    </row>
    <row r="9" spans="1:22" x14ac:dyDescent="0.25">
      <c r="A9" s="34">
        <v>20048417</v>
      </c>
      <c r="B9" s="10">
        <v>43550.469444444447</v>
      </c>
      <c r="C9" s="11">
        <v>43598</v>
      </c>
      <c r="D9" s="13">
        <v>3245724</v>
      </c>
      <c r="E9" s="13">
        <v>0</v>
      </c>
      <c r="F9" s="13">
        <v>0</v>
      </c>
      <c r="G9" s="13">
        <v>0</v>
      </c>
      <c r="H9" s="27">
        <v>3245724</v>
      </c>
      <c r="I9" s="29">
        <v>0</v>
      </c>
      <c r="J9" s="29">
        <v>3245724</v>
      </c>
      <c r="K9" s="29">
        <v>0</v>
      </c>
      <c r="L9" s="29">
        <v>0</v>
      </c>
      <c r="M9" s="29">
        <v>0</v>
      </c>
      <c r="N9" s="29">
        <v>0</v>
      </c>
      <c r="O9" s="29">
        <v>0</v>
      </c>
      <c r="P9" s="29">
        <v>0</v>
      </c>
      <c r="Q9" s="29">
        <v>0</v>
      </c>
      <c r="R9" s="29">
        <f>+H9-I9-J9-K9-L9-M9-N9-O9-P9-Q9</f>
        <v>0</v>
      </c>
      <c r="S9" s="29" t="s">
        <v>85</v>
      </c>
      <c r="T9" s="57">
        <v>43613</v>
      </c>
      <c r="U9" s="58" t="s">
        <v>1802</v>
      </c>
      <c r="V9" s="57">
        <v>44731</v>
      </c>
    </row>
    <row r="10" spans="1:22" x14ac:dyDescent="0.25">
      <c r="A10" s="34">
        <v>20071677</v>
      </c>
      <c r="B10" s="10">
        <v>43664.538194444445</v>
      </c>
      <c r="C10" s="11">
        <v>43682</v>
      </c>
      <c r="D10" s="13">
        <v>17900</v>
      </c>
      <c r="E10" s="13">
        <v>0</v>
      </c>
      <c r="F10" s="13">
        <v>0</v>
      </c>
      <c r="G10" s="13">
        <v>0</v>
      </c>
      <c r="H10" s="27">
        <v>17900</v>
      </c>
      <c r="I10" s="29">
        <v>0</v>
      </c>
      <c r="J10" s="29">
        <v>17900</v>
      </c>
      <c r="K10" s="29">
        <v>0</v>
      </c>
      <c r="L10" s="29">
        <v>0</v>
      </c>
      <c r="M10" s="29">
        <v>0</v>
      </c>
      <c r="N10" s="29">
        <v>0</v>
      </c>
      <c r="O10" s="29">
        <v>0</v>
      </c>
      <c r="P10" s="29">
        <v>0</v>
      </c>
      <c r="Q10" s="29">
        <v>0</v>
      </c>
      <c r="R10" s="29">
        <f>+H10-I10-J10-K10-L10-M10-N10-O10-P10-Q10</f>
        <v>0</v>
      </c>
      <c r="S10" s="29" t="s">
        <v>211</v>
      </c>
      <c r="T10" s="41">
        <v>43682</v>
      </c>
      <c r="U10" s="59" t="s">
        <v>2028</v>
      </c>
      <c r="V10" s="41"/>
    </row>
    <row r="11" spans="1:22" x14ac:dyDescent="0.25">
      <c r="A11" s="34">
        <v>20067430</v>
      </c>
      <c r="B11" s="10">
        <v>43644.086111111108</v>
      </c>
      <c r="C11" s="11">
        <v>43784</v>
      </c>
      <c r="D11" s="13">
        <v>528306</v>
      </c>
      <c r="E11" s="13">
        <v>0</v>
      </c>
      <c r="F11" s="13">
        <v>0</v>
      </c>
      <c r="G11" s="13">
        <v>0</v>
      </c>
      <c r="H11" s="27">
        <v>528306</v>
      </c>
      <c r="I11" s="29">
        <v>0</v>
      </c>
      <c r="J11" s="29">
        <v>528306</v>
      </c>
      <c r="K11" s="29">
        <v>0</v>
      </c>
      <c r="L11" s="29">
        <v>0</v>
      </c>
      <c r="M11" s="29">
        <v>0</v>
      </c>
      <c r="N11" s="29">
        <v>0</v>
      </c>
      <c r="O11" s="29">
        <v>0</v>
      </c>
      <c r="P11" s="29">
        <v>0</v>
      </c>
      <c r="Q11" s="29">
        <v>0</v>
      </c>
      <c r="R11" s="29">
        <f>+H11-I11-J11-K11-L11-M11-N11-O11-P11-Q11</f>
        <v>0</v>
      </c>
      <c r="S11" s="29" t="s">
        <v>215</v>
      </c>
      <c r="T11" s="57">
        <v>43682</v>
      </c>
      <c r="U11" s="58" t="s">
        <v>1820</v>
      </c>
      <c r="V11" s="57">
        <v>44721</v>
      </c>
    </row>
    <row r="12" spans="1:22" x14ac:dyDescent="0.25">
      <c r="A12" s="34">
        <v>20065393</v>
      </c>
      <c r="B12" s="10">
        <v>43634.539583333331</v>
      </c>
      <c r="C12" s="11">
        <v>43784</v>
      </c>
      <c r="D12" s="13">
        <v>3177053</v>
      </c>
      <c r="E12" s="13">
        <v>0</v>
      </c>
      <c r="F12" s="13">
        <v>0</v>
      </c>
      <c r="G12" s="13">
        <v>0</v>
      </c>
      <c r="H12" s="27">
        <v>3177053</v>
      </c>
      <c r="I12" s="29">
        <v>0</v>
      </c>
      <c r="J12" s="29">
        <v>3177053</v>
      </c>
      <c r="K12" s="29">
        <v>0</v>
      </c>
      <c r="L12" s="29">
        <v>0</v>
      </c>
      <c r="M12" s="29">
        <v>0</v>
      </c>
      <c r="N12" s="29">
        <v>0</v>
      </c>
      <c r="O12" s="29">
        <v>0</v>
      </c>
      <c r="P12" s="29">
        <v>0</v>
      </c>
      <c r="Q12" s="29">
        <v>0</v>
      </c>
      <c r="R12" s="29">
        <f>+H12-I12-J12-K12-L12-M12-N12-O12-P12-Q12</f>
        <v>0</v>
      </c>
      <c r="S12" s="29" t="s">
        <v>213</v>
      </c>
      <c r="T12" s="57">
        <v>43682</v>
      </c>
      <c r="U12" s="58" t="s">
        <v>1817</v>
      </c>
      <c r="V12" s="57">
        <v>44731</v>
      </c>
    </row>
    <row r="13" spans="1:22" x14ac:dyDescent="0.25">
      <c r="A13" s="34">
        <v>20055234</v>
      </c>
      <c r="B13" s="10">
        <v>43585.445833333331</v>
      </c>
      <c r="C13" s="11">
        <v>43594</v>
      </c>
      <c r="D13" s="13">
        <v>853736</v>
      </c>
      <c r="E13" s="13">
        <v>0</v>
      </c>
      <c r="F13" s="13">
        <v>0</v>
      </c>
      <c r="G13" s="13">
        <v>0</v>
      </c>
      <c r="H13" s="27">
        <v>853736</v>
      </c>
      <c r="I13" s="29">
        <v>0</v>
      </c>
      <c r="J13" s="29">
        <v>853736</v>
      </c>
      <c r="K13" s="29">
        <v>0</v>
      </c>
      <c r="L13" s="29">
        <v>0</v>
      </c>
      <c r="M13" s="29">
        <v>0</v>
      </c>
      <c r="N13" s="29">
        <v>0</v>
      </c>
      <c r="O13" s="29">
        <v>0</v>
      </c>
      <c r="P13" s="29">
        <v>0</v>
      </c>
      <c r="Q13" s="29">
        <v>0</v>
      </c>
      <c r="R13" s="29">
        <f>+H13-I13-J13-K13-L13-M13-N13-O13-P13-Q13</f>
        <v>0</v>
      </c>
      <c r="S13" s="29" t="s">
        <v>217</v>
      </c>
      <c r="T13" s="57">
        <v>43682</v>
      </c>
      <c r="U13" s="58" t="s">
        <v>1805</v>
      </c>
      <c r="V13" s="57">
        <v>44748</v>
      </c>
    </row>
    <row r="14" spans="1:22" x14ac:dyDescent="0.25">
      <c r="A14" s="34">
        <v>20080063</v>
      </c>
      <c r="B14" s="10">
        <v>43706.73333333333</v>
      </c>
      <c r="C14" s="11">
        <v>43746</v>
      </c>
      <c r="D14" s="13">
        <v>103800</v>
      </c>
      <c r="E14" s="13">
        <v>0</v>
      </c>
      <c r="F14" s="13">
        <v>0</v>
      </c>
      <c r="G14" s="13">
        <v>0</v>
      </c>
      <c r="H14" s="27">
        <v>103800</v>
      </c>
      <c r="I14" s="29">
        <v>0</v>
      </c>
      <c r="J14" s="29">
        <v>103800</v>
      </c>
      <c r="K14" s="29">
        <v>0</v>
      </c>
      <c r="L14" s="29">
        <v>0</v>
      </c>
      <c r="M14" s="29">
        <v>0</v>
      </c>
      <c r="N14" s="29">
        <v>0</v>
      </c>
      <c r="O14" s="29">
        <v>0</v>
      </c>
      <c r="P14" s="29">
        <v>0</v>
      </c>
      <c r="Q14" s="29">
        <v>0</v>
      </c>
      <c r="R14" s="29">
        <f>+H14-I14-J14-K14-L14-M14-N14-O14-P14-Q14</f>
        <v>0</v>
      </c>
      <c r="S14" s="29" t="s">
        <v>112</v>
      </c>
      <c r="T14" s="57">
        <v>43774</v>
      </c>
      <c r="U14" s="58" t="s">
        <v>1827</v>
      </c>
      <c r="V14" s="57">
        <v>44731</v>
      </c>
    </row>
    <row r="15" spans="1:22" x14ac:dyDescent="0.25">
      <c r="A15" s="34">
        <v>20078724</v>
      </c>
      <c r="B15" s="10">
        <v>43700.445833333331</v>
      </c>
      <c r="C15" s="11">
        <v>43746</v>
      </c>
      <c r="D15" s="13">
        <v>2695666</v>
      </c>
      <c r="E15" s="13">
        <v>0</v>
      </c>
      <c r="F15" s="13">
        <v>0</v>
      </c>
      <c r="G15" s="13">
        <v>0</v>
      </c>
      <c r="H15" s="27">
        <v>2695666</v>
      </c>
      <c r="I15" s="29">
        <v>0</v>
      </c>
      <c r="J15" s="29">
        <v>2695666</v>
      </c>
      <c r="K15" s="29">
        <v>0</v>
      </c>
      <c r="L15" s="29">
        <v>0</v>
      </c>
      <c r="M15" s="29">
        <v>0</v>
      </c>
      <c r="N15" s="29">
        <v>0</v>
      </c>
      <c r="O15" s="29">
        <v>0</v>
      </c>
      <c r="P15" s="29">
        <v>0</v>
      </c>
      <c r="Q15" s="29">
        <v>0</v>
      </c>
      <c r="R15" s="29">
        <f>+H15-I15-J15-K15-L15-M15-N15-O15-P15-Q15</f>
        <v>0</v>
      </c>
      <c r="S15" s="29" t="s">
        <v>208</v>
      </c>
      <c r="T15" s="57">
        <v>43776</v>
      </c>
      <c r="U15" s="58" t="s">
        <v>1826</v>
      </c>
      <c r="V15" s="57">
        <v>44741</v>
      </c>
    </row>
    <row r="16" spans="1:22" x14ac:dyDescent="0.25">
      <c r="A16" s="34">
        <v>20040043</v>
      </c>
      <c r="B16" s="10">
        <v>43504.352777777778</v>
      </c>
      <c r="C16" s="11">
        <v>43532</v>
      </c>
      <c r="D16" s="13">
        <v>54400</v>
      </c>
      <c r="E16" s="13">
        <v>0</v>
      </c>
      <c r="F16" s="13">
        <v>0</v>
      </c>
      <c r="G16" s="13">
        <v>0</v>
      </c>
      <c r="H16" s="27">
        <v>54400</v>
      </c>
      <c r="I16" s="29">
        <v>0</v>
      </c>
      <c r="J16" s="29">
        <v>54400</v>
      </c>
      <c r="K16" s="29">
        <v>0</v>
      </c>
      <c r="L16" s="29">
        <v>0</v>
      </c>
      <c r="M16" s="29">
        <v>0</v>
      </c>
      <c r="N16" s="29">
        <v>0</v>
      </c>
      <c r="O16" s="29">
        <v>0</v>
      </c>
      <c r="P16" s="29">
        <v>0</v>
      </c>
      <c r="Q16" s="29">
        <v>0</v>
      </c>
      <c r="R16" s="29">
        <f>+H16-I16-J16-K16-L16-M16-N16-O16-P16-Q16</f>
        <v>0</v>
      </c>
      <c r="S16" s="29" t="s">
        <v>104</v>
      </c>
      <c r="T16" s="41">
        <v>43817</v>
      </c>
      <c r="U16" s="59" t="s">
        <v>2028</v>
      </c>
      <c r="V16" s="41"/>
    </row>
    <row r="17" spans="1:22" x14ac:dyDescent="0.25">
      <c r="A17" s="34">
        <v>20060650</v>
      </c>
      <c r="B17" s="10">
        <v>43609.777083333334</v>
      </c>
      <c r="C17" s="11">
        <v>43626</v>
      </c>
      <c r="D17" s="13">
        <v>138320</v>
      </c>
      <c r="E17" s="13">
        <v>0</v>
      </c>
      <c r="F17" s="13">
        <v>0</v>
      </c>
      <c r="G17" s="13">
        <v>0</v>
      </c>
      <c r="H17" s="27">
        <v>138320</v>
      </c>
      <c r="I17" s="29">
        <v>0</v>
      </c>
      <c r="J17" s="29">
        <v>138320</v>
      </c>
      <c r="K17" s="29">
        <v>0</v>
      </c>
      <c r="L17" s="29">
        <v>0</v>
      </c>
      <c r="M17" s="29">
        <v>0</v>
      </c>
      <c r="N17" s="29">
        <v>0</v>
      </c>
      <c r="O17" s="29">
        <v>0</v>
      </c>
      <c r="P17" s="29">
        <v>0</v>
      </c>
      <c r="Q17" s="29">
        <v>0</v>
      </c>
      <c r="R17" s="29">
        <f>+H17-I17-J17-K17-L17-M17-N17-O17-P17-Q17</f>
        <v>0</v>
      </c>
      <c r="S17" s="29" t="s">
        <v>108</v>
      </c>
      <c r="T17" s="41">
        <v>43817</v>
      </c>
      <c r="U17" s="59" t="s">
        <v>2028</v>
      </c>
      <c r="V17" s="41"/>
    </row>
    <row r="18" spans="1:22" x14ac:dyDescent="0.25">
      <c r="A18" s="34">
        <v>20061847</v>
      </c>
      <c r="B18" s="10">
        <v>43615.82708333333</v>
      </c>
      <c r="C18" s="11">
        <v>43626</v>
      </c>
      <c r="D18" s="13">
        <v>54400</v>
      </c>
      <c r="E18" s="13">
        <v>0</v>
      </c>
      <c r="F18" s="13">
        <v>0</v>
      </c>
      <c r="G18" s="13">
        <v>0</v>
      </c>
      <c r="H18" s="27">
        <v>54400</v>
      </c>
      <c r="I18" s="29">
        <v>0</v>
      </c>
      <c r="J18" s="29">
        <v>54400</v>
      </c>
      <c r="K18" s="29">
        <v>0</v>
      </c>
      <c r="L18" s="29">
        <v>0</v>
      </c>
      <c r="M18" s="29">
        <v>0</v>
      </c>
      <c r="N18" s="29">
        <v>0</v>
      </c>
      <c r="O18" s="29">
        <v>0</v>
      </c>
      <c r="P18" s="29">
        <v>0</v>
      </c>
      <c r="Q18" s="29">
        <v>0</v>
      </c>
      <c r="R18" s="29">
        <f>+H18-I18-J18-K18-L18-M18-N18-O18-P18-Q18</f>
        <v>0</v>
      </c>
      <c r="S18" s="29" t="s">
        <v>95</v>
      </c>
      <c r="T18" s="41">
        <v>43817</v>
      </c>
      <c r="U18" s="59" t="s">
        <v>2028</v>
      </c>
      <c r="V18" s="41"/>
    </row>
    <row r="19" spans="1:22" x14ac:dyDescent="0.25">
      <c r="A19" s="34">
        <v>20014696</v>
      </c>
      <c r="B19" s="10">
        <v>43341.845833333333</v>
      </c>
      <c r="C19" s="11">
        <v>43354</v>
      </c>
      <c r="D19" s="13">
        <v>437301</v>
      </c>
      <c r="E19" s="13">
        <v>0</v>
      </c>
      <c r="F19" s="13">
        <v>0</v>
      </c>
      <c r="G19" s="13">
        <v>0</v>
      </c>
      <c r="H19" s="27">
        <v>437301</v>
      </c>
      <c r="I19" s="29">
        <v>0</v>
      </c>
      <c r="J19" s="29">
        <v>437301</v>
      </c>
      <c r="K19" s="29">
        <v>0</v>
      </c>
      <c r="L19" s="29">
        <v>0</v>
      </c>
      <c r="M19" s="29">
        <v>0</v>
      </c>
      <c r="N19" s="29">
        <v>0</v>
      </c>
      <c r="O19" s="29">
        <v>0</v>
      </c>
      <c r="P19" s="29">
        <v>0</v>
      </c>
      <c r="Q19" s="29">
        <v>0</v>
      </c>
      <c r="R19" s="29">
        <f>+H19-I19-J19-K19-L19-M19-N19-O19-P19-Q19</f>
        <v>0</v>
      </c>
      <c r="S19" s="29" t="s">
        <v>95</v>
      </c>
      <c r="T19" s="57">
        <v>43817</v>
      </c>
      <c r="U19" s="58" t="s">
        <v>1796</v>
      </c>
      <c r="V19" s="57">
        <v>44721</v>
      </c>
    </row>
    <row r="20" spans="1:22" x14ac:dyDescent="0.25">
      <c r="A20" s="34">
        <v>20086635</v>
      </c>
      <c r="B20" s="10">
        <v>43736.218055555553</v>
      </c>
      <c r="C20" s="11">
        <v>43801</v>
      </c>
      <c r="D20" s="13">
        <v>918413</v>
      </c>
      <c r="E20" s="13">
        <v>0</v>
      </c>
      <c r="F20" s="13">
        <v>0</v>
      </c>
      <c r="G20" s="13">
        <v>0</v>
      </c>
      <c r="H20" s="27">
        <v>918413</v>
      </c>
      <c r="I20" s="29">
        <v>0</v>
      </c>
      <c r="J20" s="29">
        <v>918413</v>
      </c>
      <c r="K20" s="29">
        <v>0</v>
      </c>
      <c r="L20" s="29">
        <v>0</v>
      </c>
      <c r="M20" s="29">
        <v>0</v>
      </c>
      <c r="N20" s="29">
        <v>0</v>
      </c>
      <c r="O20" s="29">
        <v>0</v>
      </c>
      <c r="P20" s="29">
        <v>0</v>
      </c>
      <c r="Q20" s="29">
        <v>0</v>
      </c>
      <c r="R20" s="29">
        <f>+H20-I20-J20-K20-L20-M20-N20-O20-P20-Q20</f>
        <v>0</v>
      </c>
      <c r="S20" s="29" t="s">
        <v>92</v>
      </c>
      <c r="T20" s="57">
        <v>43817</v>
      </c>
      <c r="U20" s="58" t="s">
        <v>1830</v>
      </c>
      <c r="V20" s="57">
        <v>44731</v>
      </c>
    </row>
    <row r="21" spans="1:22" x14ac:dyDescent="0.25">
      <c r="A21" s="34">
        <v>20076595</v>
      </c>
      <c r="B21" s="10">
        <v>43689.466666666667</v>
      </c>
      <c r="C21" s="11">
        <v>43746</v>
      </c>
      <c r="D21" s="13">
        <v>1798584</v>
      </c>
      <c r="E21" s="13">
        <v>0</v>
      </c>
      <c r="F21" s="13">
        <v>0</v>
      </c>
      <c r="G21" s="13">
        <v>0</v>
      </c>
      <c r="H21" s="27">
        <v>1798584</v>
      </c>
      <c r="I21" s="29">
        <v>0</v>
      </c>
      <c r="J21" s="29">
        <v>1798584</v>
      </c>
      <c r="K21" s="29">
        <v>0</v>
      </c>
      <c r="L21" s="29">
        <v>0</v>
      </c>
      <c r="M21" s="29">
        <v>0</v>
      </c>
      <c r="N21" s="29">
        <v>0</v>
      </c>
      <c r="O21" s="29">
        <v>0</v>
      </c>
      <c r="P21" s="29">
        <v>0</v>
      </c>
      <c r="Q21" s="29">
        <v>0</v>
      </c>
      <c r="R21" s="29">
        <f>+H21-I21-J21-K21-L21-M21-N21-O21-P21-Q21</f>
        <v>0</v>
      </c>
      <c r="S21" s="29" t="s">
        <v>92</v>
      </c>
      <c r="T21" s="57">
        <v>43817</v>
      </c>
      <c r="U21" s="58" t="s">
        <v>1824</v>
      </c>
      <c r="V21" s="57">
        <v>44740</v>
      </c>
    </row>
    <row r="22" spans="1:22" x14ac:dyDescent="0.25">
      <c r="A22" s="34">
        <v>20011286</v>
      </c>
      <c r="B22" s="10">
        <v>43321.933333333334</v>
      </c>
      <c r="C22" s="11">
        <v>43354</v>
      </c>
      <c r="D22" s="13">
        <v>218526</v>
      </c>
      <c r="E22" s="13">
        <v>0</v>
      </c>
      <c r="F22" s="13">
        <v>0</v>
      </c>
      <c r="G22" s="13">
        <v>0</v>
      </c>
      <c r="H22" s="27">
        <v>218526</v>
      </c>
      <c r="I22" s="29">
        <v>0</v>
      </c>
      <c r="J22" s="29">
        <v>218526</v>
      </c>
      <c r="K22" s="29">
        <v>0</v>
      </c>
      <c r="L22" s="29">
        <v>0</v>
      </c>
      <c r="M22" s="29">
        <v>0</v>
      </c>
      <c r="N22" s="29">
        <v>0</v>
      </c>
      <c r="O22" s="29">
        <v>0</v>
      </c>
      <c r="P22" s="29">
        <v>0</v>
      </c>
      <c r="Q22" s="29">
        <v>0</v>
      </c>
      <c r="R22" s="29">
        <f>+H22-I22-J22-K22-L22-M22-N22-O22-P22-Q22</f>
        <v>0</v>
      </c>
      <c r="S22" s="29" t="s">
        <v>102</v>
      </c>
      <c r="T22" s="57">
        <v>43817</v>
      </c>
      <c r="U22" s="58" t="s">
        <v>1795</v>
      </c>
      <c r="V22" s="57">
        <v>44740</v>
      </c>
    </row>
    <row r="23" spans="1:22" x14ac:dyDescent="0.25">
      <c r="A23" s="43">
        <v>367621</v>
      </c>
      <c r="B23" s="44">
        <v>43223.722222222219</v>
      </c>
      <c r="C23" s="45">
        <v>43264</v>
      </c>
      <c r="D23" s="46">
        <v>101000</v>
      </c>
      <c r="E23" s="46">
        <v>0</v>
      </c>
      <c r="F23" s="46">
        <v>0</v>
      </c>
      <c r="G23" s="46">
        <v>0</v>
      </c>
      <c r="H23" s="47">
        <v>101000</v>
      </c>
      <c r="I23" s="48">
        <v>0</v>
      </c>
      <c r="J23" s="48">
        <v>101000</v>
      </c>
      <c r="K23" s="48">
        <v>0</v>
      </c>
      <c r="L23" s="48">
        <v>0</v>
      </c>
      <c r="M23" s="48">
        <v>0</v>
      </c>
      <c r="N23" s="48">
        <v>0</v>
      </c>
      <c r="O23" s="48">
        <v>0</v>
      </c>
      <c r="P23" s="48">
        <v>0</v>
      </c>
      <c r="Q23" s="48">
        <v>0</v>
      </c>
      <c r="R23" s="48">
        <f>+H23-I23-J23-K23-L23-M23-N23-O23-P23-Q23</f>
        <v>0</v>
      </c>
      <c r="S23" s="48" t="s">
        <v>110</v>
      </c>
      <c r="T23" s="50">
        <v>43817</v>
      </c>
      <c r="U23" s="59" t="s">
        <v>2028</v>
      </c>
      <c r="V23" s="50"/>
    </row>
    <row r="24" spans="1:22" x14ac:dyDescent="0.25">
      <c r="A24" s="34">
        <v>20083409</v>
      </c>
      <c r="B24" s="10">
        <v>43722.420138888891</v>
      </c>
      <c r="C24" s="11">
        <v>43801</v>
      </c>
      <c r="D24" s="13">
        <v>54400</v>
      </c>
      <c r="E24" s="13">
        <v>0</v>
      </c>
      <c r="F24" s="13">
        <v>0</v>
      </c>
      <c r="G24" s="13">
        <v>0</v>
      </c>
      <c r="H24" s="27">
        <v>54400</v>
      </c>
      <c r="I24" s="29">
        <v>0</v>
      </c>
      <c r="J24" s="29">
        <v>54400</v>
      </c>
      <c r="K24" s="29">
        <v>0</v>
      </c>
      <c r="L24" s="29">
        <v>0</v>
      </c>
      <c r="M24" s="29">
        <v>0</v>
      </c>
      <c r="N24" s="29">
        <v>0</v>
      </c>
      <c r="O24" s="29">
        <v>0</v>
      </c>
      <c r="P24" s="29">
        <v>0</v>
      </c>
      <c r="Q24" s="29">
        <v>0</v>
      </c>
      <c r="R24" s="29">
        <f>+H24-I24-J24-K24-L24-M24-N24-O24-P24-Q24</f>
        <v>0</v>
      </c>
      <c r="S24" s="29" t="s">
        <v>122</v>
      </c>
      <c r="T24" s="57">
        <v>43829</v>
      </c>
      <c r="U24" s="58" t="s">
        <v>1777</v>
      </c>
      <c r="V24" s="57">
        <v>44721</v>
      </c>
    </row>
    <row r="25" spans="1:22" x14ac:dyDescent="0.25">
      <c r="A25" s="34">
        <v>20087271</v>
      </c>
      <c r="B25" s="10">
        <v>43739.631944444445</v>
      </c>
      <c r="C25" s="11">
        <v>43791</v>
      </c>
      <c r="D25" s="13">
        <v>63725</v>
      </c>
      <c r="E25" s="13">
        <v>0</v>
      </c>
      <c r="F25" s="13">
        <v>0</v>
      </c>
      <c r="G25" s="13">
        <v>0</v>
      </c>
      <c r="H25" s="27">
        <v>63725</v>
      </c>
      <c r="I25" s="29">
        <v>0</v>
      </c>
      <c r="J25" s="29">
        <v>63725</v>
      </c>
      <c r="K25" s="29">
        <v>0</v>
      </c>
      <c r="L25" s="29">
        <v>0</v>
      </c>
      <c r="M25" s="29">
        <v>0</v>
      </c>
      <c r="N25" s="29">
        <v>0</v>
      </c>
      <c r="O25" s="29">
        <v>0</v>
      </c>
      <c r="P25" s="29">
        <v>0</v>
      </c>
      <c r="Q25" s="29">
        <v>0</v>
      </c>
      <c r="R25" s="29">
        <f>+H25-I25-J25-K25-L25-M25-N25-O25-P25-Q25</f>
        <v>0</v>
      </c>
      <c r="S25" s="29" t="s">
        <v>122</v>
      </c>
      <c r="T25" s="57">
        <v>43829</v>
      </c>
      <c r="U25" s="58" t="s">
        <v>1831</v>
      </c>
      <c r="V25" s="57">
        <v>44721</v>
      </c>
    </row>
    <row r="26" spans="1:22" x14ac:dyDescent="0.25">
      <c r="A26" s="34">
        <v>20090766</v>
      </c>
      <c r="B26" s="10">
        <v>43755.913888888892</v>
      </c>
      <c r="C26" s="11">
        <v>43791</v>
      </c>
      <c r="D26" s="13">
        <v>122000</v>
      </c>
      <c r="E26" s="13">
        <v>0</v>
      </c>
      <c r="F26" s="13">
        <v>0</v>
      </c>
      <c r="G26" s="13">
        <v>0</v>
      </c>
      <c r="H26" s="27">
        <v>122000</v>
      </c>
      <c r="I26" s="29">
        <v>0</v>
      </c>
      <c r="J26" s="29">
        <v>122000</v>
      </c>
      <c r="K26" s="29">
        <v>0</v>
      </c>
      <c r="L26" s="29">
        <v>0</v>
      </c>
      <c r="M26" s="29">
        <v>0</v>
      </c>
      <c r="N26" s="29">
        <v>0</v>
      </c>
      <c r="O26" s="29">
        <v>0</v>
      </c>
      <c r="P26" s="29">
        <v>0</v>
      </c>
      <c r="Q26" s="29">
        <v>0</v>
      </c>
      <c r="R26" s="29">
        <f>+H26-I26-J26-K26-L26-M26-N26-O26-P26-Q26</f>
        <v>0</v>
      </c>
      <c r="S26" s="29" t="s">
        <v>122</v>
      </c>
      <c r="T26" s="57">
        <v>43829</v>
      </c>
      <c r="U26" s="58" t="s">
        <v>1831</v>
      </c>
      <c r="V26" s="57">
        <v>44721</v>
      </c>
    </row>
    <row r="27" spans="1:22" x14ac:dyDescent="0.25">
      <c r="A27" s="34">
        <v>20093034</v>
      </c>
      <c r="B27" s="10">
        <v>43766.615972222222</v>
      </c>
      <c r="C27" s="11">
        <v>43791</v>
      </c>
      <c r="D27" s="13">
        <v>17900</v>
      </c>
      <c r="E27" s="13">
        <v>0</v>
      </c>
      <c r="F27" s="13">
        <v>0</v>
      </c>
      <c r="G27" s="13">
        <v>0</v>
      </c>
      <c r="H27" s="27">
        <v>17900</v>
      </c>
      <c r="I27" s="29">
        <v>0</v>
      </c>
      <c r="J27" s="29">
        <v>17900</v>
      </c>
      <c r="K27" s="29">
        <v>0</v>
      </c>
      <c r="L27" s="29">
        <v>0</v>
      </c>
      <c r="M27" s="29">
        <v>0</v>
      </c>
      <c r="N27" s="29">
        <v>0</v>
      </c>
      <c r="O27" s="29">
        <v>0</v>
      </c>
      <c r="P27" s="29">
        <v>0</v>
      </c>
      <c r="Q27" s="29">
        <v>0</v>
      </c>
      <c r="R27" s="29">
        <f>+H27-I27-J27-K27-L27-M27-N27-O27-P27-Q27</f>
        <v>0</v>
      </c>
      <c r="S27" s="29" t="s">
        <v>122</v>
      </c>
      <c r="T27" s="57">
        <v>43829</v>
      </c>
      <c r="U27" s="58" t="s">
        <v>1777</v>
      </c>
      <c r="V27" s="57">
        <v>44721</v>
      </c>
    </row>
    <row r="28" spans="1:22" x14ac:dyDescent="0.25">
      <c r="A28" s="34">
        <v>20095027</v>
      </c>
      <c r="B28" s="10">
        <v>43776.781944444447</v>
      </c>
      <c r="C28" s="11">
        <v>43811</v>
      </c>
      <c r="D28" s="13">
        <v>131243</v>
      </c>
      <c r="E28" s="13">
        <v>0</v>
      </c>
      <c r="F28" s="13">
        <v>0</v>
      </c>
      <c r="G28" s="13">
        <v>0</v>
      </c>
      <c r="H28" s="27">
        <v>131243</v>
      </c>
      <c r="I28" s="29">
        <v>0</v>
      </c>
      <c r="J28" s="29">
        <v>131243</v>
      </c>
      <c r="K28" s="29">
        <v>0</v>
      </c>
      <c r="L28" s="29">
        <v>0</v>
      </c>
      <c r="M28" s="29">
        <v>0</v>
      </c>
      <c r="N28" s="29">
        <v>0</v>
      </c>
      <c r="O28" s="29">
        <v>0</v>
      </c>
      <c r="P28" s="29">
        <v>0</v>
      </c>
      <c r="Q28" s="29">
        <v>0</v>
      </c>
      <c r="R28" s="29">
        <f>+H28-I28-J28-K28-L28-M28-N28-O28-P28-Q28</f>
        <v>0</v>
      </c>
      <c r="S28" s="29" t="s">
        <v>122</v>
      </c>
      <c r="T28" s="57">
        <v>43829</v>
      </c>
      <c r="U28" s="58" t="s">
        <v>1777</v>
      </c>
      <c r="V28" s="57">
        <v>44721</v>
      </c>
    </row>
    <row r="29" spans="1:22" x14ac:dyDescent="0.25">
      <c r="A29" s="34">
        <v>20096897</v>
      </c>
      <c r="B29" s="10">
        <v>43786.775694444441</v>
      </c>
      <c r="C29" s="11">
        <v>43811</v>
      </c>
      <c r="D29" s="13">
        <v>68395</v>
      </c>
      <c r="E29" s="13">
        <v>0</v>
      </c>
      <c r="F29" s="13">
        <v>0</v>
      </c>
      <c r="G29" s="13">
        <v>0</v>
      </c>
      <c r="H29" s="27">
        <v>68395</v>
      </c>
      <c r="I29" s="29">
        <v>0</v>
      </c>
      <c r="J29" s="29">
        <v>68395</v>
      </c>
      <c r="K29" s="29">
        <v>0</v>
      </c>
      <c r="L29" s="29">
        <v>0</v>
      </c>
      <c r="M29" s="29">
        <v>0</v>
      </c>
      <c r="N29" s="29">
        <v>0</v>
      </c>
      <c r="O29" s="29">
        <v>0</v>
      </c>
      <c r="P29" s="29">
        <v>0</v>
      </c>
      <c r="Q29" s="29">
        <v>0</v>
      </c>
      <c r="R29" s="29">
        <f>+H29-I29-J29-K29-L29-M29-N29-O29-P29-Q29</f>
        <v>0</v>
      </c>
      <c r="S29" s="29" t="s">
        <v>122</v>
      </c>
      <c r="T29" s="57">
        <v>43829</v>
      </c>
      <c r="U29" s="58" t="s">
        <v>1777</v>
      </c>
      <c r="V29" s="57">
        <v>44721</v>
      </c>
    </row>
    <row r="30" spans="1:22" x14ac:dyDescent="0.25">
      <c r="A30" s="34">
        <v>20097476</v>
      </c>
      <c r="B30" s="10">
        <v>43788.734027777777</v>
      </c>
      <c r="C30" s="11">
        <v>43811</v>
      </c>
      <c r="D30" s="13">
        <v>192645</v>
      </c>
      <c r="E30" s="13">
        <v>0</v>
      </c>
      <c r="F30" s="13">
        <v>0</v>
      </c>
      <c r="G30" s="13">
        <v>0</v>
      </c>
      <c r="H30" s="27">
        <v>192645</v>
      </c>
      <c r="I30" s="29">
        <v>0</v>
      </c>
      <c r="J30" s="29">
        <v>192645</v>
      </c>
      <c r="K30" s="29">
        <v>0</v>
      </c>
      <c r="L30" s="29">
        <v>0</v>
      </c>
      <c r="M30" s="29">
        <v>0</v>
      </c>
      <c r="N30" s="29">
        <v>0</v>
      </c>
      <c r="O30" s="29">
        <v>0</v>
      </c>
      <c r="P30" s="29">
        <v>0</v>
      </c>
      <c r="Q30" s="29">
        <v>0</v>
      </c>
      <c r="R30" s="29">
        <f>+H30-I30-J30-K30-L30-M30-N30-O30-P30-Q30</f>
        <v>0</v>
      </c>
      <c r="S30" s="29" t="s">
        <v>122</v>
      </c>
      <c r="T30" s="57">
        <v>43829</v>
      </c>
      <c r="U30" s="58" t="s">
        <v>1831</v>
      </c>
      <c r="V30" s="57">
        <v>44721</v>
      </c>
    </row>
    <row r="31" spans="1:22" x14ac:dyDescent="0.25">
      <c r="A31" s="34">
        <v>20099582</v>
      </c>
      <c r="B31" s="10">
        <v>43797.820138888892</v>
      </c>
      <c r="C31" s="11">
        <v>43811</v>
      </c>
      <c r="D31" s="13">
        <v>54400</v>
      </c>
      <c r="E31" s="13">
        <v>0</v>
      </c>
      <c r="F31" s="13">
        <v>0</v>
      </c>
      <c r="G31" s="13">
        <v>0</v>
      </c>
      <c r="H31" s="27">
        <v>54400</v>
      </c>
      <c r="I31" s="29">
        <v>0</v>
      </c>
      <c r="J31" s="29">
        <v>54400</v>
      </c>
      <c r="K31" s="29">
        <v>0</v>
      </c>
      <c r="L31" s="29">
        <v>0</v>
      </c>
      <c r="M31" s="29">
        <v>0</v>
      </c>
      <c r="N31" s="29">
        <v>0</v>
      </c>
      <c r="O31" s="29">
        <v>0</v>
      </c>
      <c r="P31" s="29">
        <v>0</v>
      </c>
      <c r="Q31" s="29">
        <v>0</v>
      </c>
      <c r="R31" s="29">
        <f>+H31-I31-J31-K31-L31-M31-N31-O31-P31-Q31</f>
        <v>0</v>
      </c>
      <c r="S31" s="29" t="s">
        <v>122</v>
      </c>
      <c r="T31" s="57">
        <v>43829</v>
      </c>
      <c r="U31" s="58" t="s">
        <v>1777</v>
      </c>
      <c r="V31" s="57">
        <v>44721</v>
      </c>
    </row>
    <row r="32" spans="1:22" x14ac:dyDescent="0.25">
      <c r="A32" s="34">
        <v>20090681</v>
      </c>
      <c r="B32" s="10">
        <v>43755.602777777778</v>
      </c>
      <c r="C32" s="11">
        <v>43801</v>
      </c>
      <c r="D32" s="13">
        <v>113500</v>
      </c>
      <c r="E32" s="13">
        <v>0</v>
      </c>
      <c r="F32" s="13">
        <v>0</v>
      </c>
      <c r="G32" s="13">
        <v>0</v>
      </c>
      <c r="H32" s="27">
        <v>113500</v>
      </c>
      <c r="I32" s="29">
        <v>0</v>
      </c>
      <c r="J32" s="29">
        <v>113500</v>
      </c>
      <c r="K32" s="29">
        <v>0</v>
      </c>
      <c r="L32" s="29">
        <v>0</v>
      </c>
      <c r="M32" s="29">
        <v>0</v>
      </c>
      <c r="N32" s="29">
        <v>0</v>
      </c>
      <c r="O32" s="29">
        <v>0</v>
      </c>
      <c r="P32" s="29">
        <v>0</v>
      </c>
      <c r="Q32" s="29">
        <v>0</v>
      </c>
      <c r="R32" s="29">
        <f>+H32-I32-J32-K32-L32-M32-N32-O32-P32-Q32</f>
        <v>0</v>
      </c>
      <c r="S32" s="29" t="s">
        <v>118</v>
      </c>
      <c r="T32" s="57">
        <v>43829</v>
      </c>
      <c r="U32" s="58" t="s">
        <v>1831</v>
      </c>
      <c r="V32" s="57">
        <v>44721</v>
      </c>
    </row>
    <row r="33" spans="1:22" x14ac:dyDescent="0.25">
      <c r="A33" s="34">
        <v>20093001</v>
      </c>
      <c r="B33" s="10">
        <v>43766.504166666666</v>
      </c>
      <c r="C33" s="11">
        <v>43791</v>
      </c>
      <c r="D33" s="13">
        <v>24000</v>
      </c>
      <c r="E33" s="13">
        <v>0</v>
      </c>
      <c r="F33" s="13">
        <v>0</v>
      </c>
      <c r="G33" s="13">
        <v>0</v>
      </c>
      <c r="H33" s="27">
        <v>24000</v>
      </c>
      <c r="I33" s="29">
        <v>0</v>
      </c>
      <c r="J33" s="29">
        <v>24000</v>
      </c>
      <c r="K33" s="29">
        <v>0</v>
      </c>
      <c r="L33" s="29">
        <v>0</v>
      </c>
      <c r="M33" s="29">
        <v>0</v>
      </c>
      <c r="N33" s="29">
        <v>0</v>
      </c>
      <c r="O33" s="29">
        <v>0</v>
      </c>
      <c r="P33" s="29">
        <v>0</v>
      </c>
      <c r="Q33" s="29">
        <v>0</v>
      </c>
      <c r="R33" s="29">
        <f>+H33-I33-J33-K33-L33-M33-N33-O33-P33-Q33</f>
        <v>0</v>
      </c>
      <c r="S33" s="29" t="s">
        <v>120</v>
      </c>
      <c r="T33" s="57">
        <v>43829</v>
      </c>
      <c r="U33" s="58" t="s">
        <v>1777</v>
      </c>
      <c r="V33" s="57">
        <v>44721</v>
      </c>
    </row>
    <row r="34" spans="1:22" x14ac:dyDescent="0.25">
      <c r="A34" s="34">
        <v>20084477</v>
      </c>
      <c r="B34" s="10">
        <v>43727.275694444441</v>
      </c>
      <c r="C34" s="11">
        <v>43801</v>
      </c>
      <c r="D34" s="13">
        <v>806600</v>
      </c>
      <c r="E34" s="13">
        <v>0</v>
      </c>
      <c r="F34" s="13">
        <v>0</v>
      </c>
      <c r="G34" s="13">
        <v>0</v>
      </c>
      <c r="H34" s="27">
        <v>806600</v>
      </c>
      <c r="I34" s="29">
        <v>0</v>
      </c>
      <c r="J34" s="29">
        <v>806600</v>
      </c>
      <c r="K34" s="29">
        <v>0</v>
      </c>
      <c r="L34" s="29">
        <v>0</v>
      </c>
      <c r="M34" s="29">
        <v>0</v>
      </c>
      <c r="N34" s="29">
        <v>0</v>
      </c>
      <c r="O34" s="29">
        <v>0</v>
      </c>
      <c r="P34" s="29">
        <v>0</v>
      </c>
      <c r="Q34" s="29">
        <v>0</v>
      </c>
      <c r="R34" s="29">
        <f>+H34-I34-J34-K34-L34-M34-N34-O34-P34-Q34</f>
        <v>0</v>
      </c>
      <c r="S34" s="29" t="s">
        <v>122</v>
      </c>
      <c r="T34" s="57">
        <v>43829</v>
      </c>
      <c r="U34" s="58" t="s">
        <v>1829</v>
      </c>
      <c r="V34" s="57">
        <v>44722</v>
      </c>
    </row>
    <row r="35" spans="1:22" x14ac:dyDescent="0.25">
      <c r="A35" s="43">
        <v>20083163</v>
      </c>
      <c r="B35" s="44">
        <v>43721.347222222219</v>
      </c>
      <c r="C35" s="45">
        <v>43801</v>
      </c>
      <c r="D35" s="46">
        <v>33100</v>
      </c>
      <c r="E35" s="46">
        <v>0</v>
      </c>
      <c r="F35" s="46">
        <v>0</v>
      </c>
      <c r="G35" s="46">
        <v>0</v>
      </c>
      <c r="H35" s="47">
        <v>33100</v>
      </c>
      <c r="I35" s="48">
        <v>0</v>
      </c>
      <c r="J35" s="49">
        <v>33100</v>
      </c>
      <c r="K35" s="48">
        <v>0</v>
      </c>
      <c r="L35" s="48">
        <v>0</v>
      </c>
      <c r="M35" s="48">
        <v>0</v>
      </c>
      <c r="N35" s="48">
        <v>0</v>
      </c>
      <c r="O35" s="48">
        <v>0</v>
      </c>
      <c r="P35" s="48">
        <v>0</v>
      </c>
      <c r="Q35" s="48">
        <v>0</v>
      </c>
      <c r="R35" s="48">
        <f>+H35-I35-J35-K35-L35-M35-N35-O35-P35-Q35</f>
        <v>0</v>
      </c>
      <c r="S35" s="48" t="s">
        <v>122</v>
      </c>
      <c r="T35" s="50">
        <v>43829</v>
      </c>
      <c r="U35" s="59" t="s">
        <v>2027</v>
      </c>
      <c r="V35" s="50"/>
    </row>
    <row r="36" spans="1:22" x14ac:dyDescent="0.25">
      <c r="A36" s="34">
        <v>20155968</v>
      </c>
      <c r="B36" s="10">
        <v>44167.429166666669</v>
      </c>
      <c r="C36" s="11">
        <v>44211</v>
      </c>
      <c r="D36" s="13">
        <v>297826</v>
      </c>
      <c r="E36" s="13">
        <v>0</v>
      </c>
      <c r="F36" s="13">
        <v>0</v>
      </c>
      <c r="G36" s="13">
        <v>0</v>
      </c>
      <c r="H36" s="27">
        <v>297826</v>
      </c>
      <c r="I36" s="29">
        <v>0</v>
      </c>
      <c r="J36" s="29">
        <v>297826</v>
      </c>
      <c r="K36" s="29">
        <v>0</v>
      </c>
      <c r="L36" s="29">
        <v>0</v>
      </c>
      <c r="M36" s="29">
        <v>0</v>
      </c>
      <c r="N36" s="29">
        <v>0</v>
      </c>
      <c r="O36" s="29">
        <v>0</v>
      </c>
      <c r="P36" s="29">
        <v>0</v>
      </c>
      <c r="Q36" s="29">
        <v>0</v>
      </c>
      <c r="R36" s="29">
        <f>+H36-I36-J36-K36-L36-M36-N36-O36-P36-Q36</f>
        <v>0</v>
      </c>
      <c r="S36" s="29" t="s">
        <v>219</v>
      </c>
      <c r="T36" s="41">
        <v>44228</v>
      </c>
      <c r="U36" s="59" t="s">
        <v>2027</v>
      </c>
      <c r="V36" s="41"/>
    </row>
    <row r="37" spans="1:22" x14ac:dyDescent="0.25">
      <c r="A37" s="34">
        <v>20150073</v>
      </c>
      <c r="B37" s="10">
        <v>44139.506944444445</v>
      </c>
      <c r="C37" s="11">
        <v>44175</v>
      </c>
      <c r="D37" s="13">
        <v>122000</v>
      </c>
      <c r="E37" s="13">
        <v>0</v>
      </c>
      <c r="F37" s="13">
        <v>0</v>
      </c>
      <c r="G37" s="13">
        <v>0</v>
      </c>
      <c r="H37" s="27">
        <v>122000</v>
      </c>
      <c r="I37" s="29">
        <v>0</v>
      </c>
      <c r="J37" s="29">
        <v>122000</v>
      </c>
      <c r="K37" s="29">
        <v>0</v>
      </c>
      <c r="L37" s="29">
        <v>0</v>
      </c>
      <c r="M37" s="29">
        <v>0</v>
      </c>
      <c r="N37" s="29">
        <v>0</v>
      </c>
      <c r="O37" s="29">
        <v>0</v>
      </c>
      <c r="P37" s="29">
        <v>0</v>
      </c>
      <c r="Q37" s="29">
        <v>0</v>
      </c>
      <c r="R37" s="29">
        <f>+H37-I37-J37-K37-L37-M37-N37-O37-P37-Q37</f>
        <v>0</v>
      </c>
      <c r="S37" s="29" t="s">
        <v>202</v>
      </c>
      <c r="T37" s="41">
        <v>44251</v>
      </c>
      <c r="U37" s="59" t="s">
        <v>2027</v>
      </c>
      <c r="V37" s="41"/>
    </row>
    <row r="38" spans="1:22" x14ac:dyDescent="0.25">
      <c r="A38" s="34">
        <v>20156922</v>
      </c>
      <c r="B38" s="10">
        <v>44172.654861111114</v>
      </c>
      <c r="C38" s="11">
        <v>44211</v>
      </c>
      <c r="D38" s="13">
        <v>65731</v>
      </c>
      <c r="E38" s="13">
        <v>0</v>
      </c>
      <c r="F38" s="13">
        <v>0</v>
      </c>
      <c r="G38" s="13">
        <v>0</v>
      </c>
      <c r="H38" s="27">
        <v>65731</v>
      </c>
      <c r="I38" s="29">
        <v>0</v>
      </c>
      <c r="J38" s="29">
        <v>65731</v>
      </c>
      <c r="K38" s="29">
        <v>0</v>
      </c>
      <c r="L38" s="29">
        <v>0</v>
      </c>
      <c r="M38" s="29">
        <v>0</v>
      </c>
      <c r="N38" s="29">
        <v>0</v>
      </c>
      <c r="O38" s="29">
        <v>0</v>
      </c>
      <c r="P38" s="29">
        <v>0</v>
      </c>
      <c r="Q38" s="29">
        <v>0</v>
      </c>
      <c r="R38" s="29">
        <f>+H38-I38-J38-K38-L38-M38-N38-O38-P38-Q38</f>
        <v>0</v>
      </c>
      <c r="S38" s="29" t="s">
        <v>204</v>
      </c>
      <c r="T38" s="41">
        <v>44251</v>
      </c>
      <c r="U38" s="59" t="s">
        <v>2027</v>
      </c>
      <c r="V38" s="41"/>
    </row>
    <row r="39" spans="1:22" x14ac:dyDescent="0.25">
      <c r="A39" s="34">
        <v>20162078</v>
      </c>
      <c r="B39" s="10">
        <v>44206.359027777777</v>
      </c>
      <c r="C39" s="11">
        <v>44242</v>
      </c>
      <c r="D39" s="13">
        <v>145116</v>
      </c>
      <c r="E39" s="13">
        <v>0</v>
      </c>
      <c r="F39" s="13">
        <v>0</v>
      </c>
      <c r="G39" s="13">
        <v>0</v>
      </c>
      <c r="H39" s="27">
        <v>145116</v>
      </c>
      <c r="I39" s="29">
        <v>0</v>
      </c>
      <c r="J39" s="29">
        <v>145116</v>
      </c>
      <c r="K39" s="29">
        <v>0</v>
      </c>
      <c r="L39" s="29">
        <v>0</v>
      </c>
      <c r="M39" s="29">
        <v>0</v>
      </c>
      <c r="N39" s="29">
        <v>0</v>
      </c>
      <c r="O39" s="29">
        <v>0</v>
      </c>
      <c r="P39" s="29">
        <v>0</v>
      </c>
      <c r="Q39" s="29">
        <v>0</v>
      </c>
      <c r="R39" s="29">
        <f>+H39-I39-J39-K39-L39-M39-N39-O39-P39-Q39</f>
        <v>0</v>
      </c>
      <c r="S39" s="29" t="s">
        <v>89</v>
      </c>
      <c r="T39" s="57">
        <v>44285</v>
      </c>
      <c r="U39" s="58" t="s">
        <v>1855</v>
      </c>
      <c r="V39" s="57">
        <v>44731</v>
      </c>
    </row>
    <row r="40" spans="1:22" x14ac:dyDescent="0.25">
      <c r="A40" s="34">
        <v>20164679</v>
      </c>
      <c r="B40" s="10">
        <v>44221.779166666667</v>
      </c>
      <c r="C40" s="11">
        <v>44242</v>
      </c>
      <c r="D40" s="13">
        <v>59700</v>
      </c>
      <c r="E40" s="13">
        <v>0</v>
      </c>
      <c r="F40" s="13">
        <v>0</v>
      </c>
      <c r="G40" s="13">
        <v>0</v>
      </c>
      <c r="H40" s="27">
        <v>59700</v>
      </c>
      <c r="I40" s="29">
        <v>0</v>
      </c>
      <c r="J40" s="29">
        <v>59700</v>
      </c>
      <c r="K40" s="29">
        <v>0</v>
      </c>
      <c r="L40" s="29">
        <v>0</v>
      </c>
      <c r="M40" s="29">
        <v>0</v>
      </c>
      <c r="N40" s="29">
        <v>0</v>
      </c>
      <c r="O40" s="29">
        <v>0</v>
      </c>
      <c r="P40" s="29">
        <v>0</v>
      </c>
      <c r="Q40" s="29">
        <v>0</v>
      </c>
      <c r="R40" s="29">
        <f>+H40-I40-J40-K40-L40-M40-N40-O40-P40-Q40</f>
        <v>0</v>
      </c>
      <c r="S40" s="29" t="s">
        <v>89</v>
      </c>
      <c r="T40" s="57">
        <v>44285</v>
      </c>
      <c r="U40" s="58" t="s">
        <v>1855</v>
      </c>
      <c r="V40" s="57">
        <v>44731</v>
      </c>
    </row>
    <row r="41" spans="1:22" x14ac:dyDescent="0.25">
      <c r="A41" s="34">
        <v>20169669</v>
      </c>
      <c r="B41" s="10">
        <v>44248.532638888886</v>
      </c>
      <c r="C41" s="11">
        <v>44268</v>
      </c>
      <c r="D41" s="13">
        <v>1805565</v>
      </c>
      <c r="E41" s="13">
        <v>0</v>
      </c>
      <c r="F41" s="13">
        <v>0</v>
      </c>
      <c r="G41" s="13">
        <v>0</v>
      </c>
      <c r="H41" s="27">
        <v>1805565</v>
      </c>
      <c r="I41" s="29">
        <v>0</v>
      </c>
      <c r="J41" s="29">
        <v>1805565</v>
      </c>
      <c r="K41" s="29">
        <v>0</v>
      </c>
      <c r="L41" s="29">
        <v>0</v>
      </c>
      <c r="M41" s="29">
        <v>0</v>
      </c>
      <c r="N41" s="29">
        <v>0</v>
      </c>
      <c r="O41" s="29">
        <v>0</v>
      </c>
      <c r="P41" s="29">
        <v>0</v>
      </c>
      <c r="Q41" s="29">
        <v>0</v>
      </c>
      <c r="R41" s="29">
        <f>+H41-I41-J41-K41-L41-M41-N41-O41-P41-Q41</f>
        <v>0</v>
      </c>
      <c r="S41" s="29" t="s">
        <v>147</v>
      </c>
      <c r="T41" s="41">
        <v>44298</v>
      </c>
      <c r="U41" s="59" t="s">
        <v>2027</v>
      </c>
      <c r="V41" s="41"/>
    </row>
    <row r="42" spans="1:22" x14ac:dyDescent="0.25">
      <c r="A42" s="34">
        <v>20174201</v>
      </c>
      <c r="B42" s="10">
        <v>44271.38958333333</v>
      </c>
      <c r="C42" s="11">
        <v>44306</v>
      </c>
      <c r="D42" s="13">
        <v>80832</v>
      </c>
      <c r="E42" s="13">
        <v>0</v>
      </c>
      <c r="F42" s="13">
        <v>0</v>
      </c>
      <c r="G42" s="13">
        <v>0</v>
      </c>
      <c r="H42" s="27">
        <v>80832</v>
      </c>
      <c r="I42" s="29">
        <v>0</v>
      </c>
      <c r="J42" s="29">
        <v>80832</v>
      </c>
      <c r="K42" s="29">
        <v>0</v>
      </c>
      <c r="L42" s="29">
        <v>0</v>
      </c>
      <c r="M42" s="29">
        <v>0</v>
      </c>
      <c r="N42" s="29">
        <v>0</v>
      </c>
      <c r="O42" s="29">
        <v>0</v>
      </c>
      <c r="P42" s="29">
        <v>0</v>
      </c>
      <c r="Q42" s="29">
        <v>0</v>
      </c>
      <c r="R42" s="29">
        <f>+H42-I42-J42-K42-L42-M42-N42-O42-P42-Q42</f>
        <v>0</v>
      </c>
      <c r="S42" s="29" t="s">
        <v>221</v>
      </c>
      <c r="T42" s="41">
        <v>44320</v>
      </c>
      <c r="U42" s="59" t="s">
        <v>2027</v>
      </c>
      <c r="V42" s="41"/>
    </row>
    <row r="43" spans="1:22" x14ac:dyDescent="0.25">
      <c r="A43" s="34">
        <v>20176683</v>
      </c>
      <c r="B43" s="10">
        <v>44282.914583333331</v>
      </c>
      <c r="C43" s="11">
        <v>44306</v>
      </c>
      <c r="D43" s="13">
        <v>59700</v>
      </c>
      <c r="E43" s="13">
        <v>0</v>
      </c>
      <c r="F43" s="13">
        <v>0</v>
      </c>
      <c r="G43" s="13">
        <v>0</v>
      </c>
      <c r="H43" s="27">
        <v>59700</v>
      </c>
      <c r="I43" s="29">
        <v>0</v>
      </c>
      <c r="J43" s="29">
        <v>59700</v>
      </c>
      <c r="K43" s="29">
        <v>0</v>
      </c>
      <c r="L43" s="29">
        <v>0</v>
      </c>
      <c r="M43" s="29">
        <v>0</v>
      </c>
      <c r="N43" s="29">
        <v>0</v>
      </c>
      <c r="O43" s="29">
        <v>0</v>
      </c>
      <c r="P43" s="29">
        <v>0</v>
      </c>
      <c r="Q43" s="29">
        <v>0</v>
      </c>
      <c r="R43" s="29">
        <f>+H43-I43-J43-K43-L43-M43-N43-O43-P43-Q43</f>
        <v>0</v>
      </c>
      <c r="S43" s="29" t="s">
        <v>135</v>
      </c>
      <c r="T43" s="41">
        <v>44343</v>
      </c>
      <c r="U43" s="59" t="s">
        <v>2027</v>
      </c>
      <c r="V43" s="41"/>
    </row>
    <row r="44" spans="1:22" x14ac:dyDescent="0.25">
      <c r="A44" s="34">
        <v>20176013</v>
      </c>
      <c r="B44" s="10">
        <v>44280.301388888889</v>
      </c>
      <c r="C44" s="11">
        <v>44306</v>
      </c>
      <c r="D44" s="13">
        <v>36300</v>
      </c>
      <c r="E44" s="13">
        <v>0</v>
      </c>
      <c r="F44" s="13">
        <v>0</v>
      </c>
      <c r="G44" s="13">
        <v>0</v>
      </c>
      <c r="H44" s="27">
        <v>36300</v>
      </c>
      <c r="I44" s="29">
        <v>0</v>
      </c>
      <c r="J44" s="29">
        <v>36300</v>
      </c>
      <c r="K44" s="29">
        <v>0</v>
      </c>
      <c r="L44" s="29">
        <v>0</v>
      </c>
      <c r="M44" s="29">
        <v>0</v>
      </c>
      <c r="N44" s="29">
        <v>0</v>
      </c>
      <c r="O44" s="29">
        <v>0</v>
      </c>
      <c r="P44" s="29">
        <v>0</v>
      </c>
      <c r="Q44" s="29">
        <v>0</v>
      </c>
      <c r="R44" s="29">
        <f>+H44-I44-J44-K44-L44-M44-N44-O44-P44-Q44</f>
        <v>0</v>
      </c>
      <c r="S44" s="29" t="s">
        <v>191</v>
      </c>
      <c r="T44" s="41">
        <v>44343</v>
      </c>
      <c r="U44" s="59" t="s">
        <v>2027</v>
      </c>
      <c r="V44" s="41"/>
    </row>
    <row r="45" spans="1:22" x14ac:dyDescent="0.25">
      <c r="A45" s="34">
        <v>20176652</v>
      </c>
      <c r="B45" s="10">
        <v>44282.808333333334</v>
      </c>
      <c r="C45" s="11">
        <v>44306</v>
      </c>
      <c r="D45" s="13">
        <v>670064</v>
      </c>
      <c r="E45" s="13">
        <v>0</v>
      </c>
      <c r="F45" s="13">
        <v>0</v>
      </c>
      <c r="G45" s="13">
        <v>0</v>
      </c>
      <c r="H45" s="27">
        <v>670064</v>
      </c>
      <c r="I45" s="29">
        <v>0</v>
      </c>
      <c r="J45" s="29">
        <v>670064</v>
      </c>
      <c r="K45" s="29">
        <v>0</v>
      </c>
      <c r="L45" s="29">
        <v>0</v>
      </c>
      <c r="M45" s="29">
        <v>0</v>
      </c>
      <c r="N45" s="29">
        <v>0</v>
      </c>
      <c r="O45" s="29">
        <v>0</v>
      </c>
      <c r="P45" s="29">
        <v>0</v>
      </c>
      <c r="Q45" s="29">
        <v>0</v>
      </c>
      <c r="R45" s="29">
        <f>+H45-I45-J45-K45-L45-M45-N45-O45-P45-Q45</f>
        <v>0</v>
      </c>
      <c r="S45" s="29" t="s">
        <v>116</v>
      </c>
      <c r="T45" s="41">
        <v>44348</v>
      </c>
      <c r="U45" s="59" t="s">
        <v>2027</v>
      </c>
      <c r="V45" s="41"/>
    </row>
    <row r="46" spans="1:22" x14ac:dyDescent="0.25">
      <c r="A46" s="34">
        <v>20193949</v>
      </c>
      <c r="B46" s="10">
        <v>44368.636805555558</v>
      </c>
      <c r="C46" s="11">
        <v>44406</v>
      </c>
      <c r="D46" s="13">
        <v>66341</v>
      </c>
      <c r="E46" s="13">
        <v>0</v>
      </c>
      <c r="F46" s="13">
        <v>0</v>
      </c>
      <c r="G46" s="13">
        <v>0</v>
      </c>
      <c r="H46" s="27">
        <v>66341</v>
      </c>
      <c r="I46" s="29">
        <v>0</v>
      </c>
      <c r="J46" s="29">
        <v>66341</v>
      </c>
      <c r="K46" s="29">
        <v>0</v>
      </c>
      <c r="L46" s="29">
        <v>0</v>
      </c>
      <c r="M46" s="29">
        <v>0</v>
      </c>
      <c r="N46" s="29">
        <v>0</v>
      </c>
      <c r="O46" s="29">
        <v>0</v>
      </c>
      <c r="P46" s="29">
        <v>0</v>
      </c>
      <c r="Q46" s="29">
        <v>0</v>
      </c>
      <c r="R46" s="29">
        <f>+H46-I46-J46-K46-L46-M46-N46-O46-P46-Q46</f>
        <v>0</v>
      </c>
      <c r="S46" s="29" t="s">
        <v>133</v>
      </c>
      <c r="T46" s="41">
        <v>44425</v>
      </c>
      <c r="U46" s="59" t="s">
        <v>2027</v>
      </c>
      <c r="V46" s="41"/>
    </row>
    <row r="47" spans="1:22" x14ac:dyDescent="0.25">
      <c r="A47" s="34">
        <v>20197839</v>
      </c>
      <c r="B47" s="10">
        <v>44388.476388888892</v>
      </c>
      <c r="C47" s="11">
        <v>44420</v>
      </c>
      <c r="D47" s="13">
        <v>297826</v>
      </c>
      <c r="E47" s="13">
        <v>0</v>
      </c>
      <c r="F47" s="13">
        <v>0</v>
      </c>
      <c r="G47" s="13">
        <v>0</v>
      </c>
      <c r="H47" s="27">
        <v>297826</v>
      </c>
      <c r="I47" s="29">
        <v>0</v>
      </c>
      <c r="J47" s="29">
        <v>297826</v>
      </c>
      <c r="K47" s="29">
        <v>0</v>
      </c>
      <c r="L47" s="29">
        <v>0</v>
      </c>
      <c r="M47" s="29">
        <v>0</v>
      </c>
      <c r="N47" s="29">
        <v>0</v>
      </c>
      <c r="O47" s="29">
        <v>0</v>
      </c>
      <c r="P47" s="29">
        <v>0</v>
      </c>
      <c r="Q47" s="29">
        <v>0</v>
      </c>
      <c r="R47" s="29">
        <f>+H47-I47-J47-K47-L47-M47-N47-O47-P47-Q47</f>
        <v>0</v>
      </c>
      <c r="S47" s="29" t="s">
        <v>153</v>
      </c>
      <c r="T47" s="41">
        <v>44439</v>
      </c>
      <c r="U47" s="59" t="s">
        <v>2027</v>
      </c>
      <c r="V47" s="41"/>
    </row>
    <row r="48" spans="1:22" x14ac:dyDescent="0.25">
      <c r="A48" s="34">
        <v>20208727</v>
      </c>
      <c r="B48" s="10">
        <v>44446.906944444447</v>
      </c>
      <c r="C48" s="11">
        <v>44488</v>
      </c>
      <c r="D48" s="13">
        <v>80832</v>
      </c>
      <c r="E48" s="13">
        <v>0</v>
      </c>
      <c r="F48" s="13">
        <v>0</v>
      </c>
      <c r="G48" s="13">
        <v>0</v>
      </c>
      <c r="H48" s="27">
        <v>80832</v>
      </c>
      <c r="I48" s="29">
        <v>0</v>
      </c>
      <c r="J48" s="29">
        <v>80832</v>
      </c>
      <c r="K48" s="29">
        <v>0</v>
      </c>
      <c r="L48" s="29">
        <v>0</v>
      </c>
      <c r="M48" s="29">
        <v>0</v>
      </c>
      <c r="N48" s="29">
        <v>0</v>
      </c>
      <c r="O48" s="29">
        <v>0</v>
      </c>
      <c r="P48" s="29">
        <v>0</v>
      </c>
      <c r="Q48" s="29">
        <v>0</v>
      </c>
      <c r="R48" s="29">
        <f>+H48-I48-J48-K48-L48-M48-N48-O48-P48-Q48</f>
        <v>0</v>
      </c>
      <c r="S48" s="29" t="s">
        <v>221</v>
      </c>
      <c r="T48" s="41">
        <v>44484</v>
      </c>
      <c r="U48" s="59" t="s">
        <v>2027</v>
      </c>
      <c r="V48" s="41"/>
    </row>
    <row r="49" spans="1:22" x14ac:dyDescent="0.25">
      <c r="A49" s="34">
        <v>20216404</v>
      </c>
      <c r="B49" s="10">
        <v>44492.673611111109</v>
      </c>
      <c r="C49" s="11">
        <v>44519</v>
      </c>
      <c r="D49" s="13">
        <v>80832</v>
      </c>
      <c r="E49" s="13">
        <v>0</v>
      </c>
      <c r="F49" s="13">
        <v>0</v>
      </c>
      <c r="G49" s="13">
        <v>0</v>
      </c>
      <c r="H49" s="27">
        <v>80832</v>
      </c>
      <c r="I49" s="29">
        <v>0</v>
      </c>
      <c r="J49" s="29">
        <v>80832</v>
      </c>
      <c r="K49" s="29">
        <v>0</v>
      </c>
      <c r="L49" s="29">
        <v>0</v>
      </c>
      <c r="M49" s="29">
        <v>0</v>
      </c>
      <c r="N49" s="29">
        <v>0</v>
      </c>
      <c r="O49" s="29">
        <v>0</v>
      </c>
      <c r="P49" s="29">
        <v>0</v>
      </c>
      <c r="Q49" s="29">
        <v>0</v>
      </c>
      <c r="R49" s="29">
        <f>+H49-I49-J49-K49-L49-M49-N49-O49-P49-Q49</f>
        <v>0</v>
      </c>
      <c r="S49" s="29" t="s">
        <v>206</v>
      </c>
      <c r="T49" s="41">
        <v>44527</v>
      </c>
      <c r="U49" s="59" t="s">
        <v>2027</v>
      </c>
      <c r="V49" s="41"/>
    </row>
    <row r="50" spans="1:22" x14ac:dyDescent="0.25">
      <c r="A50" s="34">
        <v>20215668</v>
      </c>
      <c r="B50" s="10">
        <v>44488.627083333333</v>
      </c>
      <c r="C50" s="11">
        <v>44519</v>
      </c>
      <c r="D50" s="13">
        <v>36300</v>
      </c>
      <c r="E50" s="13">
        <v>0</v>
      </c>
      <c r="F50" s="13">
        <v>0</v>
      </c>
      <c r="G50" s="13">
        <v>0</v>
      </c>
      <c r="H50" s="27">
        <v>36300</v>
      </c>
      <c r="I50" s="29">
        <v>0</v>
      </c>
      <c r="J50" s="29">
        <v>36300</v>
      </c>
      <c r="K50" s="29">
        <v>0</v>
      </c>
      <c r="L50" s="29">
        <v>0</v>
      </c>
      <c r="M50" s="29">
        <v>0</v>
      </c>
      <c r="N50" s="29">
        <v>0</v>
      </c>
      <c r="O50" s="29">
        <v>0</v>
      </c>
      <c r="P50" s="29">
        <v>0</v>
      </c>
      <c r="Q50" s="29">
        <v>0</v>
      </c>
      <c r="R50" s="29">
        <f>+H50-I50-J50-K50-L50-M50-N50-O50-P50-Q50</f>
        <v>0</v>
      </c>
      <c r="S50" s="29" t="s">
        <v>137</v>
      </c>
      <c r="T50" s="41">
        <v>44529</v>
      </c>
      <c r="U50" s="59" t="s">
        <v>2027</v>
      </c>
      <c r="V50" s="41"/>
    </row>
    <row r="51" spans="1:22" x14ac:dyDescent="0.25">
      <c r="A51" s="34">
        <v>20208453</v>
      </c>
      <c r="B51" s="10">
        <v>44445.652083333334</v>
      </c>
      <c r="C51" s="11">
        <v>44488</v>
      </c>
      <c r="D51" s="13">
        <v>36300</v>
      </c>
      <c r="E51" s="13">
        <v>0</v>
      </c>
      <c r="F51" s="13">
        <v>0</v>
      </c>
      <c r="G51" s="13">
        <v>0</v>
      </c>
      <c r="H51" s="27">
        <v>36300</v>
      </c>
      <c r="I51" s="29">
        <v>0</v>
      </c>
      <c r="J51" s="29">
        <v>36300</v>
      </c>
      <c r="K51" s="29">
        <v>0</v>
      </c>
      <c r="L51" s="29">
        <v>0</v>
      </c>
      <c r="M51" s="29">
        <v>0</v>
      </c>
      <c r="N51" s="29">
        <v>0</v>
      </c>
      <c r="O51" s="29">
        <v>0</v>
      </c>
      <c r="P51" s="29">
        <v>0</v>
      </c>
      <c r="Q51" s="29">
        <v>0</v>
      </c>
      <c r="R51" s="29">
        <f>+H51-I51-J51-K51-L51-M51-N51-O51-P51-Q51</f>
        <v>0</v>
      </c>
      <c r="S51" s="29" t="s">
        <v>141</v>
      </c>
      <c r="T51" s="41">
        <v>44530</v>
      </c>
      <c r="U51" s="59" t="s">
        <v>2027</v>
      </c>
      <c r="V51" s="41"/>
    </row>
    <row r="52" spans="1:22" x14ac:dyDescent="0.25">
      <c r="A52" s="34">
        <v>20213459</v>
      </c>
      <c r="B52" s="10">
        <v>44473.72152777778</v>
      </c>
      <c r="C52" s="11">
        <v>44519</v>
      </c>
      <c r="D52" s="13">
        <v>29100</v>
      </c>
      <c r="E52" s="13">
        <v>0</v>
      </c>
      <c r="F52" s="13">
        <v>0</v>
      </c>
      <c r="G52" s="13">
        <v>0</v>
      </c>
      <c r="H52" s="27">
        <v>29100</v>
      </c>
      <c r="I52" s="29">
        <v>0</v>
      </c>
      <c r="J52" s="29">
        <v>29100</v>
      </c>
      <c r="K52" s="29">
        <v>0</v>
      </c>
      <c r="L52" s="29">
        <v>0</v>
      </c>
      <c r="M52" s="29">
        <v>0</v>
      </c>
      <c r="N52" s="29">
        <v>0</v>
      </c>
      <c r="O52" s="29">
        <v>0</v>
      </c>
      <c r="P52" s="29">
        <v>0</v>
      </c>
      <c r="Q52" s="29">
        <v>0</v>
      </c>
      <c r="R52" s="29">
        <f>+H52-I52-J52-K52-L52-M52-N52-O52-P52-Q52</f>
        <v>0</v>
      </c>
      <c r="S52" s="29" t="s">
        <v>139</v>
      </c>
      <c r="T52" s="41">
        <v>44530</v>
      </c>
      <c r="U52" s="58" t="s">
        <v>1919</v>
      </c>
      <c r="V52" s="57">
        <v>44721</v>
      </c>
    </row>
    <row r="53" spans="1:22" x14ac:dyDescent="0.25">
      <c r="A53" s="34">
        <v>20183692</v>
      </c>
      <c r="B53" s="10">
        <v>44313.175694444442</v>
      </c>
      <c r="C53" s="11">
        <v>44316</v>
      </c>
      <c r="D53" s="13">
        <v>297826</v>
      </c>
      <c r="E53" s="13">
        <v>0</v>
      </c>
      <c r="F53" s="13">
        <v>0</v>
      </c>
      <c r="G53" s="13">
        <v>0</v>
      </c>
      <c r="H53" s="27">
        <v>297826</v>
      </c>
      <c r="I53" s="29">
        <v>0</v>
      </c>
      <c r="J53" s="29">
        <v>297826</v>
      </c>
      <c r="K53" s="29">
        <v>0</v>
      </c>
      <c r="L53" s="29">
        <v>0</v>
      </c>
      <c r="M53" s="29">
        <v>0</v>
      </c>
      <c r="N53" s="29">
        <v>0</v>
      </c>
      <c r="O53" s="29">
        <v>0</v>
      </c>
      <c r="P53" s="29">
        <v>0</v>
      </c>
      <c r="Q53" s="29">
        <v>0</v>
      </c>
      <c r="R53" s="29">
        <f>+H53-I53-J53-K53-L53-M53-N53-O53-P53-Q53</f>
        <v>0</v>
      </c>
      <c r="S53" s="42" t="s">
        <v>1892</v>
      </c>
      <c r="T53" s="41">
        <v>44548</v>
      </c>
      <c r="U53" s="59" t="s">
        <v>2027</v>
      </c>
      <c r="V53" s="41"/>
    </row>
    <row r="54" spans="1:22" x14ac:dyDescent="0.25">
      <c r="A54" s="34">
        <v>20220815</v>
      </c>
      <c r="B54" s="10">
        <v>44519.442361111112</v>
      </c>
      <c r="C54" s="11">
        <v>44550</v>
      </c>
      <c r="D54" s="13">
        <v>43900</v>
      </c>
      <c r="E54" s="13">
        <v>0</v>
      </c>
      <c r="F54" s="13">
        <v>0</v>
      </c>
      <c r="G54" s="13">
        <v>0</v>
      </c>
      <c r="H54" s="27">
        <v>43900</v>
      </c>
      <c r="I54" s="29">
        <v>0</v>
      </c>
      <c r="J54" s="29">
        <v>43900</v>
      </c>
      <c r="K54" s="29">
        <v>0</v>
      </c>
      <c r="L54" s="29">
        <v>0</v>
      </c>
      <c r="M54" s="29">
        <v>0</v>
      </c>
      <c r="N54" s="29">
        <v>0</v>
      </c>
      <c r="O54" s="29">
        <v>0</v>
      </c>
      <c r="P54" s="29">
        <v>0</v>
      </c>
      <c r="Q54" s="29">
        <v>0</v>
      </c>
      <c r="R54" s="29">
        <f>+H54-I54-J54-K54-L54-M54-N54-O54-P54-Q54</f>
        <v>0</v>
      </c>
      <c r="S54" s="42" t="s">
        <v>1930</v>
      </c>
      <c r="T54" s="41">
        <v>44558</v>
      </c>
      <c r="U54" s="59" t="s">
        <v>2027</v>
      </c>
      <c r="V54" s="41"/>
    </row>
    <row r="55" spans="1:22" x14ac:dyDescent="0.25">
      <c r="A55" s="34">
        <v>20226052</v>
      </c>
      <c r="B55" s="10">
        <v>44552.479861111111</v>
      </c>
      <c r="C55" s="11">
        <v>44578</v>
      </c>
      <c r="D55" s="13">
        <v>30000</v>
      </c>
      <c r="E55" s="13">
        <v>0</v>
      </c>
      <c r="F55" s="13">
        <v>0</v>
      </c>
      <c r="G55" s="13">
        <v>0</v>
      </c>
      <c r="H55" s="27">
        <v>30000</v>
      </c>
      <c r="I55" s="29">
        <v>0</v>
      </c>
      <c r="J55" s="29">
        <v>30000</v>
      </c>
      <c r="K55" s="29">
        <v>0</v>
      </c>
      <c r="L55" s="29">
        <v>0</v>
      </c>
      <c r="M55" s="29">
        <v>0</v>
      </c>
      <c r="N55" s="29">
        <v>0</v>
      </c>
      <c r="O55" s="29">
        <v>0</v>
      </c>
      <c r="P55" s="29">
        <v>0</v>
      </c>
      <c r="Q55" s="29">
        <v>0</v>
      </c>
      <c r="R55" s="29">
        <f>+H55-I55-J55-K55-L55-M55-N55-O55-P55-Q55</f>
        <v>0</v>
      </c>
      <c r="S55" s="42" t="s">
        <v>1934</v>
      </c>
      <c r="T55" s="41">
        <v>44596</v>
      </c>
      <c r="U55" s="59" t="s">
        <v>2027</v>
      </c>
      <c r="V55" s="41"/>
    </row>
    <row r="56" spans="1:22" x14ac:dyDescent="0.25">
      <c r="A56" s="34">
        <v>20226053</v>
      </c>
      <c r="B56" s="10">
        <v>44552.481249999997</v>
      </c>
      <c r="C56" s="11">
        <v>44578</v>
      </c>
      <c r="D56" s="13">
        <v>56300</v>
      </c>
      <c r="E56" s="13">
        <v>0</v>
      </c>
      <c r="F56" s="13">
        <v>0</v>
      </c>
      <c r="G56" s="13">
        <v>0</v>
      </c>
      <c r="H56" s="27">
        <v>56300</v>
      </c>
      <c r="I56" s="29">
        <v>0</v>
      </c>
      <c r="J56" s="29">
        <v>56300</v>
      </c>
      <c r="K56" s="29">
        <v>0</v>
      </c>
      <c r="L56" s="29">
        <v>0</v>
      </c>
      <c r="M56" s="29">
        <v>0</v>
      </c>
      <c r="N56" s="29">
        <v>0</v>
      </c>
      <c r="O56" s="29">
        <v>0</v>
      </c>
      <c r="P56" s="29">
        <v>0</v>
      </c>
      <c r="Q56" s="29">
        <v>0</v>
      </c>
      <c r="R56" s="29">
        <f>+H56-I56-J56-K56-L56-M56-N56-O56-P56-Q56</f>
        <v>0</v>
      </c>
      <c r="S56" s="42" t="s">
        <v>1934</v>
      </c>
      <c r="T56" s="41">
        <v>44596</v>
      </c>
      <c r="U56" s="59" t="s">
        <v>2027</v>
      </c>
      <c r="V56" s="41"/>
    </row>
    <row r="57" spans="1:22" x14ac:dyDescent="0.25">
      <c r="A57" s="34">
        <v>20226694</v>
      </c>
      <c r="B57" s="10">
        <v>44557.499305555553</v>
      </c>
      <c r="C57" s="11">
        <v>44578</v>
      </c>
      <c r="D57" s="13">
        <v>297826</v>
      </c>
      <c r="E57" s="13">
        <v>0</v>
      </c>
      <c r="F57" s="13">
        <v>0</v>
      </c>
      <c r="G57" s="13">
        <v>0</v>
      </c>
      <c r="H57" s="27">
        <v>297826</v>
      </c>
      <c r="I57" s="29">
        <v>0</v>
      </c>
      <c r="J57" s="29">
        <v>297826</v>
      </c>
      <c r="K57" s="29">
        <v>0</v>
      </c>
      <c r="L57" s="29">
        <v>0</v>
      </c>
      <c r="M57" s="29">
        <v>0</v>
      </c>
      <c r="N57" s="29">
        <v>0</v>
      </c>
      <c r="O57" s="29">
        <v>0</v>
      </c>
      <c r="P57" s="29">
        <v>0</v>
      </c>
      <c r="Q57" s="29">
        <v>0</v>
      </c>
      <c r="R57" s="29">
        <f>+H57-I57-J57-K57-L57-M57-N57-O57-P57-Q57</f>
        <v>0</v>
      </c>
      <c r="S57" s="42" t="s">
        <v>1939</v>
      </c>
      <c r="T57" s="41">
        <v>44607</v>
      </c>
      <c r="U57" s="59" t="s">
        <v>2027</v>
      </c>
      <c r="V57" s="41"/>
    </row>
    <row r="58" spans="1:22" x14ac:dyDescent="0.25">
      <c r="A58" s="34">
        <v>20226526</v>
      </c>
      <c r="B58" s="10">
        <v>44556.179861111108</v>
      </c>
      <c r="C58" s="11">
        <v>44578</v>
      </c>
      <c r="D58" s="13">
        <v>80832</v>
      </c>
      <c r="E58" s="13">
        <v>0</v>
      </c>
      <c r="F58" s="13">
        <v>0</v>
      </c>
      <c r="G58" s="13">
        <v>0</v>
      </c>
      <c r="H58" s="27">
        <v>80832</v>
      </c>
      <c r="I58" s="29">
        <v>0</v>
      </c>
      <c r="J58" s="29">
        <v>80832</v>
      </c>
      <c r="K58" s="29">
        <v>0</v>
      </c>
      <c r="L58" s="29">
        <v>0</v>
      </c>
      <c r="M58" s="29">
        <v>0</v>
      </c>
      <c r="N58" s="29">
        <v>0</v>
      </c>
      <c r="O58" s="29">
        <v>0</v>
      </c>
      <c r="P58" s="29">
        <v>0</v>
      </c>
      <c r="Q58" s="29">
        <v>0</v>
      </c>
      <c r="R58" s="29">
        <f>+H58-I58-J58-K58-L58-M58-N58-O58-P58-Q58</f>
        <v>0</v>
      </c>
      <c r="S58" s="42" t="s">
        <v>1936</v>
      </c>
      <c r="T58" s="41">
        <v>44610</v>
      </c>
      <c r="U58" s="59" t="s">
        <v>2027</v>
      </c>
      <c r="V58" s="41"/>
    </row>
    <row r="59" spans="1:22" x14ac:dyDescent="0.25">
      <c r="A59" s="34">
        <v>20227425</v>
      </c>
      <c r="B59" s="10">
        <v>44564.054166666669</v>
      </c>
      <c r="C59" s="11">
        <v>44610</v>
      </c>
      <c r="D59" s="13">
        <v>80832</v>
      </c>
      <c r="E59" s="13">
        <v>0</v>
      </c>
      <c r="F59" s="13">
        <v>0</v>
      </c>
      <c r="G59" s="13">
        <v>0</v>
      </c>
      <c r="H59" s="27">
        <v>80832</v>
      </c>
      <c r="I59" s="29">
        <v>0</v>
      </c>
      <c r="J59" s="29">
        <v>80832</v>
      </c>
      <c r="K59" s="29">
        <v>0</v>
      </c>
      <c r="L59" s="29">
        <v>0</v>
      </c>
      <c r="M59" s="29">
        <v>0</v>
      </c>
      <c r="N59" s="29">
        <v>0</v>
      </c>
      <c r="O59" s="29">
        <v>0</v>
      </c>
      <c r="P59" s="29">
        <v>0</v>
      </c>
      <c r="Q59" s="29">
        <v>0</v>
      </c>
      <c r="R59" s="29">
        <f>+H59-I59-J59-K59-L59-M59-N59-O59-P59-Q59</f>
        <v>0</v>
      </c>
      <c r="S59" s="42" t="s">
        <v>1942</v>
      </c>
      <c r="T59" s="41">
        <v>44623</v>
      </c>
      <c r="U59" s="59" t="s">
        <v>2027</v>
      </c>
      <c r="V59" s="41"/>
    </row>
    <row r="60" spans="1:22" x14ac:dyDescent="0.25">
      <c r="A60" s="34">
        <v>20229920</v>
      </c>
      <c r="B60" s="10">
        <v>44582.347916666666</v>
      </c>
      <c r="C60" s="11">
        <v>44610</v>
      </c>
      <c r="D60" s="13">
        <v>80832</v>
      </c>
      <c r="E60" s="13">
        <v>0</v>
      </c>
      <c r="F60" s="13">
        <v>0</v>
      </c>
      <c r="G60" s="13">
        <v>0</v>
      </c>
      <c r="H60" s="27">
        <v>80832</v>
      </c>
      <c r="I60" s="29">
        <v>0</v>
      </c>
      <c r="J60" s="29">
        <v>80832</v>
      </c>
      <c r="K60" s="29">
        <v>0</v>
      </c>
      <c r="L60" s="29">
        <v>0</v>
      </c>
      <c r="M60" s="29">
        <v>0</v>
      </c>
      <c r="N60" s="29">
        <v>0</v>
      </c>
      <c r="O60" s="29">
        <v>0</v>
      </c>
      <c r="P60" s="29">
        <v>0</v>
      </c>
      <c r="Q60" s="29">
        <v>0</v>
      </c>
      <c r="R60" s="29">
        <f>+H60-I60-J60-K60-L60-M60-N60-O60-P60-Q60</f>
        <v>0</v>
      </c>
      <c r="S60" s="42" t="s">
        <v>1942</v>
      </c>
      <c r="T60" s="41">
        <v>44623</v>
      </c>
      <c r="U60" s="59" t="s">
        <v>2027</v>
      </c>
      <c r="V60" s="41"/>
    </row>
    <row r="61" spans="1:22" x14ac:dyDescent="0.25">
      <c r="A61" s="34">
        <v>20228154</v>
      </c>
      <c r="B61" s="10">
        <v>44570.481249999997</v>
      </c>
      <c r="C61" s="11">
        <v>44610</v>
      </c>
      <c r="D61" s="13">
        <v>122000</v>
      </c>
      <c r="E61" s="13">
        <v>0</v>
      </c>
      <c r="F61" s="13">
        <v>0</v>
      </c>
      <c r="G61" s="13">
        <v>0</v>
      </c>
      <c r="H61" s="27">
        <v>122000</v>
      </c>
      <c r="I61" s="29">
        <v>0</v>
      </c>
      <c r="J61" s="29">
        <v>122000</v>
      </c>
      <c r="K61" s="29">
        <v>0</v>
      </c>
      <c r="L61" s="29">
        <v>0</v>
      </c>
      <c r="M61" s="29">
        <v>0</v>
      </c>
      <c r="N61" s="29">
        <v>0</v>
      </c>
      <c r="O61" s="29">
        <v>0</v>
      </c>
      <c r="P61" s="29">
        <v>0</v>
      </c>
      <c r="Q61" s="29">
        <v>0</v>
      </c>
      <c r="R61" s="29">
        <f>+H61-I61-J61-K61-L61-M61-N61-O61-P61-Q61</f>
        <v>0</v>
      </c>
      <c r="S61" s="42" t="s">
        <v>1944</v>
      </c>
      <c r="T61" s="41">
        <v>44650</v>
      </c>
      <c r="U61" s="59" t="s">
        <v>2027</v>
      </c>
      <c r="V61" s="41"/>
    </row>
    <row r="62" spans="1:22" x14ac:dyDescent="0.25">
      <c r="A62" s="34">
        <v>20159438</v>
      </c>
      <c r="B62" s="10">
        <v>44186.999305555553</v>
      </c>
      <c r="C62" s="11">
        <v>44211</v>
      </c>
      <c r="D62" s="13">
        <v>2581891</v>
      </c>
      <c r="E62" s="13">
        <v>0</v>
      </c>
      <c r="F62" s="13">
        <v>0</v>
      </c>
      <c r="G62" s="13">
        <v>0</v>
      </c>
      <c r="H62" s="27">
        <v>2581891</v>
      </c>
      <c r="I62" s="29">
        <v>2581891</v>
      </c>
      <c r="J62" s="29">
        <v>0</v>
      </c>
      <c r="K62" s="29">
        <v>0</v>
      </c>
      <c r="L62" s="29">
        <v>0</v>
      </c>
      <c r="M62" s="29">
        <v>0</v>
      </c>
      <c r="N62" s="29">
        <v>0</v>
      </c>
      <c r="O62" s="29">
        <v>0</v>
      </c>
      <c r="P62" s="29">
        <v>0</v>
      </c>
      <c r="Q62" s="29">
        <v>0</v>
      </c>
      <c r="R62" s="29">
        <f>+H62-I62-J62-K62-L62-M62-N62-O62-P62-Q62</f>
        <v>0</v>
      </c>
      <c r="S62" s="29">
        <v>0</v>
      </c>
      <c r="T62" s="41"/>
      <c r="U62" s="42"/>
      <c r="V62" s="41"/>
    </row>
    <row r="63" spans="1:22" x14ac:dyDescent="0.25">
      <c r="A63" s="34">
        <v>20163894</v>
      </c>
      <c r="B63" s="10">
        <v>44216.669444444444</v>
      </c>
      <c r="C63" s="11">
        <v>44242</v>
      </c>
      <c r="D63" s="13">
        <v>1697047</v>
      </c>
      <c r="E63" s="13">
        <v>0</v>
      </c>
      <c r="F63" s="13">
        <v>0</v>
      </c>
      <c r="G63" s="13">
        <v>0</v>
      </c>
      <c r="H63" s="27">
        <v>1697047</v>
      </c>
      <c r="I63" s="29">
        <v>1697047</v>
      </c>
      <c r="J63" s="29">
        <v>0</v>
      </c>
      <c r="K63" s="29">
        <v>0</v>
      </c>
      <c r="L63" s="29">
        <v>0</v>
      </c>
      <c r="M63" s="29">
        <v>0</v>
      </c>
      <c r="N63" s="29">
        <v>0</v>
      </c>
      <c r="O63" s="29">
        <v>0</v>
      </c>
      <c r="P63" s="29">
        <v>0</v>
      </c>
      <c r="Q63" s="29">
        <v>0</v>
      </c>
      <c r="R63" s="29">
        <f>+H63-I63-J63-K63-L63-M63-N63-O63-P63-Q63</f>
        <v>0</v>
      </c>
      <c r="S63" s="29">
        <v>0</v>
      </c>
      <c r="T63" s="41"/>
      <c r="U63" s="42"/>
      <c r="V63" s="41"/>
    </row>
    <row r="64" spans="1:22" x14ac:dyDescent="0.25">
      <c r="A64" s="34">
        <v>20058523</v>
      </c>
      <c r="B64" s="10">
        <v>43600.674305555556</v>
      </c>
      <c r="C64" s="11">
        <v>43626</v>
      </c>
      <c r="D64" s="13">
        <v>1096314</v>
      </c>
      <c r="E64" s="13">
        <v>0</v>
      </c>
      <c r="F64" s="13">
        <v>0</v>
      </c>
      <c r="G64" s="13">
        <v>0</v>
      </c>
      <c r="H64" s="27">
        <v>1096314</v>
      </c>
      <c r="I64" s="29">
        <v>1096314</v>
      </c>
      <c r="J64" s="29">
        <v>0</v>
      </c>
      <c r="K64" s="29">
        <v>0</v>
      </c>
      <c r="L64" s="29">
        <v>0</v>
      </c>
      <c r="M64" s="29">
        <v>0</v>
      </c>
      <c r="N64" s="29">
        <v>0</v>
      </c>
      <c r="O64" s="29">
        <v>0</v>
      </c>
      <c r="P64" s="29">
        <v>0</v>
      </c>
      <c r="Q64" s="29">
        <v>0</v>
      </c>
      <c r="R64" s="29">
        <f>+H64-I64-J64-K64-L64-M64-N64-O64-P64-Q64</f>
        <v>0</v>
      </c>
      <c r="S64" s="29">
        <v>0</v>
      </c>
      <c r="T64" s="41"/>
      <c r="U64" s="42"/>
      <c r="V64" s="41"/>
    </row>
    <row r="65" spans="1:22" x14ac:dyDescent="0.25">
      <c r="A65" s="34">
        <v>20165654</v>
      </c>
      <c r="B65" s="10">
        <v>44225.649305555555</v>
      </c>
      <c r="C65" s="11">
        <v>44242</v>
      </c>
      <c r="D65" s="13">
        <v>935930</v>
      </c>
      <c r="E65" s="13">
        <v>0</v>
      </c>
      <c r="F65" s="13">
        <v>0</v>
      </c>
      <c r="G65" s="13">
        <v>0</v>
      </c>
      <c r="H65" s="27">
        <v>935930</v>
      </c>
      <c r="I65" s="29">
        <v>935930</v>
      </c>
      <c r="J65" s="29">
        <v>0</v>
      </c>
      <c r="K65" s="29">
        <v>0</v>
      </c>
      <c r="L65" s="29">
        <v>0</v>
      </c>
      <c r="M65" s="29">
        <v>0</v>
      </c>
      <c r="N65" s="29">
        <v>0</v>
      </c>
      <c r="O65" s="29">
        <v>0</v>
      </c>
      <c r="P65" s="29">
        <v>0</v>
      </c>
      <c r="Q65" s="29">
        <v>0</v>
      </c>
      <c r="R65" s="29">
        <f>+H65-I65-J65-K65-L65-M65-N65-O65-P65-Q65</f>
        <v>0</v>
      </c>
      <c r="S65" s="29">
        <v>0</v>
      </c>
      <c r="T65" s="41"/>
      <c r="U65" s="42"/>
      <c r="V65" s="41"/>
    </row>
    <row r="66" spans="1:22" x14ac:dyDescent="0.25">
      <c r="A66" s="34">
        <v>20215296</v>
      </c>
      <c r="B66" s="10">
        <v>44484.904861111114</v>
      </c>
      <c r="C66" s="11">
        <v>44519</v>
      </c>
      <c r="D66" s="13">
        <v>297826</v>
      </c>
      <c r="E66" s="13">
        <v>0</v>
      </c>
      <c r="F66" s="13">
        <v>0</v>
      </c>
      <c r="G66" s="13">
        <v>0</v>
      </c>
      <c r="H66" s="27">
        <v>297826</v>
      </c>
      <c r="I66" s="29">
        <v>297826</v>
      </c>
      <c r="J66" s="29">
        <v>0</v>
      </c>
      <c r="K66" s="29">
        <v>0</v>
      </c>
      <c r="L66" s="29">
        <v>0</v>
      </c>
      <c r="M66" s="29">
        <v>0</v>
      </c>
      <c r="N66" s="29">
        <v>0</v>
      </c>
      <c r="O66" s="29">
        <v>0</v>
      </c>
      <c r="P66" s="29">
        <v>0</v>
      </c>
      <c r="Q66" s="29">
        <v>0</v>
      </c>
      <c r="R66" s="29">
        <f>+H66-I66-J66-K66-L66-M66-N66-O66-P66-Q66</f>
        <v>0</v>
      </c>
      <c r="S66" s="29">
        <v>0</v>
      </c>
      <c r="T66" s="41"/>
      <c r="U66" s="42"/>
      <c r="V66" s="41"/>
    </row>
    <row r="67" spans="1:22" x14ac:dyDescent="0.25">
      <c r="A67" s="34">
        <v>20231060</v>
      </c>
      <c r="B67" s="10">
        <v>44589.4375</v>
      </c>
      <c r="C67" s="11">
        <v>44610</v>
      </c>
      <c r="D67" s="13">
        <v>248052</v>
      </c>
      <c r="E67" s="13">
        <v>0</v>
      </c>
      <c r="F67" s="13">
        <v>0</v>
      </c>
      <c r="G67" s="13">
        <v>0</v>
      </c>
      <c r="H67" s="27">
        <v>248052</v>
      </c>
      <c r="I67" s="29">
        <v>248052</v>
      </c>
      <c r="J67" s="29">
        <v>0</v>
      </c>
      <c r="K67" s="29">
        <v>0</v>
      </c>
      <c r="L67" s="29">
        <v>0</v>
      </c>
      <c r="M67" s="29">
        <v>0</v>
      </c>
      <c r="N67" s="29">
        <v>0</v>
      </c>
      <c r="O67" s="29">
        <v>0</v>
      </c>
      <c r="P67" s="29">
        <v>0</v>
      </c>
      <c r="Q67" s="29">
        <v>0</v>
      </c>
      <c r="R67" s="29">
        <f>+H67-I67-J67-K67-L67-M67-N67-O67-P67-Q67</f>
        <v>0</v>
      </c>
      <c r="S67" s="29">
        <v>0</v>
      </c>
      <c r="T67" s="41"/>
      <c r="U67" s="42"/>
      <c r="V67" s="41"/>
    </row>
    <row r="68" spans="1:22" x14ac:dyDescent="0.25">
      <c r="A68" s="34">
        <v>20207784</v>
      </c>
      <c r="B68" s="10">
        <v>44441.577777777777</v>
      </c>
      <c r="C68" s="11">
        <v>44488</v>
      </c>
      <c r="D68" s="13">
        <v>208566</v>
      </c>
      <c r="E68" s="13">
        <v>0</v>
      </c>
      <c r="F68" s="13">
        <v>0</v>
      </c>
      <c r="G68" s="13">
        <v>0</v>
      </c>
      <c r="H68" s="27">
        <v>208566</v>
      </c>
      <c r="I68" s="29">
        <v>208566</v>
      </c>
      <c r="J68" s="29">
        <v>0</v>
      </c>
      <c r="K68" s="29">
        <v>0</v>
      </c>
      <c r="L68" s="29">
        <v>0</v>
      </c>
      <c r="M68" s="29">
        <v>0</v>
      </c>
      <c r="N68" s="29">
        <v>0</v>
      </c>
      <c r="O68" s="29">
        <v>0</v>
      </c>
      <c r="P68" s="29">
        <v>0</v>
      </c>
      <c r="Q68" s="29">
        <v>0</v>
      </c>
      <c r="R68" s="29">
        <f>+H68-I68-J68-K68-L68-M68-N68-O68-P68-Q68</f>
        <v>0</v>
      </c>
      <c r="S68" s="29">
        <v>0</v>
      </c>
      <c r="T68" s="41"/>
      <c r="U68" s="42"/>
      <c r="V68" s="41"/>
    </row>
    <row r="69" spans="1:22" x14ac:dyDescent="0.25">
      <c r="A69" s="34">
        <v>20166985</v>
      </c>
      <c r="B69" s="10">
        <v>44233.373611111114</v>
      </c>
      <c r="C69" s="11">
        <v>44268</v>
      </c>
      <c r="D69" s="13">
        <v>193199</v>
      </c>
      <c r="E69" s="13">
        <v>0</v>
      </c>
      <c r="F69" s="13">
        <v>0</v>
      </c>
      <c r="G69" s="13">
        <v>0</v>
      </c>
      <c r="H69" s="27">
        <v>193199</v>
      </c>
      <c r="I69" s="29">
        <v>193199</v>
      </c>
      <c r="J69" s="29">
        <v>0</v>
      </c>
      <c r="K69" s="29">
        <v>0</v>
      </c>
      <c r="L69" s="29">
        <v>0</v>
      </c>
      <c r="M69" s="29">
        <v>0</v>
      </c>
      <c r="N69" s="29">
        <v>0</v>
      </c>
      <c r="O69" s="29">
        <v>0</v>
      </c>
      <c r="P69" s="29">
        <v>0</v>
      </c>
      <c r="Q69" s="29">
        <v>0</v>
      </c>
      <c r="R69" s="29">
        <f>+H69-I69-J69-K69-L69-M69-N69-O69-P69-Q69</f>
        <v>0</v>
      </c>
      <c r="S69" s="29">
        <v>0</v>
      </c>
      <c r="T69" s="41"/>
      <c r="U69" s="42"/>
      <c r="V69" s="41"/>
    </row>
    <row r="70" spans="1:22" x14ac:dyDescent="0.25">
      <c r="A70" s="34">
        <v>20182321</v>
      </c>
      <c r="B70" s="10">
        <v>44307.82708333333</v>
      </c>
      <c r="C70" s="11">
        <v>44314</v>
      </c>
      <c r="D70" s="13">
        <v>188455</v>
      </c>
      <c r="E70" s="13">
        <v>0</v>
      </c>
      <c r="F70" s="13">
        <v>0</v>
      </c>
      <c r="G70" s="13">
        <v>0</v>
      </c>
      <c r="H70" s="27">
        <v>188455</v>
      </c>
      <c r="I70" s="29">
        <v>188455</v>
      </c>
      <c r="J70" s="29">
        <v>0</v>
      </c>
      <c r="K70" s="29">
        <v>0</v>
      </c>
      <c r="L70" s="29">
        <v>0</v>
      </c>
      <c r="M70" s="29">
        <v>0</v>
      </c>
      <c r="N70" s="29">
        <v>0</v>
      </c>
      <c r="O70" s="29">
        <v>0</v>
      </c>
      <c r="P70" s="29">
        <v>0</v>
      </c>
      <c r="Q70" s="29">
        <v>0</v>
      </c>
      <c r="R70" s="29">
        <f>+H70-I70-J70-K70-L70-M70-N70-O70-P70-Q70</f>
        <v>0</v>
      </c>
      <c r="S70" s="29">
        <v>0</v>
      </c>
      <c r="T70" s="41"/>
      <c r="U70" s="42"/>
      <c r="V70" s="41"/>
    </row>
    <row r="71" spans="1:22" x14ac:dyDescent="0.25">
      <c r="A71" s="34">
        <v>20156685</v>
      </c>
      <c r="B71" s="10">
        <v>44170.56527777778</v>
      </c>
      <c r="C71" s="11">
        <v>44211</v>
      </c>
      <c r="D71" s="13">
        <v>187544</v>
      </c>
      <c r="E71" s="13">
        <v>0</v>
      </c>
      <c r="F71" s="13">
        <v>0</v>
      </c>
      <c r="G71" s="13">
        <v>0</v>
      </c>
      <c r="H71" s="27">
        <v>187544</v>
      </c>
      <c r="I71" s="29">
        <v>187544</v>
      </c>
      <c r="J71" s="29">
        <v>0</v>
      </c>
      <c r="K71" s="29">
        <v>0</v>
      </c>
      <c r="L71" s="29">
        <v>0</v>
      </c>
      <c r="M71" s="29">
        <v>0</v>
      </c>
      <c r="N71" s="29">
        <v>0</v>
      </c>
      <c r="O71" s="29">
        <v>0</v>
      </c>
      <c r="P71" s="29">
        <v>0</v>
      </c>
      <c r="Q71" s="29">
        <v>0</v>
      </c>
      <c r="R71" s="29">
        <f>+H71-I71-J71-K71-L71-M71-N71-O71-P71-Q71</f>
        <v>0</v>
      </c>
      <c r="S71" s="29">
        <v>0</v>
      </c>
      <c r="T71" s="41"/>
      <c r="U71" s="42"/>
      <c r="V71" s="41"/>
    </row>
    <row r="72" spans="1:22" x14ac:dyDescent="0.25">
      <c r="A72" s="34">
        <v>20172082</v>
      </c>
      <c r="B72" s="10">
        <v>44260.267361111109</v>
      </c>
      <c r="C72" s="11">
        <v>44306</v>
      </c>
      <c r="D72" s="13">
        <v>174100</v>
      </c>
      <c r="E72" s="13">
        <v>0</v>
      </c>
      <c r="F72" s="13">
        <v>0</v>
      </c>
      <c r="G72" s="13">
        <v>0</v>
      </c>
      <c r="H72" s="27">
        <v>174100</v>
      </c>
      <c r="I72" s="29">
        <v>174100</v>
      </c>
      <c r="J72" s="29">
        <v>0</v>
      </c>
      <c r="K72" s="29">
        <v>0</v>
      </c>
      <c r="L72" s="29">
        <v>0</v>
      </c>
      <c r="M72" s="29">
        <v>0</v>
      </c>
      <c r="N72" s="29">
        <v>0</v>
      </c>
      <c r="O72" s="29">
        <v>0</v>
      </c>
      <c r="P72" s="29">
        <v>0</v>
      </c>
      <c r="Q72" s="29">
        <v>0</v>
      </c>
      <c r="R72" s="29">
        <f>+H72-I72-J72-K72-L72-M72-N72-O72-P72-Q72</f>
        <v>0</v>
      </c>
      <c r="S72" s="29">
        <v>0</v>
      </c>
      <c r="T72" s="41"/>
      <c r="U72" s="42"/>
      <c r="V72" s="41"/>
    </row>
    <row r="73" spans="1:22" x14ac:dyDescent="0.25">
      <c r="A73" s="34">
        <v>20231147</v>
      </c>
      <c r="B73" s="10">
        <v>44590.395833333336</v>
      </c>
      <c r="C73" s="11">
        <v>44610</v>
      </c>
      <c r="D73" s="13">
        <v>155986</v>
      </c>
      <c r="E73" s="13">
        <v>0</v>
      </c>
      <c r="F73" s="13">
        <v>0</v>
      </c>
      <c r="G73" s="13">
        <v>0</v>
      </c>
      <c r="H73" s="27">
        <v>155986</v>
      </c>
      <c r="I73" s="29">
        <v>155986</v>
      </c>
      <c r="J73" s="29">
        <v>0</v>
      </c>
      <c r="K73" s="29">
        <v>0</v>
      </c>
      <c r="L73" s="29">
        <v>0</v>
      </c>
      <c r="M73" s="29">
        <v>0</v>
      </c>
      <c r="N73" s="29">
        <v>0</v>
      </c>
      <c r="O73" s="29">
        <v>0</v>
      </c>
      <c r="P73" s="29">
        <v>0</v>
      </c>
      <c r="Q73" s="29">
        <v>0</v>
      </c>
      <c r="R73" s="29">
        <f>+H73-I73-J73-K73-L73-M73-N73-O73-P73-Q73</f>
        <v>0</v>
      </c>
      <c r="S73" s="29">
        <v>0</v>
      </c>
      <c r="T73" s="41"/>
      <c r="U73" s="42"/>
      <c r="V73" s="41"/>
    </row>
    <row r="74" spans="1:22" x14ac:dyDescent="0.25">
      <c r="A74" s="34">
        <v>20169144</v>
      </c>
      <c r="B74" s="10">
        <v>44245.458333333336</v>
      </c>
      <c r="C74" s="11">
        <v>44268</v>
      </c>
      <c r="D74" s="13">
        <v>139800</v>
      </c>
      <c r="E74" s="13">
        <v>0</v>
      </c>
      <c r="F74" s="13">
        <v>0</v>
      </c>
      <c r="G74" s="13">
        <v>0</v>
      </c>
      <c r="H74" s="27">
        <v>139800</v>
      </c>
      <c r="I74" s="29">
        <v>139800</v>
      </c>
      <c r="J74" s="29">
        <v>0</v>
      </c>
      <c r="K74" s="29">
        <v>0</v>
      </c>
      <c r="L74" s="29">
        <v>0</v>
      </c>
      <c r="M74" s="29">
        <v>0</v>
      </c>
      <c r="N74" s="29">
        <v>0</v>
      </c>
      <c r="O74" s="29">
        <v>0</v>
      </c>
      <c r="P74" s="29">
        <v>0</v>
      </c>
      <c r="Q74" s="29">
        <v>0</v>
      </c>
      <c r="R74" s="29">
        <f>+H74-I74-J74-K74-L74-M74-N74-O74-P74-Q74</f>
        <v>0</v>
      </c>
      <c r="S74" s="29">
        <v>0</v>
      </c>
      <c r="T74" s="41"/>
      <c r="U74" s="42"/>
      <c r="V74" s="41"/>
    </row>
    <row r="75" spans="1:22" x14ac:dyDescent="0.25">
      <c r="A75" s="34">
        <v>20156776</v>
      </c>
      <c r="B75" s="10">
        <v>44172.012499999997</v>
      </c>
      <c r="C75" s="11">
        <v>44211</v>
      </c>
      <c r="D75" s="13">
        <v>130800</v>
      </c>
      <c r="E75" s="13">
        <v>0</v>
      </c>
      <c r="F75" s="13">
        <v>0</v>
      </c>
      <c r="G75" s="13">
        <v>0</v>
      </c>
      <c r="H75" s="27">
        <v>130800</v>
      </c>
      <c r="I75" s="29">
        <v>130800</v>
      </c>
      <c r="J75" s="29">
        <v>0</v>
      </c>
      <c r="K75" s="29">
        <v>0</v>
      </c>
      <c r="L75" s="29">
        <v>0</v>
      </c>
      <c r="M75" s="29">
        <v>0</v>
      </c>
      <c r="N75" s="29">
        <v>0</v>
      </c>
      <c r="O75" s="29">
        <v>0</v>
      </c>
      <c r="P75" s="29">
        <v>0</v>
      </c>
      <c r="Q75" s="29">
        <v>0</v>
      </c>
      <c r="R75" s="29">
        <f>+H75-I75-J75-K75-L75-M75-N75-O75-P75-Q75</f>
        <v>0</v>
      </c>
      <c r="S75" s="29">
        <v>0</v>
      </c>
      <c r="T75" s="41"/>
      <c r="U75" s="42"/>
      <c r="V75" s="41"/>
    </row>
    <row r="76" spans="1:22" x14ac:dyDescent="0.25">
      <c r="A76" s="34">
        <v>20175449</v>
      </c>
      <c r="B76" s="10">
        <v>44278.018055555556</v>
      </c>
      <c r="C76" s="11">
        <v>44306</v>
      </c>
      <c r="D76" s="13">
        <v>120240</v>
      </c>
      <c r="E76" s="13">
        <v>0</v>
      </c>
      <c r="F76" s="13">
        <v>0</v>
      </c>
      <c r="G76" s="13">
        <v>0</v>
      </c>
      <c r="H76" s="27">
        <v>120240</v>
      </c>
      <c r="I76" s="29">
        <v>120240</v>
      </c>
      <c r="J76" s="29">
        <v>0</v>
      </c>
      <c r="K76" s="29">
        <v>0</v>
      </c>
      <c r="L76" s="29">
        <v>0</v>
      </c>
      <c r="M76" s="29">
        <v>0</v>
      </c>
      <c r="N76" s="29">
        <v>0</v>
      </c>
      <c r="O76" s="29">
        <v>0</v>
      </c>
      <c r="P76" s="29">
        <v>0</v>
      </c>
      <c r="Q76" s="29">
        <v>0</v>
      </c>
      <c r="R76" s="29">
        <f>+H76-I76-J76-K76-L76-M76-N76-O76-P76-Q76</f>
        <v>0</v>
      </c>
      <c r="S76" s="29">
        <v>0</v>
      </c>
      <c r="T76" s="41"/>
      <c r="U76" s="42"/>
      <c r="V76" s="41"/>
    </row>
    <row r="77" spans="1:22" x14ac:dyDescent="0.25">
      <c r="A77" s="34">
        <v>20167624</v>
      </c>
      <c r="B77" s="10">
        <v>44237.799305555556</v>
      </c>
      <c r="C77" s="11">
        <v>44268</v>
      </c>
      <c r="D77" s="13">
        <v>106136</v>
      </c>
      <c r="E77" s="13">
        <v>0</v>
      </c>
      <c r="F77" s="13">
        <v>0</v>
      </c>
      <c r="G77" s="13">
        <v>0</v>
      </c>
      <c r="H77" s="27">
        <v>106136</v>
      </c>
      <c r="I77" s="29">
        <v>106136</v>
      </c>
      <c r="J77" s="29">
        <v>0</v>
      </c>
      <c r="K77" s="29">
        <v>0</v>
      </c>
      <c r="L77" s="29">
        <v>0</v>
      </c>
      <c r="M77" s="29">
        <v>0</v>
      </c>
      <c r="N77" s="29">
        <v>0</v>
      </c>
      <c r="O77" s="29">
        <v>0</v>
      </c>
      <c r="P77" s="29">
        <v>0</v>
      </c>
      <c r="Q77" s="29">
        <v>0</v>
      </c>
      <c r="R77" s="29">
        <f>+H77-I77-J77-K77-L77-M77-N77-O77-P77-Q77</f>
        <v>0</v>
      </c>
      <c r="S77" s="29">
        <v>0</v>
      </c>
      <c r="T77" s="41"/>
      <c r="U77" s="42"/>
      <c r="V77" s="41"/>
    </row>
    <row r="78" spans="1:22" x14ac:dyDescent="0.25">
      <c r="A78" s="34">
        <v>354900</v>
      </c>
      <c r="B78" s="7">
        <v>43152.936805555553</v>
      </c>
      <c r="C78" s="8">
        <v>43167</v>
      </c>
      <c r="D78" s="12">
        <v>103977</v>
      </c>
      <c r="E78" s="12">
        <v>0</v>
      </c>
      <c r="F78" s="12">
        <v>0</v>
      </c>
      <c r="G78" s="12">
        <v>0</v>
      </c>
      <c r="H78" s="26">
        <v>103977</v>
      </c>
      <c r="I78" s="29">
        <v>103977</v>
      </c>
      <c r="J78" s="29">
        <v>0</v>
      </c>
      <c r="K78" s="29">
        <v>0</v>
      </c>
      <c r="L78" s="29">
        <v>0</v>
      </c>
      <c r="M78" s="29">
        <v>0</v>
      </c>
      <c r="N78" s="29">
        <v>0</v>
      </c>
      <c r="O78" s="29">
        <v>0</v>
      </c>
      <c r="P78" s="29">
        <v>0</v>
      </c>
      <c r="Q78" s="29">
        <v>0</v>
      </c>
      <c r="R78" s="29">
        <f>+H78-I78-J78-K78-L78-M78-N78-O78-P78-Q78</f>
        <v>0</v>
      </c>
      <c r="S78" s="29">
        <v>0</v>
      </c>
      <c r="T78" s="41"/>
      <c r="U78" s="42"/>
      <c r="V78" s="41"/>
    </row>
    <row r="79" spans="1:22" x14ac:dyDescent="0.25">
      <c r="A79" s="34">
        <v>20210765</v>
      </c>
      <c r="B79" s="10">
        <v>44457.674305555556</v>
      </c>
      <c r="C79" s="11">
        <v>44488</v>
      </c>
      <c r="D79" s="13">
        <v>80832</v>
      </c>
      <c r="E79" s="13">
        <v>0</v>
      </c>
      <c r="F79" s="13">
        <v>0</v>
      </c>
      <c r="G79" s="13">
        <v>0</v>
      </c>
      <c r="H79" s="27">
        <v>80832</v>
      </c>
      <c r="I79" s="29">
        <v>80832</v>
      </c>
      <c r="J79" s="29">
        <v>0</v>
      </c>
      <c r="K79" s="29">
        <v>0</v>
      </c>
      <c r="L79" s="29">
        <v>0</v>
      </c>
      <c r="M79" s="29">
        <v>0</v>
      </c>
      <c r="N79" s="29">
        <v>0</v>
      </c>
      <c r="O79" s="29">
        <v>0</v>
      </c>
      <c r="P79" s="29">
        <v>0</v>
      </c>
      <c r="Q79" s="29">
        <v>0</v>
      </c>
      <c r="R79" s="29">
        <f>+H79-I79-J79-K79-L79-M79-N79-O79-P79-Q79</f>
        <v>0</v>
      </c>
      <c r="S79" s="29">
        <v>0</v>
      </c>
      <c r="T79" s="41"/>
      <c r="U79" s="42"/>
      <c r="V79" s="41"/>
    </row>
    <row r="80" spans="1:22" x14ac:dyDescent="0.25">
      <c r="A80" s="34">
        <v>20166680</v>
      </c>
      <c r="B80" s="10">
        <v>44231.620833333334</v>
      </c>
      <c r="C80" s="11">
        <v>44268</v>
      </c>
      <c r="D80" s="13">
        <v>61656</v>
      </c>
      <c r="E80" s="13">
        <v>0</v>
      </c>
      <c r="F80" s="13">
        <v>0</v>
      </c>
      <c r="G80" s="13">
        <v>0</v>
      </c>
      <c r="H80" s="27">
        <v>61656</v>
      </c>
      <c r="I80" s="29">
        <v>61656</v>
      </c>
      <c r="J80" s="29">
        <v>0</v>
      </c>
      <c r="K80" s="29">
        <v>0</v>
      </c>
      <c r="L80" s="29">
        <v>0</v>
      </c>
      <c r="M80" s="29">
        <v>0</v>
      </c>
      <c r="N80" s="29">
        <v>0</v>
      </c>
      <c r="O80" s="29">
        <v>0</v>
      </c>
      <c r="P80" s="29">
        <v>0</v>
      </c>
      <c r="Q80" s="29">
        <v>0</v>
      </c>
      <c r="R80" s="29">
        <f>+H80-I80-J80-K80-L80-M80-N80-O80-P80-Q80</f>
        <v>0</v>
      </c>
      <c r="S80" s="29">
        <v>0</v>
      </c>
      <c r="T80" s="41"/>
      <c r="U80" s="42"/>
      <c r="V80" s="41"/>
    </row>
    <row r="81" spans="1:22" x14ac:dyDescent="0.25">
      <c r="A81" s="34">
        <v>20169301</v>
      </c>
      <c r="B81" s="10">
        <v>44246.063194444447</v>
      </c>
      <c r="C81" s="11">
        <v>44268</v>
      </c>
      <c r="D81" s="13">
        <v>61656</v>
      </c>
      <c r="E81" s="13">
        <v>0</v>
      </c>
      <c r="F81" s="13">
        <v>0</v>
      </c>
      <c r="G81" s="13">
        <v>0</v>
      </c>
      <c r="H81" s="27">
        <v>61656</v>
      </c>
      <c r="I81" s="29">
        <v>61656</v>
      </c>
      <c r="J81" s="29">
        <v>0</v>
      </c>
      <c r="K81" s="29">
        <v>0</v>
      </c>
      <c r="L81" s="29">
        <v>0</v>
      </c>
      <c r="M81" s="29">
        <v>0</v>
      </c>
      <c r="N81" s="29">
        <v>0</v>
      </c>
      <c r="O81" s="29">
        <v>0</v>
      </c>
      <c r="P81" s="29">
        <v>0</v>
      </c>
      <c r="Q81" s="29">
        <v>0</v>
      </c>
      <c r="R81" s="29">
        <f>+H81-I81-J81-K81-L81-M81-N81-O81-P81-Q81</f>
        <v>0</v>
      </c>
      <c r="S81" s="29">
        <v>0</v>
      </c>
      <c r="T81" s="41"/>
      <c r="U81" s="42"/>
      <c r="V81" s="41"/>
    </row>
    <row r="82" spans="1:22" x14ac:dyDescent="0.25">
      <c r="A82" s="34">
        <v>20173400</v>
      </c>
      <c r="B82" s="10">
        <v>44266.568055555559</v>
      </c>
      <c r="C82" s="11">
        <v>44306</v>
      </c>
      <c r="D82" s="13">
        <v>59700</v>
      </c>
      <c r="E82" s="13">
        <v>0</v>
      </c>
      <c r="F82" s="13">
        <v>0</v>
      </c>
      <c r="G82" s="13">
        <v>0</v>
      </c>
      <c r="H82" s="27">
        <v>59700</v>
      </c>
      <c r="I82" s="29">
        <v>59700</v>
      </c>
      <c r="J82" s="29">
        <v>0</v>
      </c>
      <c r="K82" s="29">
        <v>0</v>
      </c>
      <c r="L82" s="29">
        <v>0</v>
      </c>
      <c r="M82" s="29">
        <v>0</v>
      </c>
      <c r="N82" s="29">
        <v>0</v>
      </c>
      <c r="O82" s="29">
        <v>0</v>
      </c>
      <c r="P82" s="29">
        <v>0</v>
      </c>
      <c r="Q82" s="29">
        <v>0</v>
      </c>
      <c r="R82" s="29">
        <f>+H82-I82-J82-K82-L82-M82-N82-O82-P82-Q82</f>
        <v>0</v>
      </c>
      <c r="S82" s="29">
        <v>0</v>
      </c>
      <c r="T82" s="41"/>
      <c r="U82" s="42"/>
      <c r="V82" s="41"/>
    </row>
    <row r="83" spans="1:22" x14ac:dyDescent="0.25">
      <c r="A83" s="34">
        <v>20169813</v>
      </c>
      <c r="B83" s="10">
        <v>44249.520138888889</v>
      </c>
      <c r="C83" s="11">
        <v>44268</v>
      </c>
      <c r="D83" s="13">
        <v>59700</v>
      </c>
      <c r="E83" s="13">
        <v>0</v>
      </c>
      <c r="F83" s="13">
        <v>0</v>
      </c>
      <c r="G83" s="13">
        <v>0</v>
      </c>
      <c r="H83" s="27">
        <v>59700</v>
      </c>
      <c r="I83" s="29">
        <v>59700</v>
      </c>
      <c r="J83" s="29">
        <v>0</v>
      </c>
      <c r="K83" s="29">
        <v>0</v>
      </c>
      <c r="L83" s="29">
        <v>0</v>
      </c>
      <c r="M83" s="29">
        <v>0</v>
      </c>
      <c r="N83" s="29">
        <v>0</v>
      </c>
      <c r="O83" s="29">
        <v>0</v>
      </c>
      <c r="P83" s="29">
        <v>0</v>
      </c>
      <c r="Q83" s="29">
        <v>0</v>
      </c>
      <c r="R83" s="29">
        <f>+H83-I83-J83-K83-L83-M83-N83-O83-P83-Q83</f>
        <v>0</v>
      </c>
      <c r="S83" s="29">
        <v>0</v>
      </c>
      <c r="T83" s="41"/>
      <c r="U83" s="42"/>
      <c r="V83" s="41"/>
    </row>
    <row r="84" spans="1:22" x14ac:dyDescent="0.25">
      <c r="A84" s="34">
        <v>20157165</v>
      </c>
      <c r="B84" s="10">
        <v>44174.515972222223</v>
      </c>
      <c r="C84" s="11">
        <v>44211</v>
      </c>
      <c r="D84" s="13">
        <v>57600</v>
      </c>
      <c r="E84" s="13">
        <v>0</v>
      </c>
      <c r="F84" s="13">
        <v>0</v>
      </c>
      <c r="G84" s="13">
        <v>0</v>
      </c>
      <c r="H84" s="27">
        <v>57600</v>
      </c>
      <c r="I84" s="29">
        <v>57600</v>
      </c>
      <c r="J84" s="29">
        <v>0</v>
      </c>
      <c r="K84" s="29">
        <v>0</v>
      </c>
      <c r="L84" s="29">
        <v>0</v>
      </c>
      <c r="M84" s="29">
        <v>0</v>
      </c>
      <c r="N84" s="29">
        <v>0</v>
      </c>
      <c r="O84" s="29">
        <v>0</v>
      </c>
      <c r="P84" s="29">
        <v>0</v>
      </c>
      <c r="Q84" s="29">
        <v>0</v>
      </c>
      <c r="R84" s="29">
        <f>+H84-I84-J84-K84-L84-M84-N84-O84-P84-Q84</f>
        <v>0</v>
      </c>
      <c r="S84" s="29">
        <v>0</v>
      </c>
      <c r="T84" s="41"/>
      <c r="U84" s="42"/>
      <c r="V84" s="41"/>
    </row>
    <row r="85" spans="1:22" x14ac:dyDescent="0.25">
      <c r="A85" s="34">
        <v>20083334</v>
      </c>
      <c r="B85" s="10">
        <v>43721.685416666667</v>
      </c>
      <c r="C85" s="11">
        <v>43801</v>
      </c>
      <c r="D85" s="13">
        <v>55776</v>
      </c>
      <c r="E85" s="13">
        <v>0</v>
      </c>
      <c r="F85" s="13">
        <v>0</v>
      </c>
      <c r="G85" s="13">
        <v>0</v>
      </c>
      <c r="H85" s="27">
        <v>55776</v>
      </c>
      <c r="I85" s="29">
        <v>55776</v>
      </c>
      <c r="J85" s="29">
        <v>0</v>
      </c>
      <c r="K85" s="29">
        <v>0</v>
      </c>
      <c r="L85" s="29">
        <v>0</v>
      </c>
      <c r="M85" s="29">
        <v>0</v>
      </c>
      <c r="N85" s="29">
        <v>0</v>
      </c>
      <c r="O85" s="29">
        <v>0</v>
      </c>
      <c r="P85" s="29">
        <v>0</v>
      </c>
      <c r="Q85" s="29">
        <v>0</v>
      </c>
      <c r="R85" s="29">
        <f>+H85-I85-J85-K85-L85-M85-N85-O85-P85-Q85</f>
        <v>0</v>
      </c>
      <c r="S85" s="29">
        <v>0</v>
      </c>
      <c r="T85" s="41"/>
      <c r="U85" s="42"/>
      <c r="V85" s="41"/>
    </row>
    <row r="86" spans="1:22" x14ac:dyDescent="0.25">
      <c r="A86" s="34">
        <v>20089797</v>
      </c>
      <c r="B86" s="10">
        <v>43749.943749999999</v>
      </c>
      <c r="C86" s="11">
        <v>43791</v>
      </c>
      <c r="D86" s="13">
        <v>55114</v>
      </c>
      <c r="E86" s="13">
        <v>0</v>
      </c>
      <c r="F86" s="13">
        <v>0</v>
      </c>
      <c r="G86" s="13">
        <v>0</v>
      </c>
      <c r="H86" s="27">
        <v>55114</v>
      </c>
      <c r="I86" s="29">
        <v>55114</v>
      </c>
      <c r="J86" s="29">
        <v>0</v>
      </c>
      <c r="K86" s="29">
        <v>0</v>
      </c>
      <c r="L86" s="29">
        <v>0</v>
      </c>
      <c r="M86" s="29">
        <v>0</v>
      </c>
      <c r="N86" s="29">
        <v>0</v>
      </c>
      <c r="O86" s="29">
        <v>0</v>
      </c>
      <c r="P86" s="29">
        <v>0</v>
      </c>
      <c r="Q86" s="29">
        <v>0</v>
      </c>
      <c r="R86" s="29">
        <f>+H86-I86-J86-K86-L86-M86-N86-O86-P86-Q86</f>
        <v>0</v>
      </c>
      <c r="S86" s="29">
        <v>0</v>
      </c>
      <c r="T86" s="41"/>
      <c r="U86" s="42"/>
      <c r="V86" s="41"/>
    </row>
    <row r="87" spans="1:22" x14ac:dyDescent="0.25">
      <c r="A87" s="34">
        <v>20207847</v>
      </c>
      <c r="B87" s="10">
        <v>44441.681944444441</v>
      </c>
      <c r="C87" s="11">
        <v>44488</v>
      </c>
      <c r="D87" s="13">
        <v>52400</v>
      </c>
      <c r="E87" s="13">
        <v>0</v>
      </c>
      <c r="F87" s="13">
        <v>0</v>
      </c>
      <c r="G87" s="13">
        <v>0</v>
      </c>
      <c r="H87" s="27">
        <v>52400</v>
      </c>
      <c r="I87" s="29">
        <v>52400</v>
      </c>
      <c r="J87" s="29">
        <v>0</v>
      </c>
      <c r="K87" s="29">
        <v>0</v>
      </c>
      <c r="L87" s="29">
        <v>0</v>
      </c>
      <c r="M87" s="29">
        <v>0</v>
      </c>
      <c r="N87" s="29">
        <v>0</v>
      </c>
      <c r="O87" s="29">
        <v>0</v>
      </c>
      <c r="P87" s="29">
        <v>0</v>
      </c>
      <c r="Q87" s="29">
        <v>0</v>
      </c>
      <c r="R87" s="29">
        <f>+H87-I87-J87-K87-L87-M87-N87-O87-P87-Q87</f>
        <v>0</v>
      </c>
      <c r="S87" s="29">
        <v>0</v>
      </c>
      <c r="T87" s="41"/>
      <c r="U87" s="42"/>
      <c r="V87" s="41"/>
    </row>
    <row r="88" spans="1:22" x14ac:dyDescent="0.25">
      <c r="A88" s="34">
        <v>20091950</v>
      </c>
      <c r="B88" s="10">
        <v>43761.486805555556</v>
      </c>
      <c r="C88" s="11">
        <v>43791</v>
      </c>
      <c r="D88" s="13">
        <v>47800</v>
      </c>
      <c r="E88" s="13">
        <v>0</v>
      </c>
      <c r="F88" s="13">
        <v>0</v>
      </c>
      <c r="G88" s="13">
        <v>0</v>
      </c>
      <c r="H88" s="27">
        <v>47800</v>
      </c>
      <c r="I88" s="29">
        <v>47800</v>
      </c>
      <c r="J88" s="29">
        <v>0</v>
      </c>
      <c r="K88" s="29">
        <v>0</v>
      </c>
      <c r="L88" s="29">
        <v>0</v>
      </c>
      <c r="M88" s="29">
        <v>0</v>
      </c>
      <c r="N88" s="29">
        <v>0</v>
      </c>
      <c r="O88" s="29">
        <v>0</v>
      </c>
      <c r="P88" s="29">
        <v>0</v>
      </c>
      <c r="Q88" s="29">
        <v>0</v>
      </c>
      <c r="R88" s="29">
        <f>+H88-I88-J88-K88-L88-M88-N88-O88-P88-Q88</f>
        <v>0</v>
      </c>
      <c r="S88" s="29">
        <v>0</v>
      </c>
      <c r="T88" s="41"/>
      <c r="U88" s="42"/>
      <c r="V88" s="41"/>
    </row>
    <row r="89" spans="1:22" x14ac:dyDescent="0.25">
      <c r="A89" s="34">
        <v>20093731</v>
      </c>
      <c r="B89" s="10">
        <v>43769.332638888889</v>
      </c>
      <c r="C89" s="11">
        <v>43791</v>
      </c>
      <c r="D89" s="13">
        <v>47800</v>
      </c>
      <c r="E89" s="13">
        <v>0</v>
      </c>
      <c r="F89" s="13">
        <v>0</v>
      </c>
      <c r="G89" s="13">
        <v>0</v>
      </c>
      <c r="H89" s="27">
        <v>47800</v>
      </c>
      <c r="I89" s="29">
        <v>47800</v>
      </c>
      <c r="J89" s="29">
        <v>0</v>
      </c>
      <c r="K89" s="29">
        <v>0</v>
      </c>
      <c r="L89" s="29">
        <v>0</v>
      </c>
      <c r="M89" s="29">
        <v>0</v>
      </c>
      <c r="N89" s="29">
        <v>0</v>
      </c>
      <c r="O89" s="29">
        <v>0</v>
      </c>
      <c r="P89" s="29">
        <v>0</v>
      </c>
      <c r="Q89" s="29">
        <v>0</v>
      </c>
      <c r="R89" s="29">
        <f>+H89-I89-J89-K89-L89-M89-N89-O89-P89-Q89</f>
        <v>0</v>
      </c>
      <c r="S89" s="29">
        <v>0</v>
      </c>
      <c r="T89" s="41"/>
      <c r="U89" s="42"/>
      <c r="V89" s="41"/>
    </row>
    <row r="90" spans="1:22" x14ac:dyDescent="0.25">
      <c r="A90" s="34">
        <v>20205633</v>
      </c>
      <c r="B90" s="10">
        <v>44431.307638888888</v>
      </c>
      <c r="C90" s="11">
        <v>44459</v>
      </c>
      <c r="D90" s="13">
        <v>36300</v>
      </c>
      <c r="E90" s="13">
        <v>0</v>
      </c>
      <c r="F90" s="13">
        <v>0</v>
      </c>
      <c r="G90" s="13">
        <v>0</v>
      </c>
      <c r="H90" s="27">
        <v>36300</v>
      </c>
      <c r="I90" s="29">
        <v>36300</v>
      </c>
      <c r="J90" s="29">
        <v>0</v>
      </c>
      <c r="K90" s="29">
        <v>0</v>
      </c>
      <c r="L90" s="29">
        <v>0</v>
      </c>
      <c r="M90" s="29">
        <v>0</v>
      </c>
      <c r="N90" s="29">
        <v>0</v>
      </c>
      <c r="O90" s="29">
        <v>0</v>
      </c>
      <c r="P90" s="29">
        <v>0</v>
      </c>
      <c r="Q90" s="29">
        <v>0</v>
      </c>
      <c r="R90" s="29">
        <f>+H90-I90-J90-K90-L90-M90-N90-O90-P90-Q90</f>
        <v>0</v>
      </c>
      <c r="S90" s="29">
        <v>0</v>
      </c>
      <c r="T90" s="41"/>
      <c r="U90" s="42"/>
      <c r="V90" s="41"/>
    </row>
    <row r="91" spans="1:22" x14ac:dyDescent="0.25">
      <c r="A91" s="34">
        <v>20171254</v>
      </c>
      <c r="B91" s="10">
        <v>44256.598611111112</v>
      </c>
      <c r="C91" s="11">
        <v>44306</v>
      </c>
      <c r="D91" s="13">
        <v>36300</v>
      </c>
      <c r="E91" s="13">
        <v>0</v>
      </c>
      <c r="F91" s="13">
        <v>0</v>
      </c>
      <c r="G91" s="13">
        <v>0</v>
      </c>
      <c r="H91" s="27">
        <v>36300</v>
      </c>
      <c r="I91" s="29">
        <v>36300</v>
      </c>
      <c r="J91" s="29">
        <v>0</v>
      </c>
      <c r="K91" s="29">
        <v>0</v>
      </c>
      <c r="L91" s="29">
        <v>0</v>
      </c>
      <c r="M91" s="29">
        <v>0</v>
      </c>
      <c r="N91" s="29">
        <v>0</v>
      </c>
      <c r="O91" s="29">
        <v>0</v>
      </c>
      <c r="P91" s="29">
        <v>0</v>
      </c>
      <c r="Q91" s="29">
        <v>0</v>
      </c>
      <c r="R91" s="29">
        <f>+H91-I91-J91-K91-L91-M91-N91-O91-P91-Q91</f>
        <v>0</v>
      </c>
      <c r="S91" s="29">
        <v>0</v>
      </c>
      <c r="T91" s="41"/>
      <c r="U91" s="42"/>
      <c r="V91" s="41"/>
    </row>
    <row r="92" spans="1:22" x14ac:dyDescent="0.25">
      <c r="A92" s="34">
        <v>20176229</v>
      </c>
      <c r="B92" s="10">
        <v>44280.7</v>
      </c>
      <c r="C92" s="11">
        <v>44306</v>
      </c>
      <c r="D92" s="13">
        <v>79600</v>
      </c>
      <c r="E92" s="13">
        <v>0</v>
      </c>
      <c r="F92" s="13">
        <v>0</v>
      </c>
      <c r="G92" s="13">
        <v>0</v>
      </c>
      <c r="H92" s="27">
        <v>79600</v>
      </c>
      <c r="I92" s="29">
        <v>5794</v>
      </c>
      <c r="J92" s="29">
        <v>0</v>
      </c>
      <c r="K92" s="29">
        <v>0</v>
      </c>
      <c r="L92" s="29">
        <v>0</v>
      </c>
      <c r="M92" s="29">
        <v>0</v>
      </c>
      <c r="N92" s="29">
        <v>0</v>
      </c>
      <c r="O92" s="29">
        <v>0</v>
      </c>
      <c r="P92" s="29">
        <v>0</v>
      </c>
      <c r="Q92" s="29">
        <v>73806</v>
      </c>
      <c r="R92" s="29">
        <f>+H92-I92-J92-K92-L92-M92-N92-O92-P92-Q92</f>
        <v>0</v>
      </c>
      <c r="S92" s="29">
        <v>0</v>
      </c>
      <c r="T92" s="41"/>
      <c r="U92" s="42"/>
      <c r="V92" s="41"/>
    </row>
    <row r="93" spans="1:22" x14ac:dyDescent="0.25">
      <c r="A93" s="34">
        <v>20195977</v>
      </c>
      <c r="B93" s="10">
        <v>44377.543055555558</v>
      </c>
      <c r="C93" s="11">
        <v>44406</v>
      </c>
      <c r="D93" s="13">
        <v>36300</v>
      </c>
      <c r="E93" s="13">
        <v>0</v>
      </c>
      <c r="F93" s="13">
        <v>0</v>
      </c>
      <c r="G93" s="13">
        <v>3500</v>
      </c>
      <c r="H93" s="27">
        <v>32800</v>
      </c>
      <c r="I93" s="29">
        <v>0</v>
      </c>
      <c r="J93" s="29">
        <v>0</v>
      </c>
      <c r="K93" s="29">
        <v>0</v>
      </c>
      <c r="L93" s="29">
        <v>0</v>
      </c>
      <c r="M93" s="29">
        <v>0</v>
      </c>
      <c r="N93" s="36">
        <v>0</v>
      </c>
      <c r="O93" s="29">
        <v>0</v>
      </c>
      <c r="P93" s="29">
        <v>0</v>
      </c>
      <c r="Q93" s="29">
        <v>32800</v>
      </c>
      <c r="R93" s="29">
        <f>+H93-I93-J93-K93-L93-M93-N93-O93-P93-Q93</f>
        <v>0</v>
      </c>
      <c r="S93" s="29">
        <v>0</v>
      </c>
      <c r="T93" s="41"/>
      <c r="U93" s="42"/>
      <c r="V93" s="41"/>
    </row>
    <row r="94" spans="1:22" x14ac:dyDescent="0.25">
      <c r="A94" s="34">
        <v>20210426</v>
      </c>
      <c r="B94" s="10">
        <v>44455.347222222219</v>
      </c>
      <c r="C94" s="11">
        <v>44488</v>
      </c>
      <c r="D94" s="13">
        <v>62668</v>
      </c>
      <c r="E94" s="13">
        <v>0</v>
      </c>
      <c r="F94" s="13">
        <v>0</v>
      </c>
      <c r="G94" s="13">
        <v>0</v>
      </c>
      <c r="H94" s="27">
        <v>62668</v>
      </c>
      <c r="I94" s="29">
        <v>0</v>
      </c>
      <c r="J94" s="29">
        <v>0</v>
      </c>
      <c r="K94" s="29">
        <v>0</v>
      </c>
      <c r="L94" s="29">
        <v>0</v>
      </c>
      <c r="M94" s="29">
        <v>0</v>
      </c>
      <c r="N94" s="36">
        <v>45163</v>
      </c>
      <c r="O94" s="29">
        <v>0</v>
      </c>
      <c r="P94" s="29">
        <v>0</v>
      </c>
      <c r="Q94" s="29">
        <v>17505</v>
      </c>
      <c r="R94" s="29">
        <f>+H94-I94-J94-K94-L94-M94-N94-O94-P94-Q94</f>
        <v>0</v>
      </c>
      <c r="S94" s="29">
        <v>0</v>
      </c>
      <c r="T94" s="41"/>
      <c r="U94" s="42"/>
      <c r="V94" s="41"/>
    </row>
    <row r="95" spans="1:22" x14ac:dyDescent="0.25">
      <c r="A95" s="34">
        <v>20216633</v>
      </c>
      <c r="B95" s="10">
        <v>44495.042361111111</v>
      </c>
      <c r="C95" s="11">
        <v>44519</v>
      </c>
      <c r="D95" s="13">
        <v>60452</v>
      </c>
      <c r="E95" s="13">
        <v>0</v>
      </c>
      <c r="F95" s="13">
        <v>0</v>
      </c>
      <c r="G95" s="13">
        <v>0</v>
      </c>
      <c r="H95" s="27">
        <v>60452</v>
      </c>
      <c r="I95" s="29">
        <v>0</v>
      </c>
      <c r="J95" s="29">
        <v>0</v>
      </c>
      <c r="K95" s="29">
        <v>0</v>
      </c>
      <c r="L95" s="29">
        <v>0</v>
      </c>
      <c r="M95" s="29">
        <v>0</v>
      </c>
      <c r="N95" s="36">
        <v>45163</v>
      </c>
      <c r="O95" s="29">
        <v>0</v>
      </c>
      <c r="P95" s="29">
        <v>0</v>
      </c>
      <c r="Q95" s="29">
        <v>15289</v>
      </c>
      <c r="R95" s="29">
        <f>+H95-I95-J95-K95-L95-M95-N95-O95-P95-Q95</f>
        <v>0</v>
      </c>
      <c r="S95" s="29">
        <v>0</v>
      </c>
      <c r="T95" s="41"/>
      <c r="U95" s="42"/>
      <c r="V95" s="41"/>
    </row>
    <row r="96" spans="1:22" x14ac:dyDescent="0.25">
      <c r="A96" s="34">
        <v>20218523</v>
      </c>
      <c r="B96" s="10">
        <v>44506.113194444442</v>
      </c>
      <c r="C96" s="11">
        <v>44550</v>
      </c>
      <c r="D96" s="13">
        <v>62410</v>
      </c>
      <c r="E96" s="13">
        <v>0</v>
      </c>
      <c r="F96" s="13">
        <v>0</v>
      </c>
      <c r="G96" s="13">
        <v>0</v>
      </c>
      <c r="H96" s="27">
        <v>62410</v>
      </c>
      <c r="I96" s="29">
        <v>0</v>
      </c>
      <c r="J96" s="29">
        <v>0</v>
      </c>
      <c r="K96" s="29">
        <v>0</v>
      </c>
      <c r="L96" s="29">
        <v>0</v>
      </c>
      <c r="M96" s="29">
        <v>0</v>
      </c>
      <c r="N96" s="36">
        <v>45163</v>
      </c>
      <c r="O96" s="29">
        <v>0</v>
      </c>
      <c r="P96" s="29">
        <v>0</v>
      </c>
      <c r="Q96" s="29">
        <v>17247</v>
      </c>
      <c r="R96" s="29">
        <f>+H96-I96-J96-K96-L96-M96-N96-O96-P96-Q96</f>
        <v>0</v>
      </c>
      <c r="S96" s="29">
        <v>0</v>
      </c>
      <c r="T96" s="41"/>
      <c r="U96" s="42"/>
      <c r="V96" s="41"/>
    </row>
    <row r="97" spans="1:22" x14ac:dyDescent="0.25">
      <c r="A97" s="34">
        <v>20187237</v>
      </c>
      <c r="B97" s="10">
        <v>44331.265972222223</v>
      </c>
      <c r="C97" s="11">
        <v>44348</v>
      </c>
      <c r="D97" s="13">
        <v>490858</v>
      </c>
      <c r="E97" s="13">
        <v>0</v>
      </c>
      <c r="F97" s="13">
        <v>0</v>
      </c>
      <c r="G97" s="13">
        <v>0</v>
      </c>
      <c r="H97" s="27">
        <v>490858</v>
      </c>
      <c r="I97" s="29">
        <v>431158</v>
      </c>
      <c r="J97" s="29">
        <v>0</v>
      </c>
      <c r="K97" s="29">
        <v>0</v>
      </c>
      <c r="L97" s="29">
        <v>0</v>
      </c>
      <c r="M97" s="29">
        <v>0</v>
      </c>
      <c r="N97" s="36">
        <v>59700</v>
      </c>
      <c r="O97" s="29">
        <v>0</v>
      </c>
      <c r="P97" s="29">
        <v>0</v>
      </c>
      <c r="Q97" s="29">
        <v>0</v>
      </c>
      <c r="R97" s="29">
        <f>+H97-I97-J97-K97-L97-M97-N97-O97-P97-Q97</f>
        <v>0</v>
      </c>
      <c r="S97" s="29">
        <v>0</v>
      </c>
      <c r="T97" s="41"/>
      <c r="U97" s="42"/>
      <c r="V97" s="41"/>
    </row>
    <row r="98" spans="1:22" x14ac:dyDescent="0.25">
      <c r="A98" s="34">
        <v>20226693</v>
      </c>
      <c r="B98" s="10">
        <v>44557.497916666667</v>
      </c>
      <c r="C98" s="11">
        <v>44578</v>
      </c>
      <c r="D98" s="13">
        <v>1056065</v>
      </c>
      <c r="E98" s="13">
        <v>0</v>
      </c>
      <c r="F98" s="13">
        <v>0</v>
      </c>
      <c r="G98" s="13">
        <v>0</v>
      </c>
      <c r="H98" s="27">
        <v>1056065</v>
      </c>
      <c r="I98" s="29">
        <v>0</v>
      </c>
      <c r="J98" s="29">
        <v>0</v>
      </c>
      <c r="K98" s="29">
        <v>0</v>
      </c>
      <c r="L98" s="29">
        <v>0</v>
      </c>
      <c r="M98" s="29">
        <v>0</v>
      </c>
      <c r="N98" s="36">
        <v>839763</v>
      </c>
      <c r="O98" s="29">
        <v>0</v>
      </c>
      <c r="P98" s="29">
        <v>0</v>
      </c>
      <c r="Q98" s="29">
        <v>216302</v>
      </c>
      <c r="R98" s="29">
        <f>+H98-I98-J98-K98-L98-M98-N98-O98-P98-Q98</f>
        <v>0</v>
      </c>
      <c r="S98" s="29">
        <v>0</v>
      </c>
      <c r="T98" s="41"/>
      <c r="U98" s="42"/>
      <c r="V98" s="41"/>
    </row>
    <row r="99" spans="1:22" x14ac:dyDescent="0.25">
      <c r="A99" s="34">
        <v>20170959</v>
      </c>
      <c r="B99" s="10">
        <v>44254.493055555555</v>
      </c>
      <c r="C99" s="11">
        <v>44268</v>
      </c>
      <c r="D99" s="13">
        <v>60402</v>
      </c>
      <c r="E99" s="13">
        <v>15239</v>
      </c>
      <c r="F99" s="13">
        <v>0</v>
      </c>
      <c r="G99" s="13">
        <v>0</v>
      </c>
      <c r="H99" s="27">
        <v>45163</v>
      </c>
      <c r="I99" s="29">
        <v>0</v>
      </c>
      <c r="J99" s="29">
        <v>0</v>
      </c>
      <c r="K99" s="29">
        <v>0</v>
      </c>
      <c r="L99" s="29">
        <v>0</v>
      </c>
      <c r="M99" s="29">
        <v>0</v>
      </c>
      <c r="N99" s="29">
        <v>0</v>
      </c>
      <c r="O99" s="29">
        <v>0</v>
      </c>
      <c r="P99" s="29">
        <v>0</v>
      </c>
      <c r="Q99" s="29">
        <v>45163</v>
      </c>
      <c r="R99" s="29">
        <f>+H99-I99-J99-K99-L99-M99-N99-O99-P99-Q99</f>
        <v>0</v>
      </c>
      <c r="S99" s="29">
        <v>0</v>
      </c>
      <c r="T99" s="41"/>
      <c r="U99" s="42"/>
      <c r="V99" s="41"/>
    </row>
    <row r="100" spans="1:22" x14ac:dyDescent="0.25">
      <c r="A100" s="34">
        <v>20191144</v>
      </c>
      <c r="B100" s="10">
        <v>44351.413888888892</v>
      </c>
      <c r="C100" s="11">
        <v>44406</v>
      </c>
      <c r="D100" s="13">
        <v>1231084</v>
      </c>
      <c r="E100" s="13">
        <v>609222</v>
      </c>
      <c r="F100" s="13">
        <v>0</v>
      </c>
      <c r="G100" s="13">
        <v>0</v>
      </c>
      <c r="H100" s="27">
        <v>621862</v>
      </c>
      <c r="I100" s="29">
        <v>0</v>
      </c>
      <c r="J100" s="29">
        <v>0</v>
      </c>
      <c r="K100" s="29">
        <v>0</v>
      </c>
      <c r="L100" s="29">
        <v>0</v>
      </c>
      <c r="M100" s="29">
        <v>0</v>
      </c>
      <c r="N100" s="29">
        <v>0</v>
      </c>
      <c r="O100" s="29">
        <v>0</v>
      </c>
      <c r="P100" s="29">
        <v>0</v>
      </c>
      <c r="Q100" s="29">
        <v>621862</v>
      </c>
      <c r="R100" s="29">
        <f>+H100-I100-J100-K100-L100-M100-N100-O100-P100-Q100</f>
        <v>0</v>
      </c>
      <c r="S100" s="29">
        <v>0</v>
      </c>
      <c r="T100" s="41"/>
      <c r="U100" s="42"/>
      <c r="V100" s="41"/>
    </row>
    <row r="101" spans="1:22" x14ac:dyDescent="0.25">
      <c r="A101" s="34">
        <v>20169258</v>
      </c>
      <c r="B101" s="10">
        <v>44245.9</v>
      </c>
      <c r="C101" s="11">
        <v>44268</v>
      </c>
      <c r="D101" s="13">
        <v>430949</v>
      </c>
      <c r="E101" s="13">
        <v>73981</v>
      </c>
      <c r="F101" s="13">
        <v>0</v>
      </c>
      <c r="G101" s="13">
        <v>0</v>
      </c>
      <c r="H101" s="27">
        <v>356968</v>
      </c>
      <c r="I101" s="29">
        <v>0</v>
      </c>
      <c r="J101" s="29">
        <v>0</v>
      </c>
      <c r="K101" s="29">
        <v>0</v>
      </c>
      <c r="L101" s="29">
        <v>0</v>
      </c>
      <c r="M101" s="29">
        <v>0</v>
      </c>
      <c r="N101" s="29">
        <v>0</v>
      </c>
      <c r="O101" s="29">
        <v>0</v>
      </c>
      <c r="P101" s="29">
        <v>0</v>
      </c>
      <c r="Q101" s="29">
        <v>356968</v>
      </c>
      <c r="R101" s="29">
        <f>+H101-I101-J101-K101-L101-M101-N101-O101-P101-Q101</f>
        <v>0</v>
      </c>
      <c r="S101" s="29">
        <v>0</v>
      </c>
      <c r="T101" s="41"/>
      <c r="U101" s="42"/>
      <c r="V101" s="41"/>
    </row>
    <row r="102" spans="1:22" x14ac:dyDescent="0.25">
      <c r="A102" s="34">
        <v>20168009</v>
      </c>
      <c r="B102" s="10">
        <v>44239.509027777778</v>
      </c>
      <c r="C102" s="11">
        <v>44268</v>
      </c>
      <c r="D102" s="13">
        <v>69913</v>
      </c>
      <c r="E102" s="13">
        <v>24750</v>
      </c>
      <c r="F102" s="13">
        <v>0</v>
      </c>
      <c r="G102" s="13">
        <v>0</v>
      </c>
      <c r="H102" s="27">
        <v>45163</v>
      </c>
      <c r="I102" s="29">
        <v>0</v>
      </c>
      <c r="J102" s="29">
        <v>0</v>
      </c>
      <c r="K102" s="29">
        <v>0</v>
      </c>
      <c r="L102" s="29">
        <v>0</v>
      </c>
      <c r="M102" s="29">
        <v>0</v>
      </c>
      <c r="N102" s="29">
        <v>0</v>
      </c>
      <c r="O102" s="29">
        <v>0</v>
      </c>
      <c r="P102" s="29">
        <v>0</v>
      </c>
      <c r="Q102" s="29">
        <v>45163</v>
      </c>
      <c r="R102" s="29">
        <f>+H102-I102-J102-K102-L102-M102-N102-O102-P102-Q102</f>
        <v>0</v>
      </c>
      <c r="S102" s="29">
        <v>0</v>
      </c>
      <c r="T102" s="41"/>
      <c r="U102" s="42"/>
      <c r="V102" s="41"/>
    </row>
    <row r="103" spans="1:22" x14ac:dyDescent="0.25">
      <c r="A103" s="34">
        <v>20193558</v>
      </c>
      <c r="B103" s="10">
        <v>44365.450694444444</v>
      </c>
      <c r="C103" s="11">
        <v>44406</v>
      </c>
      <c r="D103" s="13">
        <v>24800</v>
      </c>
      <c r="E103" s="13">
        <v>24052</v>
      </c>
      <c r="F103" s="13">
        <v>0</v>
      </c>
      <c r="G103" s="13">
        <v>0</v>
      </c>
      <c r="H103" s="27">
        <v>748</v>
      </c>
      <c r="I103" s="29">
        <v>0</v>
      </c>
      <c r="J103" s="29">
        <v>0</v>
      </c>
      <c r="K103" s="29">
        <v>0</v>
      </c>
      <c r="L103" s="29">
        <v>0</v>
      </c>
      <c r="M103" s="29">
        <v>0</v>
      </c>
      <c r="N103" s="29">
        <v>0</v>
      </c>
      <c r="O103" s="29">
        <v>0</v>
      </c>
      <c r="P103" s="29">
        <v>0</v>
      </c>
      <c r="Q103" s="29">
        <v>748</v>
      </c>
      <c r="R103" s="29">
        <f>+H103-I103-J103-K103-L103-M103-N103-O103-P103-Q103</f>
        <v>0</v>
      </c>
      <c r="S103" s="29">
        <v>0</v>
      </c>
      <c r="T103" s="41"/>
      <c r="U103" s="42"/>
      <c r="V103" s="41"/>
    </row>
    <row r="104" spans="1:22" x14ac:dyDescent="0.25">
      <c r="A104" s="34">
        <v>20195182</v>
      </c>
      <c r="B104" s="10">
        <v>44373.632638888892</v>
      </c>
      <c r="C104" s="11">
        <v>44406</v>
      </c>
      <c r="D104" s="13">
        <v>52400</v>
      </c>
      <c r="E104" s="13">
        <v>0</v>
      </c>
      <c r="F104" s="13">
        <v>0</v>
      </c>
      <c r="G104" s="13">
        <v>0</v>
      </c>
      <c r="H104" s="27">
        <v>52400</v>
      </c>
      <c r="I104" s="29">
        <v>0</v>
      </c>
      <c r="J104" s="29">
        <v>0</v>
      </c>
      <c r="K104" s="29">
        <v>0</v>
      </c>
      <c r="L104" s="29">
        <v>0</v>
      </c>
      <c r="M104" s="29">
        <v>0</v>
      </c>
      <c r="N104" s="29">
        <v>0</v>
      </c>
      <c r="O104" s="29">
        <v>0</v>
      </c>
      <c r="P104" s="29">
        <v>0</v>
      </c>
      <c r="Q104" s="29">
        <v>52400</v>
      </c>
      <c r="R104" s="29">
        <f>+H104-I104-J104-K104-L104-M104-N104-O104-P104-Q104</f>
        <v>0</v>
      </c>
      <c r="S104" s="29">
        <v>0</v>
      </c>
      <c r="T104" s="41"/>
      <c r="U104" s="42"/>
      <c r="V104" s="41"/>
    </row>
    <row r="105" spans="1:22" x14ac:dyDescent="0.25">
      <c r="A105" s="34">
        <v>20200082</v>
      </c>
      <c r="B105" s="10">
        <v>44400.436111111114</v>
      </c>
      <c r="C105" s="11">
        <v>44420</v>
      </c>
      <c r="D105" s="13">
        <v>1421000</v>
      </c>
      <c r="E105" s="13">
        <v>0</v>
      </c>
      <c r="F105" s="13">
        <v>0</v>
      </c>
      <c r="G105" s="13">
        <v>0</v>
      </c>
      <c r="H105" s="27">
        <v>1421000</v>
      </c>
      <c r="I105" s="29">
        <v>0</v>
      </c>
      <c r="J105" s="29">
        <v>0</v>
      </c>
      <c r="K105" s="29">
        <v>0</v>
      </c>
      <c r="L105" s="29">
        <v>0</v>
      </c>
      <c r="M105" s="29">
        <v>0</v>
      </c>
      <c r="N105" s="29">
        <v>0</v>
      </c>
      <c r="O105" s="29">
        <v>0</v>
      </c>
      <c r="P105" s="29">
        <v>0</v>
      </c>
      <c r="Q105" s="29">
        <v>1421000</v>
      </c>
      <c r="R105" s="29">
        <f>+H105-I105-J105-K105-L105-M105-N105-O105-P105-Q105</f>
        <v>0</v>
      </c>
      <c r="S105" s="29">
        <v>0</v>
      </c>
      <c r="T105" s="41"/>
      <c r="U105" s="42"/>
      <c r="V105" s="41"/>
    </row>
    <row r="106" spans="1:22" x14ac:dyDescent="0.25">
      <c r="A106" s="34">
        <v>20200728</v>
      </c>
      <c r="B106" s="10">
        <v>44404.631249999999</v>
      </c>
      <c r="C106" s="11">
        <v>44420</v>
      </c>
      <c r="D106" s="13">
        <v>24800</v>
      </c>
      <c r="E106" s="13">
        <v>0</v>
      </c>
      <c r="F106" s="13">
        <v>0</v>
      </c>
      <c r="G106" s="13">
        <v>0</v>
      </c>
      <c r="H106" s="27">
        <v>24800</v>
      </c>
      <c r="I106" s="29">
        <v>0</v>
      </c>
      <c r="J106" s="29">
        <v>0</v>
      </c>
      <c r="K106" s="29">
        <v>0</v>
      </c>
      <c r="L106" s="29">
        <v>0</v>
      </c>
      <c r="M106" s="29">
        <v>0</v>
      </c>
      <c r="N106" s="29">
        <v>0</v>
      </c>
      <c r="O106" s="29">
        <v>0</v>
      </c>
      <c r="P106" s="29">
        <v>0</v>
      </c>
      <c r="Q106" s="29">
        <v>24800</v>
      </c>
      <c r="R106" s="29">
        <f>+H106-I106-J106-K106-L106-M106-N106-O106-P106-Q106</f>
        <v>0</v>
      </c>
      <c r="S106" s="29">
        <v>0</v>
      </c>
      <c r="T106" s="41"/>
      <c r="U106" s="42"/>
      <c r="V106" s="41"/>
    </row>
    <row r="107" spans="1:22" x14ac:dyDescent="0.25">
      <c r="A107" s="34">
        <v>20202174</v>
      </c>
      <c r="B107" s="10">
        <v>44411.681944444441</v>
      </c>
      <c r="C107" s="11">
        <v>44459</v>
      </c>
      <c r="D107" s="13">
        <v>100800</v>
      </c>
      <c r="E107" s="13">
        <v>0</v>
      </c>
      <c r="F107" s="13">
        <v>0</v>
      </c>
      <c r="G107" s="13">
        <v>0</v>
      </c>
      <c r="H107" s="27">
        <v>100800</v>
      </c>
      <c r="I107" s="29">
        <v>0</v>
      </c>
      <c r="J107" s="29">
        <v>0</v>
      </c>
      <c r="K107" s="29">
        <v>0</v>
      </c>
      <c r="L107" s="29">
        <v>0</v>
      </c>
      <c r="M107" s="29">
        <v>0</v>
      </c>
      <c r="N107" s="29">
        <v>0</v>
      </c>
      <c r="O107" s="29">
        <v>0</v>
      </c>
      <c r="P107" s="29">
        <v>0</v>
      </c>
      <c r="Q107" s="29">
        <v>100800</v>
      </c>
      <c r="R107" s="29">
        <f>+H107-I107-J107-K107-L107-M107-N107-O107-P107-Q107</f>
        <v>0</v>
      </c>
      <c r="S107" s="29">
        <v>0</v>
      </c>
      <c r="T107" s="41"/>
      <c r="U107" s="42"/>
      <c r="V107" s="41"/>
    </row>
    <row r="108" spans="1:22" x14ac:dyDescent="0.25">
      <c r="A108" s="34">
        <v>20207646</v>
      </c>
      <c r="B108" s="10">
        <v>44441.374305555553</v>
      </c>
      <c r="C108" s="11">
        <v>44488</v>
      </c>
      <c r="D108" s="13">
        <v>52400</v>
      </c>
      <c r="E108" s="13">
        <v>0</v>
      </c>
      <c r="F108" s="13">
        <v>0</v>
      </c>
      <c r="G108" s="13">
        <v>0</v>
      </c>
      <c r="H108" s="27">
        <v>52400</v>
      </c>
      <c r="I108" s="29">
        <v>0</v>
      </c>
      <c r="J108" s="29">
        <v>0</v>
      </c>
      <c r="K108" s="29">
        <v>0</v>
      </c>
      <c r="L108" s="29">
        <v>0</v>
      </c>
      <c r="M108" s="29">
        <v>0</v>
      </c>
      <c r="N108" s="29">
        <v>0</v>
      </c>
      <c r="O108" s="29">
        <v>0</v>
      </c>
      <c r="P108" s="29">
        <v>0</v>
      </c>
      <c r="Q108" s="29">
        <v>52400</v>
      </c>
      <c r="R108" s="29">
        <f>+H108-I108-J108-K108-L108-M108-N108-O108-P108-Q108</f>
        <v>0</v>
      </c>
      <c r="S108" s="29">
        <v>0</v>
      </c>
      <c r="T108" s="41"/>
      <c r="U108" s="42"/>
      <c r="V108" s="41"/>
    </row>
    <row r="109" spans="1:22" x14ac:dyDescent="0.25">
      <c r="A109" s="34">
        <v>20208352</v>
      </c>
      <c r="B109" s="10">
        <v>44445.461805555555</v>
      </c>
      <c r="C109" s="11">
        <v>44488</v>
      </c>
      <c r="D109" s="13">
        <v>60340</v>
      </c>
      <c r="E109" s="13">
        <v>0</v>
      </c>
      <c r="F109" s="13">
        <v>0</v>
      </c>
      <c r="G109" s="13">
        <v>0</v>
      </c>
      <c r="H109" s="27">
        <v>60340</v>
      </c>
      <c r="I109" s="29">
        <v>0</v>
      </c>
      <c r="J109" s="29">
        <v>0</v>
      </c>
      <c r="K109" s="29">
        <v>0</v>
      </c>
      <c r="L109" s="29">
        <v>0</v>
      </c>
      <c r="M109" s="29">
        <v>0</v>
      </c>
      <c r="N109" s="29">
        <v>0</v>
      </c>
      <c r="O109" s="29">
        <v>0</v>
      </c>
      <c r="P109" s="29">
        <v>0</v>
      </c>
      <c r="Q109" s="29">
        <v>60340</v>
      </c>
      <c r="R109" s="29">
        <f>+H109-I109-J109-K109-L109-M109-N109-O109-P109-Q109</f>
        <v>0</v>
      </c>
      <c r="S109" s="29">
        <v>0</v>
      </c>
      <c r="T109" s="41"/>
      <c r="U109" s="42"/>
      <c r="V109" s="41"/>
    </row>
    <row r="110" spans="1:22" x14ac:dyDescent="0.25">
      <c r="A110" s="34">
        <v>20209226</v>
      </c>
      <c r="B110" s="10">
        <v>44448.961111111108</v>
      </c>
      <c r="C110" s="11">
        <v>44488</v>
      </c>
      <c r="D110" s="13">
        <v>69700</v>
      </c>
      <c r="E110" s="13">
        <v>0</v>
      </c>
      <c r="F110" s="13">
        <v>0</v>
      </c>
      <c r="G110" s="13">
        <v>0</v>
      </c>
      <c r="H110" s="27">
        <v>69700</v>
      </c>
      <c r="I110" s="29">
        <v>0</v>
      </c>
      <c r="J110" s="29">
        <v>0</v>
      </c>
      <c r="K110" s="29">
        <v>0</v>
      </c>
      <c r="L110" s="29">
        <v>0</v>
      </c>
      <c r="M110" s="29">
        <v>0</v>
      </c>
      <c r="N110" s="29">
        <v>0</v>
      </c>
      <c r="O110" s="29">
        <v>0</v>
      </c>
      <c r="P110" s="29">
        <v>0</v>
      </c>
      <c r="Q110" s="29">
        <v>69700</v>
      </c>
      <c r="R110" s="29">
        <f>+H110-I110-J110-K110-L110-M110-N110-O110-P110-Q110</f>
        <v>0</v>
      </c>
      <c r="S110" s="29">
        <v>0</v>
      </c>
      <c r="T110" s="41"/>
      <c r="U110" s="42"/>
      <c r="V110" s="41"/>
    </row>
    <row r="111" spans="1:22" x14ac:dyDescent="0.25">
      <c r="A111" s="34">
        <v>20214687</v>
      </c>
      <c r="B111" s="10">
        <v>44480.914583333331</v>
      </c>
      <c r="C111" s="11">
        <v>44519</v>
      </c>
      <c r="D111" s="13">
        <v>288562</v>
      </c>
      <c r="E111" s="13">
        <v>0</v>
      </c>
      <c r="F111" s="13">
        <v>0</v>
      </c>
      <c r="G111" s="13">
        <v>0</v>
      </c>
      <c r="H111" s="27">
        <v>288562</v>
      </c>
      <c r="I111" s="29">
        <v>0</v>
      </c>
      <c r="J111" s="29">
        <v>0</v>
      </c>
      <c r="K111" s="29">
        <v>0</v>
      </c>
      <c r="L111" s="29">
        <v>0</v>
      </c>
      <c r="M111" s="29">
        <v>0</v>
      </c>
      <c r="N111" s="29">
        <v>0</v>
      </c>
      <c r="O111" s="29">
        <v>0</v>
      </c>
      <c r="P111" s="29">
        <v>0</v>
      </c>
      <c r="Q111" s="29">
        <v>288562</v>
      </c>
      <c r="R111" s="29">
        <f>+H111-I111-J111-K111-L111-M111-N111-O111-P111-Q111</f>
        <v>0</v>
      </c>
      <c r="S111" s="29">
        <v>0</v>
      </c>
      <c r="T111" s="41"/>
      <c r="U111" s="42"/>
      <c r="V111" s="41"/>
    </row>
    <row r="112" spans="1:22" x14ac:dyDescent="0.25">
      <c r="A112" s="34">
        <v>20216604</v>
      </c>
      <c r="B112" s="10">
        <v>44494.837500000001</v>
      </c>
      <c r="C112" s="11">
        <v>44519</v>
      </c>
      <c r="D112" s="13">
        <v>59700</v>
      </c>
      <c r="E112" s="13">
        <v>0</v>
      </c>
      <c r="F112" s="13">
        <v>0</v>
      </c>
      <c r="G112" s="13">
        <v>0</v>
      </c>
      <c r="H112" s="27">
        <v>59700</v>
      </c>
      <c r="I112" s="29">
        <v>0</v>
      </c>
      <c r="J112" s="29">
        <v>0</v>
      </c>
      <c r="K112" s="29">
        <v>0</v>
      </c>
      <c r="L112" s="29">
        <v>0</v>
      </c>
      <c r="M112" s="29">
        <v>0</v>
      </c>
      <c r="N112" s="29">
        <v>0</v>
      </c>
      <c r="O112" s="29">
        <v>0</v>
      </c>
      <c r="P112" s="29">
        <v>0</v>
      </c>
      <c r="Q112" s="29">
        <v>59700</v>
      </c>
      <c r="R112" s="29">
        <f>+H112-I112-J112-K112-L112-M112-N112-O112-P112-Q112</f>
        <v>0</v>
      </c>
      <c r="S112" s="29">
        <v>0</v>
      </c>
      <c r="T112" s="41"/>
      <c r="U112" s="42"/>
      <c r="V112" s="41"/>
    </row>
    <row r="113" spans="1:22" x14ac:dyDescent="0.25">
      <c r="A113" s="34">
        <v>20217391</v>
      </c>
      <c r="B113" s="10">
        <v>44498.874305555553</v>
      </c>
      <c r="C113" s="11">
        <v>44519</v>
      </c>
      <c r="D113" s="13">
        <v>61355</v>
      </c>
      <c r="E113" s="13">
        <v>0</v>
      </c>
      <c r="F113" s="13">
        <v>0</v>
      </c>
      <c r="G113" s="13">
        <v>0</v>
      </c>
      <c r="H113" s="27">
        <v>61355</v>
      </c>
      <c r="I113" s="29">
        <v>0</v>
      </c>
      <c r="J113" s="29">
        <v>0</v>
      </c>
      <c r="K113" s="29">
        <v>0</v>
      </c>
      <c r="L113" s="29">
        <v>0</v>
      </c>
      <c r="M113" s="29">
        <v>0</v>
      </c>
      <c r="N113" s="29">
        <v>0</v>
      </c>
      <c r="O113" s="29">
        <v>0</v>
      </c>
      <c r="P113" s="29">
        <v>0</v>
      </c>
      <c r="Q113" s="29">
        <v>61355</v>
      </c>
      <c r="R113" s="29">
        <f>+H113-I113-J113-K113-L113-M113-N113-O113-P113-Q113</f>
        <v>0</v>
      </c>
      <c r="S113" s="29">
        <v>0</v>
      </c>
      <c r="T113" s="41"/>
      <c r="U113" s="42"/>
      <c r="V113" s="41"/>
    </row>
    <row r="114" spans="1:22" x14ac:dyDescent="0.25">
      <c r="A114" s="34">
        <v>20204903</v>
      </c>
      <c r="B114" s="10">
        <v>44425.491666666669</v>
      </c>
      <c r="C114" s="11">
        <v>44459</v>
      </c>
      <c r="D114" s="13">
        <v>194108</v>
      </c>
      <c r="E114" s="13">
        <v>0</v>
      </c>
      <c r="F114" s="13">
        <v>0</v>
      </c>
      <c r="G114" s="13">
        <v>0</v>
      </c>
      <c r="H114" s="27">
        <v>194108</v>
      </c>
      <c r="I114" s="29">
        <v>0</v>
      </c>
      <c r="J114" s="29">
        <v>0</v>
      </c>
      <c r="K114" s="29">
        <v>0</v>
      </c>
      <c r="L114" s="29">
        <v>0</v>
      </c>
      <c r="M114" s="29">
        <v>0</v>
      </c>
      <c r="N114" s="29">
        <v>0</v>
      </c>
      <c r="O114" s="29">
        <v>0</v>
      </c>
      <c r="P114" s="29">
        <v>0</v>
      </c>
      <c r="Q114" s="29">
        <v>194108</v>
      </c>
      <c r="R114" s="29">
        <f>+H114-I114-J114-K114-L114-M114-N114-O114-P114-Q114</f>
        <v>0</v>
      </c>
      <c r="S114" s="29">
        <v>0</v>
      </c>
      <c r="T114" s="41"/>
      <c r="U114" s="42"/>
      <c r="V114" s="41"/>
    </row>
    <row r="115" spans="1:22" x14ac:dyDescent="0.25">
      <c r="A115" s="34">
        <v>20204915</v>
      </c>
      <c r="B115" s="10">
        <v>44425.501388888886</v>
      </c>
      <c r="C115" s="11">
        <v>44459</v>
      </c>
      <c r="D115" s="13">
        <v>36300</v>
      </c>
      <c r="E115" s="13">
        <v>0</v>
      </c>
      <c r="F115" s="13">
        <v>0</v>
      </c>
      <c r="G115" s="13">
        <v>0</v>
      </c>
      <c r="H115" s="27">
        <v>36300</v>
      </c>
      <c r="I115" s="29">
        <v>0</v>
      </c>
      <c r="J115" s="29">
        <v>0</v>
      </c>
      <c r="K115" s="29">
        <v>0</v>
      </c>
      <c r="L115" s="29">
        <v>0</v>
      </c>
      <c r="M115" s="29">
        <v>0</v>
      </c>
      <c r="N115" s="29">
        <v>0</v>
      </c>
      <c r="O115" s="29">
        <v>0</v>
      </c>
      <c r="P115" s="29">
        <v>0</v>
      </c>
      <c r="Q115" s="29">
        <v>36300</v>
      </c>
      <c r="R115" s="29">
        <f>+H115-I115-J115-K115-L115-M115-N115-O115-P115-Q115</f>
        <v>0</v>
      </c>
      <c r="S115" s="29">
        <v>0</v>
      </c>
      <c r="T115" s="41"/>
      <c r="U115" s="42"/>
      <c r="V115" s="41"/>
    </row>
    <row r="116" spans="1:22" x14ac:dyDescent="0.25">
      <c r="A116" s="34">
        <v>20205341</v>
      </c>
      <c r="B116" s="10">
        <v>44427.51458333333</v>
      </c>
      <c r="C116" s="11">
        <v>44459</v>
      </c>
      <c r="D116" s="13">
        <v>427800</v>
      </c>
      <c r="E116" s="13">
        <v>0</v>
      </c>
      <c r="F116" s="13">
        <v>0</v>
      </c>
      <c r="G116" s="13">
        <v>0</v>
      </c>
      <c r="H116" s="27">
        <v>427800</v>
      </c>
      <c r="I116" s="29">
        <v>0</v>
      </c>
      <c r="J116" s="29">
        <v>0</v>
      </c>
      <c r="K116" s="29">
        <v>0</v>
      </c>
      <c r="L116" s="29">
        <v>0</v>
      </c>
      <c r="M116" s="29">
        <v>0</v>
      </c>
      <c r="N116" s="29">
        <v>0</v>
      </c>
      <c r="O116" s="29">
        <v>0</v>
      </c>
      <c r="P116" s="29">
        <v>0</v>
      </c>
      <c r="Q116" s="29">
        <v>427800</v>
      </c>
      <c r="R116" s="29">
        <f>+H116-I116-J116-K116-L116-M116-N116-O116-P116-Q116</f>
        <v>0</v>
      </c>
      <c r="S116" s="29">
        <v>0</v>
      </c>
      <c r="T116" s="41"/>
      <c r="U116" s="42"/>
      <c r="V116" s="41"/>
    </row>
    <row r="117" spans="1:22" x14ac:dyDescent="0.25">
      <c r="A117" s="34">
        <v>20208454</v>
      </c>
      <c r="B117" s="10">
        <v>44445.65347222222</v>
      </c>
      <c r="C117" s="11">
        <v>44488</v>
      </c>
      <c r="D117" s="13">
        <v>36300</v>
      </c>
      <c r="E117" s="13">
        <v>0</v>
      </c>
      <c r="F117" s="13">
        <v>0</v>
      </c>
      <c r="G117" s="13">
        <v>0</v>
      </c>
      <c r="H117" s="27">
        <v>36300</v>
      </c>
      <c r="I117" s="29">
        <v>0</v>
      </c>
      <c r="J117" s="29">
        <v>0</v>
      </c>
      <c r="K117" s="29">
        <v>0</v>
      </c>
      <c r="L117" s="29">
        <v>0</v>
      </c>
      <c r="M117" s="29">
        <v>0</v>
      </c>
      <c r="N117" s="29">
        <v>0</v>
      </c>
      <c r="O117" s="29">
        <v>0</v>
      </c>
      <c r="P117" s="29">
        <v>0</v>
      </c>
      <c r="Q117" s="29">
        <v>36300</v>
      </c>
      <c r="R117" s="29">
        <f>+H117-I117-J117-K117-L117-M117-N117-O117-P117-Q117</f>
        <v>0</v>
      </c>
      <c r="S117" s="29">
        <v>0</v>
      </c>
      <c r="T117" s="41"/>
      <c r="U117" s="42"/>
      <c r="V117" s="41"/>
    </row>
    <row r="118" spans="1:22" x14ac:dyDescent="0.25">
      <c r="A118" s="34">
        <v>20192425</v>
      </c>
      <c r="B118" s="10">
        <v>44358.603472222225</v>
      </c>
      <c r="C118" s="11">
        <v>44406</v>
      </c>
      <c r="D118" s="13">
        <v>36300</v>
      </c>
      <c r="E118" s="13">
        <v>0</v>
      </c>
      <c r="F118" s="13">
        <v>0</v>
      </c>
      <c r="G118" s="13">
        <v>0</v>
      </c>
      <c r="H118" s="27">
        <v>36300</v>
      </c>
      <c r="I118" s="29">
        <v>0</v>
      </c>
      <c r="J118" s="29">
        <v>0</v>
      </c>
      <c r="K118" s="29">
        <v>0</v>
      </c>
      <c r="L118" s="29">
        <v>0</v>
      </c>
      <c r="M118" s="29">
        <v>0</v>
      </c>
      <c r="N118" s="29">
        <v>0</v>
      </c>
      <c r="O118" s="29">
        <v>0</v>
      </c>
      <c r="P118" s="29">
        <v>0</v>
      </c>
      <c r="Q118" s="29">
        <v>36300</v>
      </c>
      <c r="R118" s="29">
        <f>+H118-I118-J118-K118-L118-M118-N118-O118-P118-Q118</f>
        <v>0</v>
      </c>
      <c r="S118" s="29">
        <v>0</v>
      </c>
      <c r="T118" s="41"/>
      <c r="U118" s="42"/>
      <c r="V118" s="41"/>
    </row>
    <row r="119" spans="1:22" x14ac:dyDescent="0.25">
      <c r="A119" s="34">
        <v>20203406</v>
      </c>
      <c r="B119" s="10">
        <v>44417.455555555556</v>
      </c>
      <c r="C119" s="11">
        <v>44459</v>
      </c>
      <c r="D119" s="13">
        <v>136374</v>
      </c>
      <c r="E119" s="13">
        <v>0</v>
      </c>
      <c r="F119" s="13">
        <v>0</v>
      </c>
      <c r="G119" s="13">
        <v>0</v>
      </c>
      <c r="H119" s="27">
        <v>136374</v>
      </c>
      <c r="I119" s="29">
        <v>0</v>
      </c>
      <c r="J119" s="29">
        <v>0</v>
      </c>
      <c r="K119" s="29">
        <v>0</v>
      </c>
      <c r="L119" s="29">
        <v>0</v>
      </c>
      <c r="M119" s="29">
        <v>0</v>
      </c>
      <c r="N119" s="29">
        <v>0</v>
      </c>
      <c r="O119" s="29">
        <v>0</v>
      </c>
      <c r="P119" s="29">
        <v>0</v>
      </c>
      <c r="Q119" s="29">
        <v>136374</v>
      </c>
      <c r="R119" s="29">
        <f>+H119-I119-J119-K119-L119-M119-N119-O119-P119-Q119</f>
        <v>0</v>
      </c>
      <c r="S119" s="29">
        <v>0</v>
      </c>
      <c r="T119" s="41"/>
      <c r="U119" s="42"/>
      <c r="V119" s="41"/>
    </row>
    <row r="120" spans="1:22" x14ac:dyDescent="0.25">
      <c r="A120" s="34">
        <v>20204494</v>
      </c>
      <c r="B120" s="10">
        <v>44422.35833333333</v>
      </c>
      <c r="C120" s="11">
        <v>44459</v>
      </c>
      <c r="D120" s="13">
        <v>36300</v>
      </c>
      <c r="E120" s="13">
        <v>0</v>
      </c>
      <c r="F120" s="13">
        <v>0</v>
      </c>
      <c r="G120" s="13">
        <v>0</v>
      </c>
      <c r="H120" s="27">
        <v>36300</v>
      </c>
      <c r="I120" s="29">
        <v>0</v>
      </c>
      <c r="J120" s="29">
        <v>0</v>
      </c>
      <c r="K120" s="29">
        <v>0</v>
      </c>
      <c r="L120" s="29">
        <v>0</v>
      </c>
      <c r="M120" s="29">
        <v>0</v>
      </c>
      <c r="N120" s="29">
        <v>0</v>
      </c>
      <c r="O120" s="29">
        <v>0</v>
      </c>
      <c r="P120" s="29">
        <v>0</v>
      </c>
      <c r="Q120" s="29">
        <v>36300</v>
      </c>
      <c r="R120" s="29">
        <f>+H120-I120-J120-K120-L120-M120-N120-O120-P120-Q120</f>
        <v>0</v>
      </c>
      <c r="S120" s="29">
        <v>0</v>
      </c>
      <c r="T120" s="41"/>
      <c r="U120" s="42"/>
      <c r="V120" s="41"/>
    </row>
    <row r="121" spans="1:22" x14ac:dyDescent="0.25">
      <c r="A121" s="34">
        <v>20204786</v>
      </c>
      <c r="B121" s="10">
        <v>44425.373611111114</v>
      </c>
      <c r="C121" s="11">
        <v>44459</v>
      </c>
      <c r="D121" s="13">
        <v>36300</v>
      </c>
      <c r="E121" s="13">
        <v>0</v>
      </c>
      <c r="F121" s="13">
        <v>0</v>
      </c>
      <c r="G121" s="13">
        <v>0</v>
      </c>
      <c r="H121" s="27">
        <v>36300</v>
      </c>
      <c r="I121" s="29">
        <v>0</v>
      </c>
      <c r="J121" s="29">
        <v>0</v>
      </c>
      <c r="K121" s="29">
        <v>0</v>
      </c>
      <c r="L121" s="29">
        <v>0</v>
      </c>
      <c r="M121" s="29">
        <v>0</v>
      </c>
      <c r="N121" s="29">
        <v>0</v>
      </c>
      <c r="O121" s="29">
        <v>0</v>
      </c>
      <c r="P121" s="29">
        <v>0</v>
      </c>
      <c r="Q121" s="29">
        <v>36300</v>
      </c>
      <c r="R121" s="29">
        <f>+H121-I121-J121-K121-L121-M121-N121-O121-P121-Q121</f>
        <v>0</v>
      </c>
      <c r="S121" s="29">
        <v>0</v>
      </c>
      <c r="T121" s="41"/>
      <c r="U121" s="42"/>
      <c r="V121" s="41"/>
    </row>
    <row r="122" spans="1:22" x14ac:dyDescent="0.25">
      <c r="A122" s="34">
        <v>20205167</v>
      </c>
      <c r="B122" s="10">
        <v>44427.298611111109</v>
      </c>
      <c r="C122" s="11">
        <v>44459</v>
      </c>
      <c r="D122" s="13">
        <v>535700</v>
      </c>
      <c r="E122" s="13">
        <v>0</v>
      </c>
      <c r="F122" s="13">
        <v>0</v>
      </c>
      <c r="G122" s="13">
        <v>0</v>
      </c>
      <c r="H122" s="27">
        <v>535700</v>
      </c>
      <c r="I122" s="29">
        <v>0</v>
      </c>
      <c r="J122" s="29">
        <v>0</v>
      </c>
      <c r="K122" s="29">
        <v>0</v>
      </c>
      <c r="L122" s="29">
        <v>0</v>
      </c>
      <c r="M122" s="29">
        <v>0</v>
      </c>
      <c r="N122" s="29">
        <v>0</v>
      </c>
      <c r="O122" s="29">
        <v>0</v>
      </c>
      <c r="P122" s="29">
        <v>0</v>
      </c>
      <c r="Q122" s="29">
        <v>535700</v>
      </c>
      <c r="R122" s="29">
        <f>+H122-I122-J122-K122-L122-M122-N122-O122-P122-Q122</f>
        <v>0</v>
      </c>
      <c r="S122" s="29">
        <v>0</v>
      </c>
      <c r="T122" s="41"/>
      <c r="U122" s="42"/>
      <c r="V122" s="41"/>
    </row>
    <row r="123" spans="1:22" x14ac:dyDescent="0.25">
      <c r="A123" s="34">
        <v>20205908</v>
      </c>
      <c r="B123" s="10">
        <v>44432.316666666666</v>
      </c>
      <c r="C123" s="11">
        <v>44459</v>
      </c>
      <c r="D123" s="13">
        <v>24800</v>
      </c>
      <c r="E123" s="13">
        <v>0</v>
      </c>
      <c r="F123" s="13">
        <v>0</v>
      </c>
      <c r="G123" s="13">
        <v>0</v>
      </c>
      <c r="H123" s="27">
        <v>24800</v>
      </c>
      <c r="I123" s="29">
        <v>0</v>
      </c>
      <c r="J123" s="29">
        <v>0</v>
      </c>
      <c r="K123" s="29">
        <v>0</v>
      </c>
      <c r="L123" s="29">
        <v>0</v>
      </c>
      <c r="M123" s="29">
        <v>0</v>
      </c>
      <c r="N123" s="29">
        <v>0</v>
      </c>
      <c r="O123" s="29">
        <v>0</v>
      </c>
      <c r="P123" s="29">
        <v>0</v>
      </c>
      <c r="Q123" s="29">
        <v>24800</v>
      </c>
      <c r="R123" s="29">
        <f>+H123-I123-J123-K123-L123-M123-N123-O123-P123-Q123</f>
        <v>0</v>
      </c>
      <c r="S123" s="29">
        <v>0</v>
      </c>
      <c r="T123" s="41"/>
      <c r="U123" s="42"/>
      <c r="V123" s="41"/>
    </row>
    <row r="124" spans="1:22" x14ac:dyDescent="0.25">
      <c r="A124" s="34">
        <v>20206760</v>
      </c>
      <c r="B124" s="10">
        <v>44435.397222222222</v>
      </c>
      <c r="C124" s="11">
        <v>44459</v>
      </c>
      <c r="D124" s="13">
        <v>24800</v>
      </c>
      <c r="E124" s="13">
        <v>0</v>
      </c>
      <c r="F124" s="13">
        <v>0</v>
      </c>
      <c r="G124" s="13">
        <v>0</v>
      </c>
      <c r="H124" s="27">
        <v>24800</v>
      </c>
      <c r="I124" s="29">
        <v>0</v>
      </c>
      <c r="J124" s="29">
        <v>0</v>
      </c>
      <c r="K124" s="29">
        <v>0</v>
      </c>
      <c r="L124" s="29">
        <v>0</v>
      </c>
      <c r="M124" s="29">
        <v>0</v>
      </c>
      <c r="N124" s="29">
        <v>0</v>
      </c>
      <c r="O124" s="29">
        <v>0</v>
      </c>
      <c r="P124" s="29">
        <v>0</v>
      </c>
      <c r="Q124" s="29">
        <v>24800</v>
      </c>
      <c r="R124" s="29">
        <f>+H124-I124-J124-K124-L124-M124-N124-O124-P124-Q124</f>
        <v>0</v>
      </c>
      <c r="S124" s="29">
        <v>0</v>
      </c>
      <c r="T124" s="41"/>
      <c r="U124" s="42"/>
      <c r="V124" s="41"/>
    </row>
    <row r="125" spans="1:22" x14ac:dyDescent="0.25">
      <c r="A125" s="34">
        <v>20206939</v>
      </c>
      <c r="B125" s="10">
        <v>44435.73333333333</v>
      </c>
      <c r="C125" s="11">
        <v>44459</v>
      </c>
      <c r="D125" s="13">
        <v>79600</v>
      </c>
      <c r="E125" s="13">
        <v>0</v>
      </c>
      <c r="F125" s="13">
        <v>0</v>
      </c>
      <c r="G125" s="13">
        <v>0</v>
      </c>
      <c r="H125" s="27">
        <v>79600</v>
      </c>
      <c r="I125" s="29">
        <v>0</v>
      </c>
      <c r="J125" s="29">
        <v>0</v>
      </c>
      <c r="K125" s="29">
        <v>0</v>
      </c>
      <c r="L125" s="29">
        <v>0</v>
      </c>
      <c r="M125" s="29">
        <v>0</v>
      </c>
      <c r="N125" s="29">
        <v>0</v>
      </c>
      <c r="O125" s="29">
        <v>0</v>
      </c>
      <c r="P125" s="29">
        <v>0</v>
      </c>
      <c r="Q125" s="29">
        <v>79600</v>
      </c>
      <c r="R125" s="29">
        <f>+H125-I125-J125-K125-L125-M125-N125-O125-P125-Q125</f>
        <v>0</v>
      </c>
      <c r="S125" s="29">
        <v>0</v>
      </c>
      <c r="T125" s="41"/>
      <c r="U125" s="42"/>
      <c r="V125" s="41"/>
    </row>
    <row r="126" spans="1:22" x14ac:dyDescent="0.25">
      <c r="A126" s="34">
        <v>20207072</v>
      </c>
      <c r="B126" s="10">
        <v>44436.938888888886</v>
      </c>
      <c r="C126" s="11">
        <v>44459</v>
      </c>
      <c r="D126" s="13">
        <v>61414</v>
      </c>
      <c r="E126" s="13">
        <v>0</v>
      </c>
      <c r="F126" s="13">
        <v>0</v>
      </c>
      <c r="G126" s="13">
        <v>0</v>
      </c>
      <c r="H126" s="27">
        <v>61414</v>
      </c>
      <c r="I126" s="29">
        <v>0</v>
      </c>
      <c r="J126" s="29">
        <v>0</v>
      </c>
      <c r="K126" s="29">
        <v>0</v>
      </c>
      <c r="L126" s="29">
        <v>0</v>
      </c>
      <c r="M126" s="29">
        <v>0</v>
      </c>
      <c r="N126" s="29">
        <v>0</v>
      </c>
      <c r="O126" s="29">
        <v>0</v>
      </c>
      <c r="P126" s="29">
        <v>0</v>
      </c>
      <c r="Q126" s="29">
        <v>61414</v>
      </c>
      <c r="R126" s="29">
        <f>+H126-I126-J126-K126-L126-M126-N126-O126-P126-Q126</f>
        <v>0</v>
      </c>
      <c r="S126" s="29">
        <v>0</v>
      </c>
      <c r="T126" s="41"/>
      <c r="U126" s="42"/>
      <c r="V126" s="41"/>
    </row>
    <row r="127" spans="1:22" x14ac:dyDescent="0.25">
      <c r="A127" s="34">
        <v>20207334</v>
      </c>
      <c r="B127" s="10">
        <v>44439.347916666666</v>
      </c>
      <c r="C127" s="11">
        <v>44459</v>
      </c>
      <c r="D127" s="13">
        <v>24800</v>
      </c>
      <c r="E127" s="13">
        <v>0</v>
      </c>
      <c r="F127" s="13">
        <v>0</v>
      </c>
      <c r="G127" s="13">
        <v>0</v>
      </c>
      <c r="H127" s="27">
        <v>24800</v>
      </c>
      <c r="I127" s="29">
        <v>0</v>
      </c>
      <c r="J127" s="29">
        <v>0</v>
      </c>
      <c r="K127" s="29">
        <v>0</v>
      </c>
      <c r="L127" s="29">
        <v>0</v>
      </c>
      <c r="M127" s="29">
        <v>0</v>
      </c>
      <c r="N127" s="29">
        <v>0</v>
      </c>
      <c r="O127" s="29">
        <v>0</v>
      </c>
      <c r="P127" s="29">
        <v>0</v>
      </c>
      <c r="Q127" s="29">
        <v>24800</v>
      </c>
      <c r="R127" s="29">
        <f>+H127-I127-J127-K127-L127-M127-N127-O127-P127-Q127</f>
        <v>0</v>
      </c>
      <c r="S127" s="29">
        <v>0</v>
      </c>
      <c r="T127" s="41"/>
      <c r="U127" s="42"/>
      <c r="V127" s="41"/>
    </row>
    <row r="128" spans="1:22" x14ac:dyDescent="0.25">
      <c r="A128" s="34">
        <v>20207362</v>
      </c>
      <c r="B128" s="10">
        <v>44439.370138888888</v>
      </c>
      <c r="C128" s="11">
        <v>44459</v>
      </c>
      <c r="D128" s="13">
        <v>552222</v>
      </c>
      <c r="E128" s="13">
        <v>0</v>
      </c>
      <c r="F128" s="13">
        <v>0</v>
      </c>
      <c r="G128" s="13">
        <v>0</v>
      </c>
      <c r="H128" s="27">
        <v>552222</v>
      </c>
      <c r="I128" s="29">
        <v>0</v>
      </c>
      <c r="J128" s="29">
        <v>0</v>
      </c>
      <c r="K128" s="29">
        <v>0</v>
      </c>
      <c r="L128" s="29">
        <v>0</v>
      </c>
      <c r="M128" s="29">
        <v>0</v>
      </c>
      <c r="N128" s="29">
        <v>0</v>
      </c>
      <c r="O128" s="29">
        <v>0</v>
      </c>
      <c r="P128" s="29">
        <v>0</v>
      </c>
      <c r="Q128" s="29">
        <v>552222</v>
      </c>
      <c r="R128" s="29">
        <f>+H128-I128-J128-K128-L128-M128-N128-O128-P128-Q128</f>
        <v>0</v>
      </c>
      <c r="S128" s="29">
        <v>0</v>
      </c>
      <c r="T128" s="41"/>
      <c r="U128" s="42"/>
      <c r="V128" s="41"/>
    </row>
    <row r="129" spans="1:22" x14ac:dyDescent="0.25">
      <c r="A129" s="34">
        <v>20216651</v>
      </c>
      <c r="B129" s="10">
        <v>44495.154166666667</v>
      </c>
      <c r="C129" s="11">
        <v>44519</v>
      </c>
      <c r="D129" s="13">
        <v>111701</v>
      </c>
      <c r="E129" s="13">
        <v>0</v>
      </c>
      <c r="F129" s="13">
        <v>0</v>
      </c>
      <c r="G129" s="13">
        <v>0</v>
      </c>
      <c r="H129" s="27">
        <v>111701</v>
      </c>
      <c r="I129" s="29">
        <v>0</v>
      </c>
      <c r="J129" s="29">
        <v>0</v>
      </c>
      <c r="K129" s="29">
        <v>0</v>
      </c>
      <c r="L129" s="29">
        <v>0</v>
      </c>
      <c r="M129" s="29">
        <v>0</v>
      </c>
      <c r="N129" s="29">
        <v>0</v>
      </c>
      <c r="O129" s="29">
        <v>0</v>
      </c>
      <c r="P129" s="29">
        <v>0</v>
      </c>
      <c r="Q129" s="29">
        <v>111701</v>
      </c>
      <c r="R129" s="29">
        <f>+H129-I129-J129-K129-L129-M129-N129-O129-P129-Q129</f>
        <v>0</v>
      </c>
      <c r="S129" s="29">
        <v>0</v>
      </c>
      <c r="T129" s="41"/>
      <c r="U129" s="42"/>
      <c r="V129" s="41"/>
    </row>
    <row r="130" spans="1:22" x14ac:dyDescent="0.25">
      <c r="A130" s="34">
        <v>20217125</v>
      </c>
      <c r="B130" s="10">
        <v>44497.368750000001</v>
      </c>
      <c r="C130" s="11">
        <v>44519</v>
      </c>
      <c r="D130" s="13">
        <v>36300</v>
      </c>
      <c r="E130" s="13">
        <v>0</v>
      </c>
      <c r="F130" s="13">
        <v>0</v>
      </c>
      <c r="G130" s="13">
        <v>0</v>
      </c>
      <c r="H130" s="27">
        <v>36300</v>
      </c>
      <c r="I130" s="29">
        <v>0</v>
      </c>
      <c r="J130" s="29">
        <v>0</v>
      </c>
      <c r="K130" s="29">
        <v>0</v>
      </c>
      <c r="L130" s="29">
        <v>0</v>
      </c>
      <c r="M130" s="29">
        <v>0</v>
      </c>
      <c r="N130" s="29">
        <v>0</v>
      </c>
      <c r="O130" s="29">
        <v>0</v>
      </c>
      <c r="P130" s="29">
        <v>0</v>
      </c>
      <c r="Q130" s="29">
        <v>36300</v>
      </c>
      <c r="R130" s="29">
        <f>+H130-I130-J130-K130-L130-M130-N130-O130-P130-Q130</f>
        <v>0</v>
      </c>
      <c r="S130" s="29">
        <v>0</v>
      </c>
      <c r="T130" s="41"/>
      <c r="U130" s="42"/>
      <c r="V130" s="41"/>
    </row>
    <row r="131" spans="1:22" x14ac:dyDescent="0.25">
      <c r="A131" s="34">
        <v>20197840</v>
      </c>
      <c r="B131" s="10">
        <v>44388.481249999997</v>
      </c>
      <c r="C131" s="11">
        <v>44420</v>
      </c>
      <c r="D131" s="13">
        <v>1516566</v>
      </c>
      <c r="E131" s="13">
        <v>0</v>
      </c>
      <c r="F131" s="13">
        <v>0</v>
      </c>
      <c r="G131" s="13">
        <v>0</v>
      </c>
      <c r="H131" s="27">
        <v>1516566</v>
      </c>
      <c r="I131" s="29">
        <v>0</v>
      </c>
      <c r="J131" s="29">
        <v>0</v>
      </c>
      <c r="K131" s="29">
        <v>0</v>
      </c>
      <c r="L131" s="29">
        <v>0</v>
      </c>
      <c r="M131" s="29">
        <v>0</v>
      </c>
      <c r="N131" s="29">
        <v>0</v>
      </c>
      <c r="O131" s="29">
        <v>0</v>
      </c>
      <c r="P131" s="29">
        <v>0</v>
      </c>
      <c r="Q131" s="29">
        <v>1516566</v>
      </c>
      <c r="R131" s="29">
        <f>+H131-I131-J131-K131-L131-M131-N131-O131-P131-Q131</f>
        <v>0</v>
      </c>
      <c r="S131" s="29">
        <v>0</v>
      </c>
      <c r="T131" s="41"/>
      <c r="U131" s="42"/>
      <c r="V131" s="41"/>
    </row>
    <row r="132" spans="1:22" x14ac:dyDescent="0.25">
      <c r="A132" s="34">
        <v>20201908</v>
      </c>
      <c r="B132" s="10">
        <v>44411.137499999997</v>
      </c>
      <c r="C132" s="11">
        <v>44459</v>
      </c>
      <c r="D132" s="13">
        <v>179155</v>
      </c>
      <c r="E132" s="13">
        <v>0</v>
      </c>
      <c r="F132" s="13">
        <v>0</v>
      </c>
      <c r="G132" s="13">
        <v>0</v>
      </c>
      <c r="H132" s="27">
        <v>179155</v>
      </c>
      <c r="I132" s="29">
        <v>0</v>
      </c>
      <c r="J132" s="29">
        <v>0</v>
      </c>
      <c r="K132" s="29">
        <v>0</v>
      </c>
      <c r="L132" s="29">
        <v>0</v>
      </c>
      <c r="M132" s="29">
        <v>0</v>
      </c>
      <c r="N132" s="29">
        <v>0</v>
      </c>
      <c r="O132" s="29">
        <v>0</v>
      </c>
      <c r="P132" s="29">
        <v>0</v>
      </c>
      <c r="Q132" s="29">
        <v>179155</v>
      </c>
      <c r="R132" s="29">
        <f>+H132-I132-J132-K132-L132-M132-N132-O132-P132-Q132</f>
        <v>0</v>
      </c>
      <c r="S132" s="29">
        <v>0</v>
      </c>
      <c r="T132" s="41"/>
      <c r="U132" s="42"/>
      <c r="V132" s="41"/>
    </row>
    <row r="133" spans="1:22" x14ac:dyDescent="0.25">
      <c r="A133" s="34">
        <v>20211142</v>
      </c>
      <c r="B133" s="10">
        <v>44461.899305555555</v>
      </c>
      <c r="C133" s="11">
        <v>44488</v>
      </c>
      <c r="D133" s="13">
        <v>438211</v>
      </c>
      <c r="E133" s="13">
        <v>0</v>
      </c>
      <c r="F133" s="13">
        <v>0</v>
      </c>
      <c r="G133" s="13">
        <v>0</v>
      </c>
      <c r="H133" s="27">
        <v>438211</v>
      </c>
      <c r="I133" s="29">
        <v>0</v>
      </c>
      <c r="J133" s="29">
        <v>0</v>
      </c>
      <c r="K133" s="29">
        <v>0</v>
      </c>
      <c r="L133" s="29">
        <v>0</v>
      </c>
      <c r="M133" s="29">
        <v>0</v>
      </c>
      <c r="N133" s="29">
        <v>0</v>
      </c>
      <c r="O133" s="29">
        <v>0</v>
      </c>
      <c r="P133" s="29">
        <v>0</v>
      </c>
      <c r="Q133" s="29">
        <v>438211</v>
      </c>
      <c r="R133" s="29">
        <f>+H133-I133-J133-K133-L133-M133-N133-O133-P133-Q133</f>
        <v>0</v>
      </c>
      <c r="S133" s="29">
        <v>0</v>
      </c>
      <c r="T133" s="41"/>
      <c r="U133" s="42"/>
      <c r="V133" s="41"/>
    </row>
    <row r="134" spans="1:22" x14ac:dyDescent="0.25">
      <c r="A134" s="34">
        <v>20212284</v>
      </c>
      <c r="B134" s="10">
        <v>44467.012499999997</v>
      </c>
      <c r="C134" s="11">
        <v>44488</v>
      </c>
      <c r="D134" s="13">
        <v>1035047</v>
      </c>
      <c r="E134" s="13">
        <v>0</v>
      </c>
      <c r="F134" s="13">
        <v>0</v>
      </c>
      <c r="G134" s="13">
        <v>0</v>
      </c>
      <c r="H134" s="27">
        <v>1035047</v>
      </c>
      <c r="I134" s="29">
        <v>0</v>
      </c>
      <c r="J134" s="29">
        <v>0</v>
      </c>
      <c r="K134" s="29">
        <v>0</v>
      </c>
      <c r="L134" s="29">
        <v>0</v>
      </c>
      <c r="M134" s="29">
        <v>0</v>
      </c>
      <c r="N134" s="29">
        <v>0</v>
      </c>
      <c r="O134" s="29">
        <v>0</v>
      </c>
      <c r="P134" s="29">
        <v>0</v>
      </c>
      <c r="Q134" s="29">
        <v>1035047</v>
      </c>
      <c r="R134" s="29">
        <f>+H134-I134-J134-K134-L134-M134-N134-O134-P134-Q134</f>
        <v>0</v>
      </c>
      <c r="S134" s="29">
        <v>0</v>
      </c>
      <c r="T134" s="41"/>
      <c r="U134" s="42"/>
      <c r="V134" s="41"/>
    </row>
    <row r="135" spans="1:22" x14ac:dyDescent="0.25">
      <c r="A135" s="34">
        <v>20215157</v>
      </c>
      <c r="B135" s="10">
        <v>44483.913888888892</v>
      </c>
      <c r="C135" s="11">
        <v>44519</v>
      </c>
      <c r="D135" s="13">
        <v>61193</v>
      </c>
      <c r="E135" s="13">
        <v>0</v>
      </c>
      <c r="F135" s="13">
        <v>0</v>
      </c>
      <c r="G135" s="13">
        <v>0</v>
      </c>
      <c r="H135" s="27">
        <v>61193</v>
      </c>
      <c r="I135" s="29">
        <v>0</v>
      </c>
      <c r="J135" s="29">
        <v>0</v>
      </c>
      <c r="K135" s="29">
        <v>0</v>
      </c>
      <c r="L135" s="29">
        <v>0</v>
      </c>
      <c r="M135" s="29">
        <v>0</v>
      </c>
      <c r="N135" s="29">
        <v>0</v>
      </c>
      <c r="O135" s="29">
        <v>0</v>
      </c>
      <c r="P135" s="29">
        <v>0</v>
      </c>
      <c r="Q135" s="29">
        <v>61193</v>
      </c>
      <c r="R135" s="29">
        <f>+H135-I135-J135-K135-L135-M135-N135-O135-P135-Q135</f>
        <v>0</v>
      </c>
      <c r="S135" s="29">
        <v>0</v>
      </c>
      <c r="T135" s="41"/>
      <c r="U135" s="42"/>
      <c r="V135" s="41"/>
    </row>
    <row r="136" spans="1:22" x14ac:dyDescent="0.25">
      <c r="A136" s="34">
        <v>20192378</v>
      </c>
      <c r="B136" s="10">
        <v>44358.475694444445</v>
      </c>
      <c r="C136" s="11">
        <v>44406</v>
      </c>
      <c r="D136" s="13">
        <v>36300</v>
      </c>
      <c r="E136" s="13">
        <v>0</v>
      </c>
      <c r="F136" s="13">
        <v>0</v>
      </c>
      <c r="G136" s="13">
        <v>0</v>
      </c>
      <c r="H136" s="27">
        <v>36300</v>
      </c>
      <c r="I136" s="29">
        <v>0</v>
      </c>
      <c r="J136" s="29">
        <v>0</v>
      </c>
      <c r="K136" s="29">
        <v>0</v>
      </c>
      <c r="L136" s="29">
        <v>0</v>
      </c>
      <c r="M136" s="29">
        <v>0</v>
      </c>
      <c r="N136" s="29">
        <v>0</v>
      </c>
      <c r="O136" s="29">
        <v>0</v>
      </c>
      <c r="P136" s="29">
        <v>0</v>
      </c>
      <c r="Q136" s="29">
        <v>36300</v>
      </c>
      <c r="R136" s="29">
        <f>+H136-I136-J136-K136-L136-M136-N136-O136-P136-Q136</f>
        <v>0</v>
      </c>
      <c r="S136" s="29">
        <v>0</v>
      </c>
      <c r="T136" s="41"/>
      <c r="U136" s="42"/>
      <c r="V136" s="41"/>
    </row>
    <row r="137" spans="1:22" x14ac:dyDescent="0.25">
      <c r="A137" s="34">
        <v>20192806</v>
      </c>
      <c r="B137" s="10">
        <v>44362.522222222222</v>
      </c>
      <c r="C137" s="11">
        <v>44406</v>
      </c>
      <c r="D137" s="13">
        <v>52400</v>
      </c>
      <c r="E137" s="13">
        <v>0</v>
      </c>
      <c r="F137" s="13">
        <v>0</v>
      </c>
      <c r="G137" s="13">
        <v>0</v>
      </c>
      <c r="H137" s="27">
        <v>52400</v>
      </c>
      <c r="I137" s="29">
        <v>0</v>
      </c>
      <c r="J137" s="29">
        <v>0</v>
      </c>
      <c r="K137" s="29">
        <v>0</v>
      </c>
      <c r="L137" s="29">
        <v>0</v>
      </c>
      <c r="M137" s="29">
        <v>0</v>
      </c>
      <c r="N137" s="29">
        <v>0</v>
      </c>
      <c r="O137" s="29">
        <v>0</v>
      </c>
      <c r="P137" s="29">
        <v>0</v>
      </c>
      <c r="Q137" s="29">
        <v>52400</v>
      </c>
      <c r="R137" s="29">
        <f>+H137-I137-J137-K137-L137-M137-N137-O137-P137-Q137</f>
        <v>0</v>
      </c>
      <c r="S137" s="29">
        <v>0</v>
      </c>
      <c r="T137" s="41"/>
      <c r="U137" s="42"/>
      <c r="V137" s="41"/>
    </row>
    <row r="138" spans="1:22" x14ac:dyDescent="0.25">
      <c r="A138" s="34">
        <v>20192821</v>
      </c>
      <c r="B138" s="10">
        <v>44362.589583333334</v>
      </c>
      <c r="C138" s="11">
        <v>44406</v>
      </c>
      <c r="D138" s="13">
        <v>21800</v>
      </c>
      <c r="E138" s="13">
        <v>0</v>
      </c>
      <c r="F138" s="13">
        <v>0</v>
      </c>
      <c r="G138" s="13">
        <v>0</v>
      </c>
      <c r="H138" s="27">
        <v>21800</v>
      </c>
      <c r="I138" s="29">
        <v>0</v>
      </c>
      <c r="J138" s="29">
        <v>0</v>
      </c>
      <c r="K138" s="29">
        <v>0</v>
      </c>
      <c r="L138" s="29">
        <v>0</v>
      </c>
      <c r="M138" s="29">
        <v>0</v>
      </c>
      <c r="N138" s="29">
        <v>0</v>
      </c>
      <c r="O138" s="29">
        <v>0</v>
      </c>
      <c r="P138" s="29">
        <v>0</v>
      </c>
      <c r="Q138" s="29">
        <v>21800</v>
      </c>
      <c r="R138" s="29">
        <f>+H138-I138-J138-K138-L138-M138-N138-O138-P138-Q138</f>
        <v>0</v>
      </c>
      <c r="S138" s="29">
        <v>0</v>
      </c>
      <c r="T138" s="41"/>
      <c r="U138" s="42"/>
      <c r="V138" s="41"/>
    </row>
    <row r="139" spans="1:22" x14ac:dyDescent="0.25">
      <c r="A139" s="34">
        <v>20194552</v>
      </c>
      <c r="B139" s="10">
        <v>44371.271527777775</v>
      </c>
      <c r="C139" s="11">
        <v>44406</v>
      </c>
      <c r="D139" s="13">
        <v>271700</v>
      </c>
      <c r="E139" s="13">
        <v>0</v>
      </c>
      <c r="F139" s="13">
        <v>0</v>
      </c>
      <c r="G139" s="13">
        <v>0</v>
      </c>
      <c r="H139" s="27">
        <v>271700</v>
      </c>
      <c r="I139" s="29">
        <v>0</v>
      </c>
      <c r="J139" s="29">
        <v>0</v>
      </c>
      <c r="K139" s="29">
        <v>0</v>
      </c>
      <c r="L139" s="29">
        <v>0</v>
      </c>
      <c r="M139" s="29">
        <v>0</v>
      </c>
      <c r="N139" s="29">
        <v>0</v>
      </c>
      <c r="O139" s="29">
        <v>0</v>
      </c>
      <c r="P139" s="29">
        <v>0</v>
      </c>
      <c r="Q139" s="29">
        <v>271700</v>
      </c>
      <c r="R139" s="29">
        <f>+H139-I139-J139-K139-L139-M139-N139-O139-P139-Q139</f>
        <v>0</v>
      </c>
      <c r="S139" s="29">
        <v>0</v>
      </c>
      <c r="T139" s="41"/>
      <c r="U139" s="42"/>
      <c r="V139" s="41"/>
    </row>
    <row r="140" spans="1:22" x14ac:dyDescent="0.25">
      <c r="A140" s="34">
        <v>20195034</v>
      </c>
      <c r="B140" s="10">
        <v>44372.517361111109</v>
      </c>
      <c r="C140" s="11">
        <v>44406</v>
      </c>
      <c r="D140" s="13">
        <v>78098</v>
      </c>
      <c r="E140" s="13">
        <v>0</v>
      </c>
      <c r="F140" s="13">
        <v>0</v>
      </c>
      <c r="G140" s="13">
        <v>0</v>
      </c>
      <c r="H140" s="27">
        <v>78098</v>
      </c>
      <c r="I140" s="29">
        <v>0</v>
      </c>
      <c r="J140" s="29">
        <v>0</v>
      </c>
      <c r="K140" s="29">
        <v>0</v>
      </c>
      <c r="L140" s="29">
        <v>0</v>
      </c>
      <c r="M140" s="29">
        <v>0</v>
      </c>
      <c r="N140" s="29">
        <v>0</v>
      </c>
      <c r="O140" s="29">
        <v>0</v>
      </c>
      <c r="P140" s="29">
        <v>0</v>
      </c>
      <c r="Q140" s="29">
        <v>78098</v>
      </c>
      <c r="R140" s="29">
        <f>+H140-I140-J140-K140-L140-M140-N140-O140-P140-Q140</f>
        <v>0</v>
      </c>
      <c r="S140" s="29">
        <v>0</v>
      </c>
      <c r="T140" s="41"/>
      <c r="U140" s="42"/>
      <c r="V140" s="41"/>
    </row>
    <row r="141" spans="1:22" x14ac:dyDescent="0.25">
      <c r="A141" s="34">
        <v>20196404</v>
      </c>
      <c r="B141" s="10">
        <v>44379.424305555556</v>
      </c>
      <c r="C141" s="11">
        <v>44420</v>
      </c>
      <c r="D141" s="13">
        <v>36300</v>
      </c>
      <c r="E141" s="13">
        <v>0</v>
      </c>
      <c r="F141" s="13">
        <v>0</v>
      </c>
      <c r="G141" s="13">
        <v>0</v>
      </c>
      <c r="H141" s="27">
        <v>36300</v>
      </c>
      <c r="I141" s="29">
        <v>0</v>
      </c>
      <c r="J141" s="29">
        <v>0</v>
      </c>
      <c r="K141" s="29">
        <v>0</v>
      </c>
      <c r="L141" s="29">
        <v>0</v>
      </c>
      <c r="M141" s="29">
        <v>0</v>
      </c>
      <c r="N141" s="29">
        <v>0</v>
      </c>
      <c r="O141" s="29">
        <v>0</v>
      </c>
      <c r="P141" s="29">
        <v>0</v>
      </c>
      <c r="Q141" s="29">
        <v>36300</v>
      </c>
      <c r="R141" s="29">
        <f>+H141-I141-J141-K141-L141-M141-N141-O141-P141-Q141</f>
        <v>0</v>
      </c>
      <c r="S141" s="29">
        <v>0</v>
      </c>
      <c r="T141" s="41"/>
      <c r="U141" s="42"/>
      <c r="V141" s="41"/>
    </row>
    <row r="142" spans="1:22" x14ac:dyDescent="0.25">
      <c r="A142" s="34">
        <v>20196878</v>
      </c>
      <c r="B142" s="10">
        <v>44383.570138888892</v>
      </c>
      <c r="C142" s="11">
        <v>44420</v>
      </c>
      <c r="D142" s="13">
        <v>19700</v>
      </c>
      <c r="E142" s="13">
        <v>0</v>
      </c>
      <c r="F142" s="13">
        <v>0</v>
      </c>
      <c r="G142" s="13">
        <v>0</v>
      </c>
      <c r="H142" s="27">
        <v>19700</v>
      </c>
      <c r="I142" s="29">
        <v>0</v>
      </c>
      <c r="J142" s="29">
        <v>0</v>
      </c>
      <c r="K142" s="29">
        <v>0</v>
      </c>
      <c r="L142" s="29">
        <v>0</v>
      </c>
      <c r="M142" s="29">
        <v>0</v>
      </c>
      <c r="N142" s="29">
        <v>0</v>
      </c>
      <c r="O142" s="29">
        <v>0</v>
      </c>
      <c r="P142" s="29">
        <v>0</v>
      </c>
      <c r="Q142" s="29">
        <v>19700</v>
      </c>
      <c r="R142" s="29">
        <f>+H142-I142-J142-K142-L142-M142-N142-O142-P142-Q142</f>
        <v>0</v>
      </c>
      <c r="S142" s="29">
        <v>0</v>
      </c>
      <c r="T142" s="41"/>
      <c r="U142" s="42"/>
      <c r="V142" s="41"/>
    </row>
    <row r="143" spans="1:22" x14ac:dyDescent="0.25">
      <c r="A143" s="34">
        <v>20197721</v>
      </c>
      <c r="B143" s="10">
        <v>44386.699305555558</v>
      </c>
      <c r="C143" s="11">
        <v>44420</v>
      </c>
      <c r="D143" s="13">
        <v>79600</v>
      </c>
      <c r="E143" s="13">
        <v>0</v>
      </c>
      <c r="F143" s="13">
        <v>0</v>
      </c>
      <c r="G143" s="13">
        <v>0</v>
      </c>
      <c r="H143" s="27">
        <v>79600</v>
      </c>
      <c r="I143" s="29">
        <v>0</v>
      </c>
      <c r="J143" s="29">
        <v>0</v>
      </c>
      <c r="K143" s="29">
        <v>0</v>
      </c>
      <c r="L143" s="29">
        <v>0</v>
      </c>
      <c r="M143" s="29">
        <v>0</v>
      </c>
      <c r="N143" s="29">
        <v>0</v>
      </c>
      <c r="O143" s="29">
        <v>0</v>
      </c>
      <c r="P143" s="29">
        <v>0</v>
      </c>
      <c r="Q143" s="29">
        <v>79600</v>
      </c>
      <c r="R143" s="29">
        <f>+H143-I143-J143-K143-L143-M143-N143-O143-P143-Q143</f>
        <v>0</v>
      </c>
      <c r="S143" s="29">
        <v>0</v>
      </c>
      <c r="T143" s="41"/>
      <c r="U143" s="42"/>
      <c r="V143" s="41"/>
    </row>
    <row r="144" spans="1:22" x14ac:dyDescent="0.25">
      <c r="A144" s="34">
        <v>20197726</v>
      </c>
      <c r="B144" s="10">
        <v>44386.835416666669</v>
      </c>
      <c r="C144" s="11">
        <v>44420</v>
      </c>
      <c r="D144" s="13">
        <v>60402</v>
      </c>
      <c r="E144" s="13">
        <v>0</v>
      </c>
      <c r="F144" s="13">
        <v>0</v>
      </c>
      <c r="G144" s="13">
        <v>0</v>
      </c>
      <c r="H144" s="27">
        <v>60402</v>
      </c>
      <c r="I144" s="29">
        <v>0</v>
      </c>
      <c r="J144" s="29">
        <v>0</v>
      </c>
      <c r="K144" s="29">
        <v>0</v>
      </c>
      <c r="L144" s="29">
        <v>0</v>
      </c>
      <c r="M144" s="29">
        <v>0</v>
      </c>
      <c r="N144" s="29">
        <v>0</v>
      </c>
      <c r="O144" s="29">
        <v>0</v>
      </c>
      <c r="P144" s="29">
        <v>0</v>
      </c>
      <c r="Q144" s="29">
        <v>60402</v>
      </c>
      <c r="R144" s="29">
        <f>+H144-I144-J144-K144-L144-M144-N144-O144-P144-Q144</f>
        <v>0</v>
      </c>
      <c r="S144" s="29">
        <v>0</v>
      </c>
      <c r="T144" s="41"/>
      <c r="U144" s="42"/>
      <c r="V144" s="41"/>
    </row>
    <row r="145" spans="1:22" x14ac:dyDescent="0.25">
      <c r="A145" s="34">
        <v>20198402</v>
      </c>
      <c r="B145" s="10">
        <v>44391.287499999999</v>
      </c>
      <c r="C145" s="11">
        <v>44420</v>
      </c>
      <c r="D145" s="13">
        <v>535700</v>
      </c>
      <c r="E145" s="13">
        <v>0</v>
      </c>
      <c r="F145" s="13">
        <v>0</v>
      </c>
      <c r="G145" s="13">
        <v>0</v>
      </c>
      <c r="H145" s="27">
        <v>535700</v>
      </c>
      <c r="I145" s="29">
        <v>0</v>
      </c>
      <c r="J145" s="29">
        <v>0</v>
      </c>
      <c r="K145" s="29">
        <v>0</v>
      </c>
      <c r="L145" s="29">
        <v>0</v>
      </c>
      <c r="M145" s="29">
        <v>0</v>
      </c>
      <c r="N145" s="29">
        <v>0</v>
      </c>
      <c r="O145" s="29">
        <v>0</v>
      </c>
      <c r="P145" s="29">
        <v>0</v>
      </c>
      <c r="Q145" s="29">
        <v>535700</v>
      </c>
      <c r="R145" s="29">
        <f>+H145-I145-J145-K145-L145-M145-N145-O145-P145-Q145</f>
        <v>0</v>
      </c>
      <c r="S145" s="29">
        <v>0</v>
      </c>
      <c r="T145" s="41"/>
      <c r="U145" s="42"/>
      <c r="V145" s="41"/>
    </row>
    <row r="146" spans="1:22" x14ac:dyDescent="0.25">
      <c r="A146" s="34">
        <v>20199898</v>
      </c>
      <c r="B146" s="10">
        <v>44399.56527777778</v>
      </c>
      <c r="C146" s="11">
        <v>44420</v>
      </c>
      <c r="D146" s="13">
        <v>24800</v>
      </c>
      <c r="E146" s="13">
        <v>0</v>
      </c>
      <c r="F146" s="13">
        <v>0</v>
      </c>
      <c r="G146" s="13">
        <v>0</v>
      </c>
      <c r="H146" s="27">
        <v>24800</v>
      </c>
      <c r="I146" s="29">
        <v>0</v>
      </c>
      <c r="J146" s="29">
        <v>0</v>
      </c>
      <c r="K146" s="29">
        <v>0</v>
      </c>
      <c r="L146" s="29">
        <v>0</v>
      </c>
      <c r="M146" s="29">
        <v>0</v>
      </c>
      <c r="N146" s="29">
        <v>0</v>
      </c>
      <c r="O146" s="29">
        <v>0</v>
      </c>
      <c r="P146" s="29">
        <v>0</v>
      </c>
      <c r="Q146" s="29">
        <v>24800</v>
      </c>
      <c r="R146" s="29">
        <f>+H146-I146-J146-K146-L146-M146-N146-O146-P146-Q146</f>
        <v>0</v>
      </c>
      <c r="S146" s="29">
        <v>0</v>
      </c>
      <c r="T146" s="41"/>
      <c r="U146" s="42"/>
      <c r="V146" s="41"/>
    </row>
    <row r="147" spans="1:22" x14ac:dyDescent="0.25">
      <c r="A147" s="34">
        <v>20200001</v>
      </c>
      <c r="B147" s="10">
        <v>44400.308333333334</v>
      </c>
      <c r="C147" s="11">
        <v>44420</v>
      </c>
      <c r="D147" s="13">
        <v>24800</v>
      </c>
      <c r="E147" s="13">
        <v>0</v>
      </c>
      <c r="F147" s="13">
        <v>0</v>
      </c>
      <c r="G147" s="13">
        <v>0</v>
      </c>
      <c r="H147" s="27">
        <v>24800</v>
      </c>
      <c r="I147" s="29">
        <v>0</v>
      </c>
      <c r="J147" s="29">
        <v>0</v>
      </c>
      <c r="K147" s="29">
        <v>0</v>
      </c>
      <c r="L147" s="29">
        <v>0</v>
      </c>
      <c r="M147" s="29">
        <v>0</v>
      </c>
      <c r="N147" s="29">
        <v>0</v>
      </c>
      <c r="O147" s="29">
        <v>0</v>
      </c>
      <c r="P147" s="29">
        <v>0</v>
      </c>
      <c r="Q147" s="29">
        <v>24800</v>
      </c>
      <c r="R147" s="29">
        <f>+H147-I147-J147-K147-L147-M147-N147-O147-P147-Q147</f>
        <v>0</v>
      </c>
      <c r="S147" s="29">
        <v>0</v>
      </c>
      <c r="T147" s="41"/>
      <c r="U147" s="42"/>
      <c r="V147" s="41"/>
    </row>
    <row r="148" spans="1:22" x14ac:dyDescent="0.25">
      <c r="A148" s="34">
        <v>20200008</v>
      </c>
      <c r="B148" s="10">
        <v>44400.321527777778</v>
      </c>
      <c r="C148" s="11">
        <v>44420</v>
      </c>
      <c r="D148" s="13">
        <v>143500</v>
      </c>
      <c r="E148" s="13">
        <v>0</v>
      </c>
      <c r="F148" s="13">
        <v>0</v>
      </c>
      <c r="G148" s="13">
        <v>0</v>
      </c>
      <c r="H148" s="27">
        <v>143500</v>
      </c>
      <c r="I148" s="29">
        <v>0</v>
      </c>
      <c r="J148" s="29">
        <v>0</v>
      </c>
      <c r="K148" s="29">
        <v>0</v>
      </c>
      <c r="L148" s="29">
        <v>0</v>
      </c>
      <c r="M148" s="29">
        <v>0</v>
      </c>
      <c r="N148" s="29">
        <v>0</v>
      </c>
      <c r="O148" s="29">
        <v>0</v>
      </c>
      <c r="P148" s="29">
        <v>0</v>
      </c>
      <c r="Q148" s="29">
        <v>143500</v>
      </c>
      <c r="R148" s="29">
        <f>+H148-I148-J148-K148-L148-M148-N148-O148-P148-Q148</f>
        <v>0</v>
      </c>
      <c r="S148" s="29">
        <v>0</v>
      </c>
      <c r="T148" s="41"/>
      <c r="U148" s="42"/>
      <c r="V148" s="41"/>
    </row>
    <row r="149" spans="1:22" x14ac:dyDescent="0.25">
      <c r="A149" s="34">
        <v>20200085</v>
      </c>
      <c r="B149" s="10">
        <v>44400.438888888886</v>
      </c>
      <c r="C149" s="11">
        <v>44420</v>
      </c>
      <c r="D149" s="13">
        <v>61656</v>
      </c>
      <c r="E149" s="13">
        <v>0</v>
      </c>
      <c r="F149" s="13">
        <v>0</v>
      </c>
      <c r="G149" s="13">
        <v>0</v>
      </c>
      <c r="H149" s="27">
        <v>61656</v>
      </c>
      <c r="I149" s="29">
        <v>0</v>
      </c>
      <c r="J149" s="29">
        <v>0</v>
      </c>
      <c r="K149" s="29">
        <v>0</v>
      </c>
      <c r="L149" s="29">
        <v>0</v>
      </c>
      <c r="M149" s="29">
        <v>0</v>
      </c>
      <c r="N149" s="29">
        <v>0</v>
      </c>
      <c r="O149" s="29">
        <v>0</v>
      </c>
      <c r="P149" s="29">
        <v>0</v>
      </c>
      <c r="Q149" s="29">
        <v>61656</v>
      </c>
      <c r="R149" s="29">
        <f>+H149-I149-J149-K149-L149-M149-N149-O149-P149-Q149</f>
        <v>0</v>
      </c>
      <c r="S149" s="29">
        <v>0</v>
      </c>
      <c r="T149" s="41"/>
      <c r="U149" s="42"/>
      <c r="V149" s="41"/>
    </row>
    <row r="150" spans="1:22" x14ac:dyDescent="0.25">
      <c r="A150" s="34">
        <v>20200927</v>
      </c>
      <c r="B150" s="10">
        <v>44405.572222222225</v>
      </c>
      <c r="C150" s="11">
        <v>44420</v>
      </c>
      <c r="D150" s="13">
        <v>19700</v>
      </c>
      <c r="E150" s="13">
        <v>0</v>
      </c>
      <c r="F150" s="13">
        <v>0</v>
      </c>
      <c r="G150" s="13">
        <v>0</v>
      </c>
      <c r="H150" s="27">
        <v>19700</v>
      </c>
      <c r="I150" s="29">
        <v>0</v>
      </c>
      <c r="J150" s="29">
        <v>0</v>
      </c>
      <c r="K150" s="29">
        <v>0</v>
      </c>
      <c r="L150" s="29">
        <v>0</v>
      </c>
      <c r="M150" s="29">
        <v>0</v>
      </c>
      <c r="N150" s="29">
        <v>0</v>
      </c>
      <c r="O150" s="29">
        <v>0</v>
      </c>
      <c r="P150" s="29">
        <v>0</v>
      </c>
      <c r="Q150" s="29">
        <v>19700</v>
      </c>
      <c r="R150" s="29">
        <f>+H150-I150-J150-K150-L150-M150-N150-O150-P150-Q150</f>
        <v>0</v>
      </c>
      <c r="S150" s="29">
        <v>0</v>
      </c>
      <c r="T150" s="41"/>
      <c r="U150" s="42"/>
      <c r="V150" s="41"/>
    </row>
    <row r="151" spans="1:22" x14ac:dyDescent="0.25">
      <c r="A151" s="34">
        <v>20201392</v>
      </c>
      <c r="B151" s="10">
        <v>44407.588888888888</v>
      </c>
      <c r="C151" s="11">
        <v>44420</v>
      </c>
      <c r="D151" s="13">
        <v>88956</v>
      </c>
      <c r="E151" s="13">
        <v>0</v>
      </c>
      <c r="F151" s="13">
        <v>0</v>
      </c>
      <c r="G151" s="13">
        <v>0</v>
      </c>
      <c r="H151" s="27">
        <v>88956</v>
      </c>
      <c r="I151" s="29">
        <v>0</v>
      </c>
      <c r="J151" s="29">
        <v>0</v>
      </c>
      <c r="K151" s="29">
        <v>0</v>
      </c>
      <c r="L151" s="29">
        <v>0</v>
      </c>
      <c r="M151" s="29">
        <v>0</v>
      </c>
      <c r="N151" s="29">
        <v>0</v>
      </c>
      <c r="O151" s="29">
        <v>0</v>
      </c>
      <c r="P151" s="29">
        <v>0</v>
      </c>
      <c r="Q151" s="29">
        <v>88956</v>
      </c>
      <c r="R151" s="29">
        <f>+H151-I151-J151-K151-L151-M151-N151-O151-P151-Q151</f>
        <v>0</v>
      </c>
      <c r="S151" s="29">
        <v>0</v>
      </c>
      <c r="T151" s="41"/>
      <c r="U151" s="42"/>
      <c r="V151" s="41"/>
    </row>
    <row r="152" spans="1:22" x14ac:dyDescent="0.25">
      <c r="A152" s="34">
        <v>20203274</v>
      </c>
      <c r="B152" s="10">
        <v>44416.781944444447</v>
      </c>
      <c r="C152" s="11">
        <v>44459</v>
      </c>
      <c r="D152" s="13">
        <v>61656</v>
      </c>
      <c r="E152" s="13">
        <v>0</v>
      </c>
      <c r="F152" s="13">
        <v>0</v>
      </c>
      <c r="G152" s="13">
        <v>0</v>
      </c>
      <c r="H152" s="27">
        <v>61656</v>
      </c>
      <c r="I152" s="29">
        <v>0</v>
      </c>
      <c r="J152" s="29">
        <v>0</v>
      </c>
      <c r="K152" s="29">
        <v>0</v>
      </c>
      <c r="L152" s="29">
        <v>0</v>
      </c>
      <c r="M152" s="29">
        <v>0</v>
      </c>
      <c r="N152" s="29">
        <v>0</v>
      </c>
      <c r="O152" s="29">
        <v>0</v>
      </c>
      <c r="P152" s="29">
        <v>0</v>
      </c>
      <c r="Q152" s="29">
        <v>61656</v>
      </c>
      <c r="R152" s="29">
        <f>+H152-I152-J152-K152-L152-M152-N152-O152-P152-Q152</f>
        <v>0</v>
      </c>
      <c r="S152" s="29">
        <v>0</v>
      </c>
      <c r="T152" s="41"/>
      <c r="U152" s="42"/>
      <c r="V152" s="41"/>
    </row>
    <row r="153" spans="1:22" x14ac:dyDescent="0.25">
      <c r="A153" s="34">
        <v>20206747</v>
      </c>
      <c r="B153" s="10">
        <v>44435.384027777778</v>
      </c>
      <c r="C153" s="11">
        <v>44459</v>
      </c>
      <c r="D153" s="13">
        <v>24800</v>
      </c>
      <c r="E153" s="13">
        <v>0</v>
      </c>
      <c r="F153" s="13">
        <v>0</v>
      </c>
      <c r="G153" s="13">
        <v>0</v>
      </c>
      <c r="H153" s="27">
        <v>24800</v>
      </c>
      <c r="I153" s="29">
        <v>0</v>
      </c>
      <c r="J153" s="29">
        <v>0</v>
      </c>
      <c r="K153" s="29">
        <v>0</v>
      </c>
      <c r="L153" s="29">
        <v>0</v>
      </c>
      <c r="M153" s="29">
        <v>0</v>
      </c>
      <c r="N153" s="29">
        <v>0</v>
      </c>
      <c r="O153" s="29">
        <v>0</v>
      </c>
      <c r="P153" s="29">
        <v>0</v>
      </c>
      <c r="Q153" s="29">
        <v>24800</v>
      </c>
      <c r="R153" s="29">
        <f>+H153-I153-J153-K153-L153-M153-N153-O153-P153-Q153</f>
        <v>0</v>
      </c>
      <c r="S153" s="29">
        <v>0</v>
      </c>
      <c r="T153" s="41"/>
      <c r="U153" s="42"/>
      <c r="V153" s="41"/>
    </row>
    <row r="154" spans="1:22" x14ac:dyDescent="0.25">
      <c r="A154" s="34">
        <v>20207269</v>
      </c>
      <c r="B154" s="10">
        <v>44438.55</v>
      </c>
      <c r="C154" s="11">
        <v>44459</v>
      </c>
      <c r="D154" s="13">
        <v>36300</v>
      </c>
      <c r="E154" s="13">
        <v>0</v>
      </c>
      <c r="F154" s="13">
        <v>0</v>
      </c>
      <c r="G154" s="13">
        <v>0</v>
      </c>
      <c r="H154" s="27">
        <v>36300</v>
      </c>
      <c r="I154" s="29">
        <v>0</v>
      </c>
      <c r="J154" s="29">
        <v>0</v>
      </c>
      <c r="K154" s="29">
        <v>0</v>
      </c>
      <c r="L154" s="29">
        <v>0</v>
      </c>
      <c r="M154" s="29">
        <v>0</v>
      </c>
      <c r="N154" s="29">
        <v>0</v>
      </c>
      <c r="O154" s="29">
        <v>0</v>
      </c>
      <c r="P154" s="29">
        <v>0</v>
      </c>
      <c r="Q154" s="29">
        <v>36300</v>
      </c>
      <c r="R154" s="29">
        <f>+H154-I154-J154-K154-L154-M154-N154-O154-P154-Q154</f>
        <v>0</v>
      </c>
      <c r="S154" s="29">
        <v>0</v>
      </c>
      <c r="T154" s="41"/>
      <c r="U154" s="42"/>
      <c r="V154" s="41"/>
    </row>
    <row r="155" spans="1:22" x14ac:dyDescent="0.25">
      <c r="A155" s="34">
        <v>20208589</v>
      </c>
      <c r="B155" s="10">
        <v>44446.506249999999</v>
      </c>
      <c r="C155" s="11">
        <v>44488</v>
      </c>
      <c r="D155" s="13">
        <v>51200</v>
      </c>
      <c r="E155" s="13">
        <v>0</v>
      </c>
      <c r="F155" s="13">
        <v>0</v>
      </c>
      <c r="G155" s="13">
        <v>0</v>
      </c>
      <c r="H155" s="27">
        <v>51200</v>
      </c>
      <c r="I155" s="29">
        <v>0</v>
      </c>
      <c r="J155" s="29">
        <v>0</v>
      </c>
      <c r="K155" s="29">
        <v>0</v>
      </c>
      <c r="L155" s="29">
        <v>0</v>
      </c>
      <c r="M155" s="29">
        <v>0</v>
      </c>
      <c r="N155" s="29">
        <v>0</v>
      </c>
      <c r="O155" s="29">
        <v>0</v>
      </c>
      <c r="P155" s="29">
        <v>0</v>
      </c>
      <c r="Q155" s="29">
        <v>51200</v>
      </c>
      <c r="R155" s="29">
        <f>+H155-I155-J155-K155-L155-M155-N155-O155-P155-Q155</f>
        <v>0</v>
      </c>
      <c r="S155" s="29">
        <v>0</v>
      </c>
      <c r="T155" s="41"/>
      <c r="U155" s="42"/>
      <c r="V155" s="41"/>
    </row>
    <row r="156" spans="1:22" x14ac:dyDescent="0.25">
      <c r="A156" s="34">
        <v>20209495</v>
      </c>
      <c r="B156" s="10">
        <v>44449.718055555553</v>
      </c>
      <c r="C156" s="11">
        <v>44488</v>
      </c>
      <c r="D156" s="13">
        <v>59700</v>
      </c>
      <c r="E156" s="13">
        <v>0</v>
      </c>
      <c r="F156" s="13">
        <v>0</v>
      </c>
      <c r="G156" s="13">
        <v>0</v>
      </c>
      <c r="H156" s="27">
        <v>59700</v>
      </c>
      <c r="I156" s="29">
        <v>0</v>
      </c>
      <c r="J156" s="29">
        <v>0</v>
      </c>
      <c r="K156" s="29">
        <v>0</v>
      </c>
      <c r="L156" s="29">
        <v>0</v>
      </c>
      <c r="M156" s="29">
        <v>0</v>
      </c>
      <c r="N156" s="29">
        <v>0</v>
      </c>
      <c r="O156" s="29">
        <v>0</v>
      </c>
      <c r="P156" s="29">
        <v>0</v>
      </c>
      <c r="Q156" s="29">
        <v>59700</v>
      </c>
      <c r="R156" s="29">
        <f>+H156-I156-J156-K156-L156-M156-N156-O156-P156-Q156</f>
        <v>0</v>
      </c>
      <c r="S156" s="29">
        <v>0</v>
      </c>
      <c r="T156" s="41"/>
      <c r="U156" s="42"/>
      <c r="V156" s="41"/>
    </row>
    <row r="157" spans="1:22" x14ac:dyDescent="0.25">
      <c r="A157" s="34">
        <v>20154932</v>
      </c>
      <c r="B157" s="10">
        <v>44162.385416666664</v>
      </c>
      <c r="C157" s="11">
        <v>44175</v>
      </c>
      <c r="D157" s="13">
        <v>1284871</v>
      </c>
      <c r="E157" s="13">
        <v>0</v>
      </c>
      <c r="F157" s="13">
        <v>0</v>
      </c>
      <c r="G157" s="13">
        <v>0</v>
      </c>
      <c r="H157" s="27">
        <v>1284871</v>
      </c>
      <c r="I157" s="29">
        <v>0</v>
      </c>
      <c r="J157" s="29">
        <v>0</v>
      </c>
      <c r="K157" s="29">
        <v>0</v>
      </c>
      <c r="L157" s="29">
        <v>0</v>
      </c>
      <c r="M157" s="29">
        <v>0</v>
      </c>
      <c r="N157" s="29">
        <v>0</v>
      </c>
      <c r="O157" s="29">
        <v>0</v>
      </c>
      <c r="P157" s="29">
        <v>0</v>
      </c>
      <c r="Q157" s="29">
        <v>1284871</v>
      </c>
      <c r="R157" s="29">
        <f>+H157-I157-J157-K157-L157-M157-N157-O157-P157-Q157</f>
        <v>0</v>
      </c>
      <c r="S157" s="29">
        <v>0</v>
      </c>
      <c r="T157" s="41"/>
      <c r="U157" s="42"/>
      <c r="V157" s="41"/>
    </row>
    <row r="158" spans="1:22" x14ac:dyDescent="0.25">
      <c r="A158" s="34">
        <v>20164623</v>
      </c>
      <c r="B158" s="10">
        <v>44221.55972222222</v>
      </c>
      <c r="C158" s="11">
        <v>44242</v>
      </c>
      <c r="D158" s="13">
        <v>1124896</v>
      </c>
      <c r="E158" s="13">
        <v>0</v>
      </c>
      <c r="F158" s="13">
        <v>0</v>
      </c>
      <c r="G158" s="13">
        <v>0</v>
      </c>
      <c r="H158" s="27">
        <v>1124896</v>
      </c>
      <c r="I158" s="29">
        <v>0</v>
      </c>
      <c r="J158" s="29">
        <v>0</v>
      </c>
      <c r="K158" s="29">
        <v>0</v>
      </c>
      <c r="L158" s="29">
        <v>0</v>
      </c>
      <c r="M158" s="29">
        <v>0</v>
      </c>
      <c r="N158" s="29">
        <v>0</v>
      </c>
      <c r="O158" s="29">
        <v>0</v>
      </c>
      <c r="P158" s="29">
        <v>0</v>
      </c>
      <c r="Q158" s="29">
        <v>1124896</v>
      </c>
      <c r="R158" s="29">
        <f>+H158-I158-J158-K158-L158-M158-N158-O158-P158-Q158</f>
        <v>0</v>
      </c>
      <c r="S158" s="29">
        <v>0</v>
      </c>
      <c r="T158" s="41"/>
      <c r="U158" s="42"/>
      <c r="V158" s="41"/>
    </row>
    <row r="159" spans="1:22" x14ac:dyDescent="0.25">
      <c r="A159" s="34">
        <v>20199449</v>
      </c>
      <c r="B159" s="10">
        <v>44397.525000000001</v>
      </c>
      <c r="C159" s="11">
        <v>44420</v>
      </c>
      <c r="D159" s="13">
        <v>239655</v>
      </c>
      <c r="E159" s="13">
        <v>0</v>
      </c>
      <c r="F159" s="13">
        <v>0</v>
      </c>
      <c r="G159" s="13">
        <v>0</v>
      </c>
      <c r="H159" s="27">
        <v>239655</v>
      </c>
      <c r="I159" s="29">
        <v>0</v>
      </c>
      <c r="J159" s="29">
        <v>0</v>
      </c>
      <c r="K159" s="29">
        <v>0</v>
      </c>
      <c r="L159" s="29">
        <v>0</v>
      </c>
      <c r="M159" s="29">
        <v>0</v>
      </c>
      <c r="N159" s="29">
        <v>0</v>
      </c>
      <c r="O159" s="29">
        <v>0</v>
      </c>
      <c r="P159" s="29">
        <v>0</v>
      </c>
      <c r="Q159" s="29">
        <v>239655</v>
      </c>
      <c r="R159" s="29">
        <f>+H159-I159-J159-K159-L159-M159-N159-O159-P159-Q159</f>
        <v>0</v>
      </c>
      <c r="S159" s="29">
        <v>0</v>
      </c>
      <c r="T159" s="41"/>
      <c r="U159" s="42"/>
      <c r="V159" s="41"/>
    </row>
    <row r="160" spans="1:22" x14ac:dyDescent="0.25">
      <c r="A160" s="34">
        <v>20199895</v>
      </c>
      <c r="B160" s="10">
        <v>44399.546527777777</v>
      </c>
      <c r="C160" s="11">
        <v>44420</v>
      </c>
      <c r="D160" s="13">
        <v>36300</v>
      </c>
      <c r="E160" s="13">
        <v>0</v>
      </c>
      <c r="F160" s="13">
        <v>0</v>
      </c>
      <c r="G160" s="13">
        <v>0</v>
      </c>
      <c r="H160" s="27">
        <v>36300</v>
      </c>
      <c r="I160" s="29">
        <v>0</v>
      </c>
      <c r="J160" s="29">
        <v>0</v>
      </c>
      <c r="K160" s="29">
        <v>0</v>
      </c>
      <c r="L160" s="29">
        <v>0</v>
      </c>
      <c r="M160" s="29">
        <v>0</v>
      </c>
      <c r="N160" s="29">
        <v>0</v>
      </c>
      <c r="O160" s="29">
        <v>0</v>
      </c>
      <c r="P160" s="29">
        <v>0</v>
      </c>
      <c r="Q160" s="29">
        <v>36300</v>
      </c>
      <c r="R160" s="29">
        <f>+H160-I160-J160-K160-L160-M160-N160-O160-P160-Q160</f>
        <v>0</v>
      </c>
      <c r="S160" s="29">
        <v>0</v>
      </c>
      <c r="T160" s="41"/>
      <c r="U160" s="42"/>
      <c r="V160" s="41"/>
    </row>
    <row r="161" spans="1:22" x14ac:dyDescent="0.25">
      <c r="A161" s="34">
        <v>20203058</v>
      </c>
      <c r="B161" s="10">
        <v>44414.61041666667</v>
      </c>
      <c r="C161" s="11">
        <v>44459</v>
      </c>
      <c r="D161" s="13">
        <v>56300</v>
      </c>
      <c r="E161" s="13">
        <v>0</v>
      </c>
      <c r="F161" s="13">
        <v>0</v>
      </c>
      <c r="G161" s="13">
        <v>0</v>
      </c>
      <c r="H161" s="27">
        <v>56300</v>
      </c>
      <c r="I161" s="29">
        <v>0</v>
      </c>
      <c r="J161" s="29">
        <v>0</v>
      </c>
      <c r="K161" s="29">
        <v>0</v>
      </c>
      <c r="L161" s="29">
        <v>0</v>
      </c>
      <c r="M161" s="29">
        <v>0</v>
      </c>
      <c r="N161" s="29">
        <v>0</v>
      </c>
      <c r="O161" s="29">
        <v>0</v>
      </c>
      <c r="P161" s="29">
        <v>0</v>
      </c>
      <c r="Q161" s="29">
        <v>56300</v>
      </c>
      <c r="R161" s="29">
        <f>+H161-I161-J161-K161-L161-M161-N161-O161-P161-Q161</f>
        <v>0</v>
      </c>
      <c r="S161" s="29">
        <v>0</v>
      </c>
      <c r="T161" s="41"/>
      <c r="U161" s="42"/>
      <c r="V161" s="41"/>
    </row>
    <row r="162" spans="1:22" x14ac:dyDescent="0.25">
      <c r="A162" s="34">
        <v>20203059</v>
      </c>
      <c r="B162" s="10">
        <v>44414.611111111109</v>
      </c>
      <c r="C162" s="11">
        <v>44459</v>
      </c>
      <c r="D162" s="13">
        <v>30000</v>
      </c>
      <c r="E162" s="13">
        <v>0</v>
      </c>
      <c r="F162" s="13">
        <v>0</v>
      </c>
      <c r="G162" s="13">
        <v>0</v>
      </c>
      <c r="H162" s="27">
        <v>30000</v>
      </c>
      <c r="I162" s="29">
        <v>0</v>
      </c>
      <c r="J162" s="29">
        <v>0</v>
      </c>
      <c r="K162" s="29">
        <v>0</v>
      </c>
      <c r="L162" s="29">
        <v>0</v>
      </c>
      <c r="M162" s="29">
        <v>0</v>
      </c>
      <c r="N162" s="29">
        <v>0</v>
      </c>
      <c r="O162" s="29">
        <v>0</v>
      </c>
      <c r="P162" s="29">
        <v>0</v>
      </c>
      <c r="Q162" s="29">
        <v>30000</v>
      </c>
      <c r="R162" s="29">
        <f>+H162-I162-J162-K162-L162-M162-N162-O162-P162-Q162</f>
        <v>0</v>
      </c>
      <c r="S162" s="29">
        <v>0</v>
      </c>
      <c r="T162" s="41"/>
      <c r="U162" s="42"/>
      <c r="V162" s="41"/>
    </row>
    <row r="163" spans="1:22" x14ac:dyDescent="0.25">
      <c r="A163" s="34">
        <v>20204848</v>
      </c>
      <c r="B163" s="10">
        <v>44425.418055555558</v>
      </c>
      <c r="C163" s="11">
        <v>44459</v>
      </c>
      <c r="D163" s="13">
        <v>17000</v>
      </c>
      <c r="E163" s="13">
        <v>0</v>
      </c>
      <c r="F163" s="13">
        <v>0</v>
      </c>
      <c r="G163" s="13">
        <v>0</v>
      </c>
      <c r="H163" s="27">
        <v>17000</v>
      </c>
      <c r="I163" s="29">
        <v>0</v>
      </c>
      <c r="J163" s="29">
        <v>0</v>
      </c>
      <c r="K163" s="29">
        <v>0</v>
      </c>
      <c r="L163" s="29">
        <v>0</v>
      </c>
      <c r="M163" s="29">
        <v>0</v>
      </c>
      <c r="N163" s="29">
        <v>0</v>
      </c>
      <c r="O163" s="29">
        <v>0</v>
      </c>
      <c r="P163" s="29">
        <v>0</v>
      </c>
      <c r="Q163" s="29">
        <v>17000</v>
      </c>
      <c r="R163" s="29">
        <f>+H163-I163-J163-K163-L163-M163-N163-O163-P163-Q163</f>
        <v>0</v>
      </c>
      <c r="S163" s="29">
        <v>0</v>
      </c>
      <c r="T163" s="41"/>
      <c r="U163" s="42"/>
      <c r="V163" s="41"/>
    </row>
    <row r="164" spans="1:22" x14ac:dyDescent="0.25">
      <c r="A164" s="34">
        <v>20204850</v>
      </c>
      <c r="B164" s="10">
        <v>44425.418749999997</v>
      </c>
      <c r="C164" s="11">
        <v>44459</v>
      </c>
      <c r="D164" s="13">
        <v>52400</v>
      </c>
      <c r="E164" s="13">
        <v>0</v>
      </c>
      <c r="F164" s="13">
        <v>0</v>
      </c>
      <c r="G164" s="13">
        <v>0</v>
      </c>
      <c r="H164" s="27">
        <v>52400</v>
      </c>
      <c r="I164" s="29">
        <v>0</v>
      </c>
      <c r="J164" s="29">
        <v>0</v>
      </c>
      <c r="K164" s="29">
        <v>0</v>
      </c>
      <c r="L164" s="29">
        <v>0</v>
      </c>
      <c r="M164" s="29">
        <v>0</v>
      </c>
      <c r="N164" s="29">
        <v>0</v>
      </c>
      <c r="O164" s="29">
        <v>0</v>
      </c>
      <c r="P164" s="29">
        <v>0</v>
      </c>
      <c r="Q164" s="29">
        <v>52400</v>
      </c>
      <c r="R164" s="29">
        <f>+H164-I164-J164-K164-L164-M164-N164-O164-P164-Q164</f>
        <v>0</v>
      </c>
      <c r="S164" s="29">
        <v>0</v>
      </c>
      <c r="T164" s="41"/>
      <c r="U164" s="42"/>
      <c r="V164" s="41"/>
    </row>
    <row r="165" spans="1:22" x14ac:dyDescent="0.25">
      <c r="A165" s="34">
        <v>20199095</v>
      </c>
      <c r="B165" s="10">
        <v>44393.881249999999</v>
      </c>
      <c r="C165" s="11">
        <v>44420</v>
      </c>
      <c r="D165" s="13">
        <v>60340</v>
      </c>
      <c r="E165" s="13">
        <v>0</v>
      </c>
      <c r="F165" s="13">
        <v>0</v>
      </c>
      <c r="G165" s="13">
        <v>0</v>
      </c>
      <c r="H165" s="27">
        <v>60340</v>
      </c>
      <c r="I165" s="29">
        <v>0</v>
      </c>
      <c r="J165" s="29">
        <v>0</v>
      </c>
      <c r="K165" s="29">
        <v>0</v>
      </c>
      <c r="L165" s="29">
        <v>0</v>
      </c>
      <c r="M165" s="29">
        <v>0</v>
      </c>
      <c r="N165" s="29">
        <v>0</v>
      </c>
      <c r="O165" s="29">
        <v>0</v>
      </c>
      <c r="P165" s="29">
        <v>0</v>
      </c>
      <c r="Q165" s="29">
        <v>60340</v>
      </c>
      <c r="R165" s="29">
        <f>+H165-I165-J165-K165-L165-M165-N165-O165-P165-Q165</f>
        <v>0</v>
      </c>
      <c r="S165" s="29">
        <v>0</v>
      </c>
      <c r="T165" s="41"/>
      <c r="U165" s="42"/>
      <c r="V165" s="41"/>
    </row>
    <row r="166" spans="1:22" x14ac:dyDescent="0.25">
      <c r="A166" s="34">
        <v>20201652</v>
      </c>
      <c r="B166" s="10">
        <v>44409.4375</v>
      </c>
      <c r="C166" s="11">
        <v>44459</v>
      </c>
      <c r="D166" s="13">
        <v>59700</v>
      </c>
      <c r="E166" s="13">
        <v>0</v>
      </c>
      <c r="F166" s="13">
        <v>0</v>
      </c>
      <c r="G166" s="13">
        <v>0</v>
      </c>
      <c r="H166" s="27">
        <v>59700</v>
      </c>
      <c r="I166" s="29">
        <v>0</v>
      </c>
      <c r="J166" s="29">
        <v>0</v>
      </c>
      <c r="K166" s="29">
        <v>0</v>
      </c>
      <c r="L166" s="29">
        <v>0</v>
      </c>
      <c r="M166" s="29">
        <v>0</v>
      </c>
      <c r="N166" s="29">
        <v>0</v>
      </c>
      <c r="O166" s="29">
        <v>0</v>
      </c>
      <c r="P166" s="29">
        <v>0</v>
      </c>
      <c r="Q166" s="29">
        <v>59700</v>
      </c>
      <c r="R166" s="29">
        <f>+H166-I166-J166-K166-L166-M166-N166-O166-P166-Q166</f>
        <v>0</v>
      </c>
      <c r="S166" s="29">
        <v>0</v>
      </c>
      <c r="T166" s="41"/>
      <c r="U166" s="42"/>
      <c r="V166" s="41"/>
    </row>
    <row r="167" spans="1:22" x14ac:dyDescent="0.25">
      <c r="A167" s="34">
        <v>20203697</v>
      </c>
      <c r="B167" s="10">
        <v>44418.507638888892</v>
      </c>
      <c r="C167" s="11">
        <v>44459</v>
      </c>
      <c r="D167" s="13">
        <v>233514</v>
      </c>
      <c r="E167" s="13">
        <v>0</v>
      </c>
      <c r="F167" s="13">
        <v>0</v>
      </c>
      <c r="G167" s="13">
        <v>0</v>
      </c>
      <c r="H167" s="27">
        <v>233514</v>
      </c>
      <c r="I167" s="29">
        <v>0</v>
      </c>
      <c r="J167" s="29">
        <v>0</v>
      </c>
      <c r="K167" s="29">
        <v>0</v>
      </c>
      <c r="L167" s="29">
        <v>0</v>
      </c>
      <c r="M167" s="29">
        <v>0</v>
      </c>
      <c r="N167" s="29">
        <v>0</v>
      </c>
      <c r="O167" s="29">
        <v>0</v>
      </c>
      <c r="P167" s="29">
        <v>0</v>
      </c>
      <c r="Q167" s="29">
        <v>233514</v>
      </c>
      <c r="R167" s="29">
        <f>+H167-I167-J167-K167-L167-M167-N167-O167-P167-Q167</f>
        <v>0</v>
      </c>
      <c r="S167" s="29">
        <v>0</v>
      </c>
      <c r="T167" s="41"/>
      <c r="U167" s="42"/>
      <c r="V167" s="41"/>
    </row>
    <row r="168" spans="1:22" x14ac:dyDescent="0.25">
      <c r="A168" s="34">
        <v>20205147</v>
      </c>
      <c r="B168" s="10">
        <v>44427.142361111109</v>
      </c>
      <c r="C168" s="11">
        <v>44459</v>
      </c>
      <c r="D168" s="13">
        <v>61255</v>
      </c>
      <c r="E168" s="13">
        <v>0</v>
      </c>
      <c r="F168" s="13">
        <v>0</v>
      </c>
      <c r="G168" s="13">
        <v>0</v>
      </c>
      <c r="H168" s="27">
        <v>61255</v>
      </c>
      <c r="I168" s="29">
        <v>0</v>
      </c>
      <c r="J168" s="29">
        <v>0</v>
      </c>
      <c r="K168" s="29">
        <v>0</v>
      </c>
      <c r="L168" s="29">
        <v>0</v>
      </c>
      <c r="M168" s="29">
        <v>0</v>
      </c>
      <c r="N168" s="29">
        <v>0</v>
      </c>
      <c r="O168" s="29">
        <v>0</v>
      </c>
      <c r="P168" s="29">
        <v>0</v>
      </c>
      <c r="Q168" s="29">
        <v>61255</v>
      </c>
      <c r="R168" s="29">
        <f>+H168-I168-J168-K168-L168-M168-N168-O168-P168-Q168</f>
        <v>0</v>
      </c>
      <c r="S168" s="29">
        <v>0</v>
      </c>
      <c r="T168" s="41"/>
      <c r="U168" s="42"/>
      <c r="V168" s="41"/>
    </row>
    <row r="169" spans="1:22" x14ac:dyDescent="0.25">
      <c r="A169" s="34">
        <v>20205414</v>
      </c>
      <c r="B169" s="10">
        <v>44428.310416666667</v>
      </c>
      <c r="C169" s="11">
        <v>44459</v>
      </c>
      <c r="D169" s="13">
        <v>52400</v>
      </c>
      <c r="E169" s="13">
        <v>0</v>
      </c>
      <c r="F169" s="13">
        <v>0</v>
      </c>
      <c r="G169" s="13">
        <v>0</v>
      </c>
      <c r="H169" s="27">
        <v>52400</v>
      </c>
      <c r="I169" s="29">
        <v>0</v>
      </c>
      <c r="J169" s="29">
        <v>0</v>
      </c>
      <c r="K169" s="29">
        <v>0</v>
      </c>
      <c r="L169" s="29">
        <v>0</v>
      </c>
      <c r="M169" s="29">
        <v>0</v>
      </c>
      <c r="N169" s="29">
        <v>0</v>
      </c>
      <c r="O169" s="29">
        <v>0</v>
      </c>
      <c r="P169" s="29">
        <v>0</v>
      </c>
      <c r="Q169" s="29">
        <v>52400</v>
      </c>
      <c r="R169" s="29">
        <f>+H169-I169-J169-K169-L169-M169-N169-O169-P169-Q169</f>
        <v>0</v>
      </c>
      <c r="S169" s="29">
        <v>0</v>
      </c>
      <c r="T169" s="41"/>
      <c r="U169" s="42"/>
      <c r="V169" s="41"/>
    </row>
    <row r="170" spans="1:22" x14ac:dyDescent="0.25">
      <c r="A170" s="34">
        <v>20207342</v>
      </c>
      <c r="B170" s="10">
        <v>44439.351388888892</v>
      </c>
      <c r="C170" s="11">
        <v>44459</v>
      </c>
      <c r="D170" s="13">
        <v>36300</v>
      </c>
      <c r="E170" s="13">
        <v>0</v>
      </c>
      <c r="F170" s="13">
        <v>0</v>
      </c>
      <c r="G170" s="13">
        <v>0</v>
      </c>
      <c r="H170" s="27">
        <v>36300</v>
      </c>
      <c r="I170" s="29">
        <v>0</v>
      </c>
      <c r="J170" s="29">
        <v>0</v>
      </c>
      <c r="K170" s="29">
        <v>0</v>
      </c>
      <c r="L170" s="29">
        <v>0</v>
      </c>
      <c r="M170" s="29">
        <v>0</v>
      </c>
      <c r="N170" s="29">
        <v>0</v>
      </c>
      <c r="O170" s="29">
        <v>0</v>
      </c>
      <c r="P170" s="29">
        <v>0</v>
      </c>
      <c r="Q170" s="29">
        <v>36300</v>
      </c>
      <c r="R170" s="29">
        <f>+H170-I170-J170-K170-L170-M170-N170-O170-P170-Q170</f>
        <v>0</v>
      </c>
      <c r="S170" s="29">
        <v>0</v>
      </c>
      <c r="T170" s="41"/>
      <c r="U170" s="42"/>
      <c r="V170" s="41"/>
    </row>
    <row r="171" spans="1:22" x14ac:dyDescent="0.25">
      <c r="A171" s="34">
        <v>20207368</v>
      </c>
      <c r="B171" s="10">
        <v>44439.381249999999</v>
      </c>
      <c r="C171" s="11">
        <v>44459</v>
      </c>
      <c r="D171" s="13">
        <v>331900</v>
      </c>
      <c r="E171" s="13">
        <v>0</v>
      </c>
      <c r="F171" s="13">
        <v>0</v>
      </c>
      <c r="G171" s="13">
        <v>0</v>
      </c>
      <c r="H171" s="27">
        <v>331900</v>
      </c>
      <c r="I171" s="29">
        <v>0</v>
      </c>
      <c r="J171" s="29">
        <v>0</v>
      </c>
      <c r="K171" s="29">
        <v>0</v>
      </c>
      <c r="L171" s="29">
        <v>0</v>
      </c>
      <c r="M171" s="29">
        <v>0</v>
      </c>
      <c r="N171" s="29">
        <v>0</v>
      </c>
      <c r="O171" s="29">
        <v>0</v>
      </c>
      <c r="P171" s="29">
        <v>0</v>
      </c>
      <c r="Q171" s="29">
        <v>331900</v>
      </c>
      <c r="R171" s="29">
        <f>+H171-I171-J171-K171-L171-M171-N171-O171-P171-Q171</f>
        <v>0</v>
      </c>
      <c r="S171" s="29">
        <v>0</v>
      </c>
      <c r="T171" s="41"/>
      <c r="U171" s="42"/>
      <c r="V171" s="41"/>
    </row>
    <row r="172" spans="1:22" x14ac:dyDescent="0.25">
      <c r="A172" s="34">
        <v>20208161</v>
      </c>
      <c r="B172" s="10">
        <v>44443.085416666669</v>
      </c>
      <c r="C172" s="11">
        <v>44488</v>
      </c>
      <c r="D172" s="13">
        <v>306940</v>
      </c>
      <c r="E172" s="13">
        <v>0</v>
      </c>
      <c r="F172" s="13">
        <v>0</v>
      </c>
      <c r="G172" s="13">
        <v>0</v>
      </c>
      <c r="H172" s="27">
        <v>306940</v>
      </c>
      <c r="I172" s="29">
        <v>0</v>
      </c>
      <c r="J172" s="29">
        <v>0</v>
      </c>
      <c r="K172" s="29">
        <v>0</v>
      </c>
      <c r="L172" s="29">
        <v>0</v>
      </c>
      <c r="M172" s="29">
        <v>0</v>
      </c>
      <c r="N172" s="29">
        <v>0</v>
      </c>
      <c r="O172" s="29">
        <v>0</v>
      </c>
      <c r="P172" s="29">
        <v>0</v>
      </c>
      <c r="Q172" s="29">
        <v>306940</v>
      </c>
      <c r="R172" s="29">
        <f>+H172-I172-J172-K172-L172-M172-N172-O172-P172-Q172</f>
        <v>0</v>
      </c>
      <c r="S172" s="29">
        <v>0</v>
      </c>
      <c r="T172" s="41"/>
      <c r="U172" s="42"/>
      <c r="V172" s="41"/>
    </row>
    <row r="173" spans="1:22" x14ac:dyDescent="0.25">
      <c r="A173" s="34">
        <v>20208543</v>
      </c>
      <c r="B173" s="10">
        <v>44446.399305555555</v>
      </c>
      <c r="C173" s="11">
        <v>44488</v>
      </c>
      <c r="D173" s="13">
        <v>62360</v>
      </c>
      <c r="E173" s="13">
        <v>0</v>
      </c>
      <c r="F173" s="13">
        <v>0</v>
      </c>
      <c r="G173" s="13">
        <v>0</v>
      </c>
      <c r="H173" s="27">
        <v>62360</v>
      </c>
      <c r="I173" s="29">
        <v>0</v>
      </c>
      <c r="J173" s="29">
        <v>0</v>
      </c>
      <c r="K173" s="29">
        <v>0</v>
      </c>
      <c r="L173" s="29">
        <v>0</v>
      </c>
      <c r="M173" s="29">
        <v>0</v>
      </c>
      <c r="N173" s="29">
        <v>0</v>
      </c>
      <c r="O173" s="29">
        <v>0</v>
      </c>
      <c r="P173" s="29">
        <v>0</v>
      </c>
      <c r="Q173" s="29">
        <v>62360</v>
      </c>
      <c r="R173" s="29">
        <f>+H173-I173-J173-K173-L173-M173-N173-O173-P173-Q173</f>
        <v>0</v>
      </c>
      <c r="S173" s="29">
        <v>0</v>
      </c>
      <c r="T173" s="41"/>
      <c r="U173" s="42"/>
      <c r="V173" s="41"/>
    </row>
    <row r="174" spans="1:22" x14ac:dyDescent="0.25">
      <c r="A174" s="34">
        <v>20209295</v>
      </c>
      <c r="B174" s="10">
        <v>44449.304166666669</v>
      </c>
      <c r="C174" s="11">
        <v>44488</v>
      </c>
      <c r="D174" s="13">
        <v>36300</v>
      </c>
      <c r="E174" s="13">
        <v>0</v>
      </c>
      <c r="F174" s="13">
        <v>0</v>
      </c>
      <c r="G174" s="13">
        <v>0</v>
      </c>
      <c r="H174" s="27">
        <v>36300</v>
      </c>
      <c r="I174" s="29">
        <v>0</v>
      </c>
      <c r="J174" s="29">
        <v>0</v>
      </c>
      <c r="K174" s="29">
        <v>0</v>
      </c>
      <c r="L174" s="29">
        <v>0</v>
      </c>
      <c r="M174" s="29">
        <v>0</v>
      </c>
      <c r="N174" s="29">
        <v>0</v>
      </c>
      <c r="O174" s="29">
        <v>0</v>
      </c>
      <c r="P174" s="29">
        <v>0</v>
      </c>
      <c r="Q174" s="29">
        <v>36300</v>
      </c>
      <c r="R174" s="29">
        <f>+H174-I174-J174-K174-L174-M174-N174-O174-P174-Q174</f>
        <v>0</v>
      </c>
      <c r="S174" s="29">
        <v>0</v>
      </c>
      <c r="T174" s="41"/>
      <c r="U174" s="42"/>
      <c r="V174" s="41"/>
    </row>
    <row r="175" spans="1:22" x14ac:dyDescent="0.25">
      <c r="A175" s="34">
        <v>20215757</v>
      </c>
      <c r="B175" s="10">
        <v>44488.770138888889</v>
      </c>
      <c r="C175" s="11">
        <v>44519</v>
      </c>
      <c r="D175" s="13">
        <v>61656</v>
      </c>
      <c r="E175" s="13">
        <v>0</v>
      </c>
      <c r="F175" s="13">
        <v>0</v>
      </c>
      <c r="G175" s="13">
        <v>0</v>
      </c>
      <c r="H175" s="27">
        <v>61656</v>
      </c>
      <c r="I175" s="29">
        <v>0</v>
      </c>
      <c r="J175" s="29">
        <v>0</v>
      </c>
      <c r="K175" s="29">
        <v>0</v>
      </c>
      <c r="L175" s="29">
        <v>0</v>
      </c>
      <c r="M175" s="29">
        <v>0</v>
      </c>
      <c r="N175" s="29">
        <v>0</v>
      </c>
      <c r="O175" s="29">
        <v>0</v>
      </c>
      <c r="P175" s="29">
        <v>0</v>
      </c>
      <c r="Q175" s="29">
        <v>61656</v>
      </c>
      <c r="R175" s="29">
        <f>+H175-I175-J175-K175-L175-M175-N175-O175-P175-Q175</f>
        <v>0</v>
      </c>
      <c r="S175" s="29">
        <v>0</v>
      </c>
      <c r="T175" s="41"/>
      <c r="U175" s="42"/>
      <c r="V175" s="41"/>
    </row>
    <row r="176" spans="1:22" x14ac:dyDescent="0.25">
      <c r="A176" s="34">
        <v>20216624</v>
      </c>
      <c r="B176" s="10">
        <v>44494.996527777781</v>
      </c>
      <c r="C176" s="11">
        <v>44519</v>
      </c>
      <c r="D176" s="13">
        <v>145460</v>
      </c>
      <c r="E176" s="13">
        <v>0</v>
      </c>
      <c r="F176" s="13">
        <v>0</v>
      </c>
      <c r="G176" s="13">
        <v>0</v>
      </c>
      <c r="H176" s="27">
        <v>145460</v>
      </c>
      <c r="I176" s="29">
        <v>0</v>
      </c>
      <c r="J176" s="29">
        <v>0</v>
      </c>
      <c r="K176" s="29">
        <v>0</v>
      </c>
      <c r="L176" s="29">
        <v>0</v>
      </c>
      <c r="M176" s="29">
        <v>0</v>
      </c>
      <c r="N176" s="29">
        <v>0</v>
      </c>
      <c r="O176" s="29">
        <v>0</v>
      </c>
      <c r="P176" s="29">
        <v>0</v>
      </c>
      <c r="Q176" s="29">
        <v>145460</v>
      </c>
      <c r="R176" s="29">
        <f>+H176-I176-J176-K176-L176-M176-N176-O176-P176-Q176</f>
        <v>0</v>
      </c>
      <c r="S176" s="29">
        <v>0</v>
      </c>
      <c r="T176" s="41"/>
      <c r="U176" s="42"/>
      <c r="V176" s="41"/>
    </row>
    <row r="177" spans="1:22" x14ac:dyDescent="0.25">
      <c r="A177" s="34">
        <v>20192224</v>
      </c>
      <c r="B177" s="10">
        <v>44357.728472222225</v>
      </c>
      <c r="C177" s="11">
        <v>44406</v>
      </c>
      <c r="D177" s="13">
        <v>79600</v>
      </c>
      <c r="E177" s="13">
        <v>0</v>
      </c>
      <c r="F177" s="13">
        <v>0</v>
      </c>
      <c r="G177" s="13">
        <v>0</v>
      </c>
      <c r="H177" s="27">
        <v>79600</v>
      </c>
      <c r="I177" s="29">
        <v>0</v>
      </c>
      <c r="J177" s="29">
        <v>0</v>
      </c>
      <c r="K177" s="29">
        <v>0</v>
      </c>
      <c r="L177" s="29">
        <v>0</v>
      </c>
      <c r="M177" s="29">
        <v>0</v>
      </c>
      <c r="N177" s="29">
        <v>0</v>
      </c>
      <c r="O177" s="29">
        <v>0</v>
      </c>
      <c r="P177" s="29">
        <v>0</v>
      </c>
      <c r="Q177" s="29">
        <v>79600</v>
      </c>
      <c r="R177" s="29">
        <f>+H177-I177-J177-K177-L177-M177-N177-O177-P177-Q177</f>
        <v>0</v>
      </c>
      <c r="S177" s="29">
        <v>0</v>
      </c>
      <c r="T177" s="41"/>
      <c r="U177" s="42"/>
      <c r="V177" s="41"/>
    </row>
    <row r="178" spans="1:22" x14ac:dyDescent="0.25">
      <c r="A178" s="34">
        <v>20200648</v>
      </c>
      <c r="B178" s="10">
        <v>44404.461111111108</v>
      </c>
      <c r="C178" s="11">
        <v>44420</v>
      </c>
      <c r="D178" s="13">
        <v>59700</v>
      </c>
      <c r="E178" s="13">
        <v>0</v>
      </c>
      <c r="F178" s="13">
        <v>0</v>
      </c>
      <c r="G178" s="13">
        <v>0</v>
      </c>
      <c r="H178" s="27">
        <v>59700</v>
      </c>
      <c r="I178" s="29">
        <v>0</v>
      </c>
      <c r="J178" s="29">
        <v>0</v>
      </c>
      <c r="K178" s="29">
        <v>0</v>
      </c>
      <c r="L178" s="29">
        <v>0</v>
      </c>
      <c r="M178" s="29">
        <v>0</v>
      </c>
      <c r="N178" s="29">
        <v>0</v>
      </c>
      <c r="O178" s="29">
        <v>0</v>
      </c>
      <c r="P178" s="29">
        <v>0</v>
      </c>
      <c r="Q178" s="29">
        <v>59700</v>
      </c>
      <c r="R178" s="29">
        <f>+H178-I178-J178-K178-L178-M178-N178-O178-P178-Q178</f>
        <v>0</v>
      </c>
      <c r="S178" s="29">
        <v>0</v>
      </c>
      <c r="T178" s="41"/>
      <c r="U178" s="42"/>
      <c r="V178" s="41"/>
    </row>
    <row r="179" spans="1:22" x14ac:dyDescent="0.25">
      <c r="A179" s="34">
        <v>20203441</v>
      </c>
      <c r="B179" s="10">
        <v>44417.494444444441</v>
      </c>
      <c r="C179" s="11">
        <v>44459</v>
      </c>
      <c r="D179" s="13">
        <v>71636</v>
      </c>
      <c r="E179" s="13">
        <v>0</v>
      </c>
      <c r="F179" s="13">
        <v>0</v>
      </c>
      <c r="G179" s="13">
        <v>0</v>
      </c>
      <c r="H179" s="27">
        <v>71636</v>
      </c>
      <c r="I179" s="29">
        <v>0</v>
      </c>
      <c r="J179" s="29">
        <v>0</v>
      </c>
      <c r="K179" s="29">
        <v>0</v>
      </c>
      <c r="L179" s="29">
        <v>0</v>
      </c>
      <c r="M179" s="29">
        <v>0</v>
      </c>
      <c r="N179" s="29">
        <v>0</v>
      </c>
      <c r="O179" s="29">
        <v>0</v>
      </c>
      <c r="P179" s="29">
        <v>0</v>
      </c>
      <c r="Q179" s="29">
        <v>71636</v>
      </c>
      <c r="R179" s="29">
        <f>+H179-I179-J179-K179-L179-M179-N179-O179-P179-Q179</f>
        <v>0</v>
      </c>
      <c r="S179" s="29">
        <v>0</v>
      </c>
      <c r="T179" s="41"/>
      <c r="U179" s="42"/>
      <c r="V179" s="41"/>
    </row>
    <row r="180" spans="1:22" x14ac:dyDescent="0.25">
      <c r="A180" s="34">
        <v>20205607</v>
      </c>
      <c r="B180" s="10">
        <v>44431.1875</v>
      </c>
      <c r="C180" s="11">
        <v>44459</v>
      </c>
      <c r="D180" s="13">
        <v>200255</v>
      </c>
      <c r="E180" s="13">
        <v>0</v>
      </c>
      <c r="F180" s="13">
        <v>0</v>
      </c>
      <c r="G180" s="13">
        <v>0</v>
      </c>
      <c r="H180" s="27">
        <v>200255</v>
      </c>
      <c r="I180" s="29">
        <v>0</v>
      </c>
      <c r="J180" s="29">
        <v>0</v>
      </c>
      <c r="K180" s="29">
        <v>0</v>
      </c>
      <c r="L180" s="29">
        <v>0</v>
      </c>
      <c r="M180" s="29">
        <v>0</v>
      </c>
      <c r="N180" s="29">
        <v>0</v>
      </c>
      <c r="O180" s="29">
        <v>0</v>
      </c>
      <c r="P180" s="29">
        <v>0</v>
      </c>
      <c r="Q180" s="29">
        <v>200255</v>
      </c>
      <c r="R180" s="29">
        <f>+H180-I180-J180-K180-L180-M180-N180-O180-P180-Q180</f>
        <v>0</v>
      </c>
      <c r="S180" s="29">
        <v>0</v>
      </c>
      <c r="T180" s="41"/>
      <c r="U180" s="42"/>
      <c r="V180" s="41"/>
    </row>
    <row r="181" spans="1:22" x14ac:dyDescent="0.25">
      <c r="A181" s="34">
        <v>20210308</v>
      </c>
      <c r="B181" s="10">
        <v>44454.459722222222</v>
      </c>
      <c r="C181" s="11">
        <v>44488</v>
      </c>
      <c r="D181" s="13">
        <v>59700</v>
      </c>
      <c r="E181" s="13">
        <v>0</v>
      </c>
      <c r="F181" s="13">
        <v>0</v>
      </c>
      <c r="G181" s="13">
        <v>0</v>
      </c>
      <c r="H181" s="27">
        <v>59700</v>
      </c>
      <c r="I181" s="29">
        <v>0</v>
      </c>
      <c r="J181" s="29">
        <v>0</v>
      </c>
      <c r="K181" s="29">
        <v>0</v>
      </c>
      <c r="L181" s="29">
        <v>0</v>
      </c>
      <c r="M181" s="29">
        <v>0</v>
      </c>
      <c r="N181" s="29">
        <v>0</v>
      </c>
      <c r="O181" s="29">
        <v>0</v>
      </c>
      <c r="P181" s="29">
        <v>0</v>
      </c>
      <c r="Q181" s="29">
        <v>59700</v>
      </c>
      <c r="R181" s="29">
        <f>+H181-I181-J181-K181-L181-M181-N181-O181-P181-Q181</f>
        <v>0</v>
      </c>
      <c r="S181" s="29">
        <v>0</v>
      </c>
      <c r="T181" s="41"/>
      <c r="U181" s="42"/>
      <c r="V181" s="41"/>
    </row>
    <row r="182" spans="1:22" x14ac:dyDescent="0.25">
      <c r="A182" s="34">
        <v>20216424</v>
      </c>
      <c r="B182" s="10">
        <v>44493.087500000001</v>
      </c>
      <c r="C182" s="11">
        <v>44519</v>
      </c>
      <c r="D182" s="13">
        <v>127201</v>
      </c>
      <c r="E182" s="13">
        <v>0</v>
      </c>
      <c r="F182" s="13">
        <v>0</v>
      </c>
      <c r="G182" s="13">
        <v>0</v>
      </c>
      <c r="H182" s="27">
        <v>127201</v>
      </c>
      <c r="I182" s="29">
        <v>0</v>
      </c>
      <c r="J182" s="29">
        <v>0</v>
      </c>
      <c r="K182" s="29">
        <v>0</v>
      </c>
      <c r="L182" s="29">
        <v>0</v>
      </c>
      <c r="M182" s="29">
        <v>0</v>
      </c>
      <c r="N182" s="29">
        <v>0</v>
      </c>
      <c r="O182" s="29">
        <v>0</v>
      </c>
      <c r="P182" s="29">
        <v>0</v>
      </c>
      <c r="Q182" s="29">
        <v>127201</v>
      </c>
      <c r="R182" s="29">
        <f>+H182-I182-J182-K182-L182-M182-N182-O182-P182-Q182</f>
        <v>0</v>
      </c>
      <c r="S182" s="29">
        <v>0</v>
      </c>
      <c r="T182" s="41"/>
      <c r="U182" s="42"/>
      <c r="V182" s="41"/>
    </row>
    <row r="183" spans="1:22" x14ac:dyDescent="0.25">
      <c r="A183" s="34">
        <v>20217207</v>
      </c>
      <c r="B183" s="10">
        <v>44497.874305555553</v>
      </c>
      <c r="C183" s="11">
        <v>44519</v>
      </c>
      <c r="D183" s="13">
        <v>206882</v>
      </c>
      <c r="E183" s="13">
        <v>0</v>
      </c>
      <c r="F183" s="13">
        <v>0</v>
      </c>
      <c r="G183" s="13">
        <v>0</v>
      </c>
      <c r="H183" s="27">
        <v>206882</v>
      </c>
      <c r="I183" s="29">
        <v>0</v>
      </c>
      <c r="J183" s="29">
        <v>0</v>
      </c>
      <c r="K183" s="29">
        <v>0</v>
      </c>
      <c r="L183" s="29">
        <v>0</v>
      </c>
      <c r="M183" s="29">
        <v>0</v>
      </c>
      <c r="N183" s="29">
        <v>0</v>
      </c>
      <c r="O183" s="29">
        <v>0</v>
      </c>
      <c r="P183" s="29">
        <v>0</v>
      </c>
      <c r="Q183" s="29">
        <v>206882</v>
      </c>
      <c r="R183" s="29">
        <f>+H183-I183-J183-K183-L183-M183-N183-O183-P183-Q183</f>
        <v>0</v>
      </c>
      <c r="S183" s="29">
        <v>0</v>
      </c>
      <c r="T183" s="41"/>
      <c r="U183" s="42"/>
      <c r="V183" s="41"/>
    </row>
    <row r="184" spans="1:22" x14ac:dyDescent="0.25">
      <c r="A184" s="34">
        <v>20203506</v>
      </c>
      <c r="B184" s="10">
        <v>44417.67291666667</v>
      </c>
      <c r="C184" s="11">
        <v>44459</v>
      </c>
      <c r="D184" s="13">
        <v>59700</v>
      </c>
      <c r="E184" s="13">
        <v>0</v>
      </c>
      <c r="F184" s="13">
        <v>0</v>
      </c>
      <c r="G184" s="13">
        <v>0</v>
      </c>
      <c r="H184" s="27">
        <v>59700</v>
      </c>
      <c r="I184" s="29">
        <v>0</v>
      </c>
      <c r="J184" s="29">
        <v>0</v>
      </c>
      <c r="K184" s="29">
        <v>0</v>
      </c>
      <c r="L184" s="29">
        <v>0</v>
      </c>
      <c r="M184" s="29">
        <v>0</v>
      </c>
      <c r="N184" s="29">
        <v>0</v>
      </c>
      <c r="O184" s="29">
        <v>0</v>
      </c>
      <c r="P184" s="29">
        <v>0</v>
      </c>
      <c r="Q184" s="29">
        <v>59700</v>
      </c>
      <c r="R184" s="29">
        <f>+H184-I184-J184-K184-L184-M184-N184-O184-P184-Q184</f>
        <v>0</v>
      </c>
      <c r="S184" s="29">
        <v>0</v>
      </c>
      <c r="T184" s="41"/>
      <c r="U184" s="42"/>
      <c r="V184" s="41"/>
    </row>
    <row r="185" spans="1:22" x14ac:dyDescent="0.25">
      <c r="A185" s="34">
        <v>20206163</v>
      </c>
      <c r="B185" s="10">
        <v>44432.728472222225</v>
      </c>
      <c r="C185" s="11">
        <v>44459</v>
      </c>
      <c r="D185" s="13">
        <v>59700</v>
      </c>
      <c r="E185" s="13">
        <v>0</v>
      </c>
      <c r="F185" s="13">
        <v>0</v>
      </c>
      <c r="G185" s="13">
        <v>0</v>
      </c>
      <c r="H185" s="27">
        <v>59700</v>
      </c>
      <c r="I185" s="29">
        <v>0</v>
      </c>
      <c r="J185" s="29">
        <v>0</v>
      </c>
      <c r="K185" s="29">
        <v>0</v>
      </c>
      <c r="L185" s="29">
        <v>0</v>
      </c>
      <c r="M185" s="29">
        <v>0</v>
      </c>
      <c r="N185" s="29">
        <v>0</v>
      </c>
      <c r="O185" s="29">
        <v>0</v>
      </c>
      <c r="P185" s="29">
        <v>0</v>
      </c>
      <c r="Q185" s="29">
        <v>59700</v>
      </c>
      <c r="R185" s="29">
        <f>+H185-I185-J185-K185-L185-M185-N185-O185-P185-Q185</f>
        <v>0</v>
      </c>
      <c r="S185" s="29">
        <v>0</v>
      </c>
      <c r="T185" s="41"/>
      <c r="U185" s="42"/>
      <c r="V185" s="41"/>
    </row>
    <row r="186" spans="1:22" x14ac:dyDescent="0.25">
      <c r="A186" s="34">
        <v>20207961</v>
      </c>
      <c r="B186" s="10">
        <v>44442.404861111114</v>
      </c>
      <c r="C186" s="11">
        <v>44488</v>
      </c>
      <c r="D186" s="13">
        <v>76440</v>
      </c>
      <c r="E186" s="13">
        <v>0</v>
      </c>
      <c r="F186" s="13">
        <v>0</v>
      </c>
      <c r="G186" s="13">
        <v>0</v>
      </c>
      <c r="H186" s="27">
        <v>76440</v>
      </c>
      <c r="I186" s="29">
        <v>0</v>
      </c>
      <c r="J186" s="29">
        <v>0</v>
      </c>
      <c r="K186" s="29">
        <v>0</v>
      </c>
      <c r="L186" s="29">
        <v>0</v>
      </c>
      <c r="M186" s="29">
        <v>0</v>
      </c>
      <c r="N186" s="29">
        <v>0</v>
      </c>
      <c r="O186" s="29">
        <v>0</v>
      </c>
      <c r="P186" s="29">
        <v>0</v>
      </c>
      <c r="Q186" s="29">
        <v>76440</v>
      </c>
      <c r="R186" s="29">
        <f>+H186-I186-J186-K186-L186-M186-N186-O186-P186-Q186</f>
        <v>0</v>
      </c>
      <c r="S186" s="29">
        <v>0</v>
      </c>
      <c r="T186" s="41"/>
      <c r="U186" s="42"/>
      <c r="V186" s="41"/>
    </row>
    <row r="187" spans="1:22" x14ac:dyDescent="0.25">
      <c r="A187" s="34">
        <v>20212009</v>
      </c>
      <c r="B187" s="10">
        <v>44465.165972222225</v>
      </c>
      <c r="C187" s="11">
        <v>44488</v>
      </c>
      <c r="D187" s="13">
        <v>126400</v>
      </c>
      <c r="E187" s="13">
        <v>0</v>
      </c>
      <c r="F187" s="13">
        <v>0</v>
      </c>
      <c r="G187" s="13">
        <v>0</v>
      </c>
      <c r="H187" s="27">
        <v>126400</v>
      </c>
      <c r="I187" s="29">
        <v>0</v>
      </c>
      <c r="J187" s="29">
        <v>0</v>
      </c>
      <c r="K187" s="29">
        <v>0</v>
      </c>
      <c r="L187" s="29">
        <v>0</v>
      </c>
      <c r="M187" s="29">
        <v>0</v>
      </c>
      <c r="N187" s="29">
        <v>0</v>
      </c>
      <c r="O187" s="29">
        <v>0</v>
      </c>
      <c r="P187" s="29">
        <v>0</v>
      </c>
      <c r="Q187" s="29">
        <v>126400</v>
      </c>
      <c r="R187" s="29">
        <f>+H187-I187-J187-K187-L187-M187-N187-O187-P187-Q187</f>
        <v>0</v>
      </c>
      <c r="S187" s="29">
        <v>0</v>
      </c>
      <c r="T187" s="41"/>
      <c r="U187" s="42"/>
      <c r="V187" s="41"/>
    </row>
    <row r="188" spans="1:22" x14ac:dyDescent="0.25">
      <c r="A188" s="34">
        <v>20215826</v>
      </c>
      <c r="B188" s="10">
        <v>44489.3</v>
      </c>
      <c r="C188" s="11">
        <v>44519</v>
      </c>
      <c r="D188" s="13">
        <v>36300</v>
      </c>
      <c r="E188" s="13">
        <v>0</v>
      </c>
      <c r="F188" s="13">
        <v>0</v>
      </c>
      <c r="G188" s="13">
        <v>0</v>
      </c>
      <c r="H188" s="27">
        <v>36300</v>
      </c>
      <c r="I188" s="29">
        <v>0</v>
      </c>
      <c r="J188" s="29">
        <v>0</v>
      </c>
      <c r="K188" s="29">
        <v>0</v>
      </c>
      <c r="L188" s="29">
        <v>0</v>
      </c>
      <c r="M188" s="29">
        <v>0</v>
      </c>
      <c r="N188" s="29">
        <v>0</v>
      </c>
      <c r="O188" s="29">
        <v>0</v>
      </c>
      <c r="P188" s="29">
        <v>0</v>
      </c>
      <c r="Q188" s="29">
        <v>36300</v>
      </c>
      <c r="R188" s="29">
        <f>+H188-I188-J188-K188-L188-M188-N188-O188-P188-Q188</f>
        <v>0</v>
      </c>
      <c r="S188" s="29">
        <v>0</v>
      </c>
      <c r="T188" s="41"/>
      <c r="U188" s="42"/>
      <c r="V188" s="41"/>
    </row>
    <row r="189" spans="1:22" x14ac:dyDescent="0.25">
      <c r="A189" s="34">
        <v>20190426</v>
      </c>
      <c r="B189" s="10">
        <v>44348.611111111109</v>
      </c>
      <c r="C189" s="11">
        <v>44406</v>
      </c>
      <c r="D189" s="13">
        <v>91853</v>
      </c>
      <c r="E189" s="13">
        <v>0</v>
      </c>
      <c r="F189" s="13">
        <v>0</v>
      </c>
      <c r="G189" s="13">
        <v>0</v>
      </c>
      <c r="H189" s="27">
        <v>91853</v>
      </c>
      <c r="I189" s="29">
        <v>0</v>
      </c>
      <c r="J189" s="29">
        <v>0</v>
      </c>
      <c r="K189" s="29">
        <v>0</v>
      </c>
      <c r="L189" s="29">
        <v>0</v>
      </c>
      <c r="M189" s="29">
        <v>0</v>
      </c>
      <c r="N189" s="29">
        <v>0</v>
      </c>
      <c r="O189" s="29">
        <v>0</v>
      </c>
      <c r="P189" s="29">
        <v>0</v>
      </c>
      <c r="Q189" s="29">
        <v>91853</v>
      </c>
      <c r="R189" s="29">
        <f>+H189-I189-J189-K189-L189-M189-N189-O189-P189-Q189</f>
        <v>0</v>
      </c>
      <c r="S189" s="29">
        <v>0</v>
      </c>
      <c r="T189" s="41"/>
      <c r="U189" s="42"/>
      <c r="V189" s="41"/>
    </row>
    <row r="190" spans="1:22" x14ac:dyDescent="0.25">
      <c r="A190" s="34">
        <v>20199788</v>
      </c>
      <c r="B190" s="10">
        <v>44399.365277777775</v>
      </c>
      <c r="C190" s="11">
        <v>44420</v>
      </c>
      <c r="D190" s="13">
        <v>52400</v>
      </c>
      <c r="E190" s="13">
        <v>0</v>
      </c>
      <c r="F190" s="13">
        <v>0</v>
      </c>
      <c r="G190" s="13">
        <v>0</v>
      </c>
      <c r="H190" s="27">
        <v>52400</v>
      </c>
      <c r="I190" s="29">
        <v>0</v>
      </c>
      <c r="J190" s="29">
        <v>0</v>
      </c>
      <c r="K190" s="29">
        <v>0</v>
      </c>
      <c r="L190" s="29">
        <v>0</v>
      </c>
      <c r="M190" s="29">
        <v>0</v>
      </c>
      <c r="N190" s="29">
        <v>0</v>
      </c>
      <c r="O190" s="29">
        <v>0</v>
      </c>
      <c r="P190" s="29">
        <v>0</v>
      </c>
      <c r="Q190" s="29">
        <v>52400</v>
      </c>
      <c r="R190" s="29">
        <f>+H190-I190-J190-K190-L190-M190-N190-O190-P190-Q190</f>
        <v>0</v>
      </c>
      <c r="S190" s="29">
        <v>0</v>
      </c>
      <c r="T190" s="41"/>
      <c r="U190" s="42"/>
      <c r="V190" s="41"/>
    </row>
    <row r="191" spans="1:22" x14ac:dyDescent="0.25">
      <c r="A191" s="34">
        <v>20200005</v>
      </c>
      <c r="B191" s="10">
        <v>44400.31527777778</v>
      </c>
      <c r="C191" s="11">
        <v>44420</v>
      </c>
      <c r="D191" s="13">
        <v>24800</v>
      </c>
      <c r="E191" s="13">
        <v>0</v>
      </c>
      <c r="F191" s="13">
        <v>0</v>
      </c>
      <c r="G191" s="13">
        <v>0</v>
      </c>
      <c r="H191" s="27">
        <v>24800</v>
      </c>
      <c r="I191" s="29">
        <v>0</v>
      </c>
      <c r="J191" s="29">
        <v>0</v>
      </c>
      <c r="K191" s="29">
        <v>0</v>
      </c>
      <c r="L191" s="29">
        <v>0</v>
      </c>
      <c r="M191" s="29">
        <v>0</v>
      </c>
      <c r="N191" s="29">
        <v>0</v>
      </c>
      <c r="O191" s="29">
        <v>0</v>
      </c>
      <c r="P191" s="29">
        <v>0</v>
      </c>
      <c r="Q191" s="29">
        <v>24800</v>
      </c>
      <c r="R191" s="29">
        <f>+H191-I191-J191-K191-L191-M191-N191-O191-P191-Q191</f>
        <v>0</v>
      </c>
      <c r="S191" s="29">
        <v>0</v>
      </c>
      <c r="T191" s="41"/>
      <c r="U191" s="42"/>
      <c r="V191" s="41"/>
    </row>
    <row r="192" spans="1:22" x14ac:dyDescent="0.25">
      <c r="A192" s="34">
        <v>20200511</v>
      </c>
      <c r="B192" s="10">
        <v>44404.01458333333</v>
      </c>
      <c r="C192" s="11">
        <v>44420</v>
      </c>
      <c r="D192" s="13">
        <v>238100</v>
      </c>
      <c r="E192" s="13">
        <v>0</v>
      </c>
      <c r="F192" s="13">
        <v>0</v>
      </c>
      <c r="G192" s="13">
        <v>0</v>
      </c>
      <c r="H192" s="27">
        <v>238100</v>
      </c>
      <c r="I192" s="29">
        <v>0</v>
      </c>
      <c r="J192" s="29">
        <v>0</v>
      </c>
      <c r="K192" s="29">
        <v>0</v>
      </c>
      <c r="L192" s="29">
        <v>0</v>
      </c>
      <c r="M192" s="29">
        <v>0</v>
      </c>
      <c r="N192" s="29">
        <v>0</v>
      </c>
      <c r="O192" s="29">
        <v>0</v>
      </c>
      <c r="P192" s="29">
        <v>0</v>
      </c>
      <c r="Q192" s="29">
        <v>238100</v>
      </c>
      <c r="R192" s="29">
        <f>+H192-I192-J192-K192-L192-M192-N192-O192-P192-Q192</f>
        <v>0</v>
      </c>
      <c r="S192" s="29">
        <v>0</v>
      </c>
      <c r="T192" s="41"/>
      <c r="U192" s="42"/>
      <c r="V192" s="41"/>
    </row>
    <row r="193" spans="1:22" x14ac:dyDescent="0.25">
      <c r="A193" s="34">
        <v>20201169</v>
      </c>
      <c r="B193" s="10">
        <v>44406.738888888889</v>
      </c>
      <c r="C193" s="11">
        <v>44420</v>
      </c>
      <c r="D193" s="13">
        <v>638500</v>
      </c>
      <c r="E193" s="13">
        <v>0</v>
      </c>
      <c r="F193" s="13">
        <v>0</v>
      </c>
      <c r="G193" s="13">
        <v>0</v>
      </c>
      <c r="H193" s="27">
        <v>638500</v>
      </c>
      <c r="I193" s="29">
        <v>0</v>
      </c>
      <c r="J193" s="29">
        <v>0</v>
      </c>
      <c r="K193" s="29">
        <v>0</v>
      </c>
      <c r="L193" s="29">
        <v>0</v>
      </c>
      <c r="M193" s="29">
        <v>0</v>
      </c>
      <c r="N193" s="29">
        <v>0</v>
      </c>
      <c r="O193" s="29">
        <v>0</v>
      </c>
      <c r="P193" s="29">
        <v>0</v>
      </c>
      <c r="Q193" s="29">
        <v>638500</v>
      </c>
      <c r="R193" s="29">
        <f>+H193-I193-J193-K193-L193-M193-N193-O193-P193-Q193</f>
        <v>0</v>
      </c>
      <c r="S193" s="29">
        <v>0</v>
      </c>
      <c r="T193" s="41"/>
      <c r="U193" s="42"/>
      <c r="V193" s="41"/>
    </row>
    <row r="194" spans="1:22" x14ac:dyDescent="0.25">
      <c r="A194" s="34">
        <v>20204499</v>
      </c>
      <c r="B194" s="10">
        <v>44422.361111111109</v>
      </c>
      <c r="C194" s="11">
        <v>44459</v>
      </c>
      <c r="D194" s="13">
        <v>36300</v>
      </c>
      <c r="E194" s="13">
        <v>0</v>
      </c>
      <c r="F194" s="13">
        <v>0</v>
      </c>
      <c r="G194" s="13">
        <v>0</v>
      </c>
      <c r="H194" s="27">
        <v>36300</v>
      </c>
      <c r="I194" s="29">
        <v>0</v>
      </c>
      <c r="J194" s="29">
        <v>0</v>
      </c>
      <c r="K194" s="29">
        <v>0</v>
      </c>
      <c r="L194" s="29">
        <v>0</v>
      </c>
      <c r="M194" s="29">
        <v>0</v>
      </c>
      <c r="N194" s="29">
        <v>0</v>
      </c>
      <c r="O194" s="29">
        <v>0</v>
      </c>
      <c r="P194" s="29">
        <v>0</v>
      </c>
      <c r="Q194" s="29">
        <v>36300</v>
      </c>
      <c r="R194" s="29">
        <f>+H194-I194-J194-K194-L194-M194-N194-O194-P194-Q194</f>
        <v>0</v>
      </c>
      <c r="S194" s="29">
        <v>0</v>
      </c>
      <c r="T194" s="41"/>
      <c r="U194" s="42"/>
      <c r="V194" s="41"/>
    </row>
    <row r="195" spans="1:22" x14ac:dyDescent="0.25">
      <c r="A195" s="34">
        <v>20205393</v>
      </c>
      <c r="B195" s="10">
        <v>44428.271527777775</v>
      </c>
      <c r="C195" s="11">
        <v>44459</v>
      </c>
      <c r="D195" s="13">
        <v>230500</v>
      </c>
      <c r="E195" s="13">
        <v>0</v>
      </c>
      <c r="F195" s="13">
        <v>0</v>
      </c>
      <c r="G195" s="13">
        <v>0</v>
      </c>
      <c r="H195" s="27">
        <v>230500</v>
      </c>
      <c r="I195" s="29">
        <v>0</v>
      </c>
      <c r="J195" s="29">
        <v>0</v>
      </c>
      <c r="K195" s="29">
        <v>0</v>
      </c>
      <c r="L195" s="29">
        <v>0</v>
      </c>
      <c r="M195" s="29">
        <v>0</v>
      </c>
      <c r="N195" s="29">
        <v>0</v>
      </c>
      <c r="O195" s="29">
        <v>0</v>
      </c>
      <c r="P195" s="29">
        <v>0</v>
      </c>
      <c r="Q195" s="29">
        <v>230500</v>
      </c>
      <c r="R195" s="29">
        <f>+H195-I195-J195-K195-L195-M195-N195-O195-P195-Q195</f>
        <v>0</v>
      </c>
      <c r="S195" s="29">
        <v>0</v>
      </c>
      <c r="T195" s="41"/>
      <c r="U195" s="42"/>
      <c r="V195" s="41"/>
    </row>
    <row r="196" spans="1:22" x14ac:dyDescent="0.25">
      <c r="A196" s="34">
        <v>20205657</v>
      </c>
      <c r="B196" s="10">
        <v>44431.339583333334</v>
      </c>
      <c r="C196" s="11">
        <v>44459</v>
      </c>
      <c r="D196" s="13">
        <v>29100</v>
      </c>
      <c r="E196" s="13">
        <v>0</v>
      </c>
      <c r="F196" s="13">
        <v>0</v>
      </c>
      <c r="G196" s="13">
        <v>0</v>
      </c>
      <c r="H196" s="27">
        <v>29100</v>
      </c>
      <c r="I196" s="29">
        <v>0</v>
      </c>
      <c r="J196" s="29">
        <v>0</v>
      </c>
      <c r="K196" s="29">
        <v>0</v>
      </c>
      <c r="L196" s="29">
        <v>0</v>
      </c>
      <c r="M196" s="29">
        <v>0</v>
      </c>
      <c r="N196" s="29">
        <v>0</v>
      </c>
      <c r="O196" s="29">
        <v>0</v>
      </c>
      <c r="P196" s="29">
        <v>0</v>
      </c>
      <c r="Q196" s="29">
        <v>29100</v>
      </c>
      <c r="R196" s="29">
        <f>+H196-I196-J196-K196-L196-M196-N196-O196-P196-Q196</f>
        <v>0</v>
      </c>
      <c r="S196" s="29">
        <v>0</v>
      </c>
      <c r="T196" s="41"/>
      <c r="U196" s="42"/>
      <c r="V196" s="41"/>
    </row>
    <row r="197" spans="1:22" x14ac:dyDescent="0.25">
      <c r="A197" s="34">
        <v>20206633</v>
      </c>
      <c r="B197" s="10">
        <v>44434.633333333331</v>
      </c>
      <c r="C197" s="11">
        <v>44459</v>
      </c>
      <c r="D197" s="13">
        <v>124500</v>
      </c>
      <c r="E197" s="13">
        <v>0</v>
      </c>
      <c r="F197" s="13">
        <v>0</v>
      </c>
      <c r="G197" s="13">
        <v>0</v>
      </c>
      <c r="H197" s="27">
        <v>124500</v>
      </c>
      <c r="I197" s="29">
        <v>0</v>
      </c>
      <c r="J197" s="29">
        <v>0</v>
      </c>
      <c r="K197" s="29">
        <v>0</v>
      </c>
      <c r="L197" s="29">
        <v>0</v>
      </c>
      <c r="M197" s="29">
        <v>0</v>
      </c>
      <c r="N197" s="29">
        <v>0</v>
      </c>
      <c r="O197" s="29">
        <v>0</v>
      </c>
      <c r="P197" s="29">
        <v>0</v>
      </c>
      <c r="Q197" s="29">
        <v>124500</v>
      </c>
      <c r="R197" s="29">
        <f>+H197-I197-J197-K197-L197-M197-N197-O197-P197-Q197</f>
        <v>0</v>
      </c>
      <c r="S197" s="29">
        <v>0</v>
      </c>
      <c r="T197" s="41"/>
      <c r="U197" s="42"/>
      <c r="V197" s="41"/>
    </row>
    <row r="198" spans="1:22" x14ac:dyDescent="0.25">
      <c r="A198" s="34">
        <v>20206738</v>
      </c>
      <c r="B198" s="10">
        <v>44435.373611111114</v>
      </c>
      <c r="C198" s="11">
        <v>44459</v>
      </c>
      <c r="D198" s="13">
        <v>24800</v>
      </c>
      <c r="E198" s="13">
        <v>0</v>
      </c>
      <c r="F198" s="13">
        <v>0</v>
      </c>
      <c r="G198" s="13">
        <v>0</v>
      </c>
      <c r="H198" s="27">
        <v>24800</v>
      </c>
      <c r="I198" s="29">
        <v>0</v>
      </c>
      <c r="J198" s="29">
        <v>0</v>
      </c>
      <c r="K198" s="29">
        <v>0</v>
      </c>
      <c r="L198" s="29">
        <v>0</v>
      </c>
      <c r="M198" s="29">
        <v>0</v>
      </c>
      <c r="N198" s="29">
        <v>0</v>
      </c>
      <c r="O198" s="29">
        <v>0</v>
      </c>
      <c r="P198" s="29">
        <v>0</v>
      </c>
      <c r="Q198" s="29">
        <v>24800</v>
      </c>
      <c r="R198" s="29">
        <f>+H198-I198-J198-K198-L198-M198-N198-O198-P198-Q198</f>
        <v>0</v>
      </c>
      <c r="S198" s="29">
        <v>0</v>
      </c>
      <c r="T198" s="41"/>
      <c r="U198" s="42"/>
      <c r="V198" s="41"/>
    </row>
    <row r="199" spans="1:22" x14ac:dyDescent="0.25">
      <c r="A199" s="34">
        <v>20208811</v>
      </c>
      <c r="B199" s="10">
        <v>44447.327777777777</v>
      </c>
      <c r="C199" s="11">
        <v>44488</v>
      </c>
      <c r="D199" s="13">
        <v>52400</v>
      </c>
      <c r="E199" s="13">
        <v>0</v>
      </c>
      <c r="F199" s="13">
        <v>0</v>
      </c>
      <c r="G199" s="13">
        <v>0</v>
      </c>
      <c r="H199" s="27">
        <v>52400</v>
      </c>
      <c r="I199" s="29">
        <v>0</v>
      </c>
      <c r="J199" s="29">
        <v>0</v>
      </c>
      <c r="K199" s="29">
        <v>0</v>
      </c>
      <c r="L199" s="29">
        <v>0</v>
      </c>
      <c r="M199" s="29">
        <v>0</v>
      </c>
      <c r="N199" s="29">
        <v>0</v>
      </c>
      <c r="O199" s="29">
        <v>0</v>
      </c>
      <c r="P199" s="29">
        <v>0</v>
      </c>
      <c r="Q199" s="29">
        <v>52400</v>
      </c>
      <c r="R199" s="29">
        <f>+H199-I199-J199-K199-L199-M199-N199-O199-P199-Q199</f>
        <v>0</v>
      </c>
      <c r="S199" s="29">
        <v>0</v>
      </c>
      <c r="T199" s="41"/>
      <c r="U199" s="42"/>
      <c r="V199" s="41"/>
    </row>
    <row r="200" spans="1:22" x14ac:dyDescent="0.25">
      <c r="A200" s="34">
        <v>20209398</v>
      </c>
      <c r="B200" s="10">
        <v>44449.426388888889</v>
      </c>
      <c r="C200" s="11">
        <v>44488</v>
      </c>
      <c r="D200" s="13">
        <v>59700</v>
      </c>
      <c r="E200" s="13">
        <v>0</v>
      </c>
      <c r="F200" s="13">
        <v>0</v>
      </c>
      <c r="G200" s="13">
        <v>0</v>
      </c>
      <c r="H200" s="27">
        <v>59700</v>
      </c>
      <c r="I200" s="29">
        <v>0</v>
      </c>
      <c r="J200" s="29">
        <v>0</v>
      </c>
      <c r="K200" s="29">
        <v>0</v>
      </c>
      <c r="L200" s="29">
        <v>0</v>
      </c>
      <c r="M200" s="29">
        <v>0</v>
      </c>
      <c r="N200" s="29">
        <v>0</v>
      </c>
      <c r="O200" s="29">
        <v>0</v>
      </c>
      <c r="P200" s="29">
        <v>0</v>
      </c>
      <c r="Q200" s="29">
        <v>59700</v>
      </c>
      <c r="R200" s="29">
        <f>+H200-I200-J200-K200-L200-M200-N200-O200-P200-Q200</f>
        <v>0</v>
      </c>
      <c r="S200" s="29">
        <v>0</v>
      </c>
      <c r="T200" s="41"/>
      <c r="U200" s="42"/>
      <c r="V200" s="41"/>
    </row>
    <row r="201" spans="1:22" x14ac:dyDescent="0.25">
      <c r="A201" s="34">
        <v>20209749</v>
      </c>
      <c r="B201" s="10">
        <v>44452.357638888891</v>
      </c>
      <c r="C201" s="11">
        <v>44488</v>
      </c>
      <c r="D201" s="13">
        <v>52400</v>
      </c>
      <c r="E201" s="13">
        <v>0</v>
      </c>
      <c r="F201" s="13">
        <v>0</v>
      </c>
      <c r="G201" s="13">
        <v>0</v>
      </c>
      <c r="H201" s="27">
        <v>52400</v>
      </c>
      <c r="I201" s="29">
        <v>0</v>
      </c>
      <c r="J201" s="29">
        <v>0</v>
      </c>
      <c r="K201" s="29">
        <v>0</v>
      </c>
      <c r="L201" s="29">
        <v>0</v>
      </c>
      <c r="M201" s="29">
        <v>0</v>
      </c>
      <c r="N201" s="29">
        <v>0</v>
      </c>
      <c r="O201" s="29">
        <v>0</v>
      </c>
      <c r="P201" s="29">
        <v>0</v>
      </c>
      <c r="Q201" s="29">
        <v>52400</v>
      </c>
      <c r="R201" s="29">
        <f>+H201-I201-J201-K201-L201-M201-N201-O201-P201-Q201</f>
        <v>0</v>
      </c>
      <c r="S201" s="29">
        <v>0</v>
      </c>
      <c r="T201" s="41"/>
      <c r="U201" s="42"/>
      <c r="V201" s="41"/>
    </row>
    <row r="202" spans="1:22" x14ac:dyDescent="0.25">
      <c r="A202" s="34">
        <v>20210555</v>
      </c>
      <c r="B202" s="10">
        <v>44455.777777777781</v>
      </c>
      <c r="C202" s="11">
        <v>44488</v>
      </c>
      <c r="D202" s="13">
        <v>109400</v>
      </c>
      <c r="E202" s="13">
        <v>0</v>
      </c>
      <c r="F202" s="13">
        <v>0</v>
      </c>
      <c r="G202" s="13">
        <v>0</v>
      </c>
      <c r="H202" s="27">
        <v>109400</v>
      </c>
      <c r="I202" s="29">
        <v>0</v>
      </c>
      <c r="J202" s="29">
        <v>0</v>
      </c>
      <c r="K202" s="29">
        <v>0</v>
      </c>
      <c r="L202" s="29">
        <v>0</v>
      </c>
      <c r="M202" s="29">
        <v>0</v>
      </c>
      <c r="N202" s="29">
        <v>0</v>
      </c>
      <c r="O202" s="29">
        <v>0</v>
      </c>
      <c r="P202" s="29">
        <v>0</v>
      </c>
      <c r="Q202" s="29">
        <v>109400</v>
      </c>
      <c r="R202" s="29">
        <f>+H202-I202-J202-K202-L202-M202-N202-O202-P202-Q202</f>
        <v>0</v>
      </c>
      <c r="S202" s="29">
        <v>0</v>
      </c>
      <c r="T202" s="41"/>
      <c r="U202" s="42"/>
      <c r="V202" s="41"/>
    </row>
    <row r="203" spans="1:22" x14ac:dyDescent="0.25">
      <c r="A203" s="34">
        <v>20211369</v>
      </c>
      <c r="B203" s="10">
        <v>44462.379166666666</v>
      </c>
      <c r="C203" s="11">
        <v>44488</v>
      </c>
      <c r="D203" s="13">
        <v>121100</v>
      </c>
      <c r="E203" s="13">
        <v>0</v>
      </c>
      <c r="F203" s="13">
        <v>0</v>
      </c>
      <c r="G203" s="13">
        <v>0</v>
      </c>
      <c r="H203" s="27">
        <v>121100</v>
      </c>
      <c r="I203" s="29">
        <v>0</v>
      </c>
      <c r="J203" s="29">
        <v>0</v>
      </c>
      <c r="K203" s="29">
        <v>0</v>
      </c>
      <c r="L203" s="29">
        <v>0</v>
      </c>
      <c r="M203" s="29">
        <v>0</v>
      </c>
      <c r="N203" s="29">
        <v>0</v>
      </c>
      <c r="O203" s="29">
        <v>0</v>
      </c>
      <c r="P203" s="29">
        <v>0</v>
      </c>
      <c r="Q203" s="29">
        <v>121100</v>
      </c>
      <c r="R203" s="29">
        <f>+H203-I203-J203-K203-L203-M203-N203-O203-P203-Q203</f>
        <v>0</v>
      </c>
      <c r="S203" s="29">
        <v>0</v>
      </c>
      <c r="T203" s="41"/>
      <c r="U203" s="42"/>
      <c r="V203" s="41"/>
    </row>
    <row r="204" spans="1:22" x14ac:dyDescent="0.25">
      <c r="A204" s="34">
        <v>20214065</v>
      </c>
      <c r="B204" s="10">
        <v>44476.770833333336</v>
      </c>
      <c r="C204" s="11">
        <v>44519</v>
      </c>
      <c r="D204" s="13">
        <v>59700</v>
      </c>
      <c r="E204" s="13">
        <v>0</v>
      </c>
      <c r="F204" s="13">
        <v>0</v>
      </c>
      <c r="G204" s="13">
        <v>0</v>
      </c>
      <c r="H204" s="27">
        <v>59700</v>
      </c>
      <c r="I204" s="29">
        <v>0</v>
      </c>
      <c r="J204" s="29">
        <v>0</v>
      </c>
      <c r="K204" s="29">
        <v>0</v>
      </c>
      <c r="L204" s="29">
        <v>0</v>
      </c>
      <c r="M204" s="29">
        <v>0</v>
      </c>
      <c r="N204" s="29">
        <v>0</v>
      </c>
      <c r="O204" s="29">
        <v>0</v>
      </c>
      <c r="P204" s="29">
        <v>0</v>
      </c>
      <c r="Q204" s="29">
        <v>59700</v>
      </c>
      <c r="R204" s="29">
        <f>+H204-I204-J204-K204-L204-M204-N204-O204-P204-Q204</f>
        <v>0</v>
      </c>
      <c r="S204" s="29">
        <v>0</v>
      </c>
      <c r="T204" s="41"/>
      <c r="U204" s="42"/>
      <c r="V204" s="41"/>
    </row>
    <row r="205" spans="1:22" x14ac:dyDescent="0.25">
      <c r="A205" s="34">
        <v>20215363</v>
      </c>
      <c r="B205" s="10">
        <v>44485.75</v>
      </c>
      <c r="C205" s="11">
        <v>44519</v>
      </c>
      <c r="D205" s="13">
        <v>126400</v>
      </c>
      <c r="E205" s="13">
        <v>0</v>
      </c>
      <c r="F205" s="13">
        <v>0</v>
      </c>
      <c r="G205" s="13">
        <v>0</v>
      </c>
      <c r="H205" s="27">
        <v>126400</v>
      </c>
      <c r="I205" s="29">
        <v>0</v>
      </c>
      <c r="J205" s="29">
        <v>0</v>
      </c>
      <c r="K205" s="29">
        <v>0</v>
      </c>
      <c r="L205" s="29">
        <v>0</v>
      </c>
      <c r="M205" s="29">
        <v>0</v>
      </c>
      <c r="N205" s="29">
        <v>0</v>
      </c>
      <c r="O205" s="29">
        <v>0</v>
      </c>
      <c r="P205" s="29">
        <v>0</v>
      </c>
      <c r="Q205" s="29">
        <v>126400</v>
      </c>
      <c r="R205" s="29">
        <f>+H205-I205-J205-K205-L205-M205-N205-O205-P205-Q205</f>
        <v>0</v>
      </c>
      <c r="S205" s="29">
        <v>0</v>
      </c>
      <c r="T205" s="41"/>
      <c r="U205" s="42"/>
      <c r="V205" s="41"/>
    </row>
    <row r="206" spans="1:22" x14ac:dyDescent="0.25">
      <c r="A206" s="34">
        <v>20196219</v>
      </c>
      <c r="B206" s="10">
        <v>44378.411111111112</v>
      </c>
      <c r="C206" s="11">
        <v>44420</v>
      </c>
      <c r="D206" s="13">
        <v>136351</v>
      </c>
      <c r="E206" s="13">
        <v>0</v>
      </c>
      <c r="F206" s="13">
        <v>0</v>
      </c>
      <c r="G206" s="13">
        <v>0</v>
      </c>
      <c r="H206" s="27">
        <v>136351</v>
      </c>
      <c r="I206" s="29">
        <v>0</v>
      </c>
      <c r="J206" s="29">
        <v>0</v>
      </c>
      <c r="K206" s="29">
        <v>0</v>
      </c>
      <c r="L206" s="29">
        <v>0</v>
      </c>
      <c r="M206" s="29">
        <v>0</v>
      </c>
      <c r="N206" s="29">
        <v>0</v>
      </c>
      <c r="O206" s="29">
        <v>0</v>
      </c>
      <c r="P206" s="29">
        <v>0</v>
      </c>
      <c r="Q206" s="29">
        <v>136351</v>
      </c>
      <c r="R206" s="29">
        <f>+H206-I206-J206-K206-L206-M206-N206-O206-P206-Q206</f>
        <v>0</v>
      </c>
      <c r="S206" s="29">
        <v>0</v>
      </c>
      <c r="T206" s="41"/>
      <c r="U206" s="42"/>
      <c r="V206" s="41"/>
    </row>
    <row r="207" spans="1:22" x14ac:dyDescent="0.25">
      <c r="A207" s="34">
        <v>20201980</v>
      </c>
      <c r="B207" s="10">
        <v>44411.352777777778</v>
      </c>
      <c r="C207" s="11">
        <v>44459</v>
      </c>
      <c r="D207" s="13">
        <v>68918</v>
      </c>
      <c r="E207" s="13">
        <v>0</v>
      </c>
      <c r="F207" s="13">
        <v>0</v>
      </c>
      <c r="G207" s="13">
        <v>0</v>
      </c>
      <c r="H207" s="27">
        <v>68918</v>
      </c>
      <c r="I207" s="29">
        <v>0</v>
      </c>
      <c r="J207" s="29">
        <v>0</v>
      </c>
      <c r="K207" s="29">
        <v>0</v>
      </c>
      <c r="L207" s="29">
        <v>0</v>
      </c>
      <c r="M207" s="29">
        <v>0</v>
      </c>
      <c r="N207" s="29">
        <v>0</v>
      </c>
      <c r="O207" s="29">
        <v>0</v>
      </c>
      <c r="P207" s="29">
        <v>0</v>
      </c>
      <c r="Q207" s="29">
        <v>68918</v>
      </c>
      <c r="R207" s="29">
        <f>+H207-I207-J207-K207-L207-M207-N207-O207-P207-Q207</f>
        <v>0</v>
      </c>
      <c r="S207" s="29">
        <v>0</v>
      </c>
      <c r="T207" s="41"/>
      <c r="U207" s="42"/>
      <c r="V207" s="41"/>
    </row>
    <row r="208" spans="1:22" x14ac:dyDescent="0.25">
      <c r="A208" s="34">
        <v>20209482</v>
      </c>
      <c r="B208" s="10">
        <v>44449.649305555555</v>
      </c>
      <c r="C208" s="11">
        <v>44488</v>
      </c>
      <c r="D208" s="13">
        <v>307567</v>
      </c>
      <c r="E208" s="13">
        <v>0</v>
      </c>
      <c r="F208" s="13">
        <v>0</v>
      </c>
      <c r="G208" s="13">
        <v>0</v>
      </c>
      <c r="H208" s="27">
        <v>307567</v>
      </c>
      <c r="I208" s="29">
        <v>0</v>
      </c>
      <c r="J208" s="29">
        <v>0</v>
      </c>
      <c r="K208" s="29">
        <v>0</v>
      </c>
      <c r="L208" s="29">
        <v>0</v>
      </c>
      <c r="M208" s="29">
        <v>0</v>
      </c>
      <c r="N208" s="29">
        <v>0</v>
      </c>
      <c r="O208" s="29">
        <v>0</v>
      </c>
      <c r="P208" s="29">
        <v>0</v>
      </c>
      <c r="Q208" s="29">
        <v>307567</v>
      </c>
      <c r="R208" s="29">
        <f>+H208-I208-J208-K208-L208-M208-N208-O208-P208-Q208</f>
        <v>0</v>
      </c>
      <c r="S208" s="29">
        <v>0</v>
      </c>
      <c r="T208" s="41"/>
      <c r="U208" s="42"/>
      <c r="V208" s="41"/>
    </row>
    <row r="209" spans="1:22" x14ac:dyDescent="0.25">
      <c r="A209" s="34">
        <v>20214460</v>
      </c>
      <c r="B209" s="10">
        <v>44479.459722222222</v>
      </c>
      <c r="C209" s="11">
        <v>44519</v>
      </c>
      <c r="D209" s="13">
        <v>61370</v>
      </c>
      <c r="E209" s="13">
        <v>0</v>
      </c>
      <c r="F209" s="13">
        <v>0</v>
      </c>
      <c r="G209" s="13">
        <v>0</v>
      </c>
      <c r="H209" s="27">
        <v>61370</v>
      </c>
      <c r="I209" s="29">
        <v>0</v>
      </c>
      <c r="J209" s="29">
        <v>0</v>
      </c>
      <c r="K209" s="29">
        <v>0</v>
      </c>
      <c r="L209" s="29">
        <v>0</v>
      </c>
      <c r="M209" s="29">
        <v>0</v>
      </c>
      <c r="N209" s="29">
        <v>0</v>
      </c>
      <c r="O209" s="29">
        <v>0</v>
      </c>
      <c r="P209" s="29">
        <v>0</v>
      </c>
      <c r="Q209" s="29">
        <v>61370</v>
      </c>
      <c r="R209" s="29">
        <f>+H209-I209-J209-K209-L209-M209-N209-O209-P209-Q209</f>
        <v>0</v>
      </c>
      <c r="S209" s="29">
        <v>0</v>
      </c>
      <c r="T209" s="41"/>
      <c r="U209" s="42"/>
      <c r="V209" s="41"/>
    </row>
    <row r="210" spans="1:22" x14ac:dyDescent="0.25">
      <c r="A210" s="34">
        <v>20216403</v>
      </c>
      <c r="B210" s="10">
        <v>44492.672222222223</v>
      </c>
      <c r="C210" s="11">
        <v>44519</v>
      </c>
      <c r="D210" s="13">
        <v>314539</v>
      </c>
      <c r="E210" s="13">
        <v>0</v>
      </c>
      <c r="F210" s="13">
        <v>0</v>
      </c>
      <c r="G210" s="13">
        <v>0</v>
      </c>
      <c r="H210" s="27">
        <v>314539</v>
      </c>
      <c r="I210" s="29">
        <v>0</v>
      </c>
      <c r="J210" s="29">
        <v>0</v>
      </c>
      <c r="K210" s="29">
        <v>0</v>
      </c>
      <c r="L210" s="29">
        <v>0</v>
      </c>
      <c r="M210" s="29">
        <v>0</v>
      </c>
      <c r="N210" s="29">
        <v>0</v>
      </c>
      <c r="O210" s="29">
        <v>0</v>
      </c>
      <c r="P210" s="29">
        <v>0</v>
      </c>
      <c r="Q210" s="29">
        <v>314539</v>
      </c>
      <c r="R210" s="29">
        <f>+H210-I210-J210-K210-L210-M210-N210-O210-P210-Q210</f>
        <v>0</v>
      </c>
      <c r="S210" s="29">
        <v>0</v>
      </c>
      <c r="T210" s="41"/>
      <c r="U210" s="42"/>
      <c r="V210" s="41"/>
    </row>
    <row r="211" spans="1:22" x14ac:dyDescent="0.25">
      <c r="A211" s="34">
        <v>20179317</v>
      </c>
      <c r="B211" s="10">
        <v>44295.294444444444</v>
      </c>
      <c r="C211" s="11">
        <v>44301</v>
      </c>
      <c r="D211" s="13">
        <v>59700</v>
      </c>
      <c r="E211" s="13">
        <v>0</v>
      </c>
      <c r="F211" s="13">
        <v>0</v>
      </c>
      <c r="G211" s="13">
        <v>0</v>
      </c>
      <c r="H211" s="27">
        <v>59700</v>
      </c>
      <c r="I211" s="29">
        <v>0</v>
      </c>
      <c r="J211" s="29">
        <v>0</v>
      </c>
      <c r="K211" s="29">
        <v>0</v>
      </c>
      <c r="L211" s="29">
        <v>0</v>
      </c>
      <c r="M211" s="29">
        <v>0</v>
      </c>
      <c r="N211" s="29">
        <v>0</v>
      </c>
      <c r="O211" s="29">
        <v>0</v>
      </c>
      <c r="P211" s="29">
        <v>0</v>
      </c>
      <c r="Q211" s="29">
        <v>59700</v>
      </c>
      <c r="R211" s="29">
        <f>+H211-I211-J211-K211-L211-M211-N211-O211-P211-Q211</f>
        <v>0</v>
      </c>
      <c r="S211" s="29">
        <v>0</v>
      </c>
      <c r="T211" s="41"/>
      <c r="U211" s="42"/>
      <c r="V211" s="41"/>
    </row>
    <row r="212" spans="1:22" x14ac:dyDescent="0.25">
      <c r="A212" s="34">
        <v>20200192</v>
      </c>
      <c r="B212" s="10">
        <v>44400.865972222222</v>
      </c>
      <c r="C212" s="11">
        <v>44420</v>
      </c>
      <c r="D212" s="13">
        <v>346769</v>
      </c>
      <c r="E212" s="13">
        <v>0</v>
      </c>
      <c r="F212" s="13">
        <v>0</v>
      </c>
      <c r="G212" s="13">
        <v>0</v>
      </c>
      <c r="H212" s="27">
        <v>346769</v>
      </c>
      <c r="I212" s="29">
        <v>0</v>
      </c>
      <c r="J212" s="29">
        <v>0</v>
      </c>
      <c r="K212" s="29">
        <v>0</v>
      </c>
      <c r="L212" s="29">
        <v>0</v>
      </c>
      <c r="M212" s="29">
        <v>0</v>
      </c>
      <c r="N212" s="29">
        <v>0</v>
      </c>
      <c r="O212" s="29">
        <v>0</v>
      </c>
      <c r="P212" s="29">
        <v>0</v>
      </c>
      <c r="Q212" s="29">
        <v>346769</v>
      </c>
      <c r="R212" s="29">
        <f>+H212-I212-J212-K212-L212-M212-N212-O212-P212-Q212</f>
        <v>0</v>
      </c>
      <c r="S212" s="29">
        <v>0</v>
      </c>
      <c r="T212" s="41"/>
      <c r="U212" s="42"/>
      <c r="V212" s="41"/>
    </row>
    <row r="213" spans="1:22" x14ac:dyDescent="0.25">
      <c r="A213" s="34">
        <v>20202803</v>
      </c>
      <c r="B213" s="10">
        <v>44413.756944444445</v>
      </c>
      <c r="C213" s="11">
        <v>44459</v>
      </c>
      <c r="D213" s="13">
        <v>145051</v>
      </c>
      <c r="E213" s="13">
        <v>0</v>
      </c>
      <c r="F213" s="13">
        <v>0</v>
      </c>
      <c r="G213" s="13">
        <v>0</v>
      </c>
      <c r="H213" s="27">
        <v>145051</v>
      </c>
      <c r="I213" s="29">
        <v>0</v>
      </c>
      <c r="J213" s="29">
        <v>0</v>
      </c>
      <c r="K213" s="29">
        <v>0</v>
      </c>
      <c r="L213" s="29">
        <v>0</v>
      </c>
      <c r="M213" s="29">
        <v>0</v>
      </c>
      <c r="N213" s="29">
        <v>0</v>
      </c>
      <c r="O213" s="29">
        <v>0</v>
      </c>
      <c r="P213" s="29">
        <v>0</v>
      </c>
      <c r="Q213" s="29">
        <v>145051</v>
      </c>
      <c r="R213" s="29">
        <f>+H213-I213-J213-K213-L213-M213-N213-O213-P213-Q213</f>
        <v>0</v>
      </c>
      <c r="S213" s="29">
        <v>0</v>
      </c>
      <c r="T213" s="41"/>
      <c r="U213" s="42"/>
      <c r="V213" s="41"/>
    </row>
    <row r="214" spans="1:22" x14ac:dyDescent="0.25">
      <c r="A214" s="34">
        <v>20203404</v>
      </c>
      <c r="B214" s="10">
        <v>44417.45416666667</v>
      </c>
      <c r="C214" s="11">
        <v>44459</v>
      </c>
      <c r="D214" s="13">
        <v>62360</v>
      </c>
      <c r="E214" s="13">
        <v>0</v>
      </c>
      <c r="F214" s="13">
        <v>0</v>
      </c>
      <c r="G214" s="13">
        <v>0</v>
      </c>
      <c r="H214" s="27">
        <v>62360</v>
      </c>
      <c r="I214" s="29">
        <v>0</v>
      </c>
      <c r="J214" s="29">
        <v>0</v>
      </c>
      <c r="K214" s="29">
        <v>0</v>
      </c>
      <c r="L214" s="29">
        <v>0</v>
      </c>
      <c r="M214" s="29">
        <v>0</v>
      </c>
      <c r="N214" s="29">
        <v>0</v>
      </c>
      <c r="O214" s="29">
        <v>0</v>
      </c>
      <c r="P214" s="29">
        <v>0</v>
      </c>
      <c r="Q214" s="29">
        <v>62360</v>
      </c>
      <c r="R214" s="29">
        <f>+H214-I214-J214-K214-L214-M214-N214-O214-P214-Q214</f>
        <v>0</v>
      </c>
      <c r="S214" s="29">
        <v>0</v>
      </c>
      <c r="T214" s="41"/>
      <c r="U214" s="42"/>
      <c r="V214" s="41"/>
    </row>
    <row r="215" spans="1:22" x14ac:dyDescent="0.25">
      <c r="A215" s="34">
        <v>20209668</v>
      </c>
      <c r="B215" s="10">
        <v>44451.711111111108</v>
      </c>
      <c r="C215" s="11">
        <v>44488</v>
      </c>
      <c r="D215" s="13">
        <v>959316</v>
      </c>
      <c r="E215" s="13">
        <v>0</v>
      </c>
      <c r="F215" s="13">
        <v>0</v>
      </c>
      <c r="G215" s="13">
        <v>0</v>
      </c>
      <c r="H215" s="27">
        <v>959316</v>
      </c>
      <c r="I215" s="29">
        <v>0</v>
      </c>
      <c r="J215" s="29">
        <v>0</v>
      </c>
      <c r="K215" s="29">
        <v>0</v>
      </c>
      <c r="L215" s="29">
        <v>0</v>
      </c>
      <c r="M215" s="29">
        <v>0</v>
      </c>
      <c r="N215" s="29">
        <v>0</v>
      </c>
      <c r="O215" s="29">
        <v>0</v>
      </c>
      <c r="P215" s="29">
        <v>0</v>
      </c>
      <c r="Q215" s="29">
        <v>959316</v>
      </c>
      <c r="R215" s="29">
        <f>+H215-I215-J215-K215-L215-M215-N215-O215-P215-Q215</f>
        <v>0</v>
      </c>
      <c r="S215" s="29">
        <v>0</v>
      </c>
      <c r="T215" s="41"/>
      <c r="U215" s="42"/>
      <c r="V215" s="41"/>
    </row>
    <row r="216" spans="1:22" x14ac:dyDescent="0.25">
      <c r="A216" s="34">
        <v>20215522</v>
      </c>
      <c r="B216" s="10">
        <v>44487.988888888889</v>
      </c>
      <c r="C216" s="11">
        <v>44519</v>
      </c>
      <c r="D216" s="13">
        <v>71575</v>
      </c>
      <c r="E216" s="13">
        <v>0</v>
      </c>
      <c r="F216" s="13">
        <v>0</v>
      </c>
      <c r="G216" s="13">
        <v>0</v>
      </c>
      <c r="H216" s="27">
        <v>71575</v>
      </c>
      <c r="I216" s="29">
        <v>0</v>
      </c>
      <c r="J216" s="29">
        <v>0</v>
      </c>
      <c r="K216" s="29">
        <v>0</v>
      </c>
      <c r="L216" s="29">
        <v>0</v>
      </c>
      <c r="M216" s="29">
        <v>0</v>
      </c>
      <c r="N216" s="29">
        <v>0</v>
      </c>
      <c r="O216" s="29">
        <v>0</v>
      </c>
      <c r="P216" s="29">
        <v>0</v>
      </c>
      <c r="Q216" s="29">
        <v>71575</v>
      </c>
      <c r="R216" s="29">
        <f>+H216-I216-J216-K216-L216-M216-N216-O216-P216-Q216</f>
        <v>0</v>
      </c>
      <c r="S216" s="29">
        <v>0</v>
      </c>
      <c r="T216" s="41"/>
      <c r="U216" s="42"/>
      <c r="V216" s="41"/>
    </row>
    <row r="217" spans="1:22" x14ac:dyDescent="0.25">
      <c r="A217" s="34">
        <v>20216046</v>
      </c>
      <c r="B217" s="10">
        <v>44490.262499999997</v>
      </c>
      <c r="C217" s="11">
        <v>44519</v>
      </c>
      <c r="D217" s="13">
        <v>232195</v>
      </c>
      <c r="E217" s="13">
        <v>0</v>
      </c>
      <c r="F217" s="13">
        <v>0</v>
      </c>
      <c r="G217" s="13">
        <v>0</v>
      </c>
      <c r="H217" s="27">
        <v>232195</v>
      </c>
      <c r="I217" s="29">
        <v>0</v>
      </c>
      <c r="J217" s="29">
        <v>0</v>
      </c>
      <c r="K217" s="29">
        <v>0</v>
      </c>
      <c r="L217" s="29">
        <v>0</v>
      </c>
      <c r="M217" s="29">
        <v>0</v>
      </c>
      <c r="N217" s="29">
        <v>0</v>
      </c>
      <c r="O217" s="29">
        <v>0</v>
      </c>
      <c r="P217" s="29">
        <v>0</v>
      </c>
      <c r="Q217" s="29">
        <v>232195</v>
      </c>
      <c r="R217" s="29">
        <f>+H217-I217-J217-K217-L217-M217-N217-O217-P217-Q217</f>
        <v>0</v>
      </c>
      <c r="S217" s="29">
        <v>0</v>
      </c>
      <c r="T217" s="41"/>
      <c r="U217" s="42"/>
      <c r="V217" s="41"/>
    </row>
    <row r="218" spans="1:22" x14ac:dyDescent="0.25">
      <c r="A218" s="34">
        <v>20190571</v>
      </c>
      <c r="B218" s="10">
        <v>44349.35</v>
      </c>
      <c r="C218" s="11">
        <v>44406</v>
      </c>
      <c r="D218" s="13">
        <v>36300</v>
      </c>
      <c r="E218" s="13">
        <v>0</v>
      </c>
      <c r="F218" s="13">
        <v>0</v>
      </c>
      <c r="G218" s="13">
        <v>0</v>
      </c>
      <c r="H218" s="27">
        <v>36300</v>
      </c>
      <c r="I218" s="29">
        <v>0</v>
      </c>
      <c r="J218" s="29">
        <v>0</v>
      </c>
      <c r="K218" s="29">
        <v>0</v>
      </c>
      <c r="L218" s="29">
        <v>0</v>
      </c>
      <c r="M218" s="29">
        <v>0</v>
      </c>
      <c r="N218" s="29">
        <v>0</v>
      </c>
      <c r="O218" s="29">
        <v>0</v>
      </c>
      <c r="P218" s="29">
        <v>0</v>
      </c>
      <c r="Q218" s="29">
        <v>36300</v>
      </c>
      <c r="R218" s="29">
        <f>+H218-I218-J218-K218-L218-M218-N218-O218-P218-Q218</f>
        <v>0</v>
      </c>
      <c r="S218" s="29">
        <v>0</v>
      </c>
      <c r="T218" s="41"/>
      <c r="U218" s="42"/>
      <c r="V218" s="41"/>
    </row>
    <row r="219" spans="1:22" x14ac:dyDescent="0.25">
      <c r="A219" s="34">
        <v>20177836</v>
      </c>
      <c r="B219" s="10">
        <v>44287.796527777777</v>
      </c>
      <c r="C219" s="11">
        <v>44299</v>
      </c>
      <c r="D219" s="13">
        <v>67195</v>
      </c>
      <c r="E219" s="13">
        <v>0</v>
      </c>
      <c r="F219" s="13">
        <v>0</v>
      </c>
      <c r="G219" s="13">
        <v>0</v>
      </c>
      <c r="H219" s="27">
        <v>67195</v>
      </c>
      <c r="I219" s="29">
        <v>0</v>
      </c>
      <c r="J219" s="29">
        <v>0</v>
      </c>
      <c r="K219" s="29">
        <v>0</v>
      </c>
      <c r="L219" s="29">
        <v>0</v>
      </c>
      <c r="M219" s="29">
        <v>0</v>
      </c>
      <c r="N219" s="29">
        <v>0</v>
      </c>
      <c r="O219" s="29">
        <v>0</v>
      </c>
      <c r="P219" s="29">
        <v>0</v>
      </c>
      <c r="Q219" s="29">
        <v>67195</v>
      </c>
      <c r="R219" s="29">
        <f>+H219-I219-J219-K219-L219-M219-N219-O219-P219-Q219</f>
        <v>0</v>
      </c>
      <c r="S219" s="29">
        <v>0</v>
      </c>
      <c r="T219" s="41"/>
      <c r="U219" s="42"/>
      <c r="V219" s="41"/>
    </row>
    <row r="220" spans="1:22" x14ac:dyDescent="0.25">
      <c r="A220" s="34">
        <v>20177957</v>
      </c>
      <c r="B220" s="10">
        <v>44289.420138888891</v>
      </c>
      <c r="C220" s="11">
        <v>44299</v>
      </c>
      <c r="D220" s="13">
        <v>62360</v>
      </c>
      <c r="E220" s="13">
        <v>0</v>
      </c>
      <c r="F220" s="13">
        <v>0</v>
      </c>
      <c r="G220" s="13">
        <v>0</v>
      </c>
      <c r="H220" s="27">
        <v>62360</v>
      </c>
      <c r="I220" s="29">
        <v>0</v>
      </c>
      <c r="J220" s="29">
        <v>0</v>
      </c>
      <c r="K220" s="29">
        <v>0</v>
      </c>
      <c r="L220" s="29">
        <v>0</v>
      </c>
      <c r="M220" s="29">
        <v>0</v>
      </c>
      <c r="N220" s="29">
        <v>0</v>
      </c>
      <c r="O220" s="29">
        <v>0</v>
      </c>
      <c r="P220" s="29">
        <v>0</v>
      </c>
      <c r="Q220" s="29">
        <v>62360</v>
      </c>
      <c r="R220" s="29">
        <f>+H220-I220-J220-K220-L220-M220-N220-O220-P220-Q220</f>
        <v>0</v>
      </c>
      <c r="S220" s="29">
        <v>0</v>
      </c>
      <c r="T220" s="41"/>
      <c r="U220" s="42"/>
      <c r="V220" s="41"/>
    </row>
    <row r="221" spans="1:22" x14ac:dyDescent="0.25">
      <c r="A221" s="34">
        <v>20178037</v>
      </c>
      <c r="B221" s="10">
        <v>44291.100694444445</v>
      </c>
      <c r="C221" s="11">
        <v>44302</v>
      </c>
      <c r="D221" s="13">
        <v>63582</v>
      </c>
      <c r="E221" s="13">
        <v>0</v>
      </c>
      <c r="F221" s="13">
        <v>0</v>
      </c>
      <c r="G221" s="13">
        <v>0</v>
      </c>
      <c r="H221" s="27">
        <v>63582</v>
      </c>
      <c r="I221" s="29">
        <v>0</v>
      </c>
      <c r="J221" s="29">
        <v>0</v>
      </c>
      <c r="K221" s="29">
        <v>0</v>
      </c>
      <c r="L221" s="29">
        <v>0</v>
      </c>
      <c r="M221" s="29">
        <v>0</v>
      </c>
      <c r="N221" s="29">
        <v>0</v>
      </c>
      <c r="O221" s="29">
        <v>0</v>
      </c>
      <c r="P221" s="29">
        <v>0</v>
      </c>
      <c r="Q221" s="29">
        <v>63582</v>
      </c>
      <c r="R221" s="29">
        <f>+H221-I221-J221-K221-L221-M221-N221-O221-P221-Q221</f>
        <v>0</v>
      </c>
      <c r="S221" s="29">
        <v>0</v>
      </c>
      <c r="T221" s="41"/>
      <c r="U221" s="42"/>
      <c r="V221" s="41"/>
    </row>
    <row r="222" spans="1:22" x14ac:dyDescent="0.25">
      <c r="A222" s="34">
        <v>20178438</v>
      </c>
      <c r="B222" s="10">
        <v>44292.4375</v>
      </c>
      <c r="C222" s="11">
        <v>44299</v>
      </c>
      <c r="D222" s="13">
        <v>19700</v>
      </c>
      <c r="E222" s="13">
        <v>0</v>
      </c>
      <c r="F222" s="13">
        <v>0</v>
      </c>
      <c r="G222" s="13">
        <v>0</v>
      </c>
      <c r="H222" s="27">
        <v>19700</v>
      </c>
      <c r="I222" s="29">
        <v>0</v>
      </c>
      <c r="J222" s="29">
        <v>0</v>
      </c>
      <c r="K222" s="29">
        <v>0</v>
      </c>
      <c r="L222" s="29">
        <v>0</v>
      </c>
      <c r="M222" s="29">
        <v>0</v>
      </c>
      <c r="N222" s="29">
        <v>0</v>
      </c>
      <c r="O222" s="29">
        <v>0</v>
      </c>
      <c r="P222" s="29">
        <v>0</v>
      </c>
      <c r="Q222" s="29">
        <v>19700</v>
      </c>
      <c r="R222" s="29">
        <f>+H222-I222-J222-K222-L222-M222-N222-O222-P222-Q222</f>
        <v>0</v>
      </c>
      <c r="S222" s="29">
        <v>0</v>
      </c>
      <c r="T222" s="41"/>
      <c r="U222" s="42"/>
      <c r="V222" s="41"/>
    </row>
    <row r="223" spans="1:22" x14ac:dyDescent="0.25">
      <c r="A223" s="34">
        <v>20178463</v>
      </c>
      <c r="B223" s="10">
        <v>44292.474999999999</v>
      </c>
      <c r="C223" s="11">
        <v>44301</v>
      </c>
      <c r="D223" s="13">
        <v>137506</v>
      </c>
      <c r="E223" s="13">
        <v>0</v>
      </c>
      <c r="F223" s="13">
        <v>0</v>
      </c>
      <c r="G223" s="13">
        <v>0</v>
      </c>
      <c r="H223" s="27">
        <v>137506</v>
      </c>
      <c r="I223" s="29">
        <v>0</v>
      </c>
      <c r="J223" s="29">
        <v>0</v>
      </c>
      <c r="K223" s="29">
        <v>0</v>
      </c>
      <c r="L223" s="29">
        <v>0</v>
      </c>
      <c r="M223" s="29">
        <v>0</v>
      </c>
      <c r="N223" s="29">
        <v>0</v>
      </c>
      <c r="O223" s="29">
        <v>0</v>
      </c>
      <c r="P223" s="29">
        <v>0</v>
      </c>
      <c r="Q223" s="29">
        <v>137506</v>
      </c>
      <c r="R223" s="29">
        <f>+H223-I223-J223-K223-L223-M223-N223-O223-P223-Q223</f>
        <v>0</v>
      </c>
      <c r="S223" s="29">
        <v>0</v>
      </c>
      <c r="T223" s="41"/>
      <c r="U223" s="42"/>
      <c r="V223" s="41"/>
    </row>
    <row r="224" spans="1:22" x14ac:dyDescent="0.25">
      <c r="A224" s="34">
        <v>20178542</v>
      </c>
      <c r="B224" s="10">
        <v>44292.693055555559</v>
      </c>
      <c r="C224" s="11">
        <v>44301</v>
      </c>
      <c r="D224" s="13">
        <v>151687</v>
      </c>
      <c r="E224" s="13">
        <v>0</v>
      </c>
      <c r="F224" s="13">
        <v>0</v>
      </c>
      <c r="G224" s="13">
        <v>0</v>
      </c>
      <c r="H224" s="27">
        <v>151687</v>
      </c>
      <c r="I224" s="29">
        <v>0</v>
      </c>
      <c r="J224" s="29">
        <v>0</v>
      </c>
      <c r="K224" s="29">
        <v>0</v>
      </c>
      <c r="L224" s="29">
        <v>0</v>
      </c>
      <c r="M224" s="29">
        <v>0</v>
      </c>
      <c r="N224" s="29">
        <v>0</v>
      </c>
      <c r="O224" s="29">
        <v>0</v>
      </c>
      <c r="P224" s="29">
        <v>0</v>
      </c>
      <c r="Q224" s="29">
        <v>151687</v>
      </c>
      <c r="R224" s="29">
        <f>+H224-I224-J224-K224-L224-M224-N224-O224-P224-Q224</f>
        <v>0</v>
      </c>
      <c r="S224" s="29">
        <v>0</v>
      </c>
      <c r="T224" s="41"/>
      <c r="U224" s="42"/>
      <c r="V224" s="41"/>
    </row>
    <row r="225" spans="1:22" x14ac:dyDescent="0.25">
      <c r="A225" s="34">
        <v>20178555</v>
      </c>
      <c r="B225" s="10">
        <v>44292.736805555556</v>
      </c>
      <c r="C225" s="11">
        <v>44301</v>
      </c>
      <c r="D225" s="13">
        <v>59700</v>
      </c>
      <c r="E225" s="13">
        <v>0</v>
      </c>
      <c r="F225" s="13">
        <v>0</v>
      </c>
      <c r="G225" s="13">
        <v>0</v>
      </c>
      <c r="H225" s="27">
        <v>59700</v>
      </c>
      <c r="I225" s="29">
        <v>0</v>
      </c>
      <c r="J225" s="29">
        <v>0</v>
      </c>
      <c r="K225" s="29">
        <v>0</v>
      </c>
      <c r="L225" s="29">
        <v>0</v>
      </c>
      <c r="M225" s="29">
        <v>0</v>
      </c>
      <c r="N225" s="29">
        <v>0</v>
      </c>
      <c r="O225" s="29">
        <v>0</v>
      </c>
      <c r="P225" s="29">
        <v>0</v>
      </c>
      <c r="Q225" s="29">
        <v>59700</v>
      </c>
      <c r="R225" s="29">
        <f>+H225-I225-J225-K225-L225-M225-N225-O225-P225-Q225</f>
        <v>0</v>
      </c>
      <c r="S225" s="29">
        <v>0</v>
      </c>
      <c r="T225" s="41"/>
      <c r="U225" s="42"/>
      <c r="V225" s="41"/>
    </row>
    <row r="226" spans="1:22" x14ac:dyDescent="0.25">
      <c r="A226" s="34">
        <v>20179323</v>
      </c>
      <c r="B226" s="10">
        <v>44295.29791666667</v>
      </c>
      <c r="C226" s="11">
        <v>44301</v>
      </c>
      <c r="D226" s="13">
        <v>72300</v>
      </c>
      <c r="E226" s="13">
        <v>0</v>
      </c>
      <c r="F226" s="13">
        <v>0</v>
      </c>
      <c r="G226" s="13">
        <v>0</v>
      </c>
      <c r="H226" s="27">
        <v>72300</v>
      </c>
      <c r="I226" s="29">
        <v>0</v>
      </c>
      <c r="J226" s="29">
        <v>0</v>
      </c>
      <c r="K226" s="29">
        <v>0</v>
      </c>
      <c r="L226" s="29">
        <v>0</v>
      </c>
      <c r="M226" s="29">
        <v>0</v>
      </c>
      <c r="N226" s="29">
        <v>0</v>
      </c>
      <c r="O226" s="29">
        <v>0</v>
      </c>
      <c r="P226" s="29">
        <v>0</v>
      </c>
      <c r="Q226" s="29">
        <v>72300</v>
      </c>
      <c r="R226" s="29">
        <f>+H226-I226-J226-K226-L226-M226-N226-O226-P226-Q226</f>
        <v>0</v>
      </c>
      <c r="S226" s="29">
        <v>0</v>
      </c>
      <c r="T226" s="41"/>
      <c r="U226" s="42"/>
      <c r="V226" s="41"/>
    </row>
    <row r="227" spans="1:22" x14ac:dyDescent="0.25">
      <c r="A227" s="34">
        <v>20179501</v>
      </c>
      <c r="B227" s="10">
        <v>44295.70416666667</v>
      </c>
      <c r="C227" s="11">
        <v>44301</v>
      </c>
      <c r="D227" s="13">
        <v>574061</v>
      </c>
      <c r="E227" s="13">
        <v>0</v>
      </c>
      <c r="F227" s="13">
        <v>0</v>
      </c>
      <c r="G227" s="13">
        <v>0</v>
      </c>
      <c r="H227" s="27">
        <v>574061</v>
      </c>
      <c r="I227" s="29">
        <v>0</v>
      </c>
      <c r="J227" s="29">
        <v>0</v>
      </c>
      <c r="K227" s="29">
        <v>0</v>
      </c>
      <c r="L227" s="29">
        <v>0</v>
      </c>
      <c r="M227" s="29">
        <v>0</v>
      </c>
      <c r="N227" s="29">
        <v>0</v>
      </c>
      <c r="O227" s="29">
        <v>0</v>
      </c>
      <c r="P227" s="29">
        <v>0</v>
      </c>
      <c r="Q227" s="29">
        <v>574061</v>
      </c>
      <c r="R227" s="29">
        <f>+H227-I227-J227-K227-L227-M227-N227-O227-P227-Q227</f>
        <v>0</v>
      </c>
      <c r="S227" s="29">
        <v>0</v>
      </c>
      <c r="T227" s="41"/>
      <c r="U227" s="42"/>
      <c r="V227" s="41"/>
    </row>
    <row r="228" spans="1:22" x14ac:dyDescent="0.25">
      <c r="A228" s="34">
        <v>20179502</v>
      </c>
      <c r="B228" s="10">
        <v>44295.709027777775</v>
      </c>
      <c r="C228" s="11">
        <v>44301</v>
      </c>
      <c r="D228" s="13">
        <v>71944</v>
      </c>
      <c r="E228" s="13">
        <v>0</v>
      </c>
      <c r="F228" s="13">
        <v>0</v>
      </c>
      <c r="G228" s="13">
        <v>0</v>
      </c>
      <c r="H228" s="27">
        <v>71944</v>
      </c>
      <c r="I228" s="29">
        <v>0</v>
      </c>
      <c r="J228" s="29">
        <v>0</v>
      </c>
      <c r="K228" s="29">
        <v>0</v>
      </c>
      <c r="L228" s="29">
        <v>0</v>
      </c>
      <c r="M228" s="29">
        <v>0</v>
      </c>
      <c r="N228" s="29">
        <v>0</v>
      </c>
      <c r="O228" s="29">
        <v>0</v>
      </c>
      <c r="P228" s="29">
        <v>0</v>
      </c>
      <c r="Q228" s="29">
        <v>71944</v>
      </c>
      <c r="R228" s="29">
        <f>+H228-I228-J228-K228-L228-M228-N228-O228-P228-Q228</f>
        <v>0</v>
      </c>
      <c r="S228" s="29">
        <v>0</v>
      </c>
      <c r="T228" s="41"/>
      <c r="U228" s="42"/>
      <c r="V228" s="41"/>
    </row>
    <row r="229" spans="1:22" x14ac:dyDescent="0.25">
      <c r="A229" s="34">
        <v>20179505</v>
      </c>
      <c r="B229" s="10">
        <v>44295.74722222222</v>
      </c>
      <c r="C229" s="11">
        <v>44301</v>
      </c>
      <c r="D229" s="13">
        <v>61656</v>
      </c>
      <c r="E229" s="13">
        <v>0</v>
      </c>
      <c r="F229" s="13">
        <v>0</v>
      </c>
      <c r="G229" s="13">
        <v>0</v>
      </c>
      <c r="H229" s="27">
        <v>61656</v>
      </c>
      <c r="I229" s="29">
        <v>0</v>
      </c>
      <c r="J229" s="29">
        <v>0</v>
      </c>
      <c r="K229" s="29">
        <v>0</v>
      </c>
      <c r="L229" s="29">
        <v>0</v>
      </c>
      <c r="M229" s="29">
        <v>0</v>
      </c>
      <c r="N229" s="29">
        <v>0</v>
      </c>
      <c r="O229" s="29">
        <v>0</v>
      </c>
      <c r="P229" s="29">
        <v>0</v>
      </c>
      <c r="Q229" s="29">
        <v>61656</v>
      </c>
      <c r="R229" s="29">
        <f>+H229-I229-J229-K229-L229-M229-N229-O229-P229-Q229</f>
        <v>0</v>
      </c>
      <c r="S229" s="29">
        <v>0</v>
      </c>
      <c r="T229" s="41"/>
      <c r="U229" s="42"/>
      <c r="V229" s="41"/>
    </row>
    <row r="230" spans="1:22" x14ac:dyDescent="0.25">
      <c r="A230" s="34">
        <v>20179567</v>
      </c>
      <c r="B230" s="10">
        <v>44296.568749999999</v>
      </c>
      <c r="C230" s="11">
        <v>44306</v>
      </c>
      <c r="D230" s="13">
        <v>157752</v>
      </c>
      <c r="E230" s="13">
        <v>0</v>
      </c>
      <c r="F230" s="13">
        <v>0</v>
      </c>
      <c r="G230" s="13">
        <v>0</v>
      </c>
      <c r="H230" s="27">
        <v>157752</v>
      </c>
      <c r="I230" s="29">
        <v>0</v>
      </c>
      <c r="J230" s="29">
        <v>0</v>
      </c>
      <c r="K230" s="29">
        <v>0</v>
      </c>
      <c r="L230" s="29">
        <v>0</v>
      </c>
      <c r="M230" s="29">
        <v>0</v>
      </c>
      <c r="N230" s="29">
        <v>0</v>
      </c>
      <c r="O230" s="29">
        <v>0</v>
      </c>
      <c r="P230" s="29">
        <v>0</v>
      </c>
      <c r="Q230" s="29">
        <v>157752</v>
      </c>
      <c r="R230" s="29">
        <f>+H230-I230-J230-K230-L230-M230-N230-O230-P230-Q230</f>
        <v>0</v>
      </c>
      <c r="S230" s="29">
        <v>0</v>
      </c>
      <c r="T230" s="41"/>
      <c r="U230" s="42"/>
      <c r="V230" s="41"/>
    </row>
    <row r="231" spans="1:22" x14ac:dyDescent="0.25">
      <c r="A231" s="34">
        <v>20179774</v>
      </c>
      <c r="B231" s="10">
        <v>44298.307638888888</v>
      </c>
      <c r="C231" s="11">
        <v>44306</v>
      </c>
      <c r="D231" s="13">
        <v>839700</v>
      </c>
      <c r="E231" s="13">
        <v>0</v>
      </c>
      <c r="F231" s="13">
        <v>0</v>
      </c>
      <c r="G231" s="13">
        <v>0</v>
      </c>
      <c r="H231" s="27">
        <v>839700</v>
      </c>
      <c r="I231" s="29">
        <v>0</v>
      </c>
      <c r="J231" s="29">
        <v>0</v>
      </c>
      <c r="K231" s="29">
        <v>0</v>
      </c>
      <c r="L231" s="29">
        <v>0</v>
      </c>
      <c r="M231" s="29">
        <v>0</v>
      </c>
      <c r="N231" s="29">
        <v>0</v>
      </c>
      <c r="O231" s="29">
        <v>0</v>
      </c>
      <c r="P231" s="29">
        <v>0</v>
      </c>
      <c r="Q231" s="29">
        <v>839700</v>
      </c>
      <c r="R231" s="29">
        <f>+H231-I231-J231-K231-L231-M231-N231-O231-P231-Q231</f>
        <v>0</v>
      </c>
      <c r="S231" s="29">
        <v>0</v>
      </c>
      <c r="T231" s="41"/>
      <c r="U231" s="42"/>
      <c r="V231" s="41"/>
    </row>
    <row r="232" spans="1:22" x14ac:dyDescent="0.25">
      <c r="A232" s="34">
        <v>20180138</v>
      </c>
      <c r="B232" s="10">
        <v>44299.601388888892</v>
      </c>
      <c r="C232" s="11">
        <v>44314</v>
      </c>
      <c r="D232" s="13">
        <v>61255</v>
      </c>
      <c r="E232" s="13">
        <v>0</v>
      </c>
      <c r="F232" s="13">
        <v>0</v>
      </c>
      <c r="G232" s="13">
        <v>0</v>
      </c>
      <c r="H232" s="27">
        <v>61255</v>
      </c>
      <c r="I232" s="29">
        <v>0</v>
      </c>
      <c r="J232" s="29">
        <v>0</v>
      </c>
      <c r="K232" s="29">
        <v>0</v>
      </c>
      <c r="L232" s="29">
        <v>0</v>
      </c>
      <c r="M232" s="29">
        <v>0</v>
      </c>
      <c r="N232" s="29">
        <v>0</v>
      </c>
      <c r="O232" s="29">
        <v>0</v>
      </c>
      <c r="P232" s="29">
        <v>0</v>
      </c>
      <c r="Q232" s="29">
        <v>61255</v>
      </c>
      <c r="R232" s="29">
        <f>+H232-I232-J232-K232-L232-M232-N232-O232-P232-Q232</f>
        <v>0</v>
      </c>
      <c r="S232" s="29">
        <v>0</v>
      </c>
      <c r="T232" s="41"/>
      <c r="U232" s="42"/>
      <c r="V232" s="41"/>
    </row>
    <row r="233" spans="1:22" x14ac:dyDescent="0.25">
      <c r="A233" s="34">
        <v>20180479</v>
      </c>
      <c r="B233" s="10">
        <v>44300.518055555556</v>
      </c>
      <c r="C233" s="11">
        <v>44314</v>
      </c>
      <c r="D233" s="13">
        <v>174163</v>
      </c>
      <c r="E233" s="13">
        <v>0</v>
      </c>
      <c r="F233" s="13">
        <v>0</v>
      </c>
      <c r="G233" s="13">
        <v>0</v>
      </c>
      <c r="H233" s="27">
        <v>174163</v>
      </c>
      <c r="I233" s="29">
        <v>0</v>
      </c>
      <c r="J233" s="29">
        <v>0</v>
      </c>
      <c r="K233" s="29">
        <v>0</v>
      </c>
      <c r="L233" s="29">
        <v>0</v>
      </c>
      <c r="M233" s="29">
        <v>0</v>
      </c>
      <c r="N233" s="29">
        <v>0</v>
      </c>
      <c r="O233" s="29">
        <v>0</v>
      </c>
      <c r="P233" s="29">
        <v>0</v>
      </c>
      <c r="Q233" s="29">
        <v>174163</v>
      </c>
      <c r="R233" s="29">
        <f>+H233-I233-J233-K233-L233-M233-N233-O233-P233-Q233</f>
        <v>0</v>
      </c>
      <c r="S233" s="29">
        <v>0</v>
      </c>
      <c r="T233" s="41"/>
      <c r="U233" s="42"/>
      <c r="V233" s="41"/>
    </row>
    <row r="234" spans="1:22" x14ac:dyDescent="0.25">
      <c r="A234" s="34">
        <v>20180596</v>
      </c>
      <c r="B234" s="10">
        <v>44301.282638888886</v>
      </c>
      <c r="C234" s="11">
        <v>44306</v>
      </c>
      <c r="D234" s="13">
        <v>36300</v>
      </c>
      <c r="E234" s="13">
        <v>0</v>
      </c>
      <c r="F234" s="13">
        <v>0</v>
      </c>
      <c r="G234" s="13">
        <v>0</v>
      </c>
      <c r="H234" s="27">
        <v>36300</v>
      </c>
      <c r="I234" s="29">
        <v>0</v>
      </c>
      <c r="J234" s="29">
        <v>0</v>
      </c>
      <c r="K234" s="29">
        <v>0</v>
      </c>
      <c r="L234" s="29">
        <v>0</v>
      </c>
      <c r="M234" s="29">
        <v>0</v>
      </c>
      <c r="N234" s="29">
        <v>0</v>
      </c>
      <c r="O234" s="29">
        <v>0</v>
      </c>
      <c r="P234" s="29">
        <v>0</v>
      </c>
      <c r="Q234" s="29">
        <v>36300</v>
      </c>
      <c r="R234" s="29">
        <f>+H234-I234-J234-K234-L234-M234-N234-O234-P234-Q234</f>
        <v>0</v>
      </c>
      <c r="S234" s="29">
        <v>0</v>
      </c>
      <c r="T234" s="41"/>
      <c r="U234" s="42"/>
      <c r="V234" s="41"/>
    </row>
    <row r="235" spans="1:22" x14ac:dyDescent="0.25">
      <c r="A235" s="34">
        <v>20180818</v>
      </c>
      <c r="B235" s="10">
        <v>44301.613888888889</v>
      </c>
      <c r="C235" s="11">
        <v>44314</v>
      </c>
      <c r="D235" s="13">
        <v>61255</v>
      </c>
      <c r="E235" s="13">
        <v>0</v>
      </c>
      <c r="F235" s="13">
        <v>0</v>
      </c>
      <c r="G235" s="13">
        <v>0</v>
      </c>
      <c r="H235" s="27">
        <v>61255</v>
      </c>
      <c r="I235" s="29">
        <v>0</v>
      </c>
      <c r="J235" s="29">
        <v>0</v>
      </c>
      <c r="K235" s="29">
        <v>0</v>
      </c>
      <c r="L235" s="29">
        <v>0</v>
      </c>
      <c r="M235" s="29">
        <v>0</v>
      </c>
      <c r="N235" s="29">
        <v>0</v>
      </c>
      <c r="O235" s="29">
        <v>0</v>
      </c>
      <c r="P235" s="29">
        <v>0</v>
      </c>
      <c r="Q235" s="29">
        <v>61255</v>
      </c>
      <c r="R235" s="29">
        <f>+H235-I235-J235-K235-L235-M235-N235-O235-P235-Q235</f>
        <v>0</v>
      </c>
      <c r="S235" s="29">
        <v>0</v>
      </c>
      <c r="T235" s="41"/>
      <c r="U235" s="42"/>
      <c r="V235" s="41"/>
    </row>
    <row r="236" spans="1:22" x14ac:dyDescent="0.25">
      <c r="A236" s="34">
        <v>20180872</v>
      </c>
      <c r="B236" s="10">
        <v>44301.848611111112</v>
      </c>
      <c r="C236" s="11">
        <v>44306</v>
      </c>
      <c r="D236" s="13">
        <v>475477</v>
      </c>
      <c r="E236" s="13">
        <v>0</v>
      </c>
      <c r="F236" s="13">
        <v>0</v>
      </c>
      <c r="G236" s="13">
        <v>0</v>
      </c>
      <c r="H236" s="27">
        <v>475477</v>
      </c>
      <c r="I236" s="29">
        <v>0</v>
      </c>
      <c r="J236" s="29">
        <v>0</v>
      </c>
      <c r="K236" s="29">
        <v>0</v>
      </c>
      <c r="L236" s="29">
        <v>0</v>
      </c>
      <c r="M236" s="29">
        <v>0</v>
      </c>
      <c r="N236" s="29">
        <v>0</v>
      </c>
      <c r="O236" s="29">
        <v>0</v>
      </c>
      <c r="P236" s="29">
        <v>0</v>
      </c>
      <c r="Q236" s="29">
        <v>475477</v>
      </c>
      <c r="R236" s="29">
        <f>+H236-I236-J236-K236-L236-M236-N236-O236-P236-Q236</f>
        <v>0</v>
      </c>
      <c r="S236" s="29">
        <v>0</v>
      </c>
      <c r="T236" s="41"/>
      <c r="U236" s="42"/>
      <c r="V236" s="41"/>
    </row>
    <row r="237" spans="1:22" x14ac:dyDescent="0.25">
      <c r="A237" s="34">
        <v>20181104</v>
      </c>
      <c r="B237" s="10">
        <v>44302.631249999999</v>
      </c>
      <c r="C237" s="11">
        <v>44314</v>
      </c>
      <c r="D237" s="13">
        <v>135200</v>
      </c>
      <c r="E237" s="13">
        <v>0</v>
      </c>
      <c r="F237" s="13">
        <v>0</v>
      </c>
      <c r="G237" s="13">
        <v>0</v>
      </c>
      <c r="H237" s="27">
        <v>135200</v>
      </c>
      <c r="I237" s="29">
        <v>0</v>
      </c>
      <c r="J237" s="29">
        <v>0</v>
      </c>
      <c r="K237" s="29">
        <v>0</v>
      </c>
      <c r="L237" s="29">
        <v>0</v>
      </c>
      <c r="M237" s="29">
        <v>0</v>
      </c>
      <c r="N237" s="29">
        <v>0</v>
      </c>
      <c r="O237" s="29">
        <v>0</v>
      </c>
      <c r="P237" s="29">
        <v>0</v>
      </c>
      <c r="Q237" s="29">
        <v>135200</v>
      </c>
      <c r="R237" s="29">
        <f>+H237-I237-J237-K237-L237-M237-N237-O237-P237-Q237</f>
        <v>0</v>
      </c>
      <c r="S237" s="29">
        <v>0</v>
      </c>
      <c r="T237" s="41"/>
      <c r="U237" s="42"/>
      <c r="V237" s="41"/>
    </row>
    <row r="238" spans="1:22" x14ac:dyDescent="0.25">
      <c r="A238" s="34">
        <v>20181214</v>
      </c>
      <c r="B238" s="10">
        <v>44303.59652777778</v>
      </c>
      <c r="C238" s="11">
        <v>44314</v>
      </c>
      <c r="D238" s="13">
        <v>489234</v>
      </c>
      <c r="E238" s="13">
        <v>0</v>
      </c>
      <c r="F238" s="13">
        <v>0</v>
      </c>
      <c r="G238" s="13">
        <v>0</v>
      </c>
      <c r="H238" s="27">
        <v>489234</v>
      </c>
      <c r="I238" s="29">
        <v>0</v>
      </c>
      <c r="J238" s="29">
        <v>0</v>
      </c>
      <c r="K238" s="29">
        <v>0</v>
      </c>
      <c r="L238" s="29">
        <v>0</v>
      </c>
      <c r="M238" s="29">
        <v>0</v>
      </c>
      <c r="N238" s="29">
        <v>0</v>
      </c>
      <c r="O238" s="29">
        <v>0</v>
      </c>
      <c r="P238" s="29">
        <v>0</v>
      </c>
      <c r="Q238" s="29">
        <v>489234</v>
      </c>
      <c r="R238" s="29">
        <f>+H238-I238-J238-K238-L238-M238-N238-O238-P238-Q238</f>
        <v>0</v>
      </c>
      <c r="S238" s="29">
        <v>0</v>
      </c>
      <c r="T238" s="41"/>
      <c r="U238" s="42"/>
      <c r="V238" s="41"/>
    </row>
    <row r="239" spans="1:22" x14ac:dyDescent="0.25">
      <c r="A239" s="34">
        <v>20181369</v>
      </c>
      <c r="B239" s="10">
        <v>44305.324305555558</v>
      </c>
      <c r="C239" s="11">
        <v>44314</v>
      </c>
      <c r="D239" s="13">
        <v>278600</v>
      </c>
      <c r="E239" s="13">
        <v>0</v>
      </c>
      <c r="F239" s="13">
        <v>0</v>
      </c>
      <c r="G239" s="13">
        <v>0</v>
      </c>
      <c r="H239" s="27">
        <v>278600</v>
      </c>
      <c r="I239" s="29">
        <v>0</v>
      </c>
      <c r="J239" s="29">
        <v>0</v>
      </c>
      <c r="K239" s="29">
        <v>0</v>
      </c>
      <c r="L239" s="29">
        <v>0</v>
      </c>
      <c r="M239" s="29">
        <v>0</v>
      </c>
      <c r="N239" s="29">
        <v>0</v>
      </c>
      <c r="O239" s="29">
        <v>0</v>
      </c>
      <c r="P239" s="29">
        <v>0</v>
      </c>
      <c r="Q239" s="29">
        <v>278600</v>
      </c>
      <c r="R239" s="29">
        <f>+H239-I239-J239-K239-L239-M239-N239-O239-P239-Q239</f>
        <v>0</v>
      </c>
      <c r="S239" s="29">
        <v>0</v>
      </c>
      <c r="T239" s="41"/>
      <c r="U239" s="42"/>
      <c r="V239" s="41"/>
    </row>
    <row r="240" spans="1:22" x14ac:dyDescent="0.25">
      <c r="A240" s="34">
        <v>20181456</v>
      </c>
      <c r="B240" s="10">
        <v>44305.468055555553</v>
      </c>
      <c r="C240" s="11">
        <v>44316</v>
      </c>
      <c r="D240" s="13">
        <v>36300</v>
      </c>
      <c r="E240" s="13">
        <v>0</v>
      </c>
      <c r="F240" s="13">
        <v>0</v>
      </c>
      <c r="G240" s="13">
        <v>0</v>
      </c>
      <c r="H240" s="27">
        <v>36300</v>
      </c>
      <c r="I240" s="29">
        <v>0</v>
      </c>
      <c r="J240" s="29">
        <v>0</v>
      </c>
      <c r="K240" s="29">
        <v>0</v>
      </c>
      <c r="L240" s="29">
        <v>0</v>
      </c>
      <c r="M240" s="29">
        <v>0</v>
      </c>
      <c r="N240" s="29">
        <v>0</v>
      </c>
      <c r="O240" s="29">
        <v>0</v>
      </c>
      <c r="P240" s="29">
        <v>0</v>
      </c>
      <c r="Q240" s="29">
        <v>36300</v>
      </c>
      <c r="R240" s="29">
        <f>+H240-I240-J240-K240-L240-M240-N240-O240-P240-Q240</f>
        <v>0</v>
      </c>
      <c r="S240" s="29">
        <v>0</v>
      </c>
      <c r="T240" s="41"/>
      <c r="U240" s="42"/>
      <c r="V240" s="41"/>
    </row>
    <row r="241" spans="1:22" x14ac:dyDescent="0.25">
      <c r="A241" s="34">
        <v>20181526</v>
      </c>
      <c r="B241" s="10">
        <v>44305.601388888892</v>
      </c>
      <c r="C241" s="11">
        <v>44307</v>
      </c>
      <c r="D241" s="13">
        <v>36300</v>
      </c>
      <c r="E241" s="13">
        <v>0</v>
      </c>
      <c r="F241" s="13">
        <v>0</v>
      </c>
      <c r="G241" s="13">
        <v>0</v>
      </c>
      <c r="H241" s="27">
        <v>36300</v>
      </c>
      <c r="I241" s="29">
        <v>0</v>
      </c>
      <c r="J241" s="29">
        <v>0</v>
      </c>
      <c r="K241" s="29">
        <v>0</v>
      </c>
      <c r="L241" s="29">
        <v>0</v>
      </c>
      <c r="M241" s="29">
        <v>0</v>
      </c>
      <c r="N241" s="29">
        <v>0</v>
      </c>
      <c r="O241" s="29">
        <v>0</v>
      </c>
      <c r="P241" s="29">
        <v>0</v>
      </c>
      <c r="Q241" s="29">
        <v>36300</v>
      </c>
      <c r="R241" s="29">
        <f>+H241-I241-J241-K241-L241-M241-N241-O241-P241-Q241</f>
        <v>0</v>
      </c>
      <c r="S241" s="29">
        <v>0</v>
      </c>
      <c r="T241" s="41"/>
      <c r="U241" s="42"/>
      <c r="V241" s="41"/>
    </row>
    <row r="242" spans="1:22" x14ac:dyDescent="0.25">
      <c r="A242" s="34">
        <v>20181537</v>
      </c>
      <c r="B242" s="10">
        <v>44305.625</v>
      </c>
      <c r="C242" s="11">
        <v>44316</v>
      </c>
      <c r="D242" s="13">
        <v>225114</v>
      </c>
      <c r="E242" s="13">
        <v>0</v>
      </c>
      <c r="F242" s="13">
        <v>0</v>
      </c>
      <c r="G242" s="13">
        <v>0</v>
      </c>
      <c r="H242" s="27">
        <v>225114</v>
      </c>
      <c r="I242" s="29">
        <v>0</v>
      </c>
      <c r="J242" s="29">
        <v>0</v>
      </c>
      <c r="K242" s="29">
        <v>0</v>
      </c>
      <c r="L242" s="29">
        <v>0</v>
      </c>
      <c r="M242" s="29">
        <v>0</v>
      </c>
      <c r="N242" s="29">
        <v>0</v>
      </c>
      <c r="O242" s="29">
        <v>0</v>
      </c>
      <c r="P242" s="29">
        <v>0</v>
      </c>
      <c r="Q242" s="29">
        <v>225114</v>
      </c>
      <c r="R242" s="29">
        <f>+H242-I242-J242-K242-L242-M242-N242-O242-P242-Q242</f>
        <v>0</v>
      </c>
      <c r="S242" s="29">
        <v>0</v>
      </c>
      <c r="T242" s="41"/>
      <c r="U242" s="42"/>
      <c r="V242" s="41"/>
    </row>
    <row r="243" spans="1:22" x14ac:dyDescent="0.25">
      <c r="A243" s="34">
        <v>20181610</v>
      </c>
      <c r="B243" s="10">
        <v>44305.752083333333</v>
      </c>
      <c r="C243" s="11">
        <v>44316</v>
      </c>
      <c r="D243" s="13">
        <v>693364</v>
      </c>
      <c r="E243" s="13">
        <v>0</v>
      </c>
      <c r="F243" s="13">
        <v>0</v>
      </c>
      <c r="G243" s="13">
        <v>0</v>
      </c>
      <c r="H243" s="27">
        <v>693364</v>
      </c>
      <c r="I243" s="29">
        <v>0</v>
      </c>
      <c r="J243" s="29">
        <v>0</v>
      </c>
      <c r="K243" s="29">
        <v>0</v>
      </c>
      <c r="L243" s="29">
        <v>0</v>
      </c>
      <c r="M243" s="29">
        <v>0</v>
      </c>
      <c r="N243" s="29">
        <v>0</v>
      </c>
      <c r="O243" s="29">
        <v>0</v>
      </c>
      <c r="P243" s="29">
        <v>0</v>
      </c>
      <c r="Q243" s="29">
        <v>693364</v>
      </c>
      <c r="R243" s="29">
        <f>+H243-I243-J243-K243-L243-M243-N243-O243-P243-Q243</f>
        <v>0</v>
      </c>
      <c r="S243" s="29">
        <v>0</v>
      </c>
      <c r="T243" s="41"/>
      <c r="U243" s="42"/>
      <c r="V243" s="41"/>
    </row>
    <row r="244" spans="1:22" x14ac:dyDescent="0.25">
      <c r="A244" s="34">
        <v>20181669</v>
      </c>
      <c r="B244" s="10">
        <v>44306.047222222223</v>
      </c>
      <c r="C244" s="11">
        <v>44314</v>
      </c>
      <c r="D244" s="13">
        <v>61414</v>
      </c>
      <c r="E244" s="13">
        <v>0</v>
      </c>
      <c r="F244" s="13">
        <v>0</v>
      </c>
      <c r="G244" s="13">
        <v>0</v>
      </c>
      <c r="H244" s="27">
        <v>61414</v>
      </c>
      <c r="I244" s="29">
        <v>0</v>
      </c>
      <c r="J244" s="29">
        <v>0</v>
      </c>
      <c r="K244" s="29">
        <v>0</v>
      </c>
      <c r="L244" s="29">
        <v>0</v>
      </c>
      <c r="M244" s="29">
        <v>0</v>
      </c>
      <c r="N244" s="29">
        <v>0</v>
      </c>
      <c r="O244" s="29">
        <v>0</v>
      </c>
      <c r="P244" s="29">
        <v>0</v>
      </c>
      <c r="Q244" s="29">
        <v>61414</v>
      </c>
      <c r="R244" s="29">
        <f>+H244-I244-J244-K244-L244-M244-N244-O244-P244-Q244</f>
        <v>0</v>
      </c>
      <c r="S244" s="29">
        <v>0</v>
      </c>
      <c r="T244" s="41"/>
      <c r="U244" s="42"/>
      <c r="V244" s="41"/>
    </row>
    <row r="245" spans="1:22" x14ac:dyDescent="0.25">
      <c r="A245" s="34">
        <v>20181698</v>
      </c>
      <c r="B245" s="10">
        <v>44306.262499999997</v>
      </c>
      <c r="C245" s="11">
        <v>44316</v>
      </c>
      <c r="D245" s="13">
        <v>24800</v>
      </c>
      <c r="E245" s="13">
        <v>0</v>
      </c>
      <c r="F245" s="13">
        <v>0</v>
      </c>
      <c r="G245" s="13">
        <v>0</v>
      </c>
      <c r="H245" s="27">
        <v>24800</v>
      </c>
      <c r="I245" s="29">
        <v>0</v>
      </c>
      <c r="J245" s="29">
        <v>0</v>
      </c>
      <c r="K245" s="29">
        <v>0</v>
      </c>
      <c r="L245" s="29">
        <v>0</v>
      </c>
      <c r="M245" s="29">
        <v>0</v>
      </c>
      <c r="N245" s="29">
        <v>0</v>
      </c>
      <c r="O245" s="29">
        <v>0</v>
      </c>
      <c r="P245" s="29">
        <v>0</v>
      </c>
      <c r="Q245" s="29">
        <v>24800</v>
      </c>
      <c r="R245" s="29">
        <f>+H245-I245-J245-K245-L245-M245-N245-O245-P245-Q245</f>
        <v>0</v>
      </c>
      <c r="S245" s="29">
        <v>0</v>
      </c>
      <c r="T245" s="41"/>
      <c r="U245" s="42"/>
      <c r="V245" s="41"/>
    </row>
    <row r="246" spans="1:22" x14ac:dyDescent="0.25">
      <c r="A246" s="34">
        <v>20181742</v>
      </c>
      <c r="B246" s="10">
        <v>44306.321527777778</v>
      </c>
      <c r="C246" s="11">
        <v>44316</v>
      </c>
      <c r="D246" s="13">
        <v>87800</v>
      </c>
      <c r="E246" s="13">
        <v>0</v>
      </c>
      <c r="F246" s="13">
        <v>0</v>
      </c>
      <c r="G246" s="13">
        <v>0</v>
      </c>
      <c r="H246" s="27">
        <v>87800</v>
      </c>
      <c r="I246" s="29">
        <v>0</v>
      </c>
      <c r="J246" s="29">
        <v>0</v>
      </c>
      <c r="K246" s="29">
        <v>0</v>
      </c>
      <c r="L246" s="29">
        <v>0</v>
      </c>
      <c r="M246" s="29">
        <v>0</v>
      </c>
      <c r="N246" s="29">
        <v>0</v>
      </c>
      <c r="O246" s="29">
        <v>0</v>
      </c>
      <c r="P246" s="29">
        <v>0</v>
      </c>
      <c r="Q246" s="29">
        <v>87800</v>
      </c>
      <c r="R246" s="29">
        <f>+H246-I246-J246-K246-L246-M246-N246-O246-P246-Q246</f>
        <v>0</v>
      </c>
      <c r="S246" s="29">
        <v>0</v>
      </c>
      <c r="T246" s="41"/>
      <c r="U246" s="42"/>
      <c r="V246" s="41"/>
    </row>
    <row r="247" spans="1:22" x14ac:dyDescent="0.25">
      <c r="A247" s="34">
        <v>20181905</v>
      </c>
      <c r="B247" s="10">
        <v>44306.586805555555</v>
      </c>
      <c r="C247" s="11">
        <v>44314</v>
      </c>
      <c r="D247" s="13">
        <v>59700</v>
      </c>
      <c r="E247" s="13">
        <v>0</v>
      </c>
      <c r="F247" s="13">
        <v>0</v>
      </c>
      <c r="G247" s="13">
        <v>0</v>
      </c>
      <c r="H247" s="27">
        <v>59700</v>
      </c>
      <c r="I247" s="29">
        <v>0</v>
      </c>
      <c r="J247" s="29">
        <v>0</v>
      </c>
      <c r="K247" s="29">
        <v>0</v>
      </c>
      <c r="L247" s="29">
        <v>0</v>
      </c>
      <c r="M247" s="29">
        <v>0</v>
      </c>
      <c r="N247" s="29">
        <v>0</v>
      </c>
      <c r="O247" s="29">
        <v>0</v>
      </c>
      <c r="P247" s="29">
        <v>0</v>
      </c>
      <c r="Q247" s="29">
        <v>59700</v>
      </c>
      <c r="R247" s="29">
        <f>+H247-I247-J247-K247-L247-M247-N247-O247-P247-Q247</f>
        <v>0</v>
      </c>
      <c r="S247" s="29">
        <v>0</v>
      </c>
      <c r="T247" s="41"/>
      <c r="U247" s="42"/>
      <c r="V247" s="41"/>
    </row>
    <row r="248" spans="1:22" x14ac:dyDescent="0.25">
      <c r="A248" s="34">
        <v>20182058</v>
      </c>
      <c r="B248" s="10">
        <v>44307.331944444442</v>
      </c>
      <c r="C248" s="11">
        <v>44314</v>
      </c>
      <c r="D248" s="13">
        <v>118998</v>
      </c>
      <c r="E248" s="13">
        <v>0</v>
      </c>
      <c r="F248" s="13">
        <v>0</v>
      </c>
      <c r="G248" s="13">
        <v>0</v>
      </c>
      <c r="H248" s="27">
        <v>118998</v>
      </c>
      <c r="I248" s="29">
        <v>0</v>
      </c>
      <c r="J248" s="29">
        <v>0</v>
      </c>
      <c r="K248" s="29">
        <v>0</v>
      </c>
      <c r="L248" s="29">
        <v>0</v>
      </c>
      <c r="M248" s="29">
        <v>0</v>
      </c>
      <c r="N248" s="29">
        <v>0</v>
      </c>
      <c r="O248" s="29">
        <v>0</v>
      </c>
      <c r="P248" s="29">
        <v>0</v>
      </c>
      <c r="Q248" s="29">
        <v>118998</v>
      </c>
      <c r="R248" s="29">
        <f>+H248-I248-J248-K248-L248-M248-N248-O248-P248-Q248</f>
        <v>0</v>
      </c>
      <c r="S248" s="29">
        <v>0</v>
      </c>
      <c r="T248" s="41"/>
      <c r="U248" s="42"/>
      <c r="V248" s="41"/>
    </row>
    <row r="249" spans="1:22" x14ac:dyDescent="0.25">
      <c r="A249" s="34">
        <v>20182258</v>
      </c>
      <c r="B249" s="10">
        <v>44307.695138888892</v>
      </c>
      <c r="C249" s="11">
        <v>44316</v>
      </c>
      <c r="D249" s="13">
        <v>59700</v>
      </c>
      <c r="E249" s="13">
        <v>0</v>
      </c>
      <c r="F249" s="13">
        <v>0</v>
      </c>
      <c r="G249" s="13">
        <v>0</v>
      </c>
      <c r="H249" s="27">
        <v>59700</v>
      </c>
      <c r="I249" s="29">
        <v>0</v>
      </c>
      <c r="J249" s="29">
        <v>0</v>
      </c>
      <c r="K249" s="29">
        <v>0</v>
      </c>
      <c r="L249" s="29">
        <v>0</v>
      </c>
      <c r="M249" s="29">
        <v>0</v>
      </c>
      <c r="N249" s="29">
        <v>0</v>
      </c>
      <c r="O249" s="29">
        <v>0</v>
      </c>
      <c r="P249" s="29">
        <v>0</v>
      </c>
      <c r="Q249" s="29">
        <v>59700</v>
      </c>
      <c r="R249" s="29">
        <f>+H249-I249-J249-K249-L249-M249-N249-O249-P249-Q249</f>
        <v>0</v>
      </c>
      <c r="S249" s="29">
        <v>0</v>
      </c>
      <c r="T249" s="41"/>
      <c r="U249" s="42"/>
      <c r="V249" s="41"/>
    </row>
    <row r="250" spans="1:22" x14ac:dyDescent="0.25">
      <c r="A250" s="34">
        <v>20182362</v>
      </c>
      <c r="B250" s="10">
        <v>44308.258333333331</v>
      </c>
      <c r="C250" s="11">
        <v>44316</v>
      </c>
      <c r="D250" s="13">
        <v>52400</v>
      </c>
      <c r="E250" s="13">
        <v>0</v>
      </c>
      <c r="F250" s="13">
        <v>0</v>
      </c>
      <c r="G250" s="13">
        <v>0</v>
      </c>
      <c r="H250" s="27">
        <v>52400</v>
      </c>
      <c r="I250" s="29">
        <v>0</v>
      </c>
      <c r="J250" s="29">
        <v>0</v>
      </c>
      <c r="K250" s="29">
        <v>0</v>
      </c>
      <c r="L250" s="29">
        <v>0</v>
      </c>
      <c r="M250" s="29">
        <v>0</v>
      </c>
      <c r="N250" s="29">
        <v>0</v>
      </c>
      <c r="O250" s="29">
        <v>0</v>
      </c>
      <c r="P250" s="29">
        <v>0</v>
      </c>
      <c r="Q250" s="29">
        <v>52400</v>
      </c>
      <c r="R250" s="29">
        <f>+H250-I250-J250-K250-L250-M250-N250-O250-P250-Q250</f>
        <v>0</v>
      </c>
      <c r="S250" s="29">
        <v>0</v>
      </c>
      <c r="T250" s="41"/>
      <c r="U250" s="42"/>
      <c r="V250" s="41"/>
    </row>
    <row r="251" spans="1:22" x14ac:dyDescent="0.25">
      <c r="A251" s="34">
        <v>20182581</v>
      </c>
      <c r="B251" s="10">
        <v>44308.621527777781</v>
      </c>
      <c r="C251" s="11">
        <v>44314</v>
      </c>
      <c r="D251" s="13">
        <v>163655</v>
      </c>
      <c r="E251" s="13">
        <v>0</v>
      </c>
      <c r="F251" s="13">
        <v>0</v>
      </c>
      <c r="G251" s="13">
        <v>0</v>
      </c>
      <c r="H251" s="27">
        <v>163655</v>
      </c>
      <c r="I251" s="29">
        <v>0</v>
      </c>
      <c r="J251" s="29">
        <v>0</v>
      </c>
      <c r="K251" s="29">
        <v>0</v>
      </c>
      <c r="L251" s="29">
        <v>0</v>
      </c>
      <c r="M251" s="29">
        <v>0</v>
      </c>
      <c r="N251" s="29">
        <v>0</v>
      </c>
      <c r="O251" s="29">
        <v>0</v>
      </c>
      <c r="P251" s="29">
        <v>0</v>
      </c>
      <c r="Q251" s="29">
        <v>163655</v>
      </c>
      <c r="R251" s="29">
        <f>+H251-I251-J251-K251-L251-M251-N251-O251-P251-Q251</f>
        <v>0</v>
      </c>
      <c r="S251" s="29">
        <v>0</v>
      </c>
      <c r="T251" s="41"/>
      <c r="U251" s="42"/>
      <c r="V251" s="41"/>
    </row>
    <row r="252" spans="1:22" x14ac:dyDescent="0.25">
      <c r="A252" s="34">
        <v>20182584</v>
      </c>
      <c r="B252" s="10">
        <v>44308.631249999999</v>
      </c>
      <c r="C252" s="11">
        <v>44314</v>
      </c>
      <c r="D252" s="13">
        <v>59700</v>
      </c>
      <c r="E252" s="13">
        <v>0</v>
      </c>
      <c r="F252" s="13">
        <v>0</v>
      </c>
      <c r="G252" s="13">
        <v>0</v>
      </c>
      <c r="H252" s="27">
        <v>59700</v>
      </c>
      <c r="I252" s="29">
        <v>0</v>
      </c>
      <c r="J252" s="29">
        <v>0</v>
      </c>
      <c r="K252" s="29">
        <v>0</v>
      </c>
      <c r="L252" s="29">
        <v>0</v>
      </c>
      <c r="M252" s="29">
        <v>0</v>
      </c>
      <c r="N252" s="29">
        <v>0</v>
      </c>
      <c r="O252" s="29">
        <v>0</v>
      </c>
      <c r="P252" s="29">
        <v>0</v>
      </c>
      <c r="Q252" s="29">
        <v>59700</v>
      </c>
      <c r="R252" s="29">
        <f>+H252-I252-J252-K252-L252-M252-N252-O252-P252-Q252</f>
        <v>0</v>
      </c>
      <c r="S252" s="29">
        <v>0</v>
      </c>
      <c r="T252" s="41"/>
      <c r="U252" s="42"/>
      <c r="V252" s="41"/>
    </row>
    <row r="253" spans="1:22" x14ac:dyDescent="0.25">
      <c r="A253" s="34">
        <v>20182692</v>
      </c>
      <c r="B253" s="10">
        <v>44309.244444444441</v>
      </c>
      <c r="C253" s="11">
        <v>44314</v>
      </c>
      <c r="D253" s="13">
        <v>36300</v>
      </c>
      <c r="E253" s="13">
        <v>0</v>
      </c>
      <c r="F253" s="13">
        <v>0</v>
      </c>
      <c r="G253" s="13">
        <v>0</v>
      </c>
      <c r="H253" s="27">
        <v>36300</v>
      </c>
      <c r="I253" s="29">
        <v>0</v>
      </c>
      <c r="J253" s="29">
        <v>0</v>
      </c>
      <c r="K253" s="29">
        <v>0</v>
      </c>
      <c r="L253" s="29">
        <v>0</v>
      </c>
      <c r="M253" s="29">
        <v>0</v>
      </c>
      <c r="N253" s="29">
        <v>0</v>
      </c>
      <c r="O253" s="29">
        <v>0</v>
      </c>
      <c r="P253" s="29">
        <v>0</v>
      </c>
      <c r="Q253" s="29">
        <v>36300</v>
      </c>
      <c r="R253" s="29">
        <f>+H253-I253-J253-K253-L253-M253-N253-O253-P253-Q253</f>
        <v>0</v>
      </c>
      <c r="S253" s="29">
        <v>0</v>
      </c>
      <c r="T253" s="41"/>
      <c r="U253" s="42"/>
      <c r="V253" s="41"/>
    </row>
    <row r="254" spans="1:22" x14ac:dyDescent="0.25">
      <c r="A254" s="34">
        <v>20183002</v>
      </c>
      <c r="B254" s="10">
        <v>44309.98333333333</v>
      </c>
      <c r="C254" s="11">
        <v>44314</v>
      </c>
      <c r="D254" s="13">
        <v>59700</v>
      </c>
      <c r="E254" s="13">
        <v>0</v>
      </c>
      <c r="F254" s="13">
        <v>0</v>
      </c>
      <c r="G254" s="13">
        <v>0</v>
      </c>
      <c r="H254" s="27">
        <v>59700</v>
      </c>
      <c r="I254" s="29">
        <v>0</v>
      </c>
      <c r="J254" s="29">
        <v>0</v>
      </c>
      <c r="K254" s="29">
        <v>0</v>
      </c>
      <c r="L254" s="29">
        <v>0</v>
      </c>
      <c r="M254" s="29">
        <v>0</v>
      </c>
      <c r="N254" s="29">
        <v>0</v>
      </c>
      <c r="O254" s="29">
        <v>0</v>
      </c>
      <c r="P254" s="29">
        <v>0</v>
      </c>
      <c r="Q254" s="29">
        <v>59700</v>
      </c>
      <c r="R254" s="29">
        <f>+H254-I254-J254-K254-L254-M254-N254-O254-P254-Q254</f>
        <v>0</v>
      </c>
      <c r="S254" s="29">
        <v>0</v>
      </c>
      <c r="T254" s="41"/>
      <c r="U254" s="42"/>
      <c r="V254" s="41"/>
    </row>
    <row r="255" spans="1:22" x14ac:dyDescent="0.25">
      <c r="A255" s="34">
        <v>20183156</v>
      </c>
      <c r="B255" s="10">
        <v>44310.526388888888</v>
      </c>
      <c r="C255" s="11">
        <v>44314</v>
      </c>
      <c r="D255" s="13">
        <v>61311</v>
      </c>
      <c r="E255" s="13">
        <v>0</v>
      </c>
      <c r="F255" s="13">
        <v>0</v>
      </c>
      <c r="G255" s="13">
        <v>0</v>
      </c>
      <c r="H255" s="27">
        <v>61311</v>
      </c>
      <c r="I255" s="29">
        <v>0</v>
      </c>
      <c r="J255" s="29">
        <v>0</v>
      </c>
      <c r="K255" s="29">
        <v>0</v>
      </c>
      <c r="L255" s="29">
        <v>0</v>
      </c>
      <c r="M255" s="29">
        <v>0</v>
      </c>
      <c r="N255" s="29">
        <v>0</v>
      </c>
      <c r="O255" s="29">
        <v>0</v>
      </c>
      <c r="P255" s="29">
        <v>0</v>
      </c>
      <c r="Q255" s="29">
        <v>61311</v>
      </c>
      <c r="R255" s="29">
        <f>+H255-I255-J255-K255-L255-M255-N255-O255-P255-Q255</f>
        <v>0</v>
      </c>
      <c r="S255" s="29">
        <v>0</v>
      </c>
      <c r="T255" s="41"/>
      <c r="U255" s="42"/>
      <c r="V255" s="41"/>
    </row>
    <row r="256" spans="1:22" x14ac:dyDescent="0.25">
      <c r="A256" s="34">
        <v>20183174</v>
      </c>
      <c r="B256" s="10">
        <v>44310.584722222222</v>
      </c>
      <c r="C256" s="11">
        <v>44314</v>
      </c>
      <c r="D256" s="13">
        <v>52400</v>
      </c>
      <c r="E256" s="13">
        <v>0</v>
      </c>
      <c r="F256" s="13">
        <v>0</v>
      </c>
      <c r="G256" s="13">
        <v>0</v>
      </c>
      <c r="H256" s="27">
        <v>52400</v>
      </c>
      <c r="I256" s="29">
        <v>0</v>
      </c>
      <c r="J256" s="29">
        <v>0</v>
      </c>
      <c r="K256" s="29">
        <v>0</v>
      </c>
      <c r="L256" s="29">
        <v>0</v>
      </c>
      <c r="M256" s="29">
        <v>0</v>
      </c>
      <c r="N256" s="29">
        <v>0</v>
      </c>
      <c r="O256" s="29">
        <v>0</v>
      </c>
      <c r="P256" s="29">
        <v>0</v>
      </c>
      <c r="Q256" s="29">
        <v>52400</v>
      </c>
      <c r="R256" s="29">
        <f>+H256-I256-J256-K256-L256-M256-N256-O256-P256-Q256</f>
        <v>0</v>
      </c>
      <c r="S256" s="29">
        <v>0</v>
      </c>
      <c r="T256" s="41"/>
      <c r="U256" s="42"/>
      <c r="V256" s="41"/>
    </row>
    <row r="257" spans="1:22" x14ac:dyDescent="0.25">
      <c r="A257" s="34">
        <v>20183660</v>
      </c>
      <c r="B257" s="10">
        <v>44312.775000000001</v>
      </c>
      <c r="C257" s="11">
        <v>44316</v>
      </c>
      <c r="D257" s="13">
        <v>59700</v>
      </c>
      <c r="E257" s="13">
        <v>0</v>
      </c>
      <c r="F257" s="13">
        <v>0</v>
      </c>
      <c r="G257" s="13">
        <v>0</v>
      </c>
      <c r="H257" s="27">
        <v>59700</v>
      </c>
      <c r="I257" s="29">
        <v>0</v>
      </c>
      <c r="J257" s="29">
        <v>0</v>
      </c>
      <c r="K257" s="29">
        <v>0</v>
      </c>
      <c r="L257" s="29">
        <v>0</v>
      </c>
      <c r="M257" s="29">
        <v>0</v>
      </c>
      <c r="N257" s="29">
        <v>0</v>
      </c>
      <c r="O257" s="29">
        <v>0</v>
      </c>
      <c r="P257" s="29">
        <v>0</v>
      </c>
      <c r="Q257" s="29">
        <v>59700</v>
      </c>
      <c r="R257" s="29">
        <f>+H257-I257-J257-K257-L257-M257-N257-O257-P257-Q257</f>
        <v>0</v>
      </c>
      <c r="S257" s="29">
        <v>0</v>
      </c>
      <c r="T257" s="41"/>
      <c r="U257" s="42"/>
      <c r="V257" s="41"/>
    </row>
    <row r="258" spans="1:22" x14ac:dyDescent="0.25">
      <c r="A258" s="34">
        <v>20183691</v>
      </c>
      <c r="B258" s="10">
        <v>44313.174305555556</v>
      </c>
      <c r="C258" s="11">
        <v>44316</v>
      </c>
      <c r="D258" s="13">
        <v>389933</v>
      </c>
      <c r="E258" s="13">
        <v>0</v>
      </c>
      <c r="F258" s="13">
        <v>0</v>
      </c>
      <c r="G258" s="13">
        <v>0</v>
      </c>
      <c r="H258" s="27">
        <v>389933</v>
      </c>
      <c r="I258" s="29">
        <v>0</v>
      </c>
      <c r="J258" s="29">
        <v>0</v>
      </c>
      <c r="K258" s="29">
        <v>0</v>
      </c>
      <c r="L258" s="29">
        <v>0</v>
      </c>
      <c r="M258" s="29">
        <v>0</v>
      </c>
      <c r="N258" s="29">
        <v>0</v>
      </c>
      <c r="O258" s="29">
        <v>0</v>
      </c>
      <c r="P258" s="29">
        <v>0</v>
      </c>
      <c r="Q258" s="29">
        <v>389933</v>
      </c>
      <c r="R258" s="29">
        <f>+H258-I258-J258-K258-L258-M258-N258-O258-P258-Q258</f>
        <v>0</v>
      </c>
      <c r="S258" s="29">
        <v>0</v>
      </c>
      <c r="T258" s="41"/>
      <c r="U258" s="42"/>
      <c r="V258" s="41"/>
    </row>
    <row r="259" spans="1:22" s="51" customFormat="1" x14ac:dyDescent="0.25">
      <c r="A259" s="34">
        <v>20183780</v>
      </c>
      <c r="B259" s="10">
        <v>44313.572916666664</v>
      </c>
      <c r="C259" s="11">
        <v>44316</v>
      </c>
      <c r="D259" s="13">
        <v>1173200</v>
      </c>
      <c r="E259" s="13">
        <v>0</v>
      </c>
      <c r="F259" s="13">
        <v>0</v>
      </c>
      <c r="G259" s="13">
        <v>0</v>
      </c>
      <c r="H259" s="27">
        <v>1173200</v>
      </c>
      <c r="I259" s="29">
        <v>0</v>
      </c>
      <c r="J259" s="29">
        <v>0</v>
      </c>
      <c r="K259" s="29">
        <v>0</v>
      </c>
      <c r="L259" s="29">
        <v>0</v>
      </c>
      <c r="M259" s="29">
        <v>0</v>
      </c>
      <c r="N259" s="29">
        <v>0</v>
      </c>
      <c r="O259" s="29">
        <v>0</v>
      </c>
      <c r="P259" s="29">
        <v>0</v>
      </c>
      <c r="Q259" s="29">
        <v>1173200</v>
      </c>
      <c r="R259" s="29">
        <f>+H259-I259-J259-K259-L259-M259-N259-O259-P259-Q259</f>
        <v>0</v>
      </c>
      <c r="S259" s="29">
        <v>0</v>
      </c>
      <c r="T259" s="41"/>
      <c r="U259" s="42"/>
      <c r="V259" s="41"/>
    </row>
    <row r="260" spans="1:22" x14ac:dyDescent="0.25">
      <c r="A260" s="34">
        <v>20183875</v>
      </c>
      <c r="B260" s="10">
        <v>44313.974305555559</v>
      </c>
      <c r="C260" s="11">
        <v>44316</v>
      </c>
      <c r="D260" s="13">
        <v>62267</v>
      </c>
      <c r="E260" s="13">
        <v>0</v>
      </c>
      <c r="F260" s="13">
        <v>0</v>
      </c>
      <c r="G260" s="13">
        <v>0</v>
      </c>
      <c r="H260" s="27">
        <v>62267</v>
      </c>
      <c r="I260" s="29">
        <v>0</v>
      </c>
      <c r="J260" s="29">
        <v>0</v>
      </c>
      <c r="K260" s="29">
        <v>0</v>
      </c>
      <c r="L260" s="29">
        <v>0</v>
      </c>
      <c r="M260" s="29">
        <v>0</v>
      </c>
      <c r="N260" s="29">
        <v>0</v>
      </c>
      <c r="O260" s="29">
        <v>0</v>
      </c>
      <c r="P260" s="29">
        <v>0</v>
      </c>
      <c r="Q260" s="29">
        <v>62267</v>
      </c>
      <c r="R260" s="29">
        <f>+H260-I260-J260-K260-L260-M260-N260-O260-P260-Q260</f>
        <v>0</v>
      </c>
      <c r="S260" s="29">
        <v>0</v>
      </c>
      <c r="T260" s="41"/>
      <c r="U260" s="42"/>
      <c r="V260" s="41"/>
    </row>
    <row r="261" spans="1:22" x14ac:dyDescent="0.25">
      <c r="A261" s="34">
        <v>20184126</v>
      </c>
      <c r="B261" s="10">
        <v>44315.019444444442</v>
      </c>
      <c r="C261" s="11">
        <v>44316</v>
      </c>
      <c r="D261" s="13">
        <v>59700</v>
      </c>
      <c r="E261" s="13">
        <v>0</v>
      </c>
      <c r="F261" s="13">
        <v>0</v>
      </c>
      <c r="G261" s="13">
        <v>0</v>
      </c>
      <c r="H261" s="27">
        <v>59700</v>
      </c>
      <c r="I261" s="29">
        <v>0</v>
      </c>
      <c r="J261" s="29">
        <v>0</v>
      </c>
      <c r="K261" s="29">
        <v>0</v>
      </c>
      <c r="L261" s="29">
        <v>0</v>
      </c>
      <c r="M261" s="29">
        <v>0</v>
      </c>
      <c r="N261" s="29">
        <v>0</v>
      </c>
      <c r="O261" s="29">
        <v>0</v>
      </c>
      <c r="P261" s="29">
        <v>0</v>
      </c>
      <c r="Q261" s="29">
        <v>59700</v>
      </c>
      <c r="R261" s="29">
        <f>+H261-I261-J261-K261-L261-M261-N261-O261-P261-Q261</f>
        <v>0</v>
      </c>
      <c r="S261" s="29">
        <v>0</v>
      </c>
      <c r="T261" s="41"/>
      <c r="U261" s="42"/>
      <c r="V261" s="41"/>
    </row>
    <row r="262" spans="1:22" x14ac:dyDescent="0.25">
      <c r="A262" s="34">
        <v>20184370</v>
      </c>
      <c r="B262" s="10">
        <v>44316.077777777777</v>
      </c>
      <c r="C262" s="11">
        <v>44316</v>
      </c>
      <c r="D262" s="13">
        <v>75710</v>
      </c>
      <c r="E262" s="13">
        <v>0</v>
      </c>
      <c r="F262" s="13">
        <v>0</v>
      </c>
      <c r="G262" s="13">
        <v>0</v>
      </c>
      <c r="H262" s="27">
        <v>75710</v>
      </c>
      <c r="I262" s="29">
        <v>0</v>
      </c>
      <c r="J262" s="29">
        <v>0</v>
      </c>
      <c r="K262" s="29">
        <v>0</v>
      </c>
      <c r="L262" s="29">
        <v>0</v>
      </c>
      <c r="M262" s="29">
        <v>0</v>
      </c>
      <c r="N262" s="29">
        <v>0</v>
      </c>
      <c r="O262" s="29">
        <v>0</v>
      </c>
      <c r="P262" s="29">
        <v>0</v>
      </c>
      <c r="Q262" s="29">
        <v>75710</v>
      </c>
      <c r="R262" s="29">
        <f>+H262-I262-J262-K262-L262-M262-N262-O262-P262-Q262</f>
        <v>0</v>
      </c>
      <c r="S262" s="29">
        <v>0</v>
      </c>
      <c r="T262" s="41"/>
      <c r="U262" s="42"/>
      <c r="V262" s="41"/>
    </row>
    <row r="263" spans="1:22" x14ac:dyDescent="0.25">
      <c r="A263" s="34">
        <v>20217775</v>
      </c>
      <c r="B263" s="10">
        <v>44502.318055555559</v>
      </c>
      <c r="C263" s="11">
        <v>44550</v>
      </c>
      <c r="D263" s="13">
        <v>52400</v>
      </c>
      <c r="E263" s="13">
        <v>0</v>
      </c>
      <c r="F263" s="13">
        <v>0</v>
      </c>
      <c r="G263" s="13">
        <v>0</v>
      </c>
      <c r="H263" s="27">
        <v>52400</v>
      </c>
      <c r="I263" s="29">
        <v>0</v>
      </c>
      <c r="J263" s="29">
        <v>0</v>
      </c>
      <c r="K263" s="29">
        <v>0</v>
      </c>
      <c r="L263" s="29">
        <v>0</v>
      </c>
      <c r="M263" s="29">
        <v>0</v>
      </c>
      <c r="N263" s="29">
        <v>0</v>
      </c>
      <c r="O263" s="29">
        <v>0</v>
      </c>
      <c r="P263" s="29">
        <v>0</v>
      </c>
      <c r="Q263" s="29">
        <v>52400</v>
      </c>
      <c r="R263" s="29">
        <f>+H263-I263-J263-K263-L263-M263-N263-O263-P263-Q263</f>
        <v>0</v>
      </c>
      <c r="S263" s="29">
        <v>0</v>
      </c>
      <c r="T263" s="41"/>
      <c r="U263" s="42"/>
      <c r="V263" s="41"/>
    </row>
    <row r="264" spans="1:22" x14ac:dyDescent="0.25">
      <c r="A264" s="34">
        <v>20217973</v>
      </c>
      <c r="B264" s="10">
        <v>44503.47152777778</v>
      </c>
      <c r="C264" s="11">
        <v>44550</v>
      </c>
      <c r="D264" s="13">
        <v>24800</v>
      </c>
      <c r="E264" s="13">
        <v>0</v>
      </c>
      <c r="F264" s="13">
        <v>0</v>
      </c>
      <c r="G264" s="13">
        <v>0</v>
      </c>
      <c r="H264" s="27">
        <v>24800</v>
      </c>
      <c r="I264" s="29">
        <v>0</v>
      </c>
      <c r="J264" s="29">
        <v>0</v>
      </c>
      <c r="K264" s="29">
        <v>0</v>
      </c>
      <c r="L264" s="29">
        <v>0</v>
      </c>
      <c r="M264" s="29">
        <v>0</v>
      </c>
      <c r="N264" s="29">
        <v>0</v>
      </c>
      <c r="O264" s="29">
        <v>0</v>
      </c>
      <c r="P264" s="29">
        <v>0</v>
      </c>
      <c r="Q264" s="29">
        <v>24800</v>
      </c>
      <c r="R264" s="29">
        <f>+H264-I264-J264-K264-L264-M264-N264-O264-P264-Q264</f>
        <v>0</v>
      </c>
      <c r="S264" s="29">
        <v>0</v>
      </c>
      <c r="T264" s="41"/>
      <c r="U264" s="42"/>
      <c r="V264" s="41"/>
    </row>
    <row r="265" spans="1:22" x14ac:dyDescent="0.25">
      <c r="A265" s="34">
        <v>20218051</v>
      </c>
      <c r="B265" s="10">
        <v>44503.728472222225</v>
      </c>
      <c r="C265" s="11">
        <v>44550</v>
      </c>
      <c r="D265" s="13">
        <v>129700</v>
      </c>
      <c r="E265" s="13">
        <v>0</v>
      </c>
      <c r="F265" s="13">
        <v>0</v>
      </c>
      <c r="G265" s="13">
        <v>0</v>
      </c>
      <c r="H265" s="27">
        <v>129700</v>
      </c>
      <c r="I265" s="29">
        <v>0</v>
      </c>
      <c r="J265" s="29">
        <v>0</v>
      </c>
      <c r="K265" s="29">
        <v>0</v>
      </c>
      <c r="L265" s="29">
        <v>0</v>
      </c>
      <c r="M265" s="29">
        <v>0</v>
      </c>
      <c r="N265" s="29">
        <v>0</v>
      </c>
      <c r="O265" s="29">
        <v>0</v>
      </c>
      <c r="P265" s="29">
        <v>0</v>
      </c>
      <c r="Q265" s="29">
        <v>129700</v>
      </c>
      <c r="R265" s="29">
        <f>+H265-I265-J265-K265-L265-M265-N265-O265-P265-Q265</f>
        <v>0</v>
      </c>
      <c r="S265" s="29">
        <v>0</v>
      </c>
      <c r="T265" s="41"/>
      <c r="U265" s="42"/>
      <c r="V265" s="41"/>
    </row>
    <row r="266" spans="1:22" x14ac:dyDescent="0.25">
      <c r="A266" s="34">
        <v>20218312</v>
      </c>
      <c r="B266" s="10">
        <v>44504.689583333333</v>
      </c>
      <c r="C266" s="11">
        <v>44550</v>
      </c>
      <c r="D266" s="13">
        <v>36300</v>
      </c>
      <c r="E266" s="13">
        <v>0</v>
      </c>
      <c r="F266" s="13">
        <v>0</v>
      </c>
      <c r="G266" s="13">
        <v>0</v>
      </c>
      <c r="H266" s="27">
        <v>36300</v>
      </c>
      <c r="I266" s="29">
        <v>0</v>
      </c>
      <c r="J266" s="29">
        <v>0</v>
      </c>
      <c r="K266" s="29">
        <v>0</v>
      </c>
      <c r="L266" s="29">
        <v>0</v>
      </c>
      <c r="M266" s="29">
        <v>0</v>
      </c>
      <c r="N266" s="29">
        <v>0</v>
      </c>
      <c r="O266" s="29">
        <v>0</v>
      </c>
      <c r="P266" s="29">
        <v>0</v>
      </c>
      <c r="Q266" s="29">
        <v>36300</v>
      </c>
      <c r="R266" s="29">
        <f>+H266-I266-J266-K266-L266-M266-N266-O266-P266-Q266</f>
        <v>0</v>
      </c>
      <c r="S266" s="29">
        <v>0</v>
      </c>
      <c r="T266" s="41"/>
      <c r="U266" s="42"/>
      <c r="V266" s="41"/>
    </row>
    <row r="267" spans="1:22" x14ac:dyDescent="0.25">
      <c r="A267" s="34">
        <v>20218340</v>
      </c>
      <c r="B267" s="10">
        <v>44505.07708333333</v>
      </c>
      <c r="C267" s="11">
        <v>44550</v>
      </c>
      <c r="D267" s="13">
        <v>61355</v>
      </c>
      <c r="E267" s="13">
        <v>0</v>
      </c>
      <c r="F267" s="13">
        <v>0</v>
      </c>
      <c r="G267" s="13">
        <v>0</v>
      </c>
      <c r="H267" s="27">
        <v>61355</v>
      </c>
      <c r="I267" s="29">
        <v>0</v>
      </c>
      <c r="J267" s="29">
        <v>0</v>
      </c>
      <c r="K267" s="29">
        <v>0</v>
      </c>
      <c r="L267" s="29">
        <v>0</v>
      </c>
      <c r="M267" s="29">
        <v>0</v>
      </c>
      <c r="N267" s="29">
        <v>0</v>
      </c>
      <c r="O267" s="29">
        <v>0</v>
      </c>
      <c r="P267" s="29">
        <v>0</v>
      </c>
      <c r="Q267" s="29">
        <v>61355</v>
      </c>
      <c r="R267" s="29">
        <f>+H267-I267-J267-K267-L267-M267-N267-O267-P267-Q267</f>
        <v>0</v>
      </c>
      <c r="S267" s="29">
        <v>0</v>
      </c>
      <c r="T267" s="41"/>
      <c r="U267" s="42"/>
      <c r="V267" s="41"/>
    </row>
    <row r="268" spans="1:22" x14ac:dyDescent="0.25">
      <c r="A268" s="34">
        <v>20218368</v>
      </c>
      <c r="B268" s="10">
        <v>44505.333333333336</v>
      </c>
      <c r="C268" s="11">
        <v>44550</v>
      </c>
      <c r="D268" s="13">
        <v>36300</v>
      </c>
      <c r="E268" s="13">
        <v>0</v>
      </c>
      <c r="F268" s="13">
        <v>0</v>
      </c>
      <c r="G268" s="13">
        <v>0</v>
      </c>
      <c r="H268" s="27">
        <v>36300</v>
      </c>
      <c r="I268" s="29">
        <v>0</v>
      </c>
      <c r="J268" s="29">
        <v>0</v>
      </c>
      <c r="K268" s="29">
        <v>0</v>
      </c>
      <c r="L268" s="29">
        <v>0</v>
      </c>
      <c r="M268" s="29">
        <v>0</v>
      </c>
      <c r="N268" s="29">
        <v>0</v>
      </c>
      <c r="O268" s="29">
        <v>0</v>
      </c>
      <c r="P268" s="29">
        <v>0</v>
      </c>
      <c r="Q268" s="29">
        <v>36300</v>
      </c>
      <c r="R268" s="29">
        <f>+H268-I268-J268-K268-L268-M268-N268-O268-P268-Q268</f>
        <v>0</v>
      </c>
      <c r="S268" s="29">
        <v>0</v>
      </c>
      <c r="T268" s="41"/>
      <c r="U268" s="42"/>
      <c r="V268" s="41"/>
    </row>
    <row r="269" spans="1:22" x14ac:dyDescent="0.25">
      <c r="A269" s="34">
        <v>20218410</v>
      </c>
      <c r="B269" s="10">
        <v>44505.472222222219</v>
      </c>
      <c r="C269" s="11">
        <v>44550</v>
      </c>
      <c r="D269" s="13">
        <v>36300</v>
      </c>
      <c r="E269" s="13">
        <v>0</v>
      </c>
      <c r="F269" s="13">
        <v>0</v>
      </c>
      <c r="G269" s="13">
        <v>0</v>
      </c>
      <c r="H269" s="27">
        <v>36300</v>
      </c>
      <c r="I269" s="29">
        <v>0</v>
      </c>
      <c r="J269" s="29">
        <v>0</v>
      </c>
      <c r="K269" s="29">
        <v>0</v>
      </c>
      <c r="L269" s="29">
        <v>0</v>
      </c>
      <c r="M269" s="29">
        <v>0</v>
      </c>
      <c r="N269" s="29">
        <v>0</v>
      </c>
      <c r="O269" s="29">
        <v>0</v>
      </c>
      <c r="P269" s="29">
        <v>0</v>
      </c>
      <c r="Q269" s="29">
        <v>36300</v>
      </c>
      <c r="R269" s="29">
        <f>+H269-I269-J269-K269-L269-M269-N269-O269-P269-Q269</f>
        <v>0</v>
      </c>
      <c r="S269" s="29">
        <v>0</v>
      </c>
      <c r="T269" s="41"/>
      <c r="U269" s="42"/>
      <c r="V269" s="41"/>
    </row>
    <row r="270" spans="1:22" x14ac:dyDescent="0.25">
      <c r="A270" s="34">
        <v>20218430</v>
      </c>
      <c r="B270" s="10">
        <v>44505.501388888886</v>
      </c>
      <c r="C270" s="11">
        <v>44550</v>
      </c>
      <c r="D270" s="13">
        <v>77900</v>
      </c>
      <c r="E270" s="13">
        <v>0</v>
      </c>
      <c r="F270" s="13">
        <v>0</v>
      </c>
      <c r="G270" s="13">
        <v>0</v>
      </c>
      <c r="H270" s="27">
        <v>77900</v>
      </c>
      <c r="I270" s="29">
        <v>0</v>
      </c>
      <c r="J270" s="29">
        <v>0</v>
      </c>
      <c r="K270" s="29">
        <v>0</v>
      </c>
      <c r="L270" s="29">
        <v>0</v>
      </c>
      <c r="M270" s="29">
        <v>0</v>
      </c>
      <c r="N270" s="29">
        <v>0</v>
      </c>
      <c r="O270" s="29">
        <v>0</v>
      </c>
      <c r="P270" s="29">
        <v>0</v>
      </c>
      <c r="Q270" s="29">
        <v>77900</v>
      </c>
      <c r="R270" s="29">
        <f>+H270-I270-J270-K270-L270-M270-N270-O270-P270-Q270</f>
        <v>0</v>
      </c>
      <c r="S270" s="29">
        <v>0</v>
      </c>
      <c r="T270" s="41"/>
      <c r="U270" s="42"/>
      <c r="V270" s="41"/>
    </row>
    <row r="271" spans="1:22" x14ac:dyDescent="0.25">
      <c r="A271" s="34">
        <v>20218473</v>
      </c>
      <c r="B271" s="10">
        <v>44505.674305555556</v>
      </c>
      <c r="C271" s="11">
        <v>44550</v>
      </c>
      <c r="D271" s="13">
        <v>60390</v>
      </c>
      <c r="E271" s="13">
        <v>0</v>
      </c>
      <c r="F271" s="13">
        <v>0</v>
      </c>
      <c r="G271" s="13">
        <v>0</v>
      </c>
      <c r="H271" s="27">
        <v>60390</v>
      </c>
      <c r="I271" s="29">
        <v>0</v>
      </c>
      <c r="J271" s="29">
        <v>0</v>
      </c>
      <c r="K271" s="29">
        <v>0</v>
      </c>
      <c r="L271" s="29">
        <v>0</v>
      </c>
      <c r="M271" s="29">
        <v>0</v>
      </c>
      <c r="N271" s="29">
        <v>0</v>
      </c>
      <c r="O271" s="29">
        <v>0</v>
      </c>
      <c r="P271" s="29">
        <v>0</v>
      </c>
      <c r="Q271" s="29">
        <v>60390</v>
      </c>
      <c r="R271" s="29">
        <f>+H271-I271-J271-K271-L271-M271-N271-O271-P271-Q271</f>
        <v>0</v>
      </c>
      <c r="S271" s="29">
        <v>0</v>
      </c>
      <c r="T271" s="41"/>
      <c r="U271" s="42"/>
      <c r="V271" s="41"/>
    </row>
    <row r="272" spans="1:22" x14ac:dyDescent="0.25">
      <c r="A272" s="34">
        <v>20218808</v>
      </c>
      <c r="B272" s="10">
        <v>44508.609027777777</v>
      </c>
      <c r="C272" s="11">
        <v>44550</v>
      </c>
      <c r="D272" s="13">
        <v>118526</v>
      </c>
      <c r="E272" s="13">
        <v>0</v>
      </c>
      <c r="F272" s="13">
        <v>0</v>
      </c>
      <c r="G272" s="13">
        <v>0</v>
      </c>
      <c r="H272" s="27">
        <v>118526</v>
      </c>
      <c r="I272" s="29">
        <v>0</v>
      </c>
      <c r="J272" s="29">
        <v>0</v>
      </c>
      <c r="K272" s="29">
        <v>0</v>
      </c>
      <c r="L272" s="29">
        <v>0</v>
      </c>
      <c r="M272" s="29">
        <v>0</v>
      </c>
      <c r="N272" s="29">
        <v>0</v>
      </c>
      <c r="O272" s="29">
        <v>0</v>
      </c>
      <c r="P272" s="29">
        <v>0</v>
      </c>
      <c r="Q272" s="29">
        <v>118526</v>
      </c>
      <c r="R272" s="29">
        <f>+H272-I272-J272-K272-L272-M272-N272-O272-P272-Q272</f>
        <v>0</v>
      </c>
      <c r="S272" s="29">
        <v>0</v>
      </c>
      <c r="T272" s="41"/>
      <c r="U272" s="42"/>
      <c r="V272" s="41"/>
    </row>
    <row r="273" spans="1:22" x14ac:dyDescent="0.25">
      <c r="A273" s="34">
        <v>20218848</v>
      </c>
      <c r="B273" s="10">
        <v>44508.679166666669</v>
      </c>
      <c r="C273" s="11">
        <v>44550</v>
      </c>
      <c r="D273" s="13">
        <v>19700</v>
      </c>
      <c r="E273" s="13">
        <v>0</v>
      </c>
      <c r="F273" s="13">
        <v>0</v>
      </c>
      <c r="G273" s="13">
        <v>0</v>
      </c>
      <c r="H273" s="27">
        <v>19700</v>
      </c>
      <c r="I273" s="29">
        <v>0</v>
      </c>
      <c r="J273" s="29">
        <v>0</v>
      </c>
      <c r="K273" s="29">
        <v>0</v>
      </c>
      <c r="L273" s="29">
        <v>0</v>
      </c>
      <c r="M273" s="29">
        <v>0</v>
      </c>
      <c r="N273" s="29">
        <v>0</v>
      </c>
      <c r="O273" s="29">
        <v>0</v>
      </c>
      <c r="P273" s="29">
        <v>0</v>
      </c>
      <c r="Q273" s="29">
        <v>19700</v>
      </c>
      <c r="R273" s="29">
        <f>+H273-I273-J273-K273-L273-M273-N273-O273-P273-Q273</f>
        <v>0</v>
      </c>
      <c r="S273" s="29">
        <v>0</v>
      </c>
      <c r="T273" s="41"/>
      <c r="U273" s="42"/>
      <c r="V273" s="41"/>
    </row>
    <row r="274" spans="1:22" x14ac:dyDescent="0.25">
      <c r="A274" s="34">
        <v>20218984</v>
      </c>
      <c r="B274" s="10">
        <v>44509.38958333333</v>
      </c>
      <c r="C274" s="11">
        <v>44550</v>
      </c>
      <c r="D274" s="13">
        <v>17000</v>
      </c>
      <c r="E274" s="13">
        <v>0</v>
      </c>
      <c r="F274" s="13">
        <v>0</v>
      </c>
      <c r="G274" s="13">
        <v>0</v>
      </c>
      <c r="H274" s="27">
        <v>17000</v>
      </c>
      <c r="I274" s="29">
        <v>0</v>
      </c>
      <c r="J274" s="29">
        <v>0</v>
      </c>
      <c r="K274" s="29">
        <v>0</v>
      </c>
      <c r="L274" s="29">
        <v>0</v>
      </c>
      <c r="M274" s="29">
        <v>0</v>
      </c>
      <c r="N274" s="29">
        <v>0</v>
      </c>
      <c r="O274" s="29">
        <v>0</v>
      </c>
      <c r="P274" s="29">
        <v>0</v>
      </c>
      <c r="Q274" s="29">
        <v>17000</v>
      </c>
      <c r="R274" s="29">
        <f>+H274-I274-J274-K274-L274-M274-N274-O274-P274-Q274</f>
        <v>0</v>
      </c>
      <c r="S274" s="29">
        <v>0</v>
      </c>
      <c r="T274" s="41"/>
      <c r="U274" s="42"/>
      <c r="V274" s="41"/>
    </row>
    <row r="275" spans="1:22" x14ac:dyDescent="0.25">
      <c r="A275" s="34">
        <v>20218986</v>
      </c>
      <c r="B275" s="10">
        <v>44509.39166666667</v>
      </c>
      <c r="C275" s="11">
        <v>44550</v>
      </c>
      <c r="D275" s="13">
        <v>201600</v>
      </c>
      <c r="E275" s="13">
        <v>0</v>
      </c>
      <c r="F275" s="13">
        <v>0</v>
      </c>
      <c r="G275" s="13">
        <v>0</v>
      </c>
      <c r="H275" s="27">
        <v>201600</v>
      </c>
      <c r="I275" s="29">
        <v>0</v>
      </c>
      <c r="J275" s="29">
        <v>0</v>
      </c>
      <c r="K275" s="29">
        <v>0</v>
      </c>
      <c r="L275" s="29">
        <v>0</v>
      </c>
      <c r="M275" s="29">
        <v>0</v>
      </c>
      <c r="N275" s="29">
        <v>0</v>
      </c>
      <c r="O275" s="29">
        <v>0</v>
      </c>
      <c r="P275" s="29">
        <v>0</v>
      </c>
      <c r="Q275" s="29">
        <v>201600</v>
      </c>
      <c r="R275" s="29">
        <f>+H275-I275-J275-K275-L275-M275-N275-O275-P275-Q275</f>
        <v>0</v>
      </c>
      <c r="S275" s="29">
        <v>0</v>
      </c>
      <c r="T275" s="41"/>
      <c r="U275" s="42"/>
      <c r="V275" s="41"/>
    </row>
    <row r="276" spans="1:22" x14ac:dyDescent="0.25">
      <c r="A276" s="34">
        <v>20219089</v>
      </c>
      <c r="B276" s="10">
        <v>44509.666666666664</v>
      </c>
      <c r="C276" s="11">
        <v>44550</v>
      </c>
      <c r="D276" s="13">
        <v>126400</v>
      </c>
      <c r="E276" s="13">
        <v>0</v>
      </c>
      <c r="F276" s="13">
        <v>0</v>
      </c>
      <c r="G276" s="13">
        <v>0</v>
      </c>
      <c r="H276" s="27">
        <v>126400</v>
      </c>
      <c r="I276" s="29">
        <v>0</v>
      </c>
      <c r="J276" s="29">
        <v>0</v>
      </c>
      <c r="K276" s="29">
        <v>0</v>
      </c>
      <c r="L276" s="29">
        <v>0</v>
      </c>
      <c r="M276" s="29">
        <v>0</v>
      </c>
      <c r="N276" s="29">
        <v>0</v>
      </c>
      <c r="O276" s="29">
        <v>0</v>
      </c>
      <c r="P276" s="29">
        <v>0</v>
      </c>
      <c r="Q276" s="29">
        <v>126400</v>
      </c>
      <c r="R276" s="29">
        <f>+H276-I276-J276-K276-L276-M276-N276-O276-P276-Q276</f>
        <v>0</v>
      </c>
      <c r="S276" s="29">
        <v>0</v>
      </c>
      <c r="T276" s="41"/>
      <c r="U276" s="42"/>
      <c r="V276" s="41"/>
    </row>
    <row r="277" spans="1:22" x14ac:dyDescent="0.25">
      <c r="A277" s="34">
        <v>20219090</v>
      </c>
      <c r="B277" s="10">
        <v>44509.667361111111</v>
      </c>
      <c r="C277" s="11">
        <v>44550</v>
      </c>
      <c r="D277" s="13">
        <v>126400</v>
      </c>
      <c r="E277" s="13">
        <v>0</v>
      </c>
      <c r="F277" s="13">
        <v>0</v>
      </c>
      <c r="G277" s="13">
        <v>0</v>
      </c>
      <c r="H277" s="27">
        <v>126400</v>
      </c>
      <c r="I277" s="29">
        <v>0</v>
      </c>
      <c r="J277" s="29">
        <v>0</v>
      </c>
      <c r="K277" s="29">
        <v>0</v>
      </c>
      <c r="L277" s="29">
        <v>0</v>
      </c>
      <c r="M277" s="29">
        <v>0</v>
      </c>
      <c r="N277" s="29">
        <v>0</v>
      </c>
      <c r="O277" s="29">
        <v>0</v>
      </c>
      <c r="P277" s="29">
        <v>0</v>
      </c>
      <c r="Q277" s="29">
        <v>126400</v>
      </c>
      <c r="R277" s="29">
        <f>+H277-I277-J277-K277-L277-M277-N277-O277-P277-Q277</f>
        <v>0</v>
      </c>
      <c r="S277" s="29">
        <v>0</v>
      </c>
      <c r="T277" s="41"/>
      <c r="U277" s="42"/>
      <c r="V277" s="41"/>
    </row>
    <row r="278" spans="1:22" x14ac:dyDescent="0.25">
      <c r="A278" s="34">
        <v>20219115</v>
      </c>
      <c r="B278" s="10">
        <v>44509.699305555558</v>
      </c>
      <c r="C278" s="11">
        <v>44550</v>
      </c>
      <c r="D278" s="13">
        <v>62410</v>
      </c>
      <c r="E278" s="13">
        <v>0</v>
      </c>
      <c r="F278" s="13">
        <v>0</v>
      </c>
      <c r="G278" s="13">
        <v>0</v>
      </c>
      <c r="H278" s="27">
        <v>62410</v>
      </c>
      <c r="I278" s="29">
        <v>0</v>
      </c>
      <c r="J278" s="29">
        <v>0</v>
      </c>
      <c r="K278" s="29">
        <v>0</v>
      </c>
      <c r="L278" s="29">
        <v>0</v>
      </c>
      <c r="M278" s="29">
        <v>0</v>
      </c>
      <c r="N278" s="29">
        <v>0</v>
      </c>
      <c r="O278" s="29">
        <v>0</v>
      </c>
      <c r="P278" s="29">
        <v>0</v>
      </c>
      <c r="Q278" s="29">
        <v>62410</v>
      </c>
      <c r="R278" s="29">
        <f>+H278-I278-J278-K278-L278-M278-N278-O278-P278-Q278</f>
        <v>0</v>
      </c>
      <c r="S278" s="29">
        <v>0</v>
      </c>
      <c r="T278" s="41"/>
      <c r="U278" s="42"/>
      <c r="V278" s="41"/>
    </row>
    <row r="279" spans="1:22" x14ac:dyDescent="0.25">
      <c r="A279" s="34">
        <v>20219140</v>
      </c>
      <c r="B279" s="10">
        <v>44509.984722222223</v>
      </c>
      <c r="C279" s="11">
        <v>44550</v>
      </c>
      <c r="D279" s="13">
        <v>245460</v>
      </c>
      <c r="E279" s="13">
        <v>0</v>
      </c>
      <c r="F279" s="13">
        <v>0</v>
      </c>
      <c r="G279" s="13">
        <v>0</v>
      </c>
      <c r="H279" s="27">
        <v>245460</v>
      </c>
      <c r="I279" s="29">
        <v>0</v>
      </c>
      <c r="J279" s="29">
        <v>0</v>
      </c>
      <c r="K279" s="29">
        <v>0</v>
      </c>
      <c r="L279" s="29">
        <v>0</v>
      </c>
      <c r="M279" s="29">
        <v>0</v>
      </c>
      <c r="N279" s="29">
        <v>0</v>
      </c>
      <c r="O279" s="29">
        <v>0</v>
      </c>
      <c r="P279" s="29">
        <v>0</v>
      </c>
      <c r="Q279" s="29">
        <v>245460</v>
      </c>
      <c r="R279" s="29">
        <f>+H279-I279-J279-K279-L279-M279-N279-O279-P279-Q279</f>
        <v>0</v>
      </c>
      <c r="S279" s="29">
        <v>0</v>
      </c>
      <c r="T279" s="41"/>
      <c r="U279" s="42"/>
      <c r="V279" s="41"/>
    </row>
    <row r="280" spans="1:22" x14ac:dyDescent="0.25">
      <c r="A280" s="34">
        <v>20219198</v>
      </c>
      <c r="B280" s="10">
        <v>44510.334722222222</v>
      </c>
      <c r="C280" s="11">
        <v>44550</v>
      </c>
      <c r="D280" s="13">
        <v>17000</v>
      </c>
      <c r="E280" s="13">
        <v>0</v>
      </c>
      <c r="F280" s="13">
        <v>0</v>
      </c>
      <c r="G280" s="13">
        <v>0</v>
      </c>
      <c r="H280" s="27">
        <v>17000</v>
      </c>
      <c r="I280" s="29">
        <v>0</v>
      </c>
      <c r="J280" s="29">
        <v>0</v>
      </c>
      <c r="K280" s="29">
        <v>0</v>
      </c>
      <c r="L280" s="29">
        <v>0</v>
      </c>
      <c r="M280" s="29">
        <v>0</v>
      </c>
      <c r="N280" s="29">
        <v>0</v>
      </c>
      <c r="O280" s="29">
        <v>0</v>
      </c>
      <c r="P280" s="29">
        <v>0</v>
      </c>
      <c r="Q280" s="29">
        <v>17000</v>
      </c>
      <c r="R280" s="29">
        <f>+H280-I280-J280-K280-L280-M280-N280-O280-P280-Q280</f>
        <v>0</v>
      </c>
      <c r="S280" s="29">
        <v>0</v>
      </c>
      <c r="T280" s="41"/>
      <c r="U280" s="42"/>
      <c r="V280" s="41"/>
    </row>
    <row r="281" spans="1:22" x14ac:dyDescent="0.25">
      <c r="A281" s="34">
        <v>20219505</v>
      </c>
      <c r="B281" s="10">
        <v>44511.675000000003</v>
      </c>
      <c r="C281" s="11">
        <v>44550</v>
      </c>
      <c r="D281" s="13">
        <v>59700</v>
      </c>
      <c r="E281" s="13">
        <v>0</v>
      </c>
      <c r="F281" s="13">
        <v>0</v>
      </c>
      <c r="G281" s="13">
        <v>0</v>
      </c>
      <c r="H281" s="27">
        <v>59700</v>
      </c>
      <c r="I281" s="29">
        <v>0</v>
      </c>
      <c r="J281" s="29">
        <v>0</v>
      </c>
      <c r="K281" s="29">
        <v>0</v>
      </c>
      <c r="L281" s="29">
        <v>0</v>
      </c>
      <c r="M281" s="29">
        <v>0</v>
      </c>
      <c r="N281" s="29">
        <v>0</v>
      </c>
      <c r="O281" s="29">
        <v>0</v>
      </c>
      <c r="P281" s="29">
        <v>0</v>
      </c>
      <c r="Q281" s="29">
        <v>59700</v>
      </c>
      <c r="R281" s="29">
        <f>+H281-I281-J281-K281-L281-M281-N281-O281-P281-Q281</f>
        <v>0</v>
      </c>
      <c r="S281" s="29">
        <v>0</v>
      </c>
      <c r="T281" s="41"/>
      <c r="U281" s="42"/>
      <c r="V281" s="41"/>
    </row>
    <row r="282" spans="1:22" x14ac:dyDescent="0.25">
      <c r="A282" s="34">
        <v>20219783</v>
      </c>
      <c r="B282" s="10">
        <v>44512.559027777781</v>
      </c>
      <c r="C282" s="11">
        <v>44550</v>
      </c>
      <c r="D282" s="13">
        <v>43900</v>
      </c>
      <c r="E282" s="13">
        <v>0</v>
      </c>
      <c r="F282" s="13">
        <v>0</v>
      </c>
      <c r="G282" s="13">
        <v>0</v>
      </c>
      <c r="H282" s="27">
        <v>43900</v>
      </c>
      <c r="I282" s="29">
        <v>0</v>
      </c>
      <c r="J282" s="29">
        <v>0</v>
      </c>
      <c r="K282" s="29">
        <v>0</v>
      </c>
      <c r="L282" s="29">
        <v>0</v>
      </c>
      <c r="M282" s="29">
        <v>0</v>
      </c>
      <c r="N282" s="29">
        <v>0</v>
      </c>
      <c r="O282" s="29">
        <v>0</v>
      </c>
      <c r="P282" s="29">
        <v>0</v>
      </c>
      <c r="Q282" s="29">
        <v>43900</v>
      </c>
      <c r="R282" s="29">
        <f>+H282-I282-J282-K282-L282-M282-N282-O282-P282-Q282</f>
        <v>0</v>
      </c>
      <c r="S282" s="29">
        <v>0</v>
      </c>
      <c r="T282" s="41"/>
      <c r="U282" s="42"/>
      <c r="V282" s="41"/>
    </row>
    <row r="283" spans="1:22" x14ac:dyDescent="0.25">
      <c r="A283" s="34">
        <v>20220022</v>
      </c>
      <c r="B283" s="10">
        <v>44515.027083333334</v>
      </c>
      <c r="C283" s="11">
        <v>44550</v>
      </c>
      <c r="D283" s="13">
        <v>111652</v>
      </c>
      <c r="E283" s="13">
        <v>0</v>
      </c>
      <c r="F283" s="13">
        <v>0</v>
      </c>
      <c r="G283" s="13">
        <v>0</v>
      </c>
      <c r="H283" s="27">
        <v>111652</v>
      </c>
      <c r="I283" s="29">
        <v>0</v>
      </c>
      <c r="J283" s="29">
        <v>0</v>
      </c>
      <c r="K283" s="29">
        <v>0</v>
      </c>
      <c r="L283" s="29">
        <v>0</v>
      </c>
      <c r="M283" s="29">
        <v>0</v>
      </c>
      <c r="N283" s="29">
        <v>0</v>
      </c>
      <c r="O283" s="29">
        <v>0</v>
      </c>
      <c r="P283" s="29">
        <v>0</v>
      </c>
      <c r="Q283" s="29">
        <v>111652</v>
      </c>
      <c r="R283" s="29">
        <f>+H283-I283-J283-K283-L283-M283-N283-O283-P283-Q283</f>
        <v>0</v>
      </c>
      <c r="S283" s="29">
        <v>0</v>
      </c>
      <c r="T283" s="41"/>
      <c r="U283" s="42"/>
      <c r="V283" s="41"/>
    </row>
    <row r="284" spans="1:22" x14ac:dyDescent="0.25">
      <c r="A284" s="34">
        <v>20220168</v>
      </c>
      <c r="B284" s="10">
        <v>44516.375</v>
      </c>
      <c r="C284" s="11">
        <v>44550</v>
      </c>
      <c r="D284" s="13">
        <v>52400</v>
      </c>
      <c r="E284" s="13">
        <v>0</v>
      </c>
      <c r="F284" s="13">
        <v>0</v>
      </c>
      <c r="G284" s="13">
        <v>0</v>
      </c>
      <c r="H284" s="27">
        <v>52400</v>
      </c>
      <c r="I284" s="29">
        <v>0</v>
      </c>
      <c r="J284" s="29">
        <v>0</v>
      </c>
      <c r="K284" s="29">
        <v>0</v>
      </c>
      <c r="L284" s="29">
        <v>0</v>
      </c>
      <c r="M284" s="29">
        <v>0</v>
      </c>
      <c r="N284" s="29">
        <v>0</v>
      </c>
      <c r="O284" s="29">
        <v>0</v>
      </c>
      <c r="P284" s="29">
        <v>0</v>
      </c>
      <c r="Q284" s="29">
        <v>52400</v>
      </c>
      <c r="R284" s="29">
        <f>+H284-I284-J284-K284-L284-M284-N284-O284-P284-Q284</f>
        <v>0</v>
      </c>
      <c r="S284" s="29">
        <v>0</v>
      </c>
      <c r="T284" s="41"/>
      <c r="U284" s="42"/>
      <c r="V284" s="41"/>
    </row>
    <row r="285" spans="1:22" x14ac:dyDescent="0.25">
      <c r="A285" s="34">
        <v>20220213</v>
      </c>
      <c r="B285" s="10">
        <v>44516.45416666667</v>
      </c>
      <c r="C285" s="11">
        <v>44550</v>
      </c>
      <c r="D285" s="13">
        <v>59700</v>
      </c>
      <c r="E285" s="13">
        <v>0</v>
      </c>
      <c r="F285" s="13">
        <v>0</v>
      </c>
      <c r="G285" s="13">
        <v>0</v>
      </c>
      <c r="H285" s="27">
        <v>59700</v>
      </c>
      <c r="I285" s="29">
        <v>0</v>
      </c>
      <c r="J285" s="29">
        <v>0</v>
      </c>
      <c r="K285" s="29">
        <v>0</v>
      </c>
      <c r="L285" s="29">
        <v>0</v>
      </c>
      <c r="M285" s="29">
        <v>0</v>
      </c>
      <c r="N285" s="29">
        <v>0</v>
      </c>
      <c r="O285" s="29">
        <v>0</v>
      </c>
      <c r="P285" s="29">
        <v>0</v>
      </c>
      <c r="Q285" s="29">
        <v>59700</v>
      </c>
      <c r="R285" s="29">
        <f>+H285-I285-J285-K285-L285-M285-N285-O285-P285-Q285</f>
        <v>0</v>
      </c>
      <c r="S285" s="29">
        <v>0</v>
      </c>
      <c r="T285" s="41"/>
      <c r="U285" s="42"/>
      <c r="V285" s="41"/>
    </row>
    <row r="286" spans="1:22" x14ac:dyDescent="0.25">
      <c r="A286" s="34">
        <v>20220595</v>
      </c>
      <c r="B286" s="10">
        <v>44518.359027777777</v>
      </c>
      <c r="C286" s="11">
        <v>44550</v>
      </c>
      <c r="D286" s="13">
        <v>52400</v>
      </c>
      <c r="E286" s="13">
        <v>0</v>
      </c>
      <c r="F286" s="13">
        <v>0</v>
      </c>
      <c r="G286" s="13">
        <v>0</v>
      </c>
      <c r="H286" s="27">
        <v>52400</v>
      </c>
      <c r="I286" s="29">
        <v>0</v>
      </c>
      <c r="J286" s="29">
        <v>0</v>
      </c>
      <c r="K286" s="29">
        <v>0</v>
      </c>
      <c r="L286" s="29">
        <v>0</v>
      </c>
      <c r="M286" s="29">
        <v>0</v>
      </c>
      <c r="N286" s="29">
        <v>0</v>
      </c>
      <c r="O286" s="29">
        <v>0</v>
      </c>
      <c r="P286" s="29">
        <v>0</v>
      </c>
      <c r="Q286" s="29">
        <v>52400</v>
      </c>
      <c r="R286" s="29">
        <f>+H286-I286-J286-K286-L286-M286-N286-O286-P286-Q286</f>
        <v>0</v>
      </c>
      <c r="S286" s="29">
        <v>0</v>
      </c>
      <c r="T286" s="41"/>
      <c r="U286" s="42"/>
      <c r="V286" s="41"/>
    </row>
    <row r="287" spans="1:22" x14ac:dyDescent="0.25">
      <c r="A287" s="34">
        <v>20220707</v>
      </c>
      <c r="B287" s="10">
        <v>44518.709027777775</v>
      </c>
      <c r="C287" s="11">
        <v>44550</v>
      </c>
      <c r="D287" s="13">
        <v>61665</v>
      </c>
      <c r="E287" s="13">
        <v>0</v>
      </c>
      <c r="F287" s="13">
        <v>0</v>
      </c>
      <c r="G287" s="13">
        <v>0</v>
      </c>
      <c r="H287" s="27">
        <v>61665</v>
      </c>
      <c r="I287" s="29">
        <v>0</v>
      </c>
      <c r="J287" s="29">
        <v>0</v>
      </c>
      <c r="K287" s="29">
        <v>0</v>
      </c>
      <c r="L287" s="29">
        <v>0</v>
      </c>
      <c r="M287" s="29">
        <v>0</v>
      </c>
      <c r="N287" s="29">
        <v>0</v>
      </c>
      <c r="O287" s="29">
        <v>0</v>
      </c>
      <c r="P287" s="29">
        <v>0</v>
      </c>
      <c r="Q287" s="29">
        <v>61665</v>
      </c>
      <c r="R287" s="29">
        <f>+H287-I287-J287-K287-L287-M287-N287-O287-P287-Q287</f>
        <v>0</v>
      </c>
      <c r="S287" s="29">
        <v>0</v>
      </c>
      <c r="T287" s="41"/>
      <c r="U287" s="42"/>
      <c r="V287" s="41"/>
    </row>
    <row r="288" spans="1:22" x14ac:dyDescent="0.25">
      <c r="A288" s="34">
        <v>20220741</v>
      </c>
      <c r="B288" s="10">
        <v>44519.175694444442</v>
      </c>
      <c r="C288" s="11">
        <v>44550</v>
      </c>
      <c r="D288" s="13">
        <v>60390</v>
      </c>
      <c r="E288" s="13">
        <v>0</v>
      </c>
      <c r="F288" s="13">
        <v>0</v>
      </c>
      <c r="G288" s="13">
        <v>0</v>
      </c>
      <c r="H288" s="27">
        <v>60390</v>
      </c>
      <c r="I288" s="29">
        <v>0</v>
      </c>
      <c r="J288" s="29">
        <v>0</v>
      </c>
      <c r="K288" s="29">
        <v>0</v>
      </c>
      <c r="L288" s="29">
        <v>0</v>
      </c>
      <c r="M288" s="29">
        <v>0</v>
      </c>
      <c r="N288" s="29">
        <v>0</v>
      </c>
      <c r="O288" s="29">
        <v>0</v>
      </c>
      <c r="P288" s="29">
        <v>0</v>
      </c>
      <c r="Q288" s="29">
        <v>60390</v>
      </c>
      <c r="R288" s="29">
        <f>+H288-I288-J288-K288-L288-M288-N288-O288-P288-Q288</f>
        <v>0</v>
      </c>
      <c r="S288" s="29">
        <v>0</v>
      </c>
      <c r="T288" s="41"/>
      <c r="U288" s="42"/>
      <c r="V288" s="41"/>
    </row>
    <row r="289" spans="1:22" x14ac:dyDescent="0.25">
      <c r="A289" s="34">
        <v>20221072</v>
      </c>
      <c r="B289" s="10">
        <v>44521.955555555556</v>
      </c>
      <c r="C289" s="11">
        <v>44550</v>
      </c>
      <c r="D289" s="13">
        <v>112555</v>
      </c>
      <c r="E289" s="13">
        <v>0</v>
      </c>
      <c r="F289" s="13">
        <v>0</v>
      </c>
      <c r="G289" s="13">
        <v>0</v>
      </c>
      <c r="H289" s="27">
        <v>112555</v>
      </c>
      <c r="I289" s="29">
        <v>0</v>
      </c>
      <c r="J289" s="29">
        <v>0</v>
      </c>
      <c r="K289" s="29">
        <v>0</v>
      </c>
      <c r="L289" s="29">
        <v>0</v>
      </c>
      <c r="M289" s="29">
        <v>0</v>
      </c>
      <c r="N289" s="29">
        <v>0</v>
      </c>
      <c r="O289" s="29">
        <v>0</v>
      </c>
      <c r="P289" s="29">
        <v>0</v>
      </c>
      <c r="Q289" s="29">
        <v>112555</v>
      </c>
      <c r="R289" s="29">
        <f>+H289-I289-J289-K289-L289-M289-N289-O289-P289-Q289</f>
        <v>0</v>
      </c>
      <c r="S289" s="29">
        <v>0</v>
      </c>
      <c r="T289" s="41"/>
      <c r="U289" s="42"/>
      <c r="V289" s="41"/>
    </row>
    <row r="290" spans="1:22" x14ac:dyDescent="0.25">
      <c r="A290" s="34">
        <v>20221099</v>
      </c>
      <c r="B290" s="10">
        <v>44522.275694444441</v>
      </c>
      <c r="C290" s="11">
        <v>44550</v>
      </c>
      <c r="D290" s="13">
        <v>174100</v>
      </c>
      <c r="E290" s="13">
        <v>0</v>
      </c>
      <c r="F290" s="13">
        <v>0</v>
      </c>
      <c r="G290" s="13">
        <v>0</v>
      </c>
      <c r="H290" s="27">
        <v>174100</v>
      </c>
      <c r="I290" s="29">
        <v>0</v>
      </c>
      <c r="J290" s="29">
        <v>0</v>
      </c>
      <c r="K290" s="29">
        <v>0</v>
      </c>
      <c r="L290" s="29">
        <v>0</v>
      </c>
      <c r="M290" s="29">
        <v>0</v>
      </c>
      <c r="N290" s="29">
        <v>0</v>
      </c>
      <c r="O290" s="29">
        <v>0</v>
      </c>
      <c r="P290" s="29">
        <v>0</v>
      </c>
      <c r="Q290" s="29">
        <v>174100</v>
      </c>
      <c r="R290" s="29">
        <f>+H290-I290-J290-K290-L290-M290-N290-O290-P290-Q290</f>
        <v>0</v>
      </c>
      <c r="S290" s="29">
        <v>0</v>
      </c>
      <c r="T290" s="41"/>
      <c r="U290" s="42"/>
      <c r="V290" s="41"/>
    </row>
    <row r="291" spans="1:22" x14ac:dyDescent="0.25">
      <c r="A291" s="34">
        <v>20221342</v>
      </c>
      <c r="B291" s="10">
        <v>44523.387499999997</v>
      </c>
      <c r="C291" s="11">
        <v>44550</v>
      </c>
      <c r="D291" s="13">
        <v>24800</v>
      </c>
      <c r="E291" s="13">
        <v>0</v>
      </c>
      <c r="F291" s="13">
        <v>0</v>
      </c>
      <c r="G291" s="13">
        <v>0</v>
      </c>
      <c r="H291" s="27">
        <v>24800</v>
      </c>
      <c r="I291" s="29">
        <v>0</v>
      </c>
      <c r="J291" s="29">
        <v>0</v>
      </c>
      <c r="K291" s="29">
        <v>0</v>
      </c>
      <c r="L291" s="29">
        <v>0</v>
      </c>
      <c r="M291" s="29">
        <v>0</v>
      </c>
      <c r="N291" s="29">
        <v>0</v>
      </c>
      <c r="O291" s="29">
        <v>0</v>
      </c>
      <c r="P291" s="29">
        <v>0</v>
      </c>
      <c r="Q291" s="29">
        <v>24800</v>
      </c>
      <c r="R291" s="29">
        <f>+H291-I291-J291-K291-L291-M291-N291-O291-P291-Q291</f>
        <v>0</v>
      </c>
      <c r="S291" s="29">
        <v>0</v>
      </c>
      <c r="T291" s="41"/>
      <c r="U291" s="42"/>
      <c r="V291" s="41"/>
    </row>
    <row r="292" spans="1:22" x14ac:dyDescent="0.25">
      <c r="A292" s="34">
        <v>20221763</v>
      </c>
      <c r="B292" s="10">
        <v>44525.374305555553</v>
      </c>
      <c r="C292" s="11">
        <v>44550</v>
      </c>
      <c r="D292" s="13">
        <v>79600</v>
      </c>
      <c r="E292" s="13">
        <v>0</v>
      </c>
      <c r="F292" s="13">
        <v>0</v>
      </c>
      <c r="G292" s="13">
        <v>0</v>
      </c>
      <c r="H292" s="27">
        <v>79600</v>
      </c>
      <c r="I292" s="29">
        <v>0</v>
      </c>
      <c r="J292" s="29">
        <v>0</v>
      </c>
      <c r="K292" s="29">
        <v>0</v>
      </c>
      <c r="L292" s="29">
        <v>0</v>
      </c>
      <c r="M292" s="29">
        <v>0</v>
      </c>
      <c r="N292" s="29">
        <v>0</v>
      </c>
      <c r="O292" s="29">
        <v>0</v>
      </c>
      <c r="P292" s="29">
        <v>0</v>
      </c>
      <c r="Q292" s="29">
        <v>79600</v>
      </c>
      <c r="R292" s="29">
        <f>+H292-I292-J292-K292-L292-M292-N292-O292-P292-Q292</f>
        <v>0</v>
      </c>
      <c r="S292" s="29">
        <v>0</v>
      </c>
      <c r="T292" s="41"/>
      <c r="U292" s="42"/>
      <c r="V292" s="41"/>
    </row>
    <row r="293" spans="1:22" x14ac:dyDescent="0.25">
      <c r="A293" s="34">
        <v>20221855</v>
      </c>
      <c r="B293" s="10">
        <v>44525.592361111114</v>
      </c>
      <c r="C293" s="11">
        <v>44550</v>
      </c>
      <c r="D293" s="13">
        <v>263200</v>
      </c>
      <c r="E293" s="13">
        <v>0</v>
      </c>
      <c r="F293" s="13">
        <v>0</v>
      </c>
      <c r="G293" s="13">
        <v>0</v>
      </c>
      <c r="H293" s="27">
        <v>263200</v>
      </c>
      <c r="I293" s="29">
        <v>0</v>
      </c>
      <c r="J293" s="29">
        <v>0</v>
      </c>
      <c r="K293" s="29">
        <v>0</v>
      </c>
      <c r="L293" s="29">
        <v>0</v>
      </c>
      <c r="M293" s="29">
        <v>0</v>
      </c>
      <c r="N293" s="29">
        <v>0</v>
      </c>
      <c r="O293" s="29">
        <v>0</v>
      </c>
      <c r="P293" s="29">
        <v>0</v>
      </c>
      <c r="Q293" s="29">
        <v>263200</v>
      </c>
      <c r="R293" s="29">
        <f>+H293-I293-J293-K293-L293-M293-N293-O293-P293-Q293</f>
        <v>0</v>
      </c>
      <c r="S293" s="29">
        <v>0</v>
      </c>
      <c r="T293" s="41"/>
      <c r="U293" s="42"/>
      <c r="V293" s="41"/>
    </row>
    <row r="294" spans="1:22" s="51" customFormat="1" x14ac:dyDescent="0.25">
      <c r="A294" s="34">
        <v>20222056</v>
      </c>
      <c r="B294" s="10">
        <v>44526.526388888888</v>
      </c>
      <c r="C294" s="11">
        <v>44550</v>
      </c>
      <c r="D294" s="13">
        <v>17000</v>
      </c>
      <c r="E294" s="13">
        <v>0</v>
      </c>
      <c r="F294" s="13">
        <v>0</v>
      </c>
      <c r="G294" s="13">
        <v>0</v>
      </c>
      <c r="H294" s="27">
        <v>17000</v>
      </c>
      <c r="I294" s="29">
        <v>0</v>
      </c>
      <c r="J294" s="29">
        <v>0</v>
      </c>
      <c r="K294" s="29">
        <v>0</v>
      </c>
      <c r="L294" s="29">
        <v>0</v>
      </c>
      <c r="M294" s="29">
        <v>0</v>
      </c>
      <c r="N294" s="29">
        <v>0</v>
      </c>
      <c r="O294" s="29">
        <v>0</v>
      </c>
      <c r="P294" s="29">
        <v>0</v>
      </c>
      <c r="Q294" s="29">
        <v>17000</v>
      </c>
      <c r="R294" s="29">
        <f>+H294-I294-J294-K294-L294-M294-N294-O294-P294-Q294</f>
        <v>0</v>
      </c>
      <c r="S294" s="29">
        <v>0</v>
      </c>
      <c r="T294" s="41"/>
      <c r="U294" s="42"/>
      <c r="V294" s="41"/>
    </row>
    <row r="295" spans="1:22" x14ac:dyDescent="0.25">
      <c r="A295" s="34">
        <v>20222057</v>
      </c>
      <c r="B295" s="10">
        <v>44526.527777777781</v>
      </c>
      <c r="C295" s="11">
        <v>44550</v>
      </c>
      <c r="D295" s="13">
        <v>403200</v>
      </c>
      <c r="E295" s="13">
        <v>0</v>
      </c>
      <c r="F295" s="13">
        <v>0</v>
      </c>
      <c r="G295" s="13">
        <v>0</v>
      </c>
      <c r="H295" s="27">
        <v>403200</v>
      </c>
      <c r="I295" s="29">
        <v>0</v>
      </c>
      <c r="J295" s="29">
        <v>0</v>
      </c>
      <c r="K295" s="29">
        <v>0</v>
      </c>
      <c r="L295" s="29">
        <v>0</v>
      </c>
      <c r="M295" s="29">
        <v>0</v>
      </c>
      <c r="N295" s="29">
        <v>0</v>
      </c>
      <c r="O295" s="29">
        <v>0</v>
      </c>
      <c r="P295" s="29">
        <v>0</v>
      </c>
      <c r="Q295" s="29">
        <v>403200</v>
      </c>
      <c r="R295" s="29">
        <f>+H295-I295-J295-K295-L295-M295-N295-O295-P295-Q295</f>
        <v>0</v>
      </c>
      <c r="S295" s="29">
        <v>0</v>
      </c>
      <c r="T295" s="41"/>
      <c r="U295" s="42"/>
      <c r="V295" s="41"/>
    </row>
    <row r="296" spans="1:22" x14ac:dyDescent="0.25">
      <c r="A296" s="34">
        <v>20222157</v>
      </c>
      <c r="B296" s="10">
        <v>44527.186805555553</v>
      </c>
      <c r="C296" s="11">
        <v>44550</v>
      </c>
      <c r="D296" s="13">
        <v>61392</v>
      </c>
      <c r="E296" s="13">
        <v>0</v>
      </c>
      <c r="F296" s="13">
        <v>0</v>
      </c>
      <c r="G296" s="13">
        <v>0</v>
      </c>
      <c r="H296" s="27">
        <v>61392</v>
      </c>
      <c r="I296" s="29">
        <v>0</v>
      </c>
      <c r="J296" s="29">
        <v>0</v>
      </c>
      <c r="K296" s="29">
        <v>0</v>
      </c>
      <c r="L296" s="29">
        <v>0</v>
      </c>
      <c r="M296" s="29">
        <v>0</v>
      </c>
      <c r="N296" s="29">
        <v>0</v>
      </c>
      <c r="O296" s="29">
        <v>0</v>
      </c>
      <c r="P296" s="29">
        <v>0</v>
      </c>
      <c r="Q296" s="29">
        <v>61392</v>
      </c>
      <c r="R296" s="29">
        <f>+H296-I296-J296-K296-L296-M296-N296-O296-P296-Q296</f>
        <v>0</v>
      </c>
      <c r="S296" s="29">
        <v>0</v>
      </c>
      <c r="T296" s="41"/>
      <c r="U296" s="42"/>
      <c r="V296" s="41"/>
    </row>
    <row r="297" spans="1:22" x14ac:dyDescent="0.25">
      <c r="A297" s="34">
        <v>20222199</v>
      </c>
      <c r="B297" s="10">
        <v>44527.669444444444</v>
      </c>
      <c r="C297" s="11">
        <v>44550</v>
      </c>
      <c r="D297" s="13">
        <v>92668</v>
      </c>
      <c r="E297" s="13">
        <v>0</v>
      </c>
      <c r="F297" s="13">
        <v>0</v>
      </c>
      <c r="G297" s="13">
        <v>0</v>
      </c>
      <c r="H297" s="27">
        <v>92668</v>
      </c>
      <c r="I297" s="29">
        <v>0</v>
      </c>
      <c r="J297" s="29">
        <v>0</v>
      </c>
      <c r="K297" s="29">
        <v>0</v>
      </c>
      <c r="L297" s="29">
        <v>0</v>
      </c>
      <c r="M297" s="29">
        <v>0</v>
      </c>
      <c r="N297" s="29">
        <v>0</v>
      </c>
      <c r="O297" s="29">
        <v>0</v>
      </c>
      <c r="P297" s="29">
        <v>0</v>
      </c>
      <c r="Q297" s="29">
        <v>92668</v>
      </c>
      <c r="R297" s="29">
        <f>+H297-I297-J297-K297-L297-M297-N297-O297-P297-Q297</f>
        <v>0</v>
      </c>
      <c r="S297" s="29">
        <v>0</v>
      </c>
      <c r="T297" s="41"/>
      <c r="U297" s="42"/>
      <c r="V297" s="41"/>
    </row>
    <row r="298" spans="1:22" x14ac:dyDescent="0.25">
      <c r="A298" s="34">
        <v>20222226</v>
      </c>
      <c r="B298" s="10">
        <v>44528.102777777778</v>
      </c>
      <c r="C298" s="11">
        <v>44550</v>
      </c>
      <c r="D298" s="13">
        <v>275699</v>
      </c>
      <c r="E298" s="13">
        <v>0</v>
      </c>
      <c r="F298" s="13">
        <v>0</v>
      </c>
      <c r="G298" s="13">
        <v>0</v>
      </c>
      <c r="H298" s="27">
        <v>275699</v>
      </c>
      <c r="I298" s="29">
        <v>0</v>
      </c>
      <c r="J298" s="29">
        <v>0</v>
      </c>
      <c r="K298" s="29">
        <v>0</v>
      </c>
      <c r="L298" s="29">
        <v>0</v>
      </c>
      <c r="M298" s="29">
        <v>0</v>
      </c>
      <c r="N298" s="29">
        <v>0</v>
      </c>
      <c r="O298" s="29">
        <v>0</v>
      </c>
      <c r="P298" s="29">
        <v>0</v>
      </c>
      <c r="Q298" s="29">
        <v>275699</v>
      </c>
      <c r="R298" s="29">
        <f>+H298-I298-J298-K298-L298-M298-N298-O298-P298-Q298</f>
        <v>0</v>
      </c>
      <c r="S298" s="29">
        <v>0</v>
      </c>
      <c r="T298" s="41"/>
      <c r="U298" s="42"/>
      <c r="V298" s="41"/>
    </row>
    <row r="299" spans="1:22" x14ac:dyDescent="0.25">
      <c r="A299" s="34">
        <v>20222375</v>
      </c>
      <c r="B299" s="10">
        <v>44529.300694444442</v>
      </c>
      <c r="C299" s="11">
        <v>44550</v>
      </c>
      <c r="D299" s="13">
        <v>132600</v>
      </c>
      <c r="E299" s="13">
        <v>0</v>
      </c>
      <c r="F299" s="13">
        <v>0</v>
      </c>
      <c r="G299" s="13">
        <v>0</v>
      </c>
      <c r="H299" s="27">
        <v>132600</v>
      </c>
      <c r="I299" s="29">
        <v>0</v>
      </c>
      <c r="J299" s="29">
        <v>0</v>
      </c>
      <c r="K299" s="29">
        <v>0</v>
      </c>
      <c r="L299" s="29">
        <v>0</v>
      </c>
      <c r="M299" s="29">
        <v>0</v>
      </c>
      <c r="N299" s="29">
        <v>0</v>
      </c>
      <c r="O299" s="29">
        <v>0</v>
      </c>
      <c r="P299" s="29">
        <v>0</v>
      </c>
      <c r="Q299" s="29">
        <v>132600</v>
      </c>
      <c r="R299" s="29">
        <f>+H299-I299-J299-K299-L299-M299-N299-O299-P299-Q299</f>
        <v>0</v>
      </c>
      <c r="S299" s="29">
        <v>0</v>
      </c>
      <c r="T299" s="41"/>
      <c r="U299" s="42"/>
      <c r="V299" s="41"/>
    </row>
    <row r="300" spans="1:22" x14ac:dyDescent="0.25">
      <c r="A300" s="34">
        <v>20222399</v>
      </c>
      <c r="B300" s="10">
        <v>44529.348611111112</v>
      </c>
      <c r="C300" s="11">
        <v>44550</v>
      </c>
      <c r="D300" s="13">
        <v>52400</v>
      </c>
      <c r="E300" s="13">
        <v>0</v>
      </c>
      <c r="F300" s="13">
        <v>0</v>
      </c>
      <c r="G300" s="13">
        <v>0</v>
      </c>
      <c r="H300" s="27">
        <v>52400</v>
      </c>
      <c r="I300" s="29">
        <v>0</v>
      </c>
      <c r="J300" s="29">
        <v>0</v>
      </c>
      <c r="K300" s="29">
        <v>0</v>
      </c>
      <c r="L300" s="29">
        <v>0</v>
      </c>
      <c r="M300" s="29">
        <v>0</v>
      </c>
      <c r="N300" s="29">
        <v>0</v>
      </c>
      <c r="O300" s="29">
        <v>0</v>
      </c>
      <c r="P300" s="29">
        <v>0</v>
      </c>
      <c r="Q300" s="29">
        <v>52400</v>
      </c>
      <c r="R300" s="29">
        <f>+H300-I300-J300-K300-L300-M300-N300-O300-P300-Q300</f>
        <v>0</v>
      </c>
      <c r="S300" s="29">
        <v>0</v>
      </c>
      <c r="T300" s="41"/>
      <c r="U300" s="42"/>
      <c r="V300" s="41"/>
    </row>
    <row r="301" spans="1:22" x14ac:dyDescent="0.25">
      <c r="A301" s="34">
        <v>20222453</v>
      </c>
      <c r="B301" s="10">
        <v>44529.451388888891</v>
      </c>
      <c r="C301" s="11">
        <v>44550</v>
      </c>
      <c r="D301" s="13">
        <v>67769</v>
      </c>
      <c r="E301" s="13">
        <v>0</v>
      </c>
      <c r="F301" s="13">
        <v>0</v>
      </c>
      <c r="G301" s="13">
        <v>0</v>
      </c>
      <c r="H301" s="27">
        <v>67769</v>
      </c>
      <c r="I301" s="29">
        <v>0</v>
      </c>
      <c r="J301" s="29">
        <v>0</v>
      </c>
      <c r="K301" s="29">
        <v>0</v>
      </c>
      <c r="L301" s="29">
        <v>0</v>
      </c>
      <c r="M301" s="29">
        <v>0</v>
      </c>
      <c r="N301" s="29">
        <v>0</v>
      </c>
      <c r="O301" s="29">
        <v>0</v>
      </c>
      <c r="P301" s="29">
        <v>0</v>
      </c>
      <c r="Q301" s="29">
        <v>67769</v>
      </c>
      <c r="R301" s="29">
        <f>+H301-I301-J301-K301-L301-M301-N301-O301-P301-Q301</f>
        <v>0</v>
      </c>
      <c r="S301" s="29">
        <v>0</v>
      </c>
      <c r="T301" s="41"/>
      <c r="U301" s="42"/>
      <c r="V301" s="41"/>
    </row>
    <row r="302" spans="1:22" x14ac:dyDescent="0.25">
      <c r="A302" s="34">
        <v>20222659</v>
      </c>
      <c r="B302" s="10">
        <v>44530.45208333333</v>
      </c>
      <c r="C302" s="11">
        <v>44550</v>
      </c>
      <c r="D302" s="13">
        <v>36300</v>
      </c>
      <c r="E302" s="13">
        <v>0</v>
      </c>
      <c r="F302" s="13">
        <v>0</v>
      </c>
      <c r="G302" s="13">
        <v>0</v>
      </c>
      <c r="H302" s="27">
        <v>36300</v>
      </c>
      <c r="I302" s="29">
        <v>0</v>
      </c>
      <c r="J302" s="29">
        <v>0</v>
      </c>
      <c r="K302" s="29">
        <v>0</v>
      </c>
      <c r="L302" s="29">
        <v>0</v>
      </c>
      <c r="M302" s="29">
        <v>0</v>
      </c>
      <c r="N302" s="29">
        <v>0</v>
      </c>
      <c r="O302" s="29">
        <v>0</v>
      </c>
      <c r="P302" s="29">
        <v>0</v>
      </c>
      <c r="Q302" s="29">
        <v>36300</v>
      </c>
      <c r="R302" s="29">
        <f>+H302-I302-J302-K302-L302-M302-N302-O302-P302-Q302</f>
        <v>0</v>
      </c>
      <c r="S302" s="29">
        <v>0</v>
      </c>
      <c r="T302" s="41"/>
      <c r="U302" s="42"/>
      <c r="V302" s="41"/>
    </row>
    <row r="303" spans="1:22" x14ac:dyDescent="0.25">
      <c r="A303" s="34">
        <v>20222682</v>
      </c>
      <c r="B303" s="10">
        <v>44530.543749999997</v>
      </c>
      <c r="C303" s="11">
        <v>44550</v>
      </c>
      <c r="D303" s="13">
        <v>24800</v>
      </c>
      <c r="E303" s="13">
        <v>0</v>
      </c>
      <c r="F303" s="13">
        <v>0</v>
      </c>
      <c r="G303" s="13">
        <v>0</v>
      </c>
      <c r="H303" s="27">
        <v>24800</v>
      </c>
      <c r="I303" s="29">
        <v>0</v>
      </c>
      <c r="J303" s="29">
        <v>0</v>
      </c>
      <c r="K303" s="29">
        <v>0</v>
      </c>
      <c r="L303" s="29">
        <v>0</v>
      </c>
      <c r="M303" s="29">
        <v>0</v>
      </c>
      <c r="N303" s="29">
        <v>0</v>
      </c>
      <c r="O303" s="29">
        <v>0</v>
      </c>
      <c r="P303" s="29">
        <v>0</v>
      </c>
      <c r="Q303" s="29">
        <v>24800</v>
      </c>
      <c r="R303" s="29">
        <f>+H303-I303-J303-K303-L303-M303-N303-O303-P303-Q303</f>
        <v>0</v>
      </c>
      <c r="S303" s="29">
        <v>0</v>
      </c>
      <c r="T303" s="41"/>
      <c r="U303" s="42"/>
      <c r="V303" s="41"/>
    </row>
    <row r="304" spans="1:22" x14ac:dyDescent="0.25">
      <c r="A304" s="34">
        <v>20222705</v>
      </c>
      <c r="B304" s="10">
        <v>44530.63958333333</v>
      </c>
      <c r="C304" s="11">
        <v>44550</v>
      </c>
      <c r="D304" s="13">
        <v>72460</v>
      </c>
      <c r="E304" s="13">
        <v>0</v>
      </c>
      <c r="F304" s="13">
        <v>0</v>
      </c>
      <c r="G304" s="13">
        <v>0</v>
      </c>
      <c r="H304" s="27">
        <v>72460</v>
      </c>
      <c r="I304" s="29">
        <v>0</v>
      </c>
      <c r="J304" s="29">
        <v>0</v>
      </c>
      <c r="K304" s="29">
        <v>0</v>
      </c>
      <c r="L304" s="29">
        <v>0</v>
      </c>
      <c r="M304" s="29">
        <v>0</v>
      </c>
      <c r="N304" s="29">
        <v>0</v>
      </c>
      <c r="O304" s="29">
        <v>0</v>
      </c>
      <c r="P304" s="29">
        <v>0</v>
      </c>
      <c r="Q304" s="29">
        <v>72460</v>
      </c>
      <c r="R304" s="29">
        <f>+H304-I304-J304-K304-L304-M304-N304-O304-P304-Q304</f>
        <v>0</v>
      </c>
      <c r="S304" s="29">
        <v>0</v>
      </c>
      <c r="T304" s="41"/>
      <c r="U304" s="42"/>
      <c r="V304" s="41"/>
    </row>
    <row r="305" spans="1:22" x14ac:dyDescent="0.25">
      <c r="A305" s="34">
        <v>20222965</v>
      </c>
      <c r="B305" s="10">
        <v>44532.249305555553</v>
      </c>
      <c r="C305" s="11">
        <v>44578</v>
      </c>
      <c r="D305" s="13">
        <v>454879</v>
      </c>
      <c r="E305" s="13">
        <v>0</v>
      </c>
      <c r="F305" s="13">
        <v>0</v>
      </c>
      <c r="G305" s="13">
        <v>0</v>
      </c>
      <c r="H305" s="27">
        <v>454879</v>
      </c>
      <c r="I305" s="29">
        <v>0</v>
      </c>
      <c r="J305" s="29">
        <v>0</v>
      </c>
      <c r="K305" s="29">
        <v>0</v>
      </c>
      <c r="L305" s="29">
        <v>0</v>
      </c>
      <c r="M305" s="29">
        <v>0</v>
      </c>
      <c r="N305" s="29">
        <v>0</v>
      </c>
      <c r="O305" s="29">
        <v>0</v>
      </c>
      <c r="P305" s="29">
        <v>0</v>
      </c>
      <c r="Q305" s="29">
        <v>454879</v>
      </c>
      <c r="R305" s="29">
        <f>+H305-I305-J305-K305-L305-M305-N305-O305-P305-Q305</f>
        <v>0</v>
      </c>
      <c r="S305" s="29">
        <v>0</v>
      </c>
      <c r="T305" s="41"/>
      <c r="U305" s="42"/>
      <c r="V305" s="41"/>
    </row>
    <row r="306" spans="1:22" x14ac:dyDescent="0.25">
      <c r="A306" s="34">
        <v>20223552</v>
      </c>
      <c r="B306" s="10">
        <v>44536.439583333333</v>
      </c>
      <c r="C306" s="11">
        <v>44578</v>
      </c>
      <c r="D306" s="13">
        <v>683125</v>
      </c>
      <c r="E306" s="13">
        <v>0</v>
      </c>
      <c r="F306" s="13">
        <v>0</v>
      </c>
      <c r="G306" s="13">
        <v>0</v>
      </c>
      <c r="H306" s="27">
        <v>683125</v>
      </c>
      <c r="I306" s="29">
        <v>0</v>
      </c>
      <c r="J306" s="29">
        <v>0</v>
      </c>
      <c r="K306" s="29">
        <v>0</v>
      </c>
      <c r="L306" s="29">
        <v>0</v>
      </c>
      <c r="M306" s="29">
        <v>0</v>
      </c>
      <c r="N306" s="29">
        <v>0</v>
      </c>
      <c r="O306" s="29">
        <v>0</v>
      </c>
      <c r="P306" s="29">
        <v>0</v>
      </c>
      <c r="Q306" s="29">
        <v>683125</v>
      </c>
      <c r="R306" s="29">
        <f>+H306-I306-J306-K306-L306-M306-N306-O306-P306-Q306</f>
        <v>0</v>
      </c>
      <c r="S306" s="29">
        <v>0</v>
      </c>
      <c r="T306" s="41"/>
      <c r="U306" s="42"/>
      <c r="V306" s="41"/>
    </row>
    <row r="307" spans="1:22" x14ac:dyDescent="0.25">
      <c r="A307" s="34">
        <v>20223665</v>
      </c>
      <c r="B307" s="10">
        <v>44537.269444444442</v>
      </c>
      <c r="C307" s="11">
        <v>44578</v>
      </c>
      <c r="D307" s="13">
        <v>128400</v>
      </c>
      <c r="E307" s="13">
        <v>0</v>
      </c>
      <c r="F307" s="13">
        <v>0</v>
      </c>
      <c r="G307" s="13">
        <v>0</v>
      </c>
      <c r="H307" s="27">
        <v>128400</v>
      </c>
      <c r="I307" s="29">
        <v>0</v>
      </c>
      <c r="J307" s="29">
        <v>0</v>
      </c>
      <c r="K307" s="29">
        <v>0</v>
      </c>
      <c r="L307" s="29">
        <v>0</v>
      </c>
      <c r="M307" s="29">
        <v>0</v>
      </c>
      <c r="N307" s="29">
        <v>0</v>
      </c>
      <c r="O307" s="29">
        <v>0</v>
      </c>
      <c r="P307" s="29">
        <v>0</v>
      </c>
      <c r="Q307" s="29">
        <v>128400</v>
      </c>
      <c r="R307" s="29">
        <f>+H307-I307-J307-K307-L307-M307-N307-O307-P307-Q307</f>
        <v>0</v>
      </c>
      <c r="S307" s="29">
        <v>0</v>
      </c>
      <c r="T307" s="41"/>
      <c r="U307" s="42"/>
      <c r="V307" s="41"/>
    </row>
    <row r="308" spans="1:22" x14ac:dyDescent="0.25">
      <c r="A308" s="34">
        <v>20224701</v>
      </c>
      <c r="B308" s="10">
        <v>44544.25</v>
      </c>
      <c r="C308" s="11">
        <v>44578</v>
      </c>
      <c r="D308" s="13">
        <v>127655</v>
      </c>
      <c r="E308" s="13">
        <v>0</v>
      </c>
      <c r="F308" s="13">
        <v>0</v>
      </c>
      <c r="G308" s="13">
        <v>0</v>
      </c>
      <c r="H308" s="27">
        <v>127655</v>
      </c>
      <c r="I308" s="29">
        <v>0</v>
      </c>
      <c r="J308" s="29">
        <v>0</v>
      </c>
      <c r="K308" s="29">
        <v>0</v>
      </c>
      <c r="L308" s="29">
        <v>0</v>
      </c>
      <c r="M308" s="29">
        <v>0</v>
      </c>
      <c r="N308" s="29">
        <v>0</v>
      </c>
      <c r="O308" s="29">
        <v>0</v>
      </c>
      <c r="P308" s="29">
        <v>0</v>
      </c>
      <c r="Q308" s="29">
        <v>127655</v>
      </c>
      <c r="R308" s="29">
        <f>+H308-I308-J308-K308-L308-M308-N308-O308-P308-Q308</f>
        <v>0</v>
      </c>
      <c r="S308" s="29">
        <v>0</v>
      </c>
      <c r="T308" s="41"/>
      <c r="U308" s="42"/>
      <c r="V308" s="41"/>
    </row>
    <row r="309" spans="1:22" x14ac:dyDescent="0.25">
      <c r="A309" s="34">
        <v>20225158</v>
      </c>
      <c r="B309" s="10">
        <v>44546.310416666667</v>
      </c>
      <c r="C309" s="11">
        <v>44578</v>
      </c>
      <c r="D309" s="13">
        <v>52400</v>
      </c>
      <c r="E309" s="13">
        <v>0</v>
      </c>
      <c r="F309" s="13">
        <v>0</v>
      </c>
      <c r="G309" s="13">
        <v>0</v>
      </c>
      <c r="H309" s="27">
        <v>52400</v>
      </c>
      <c r="I309" s="29">
        <v>0</v>
      </c>
      <c r="J309" s="29">
        <v>0</v>
      </c>
      <c r="K309" s="29">
        <v>0</v>
      </c>
      <c r="L309" s="29">
        <v>0</v>
      </c>
      <c r="M309" s="29">
        <v>0</v>
      </c>
      <c r="N309" s="29">
        <v>0</v>
      </c>
      <c r="O309" s="29">
        <v>0</v>
      </c>
      <c r="P309" s="29">
        <v>0</v>
      </c>
      <c r="Q309" s="29">
        <v>52400</v>
      </c>
      <c r="R309" s="29">
        <f>+H309-I309-J309-K309-L309-M309-N309-O309-P309-Q309</f>
        <v>0</v>
      </c>
      <c r="S309" s="29">
        <v>0</v>
      </c>
      <c r="T309" s="41"/>
      <c r="U309" s="42"/>
      <c r="V309" s="41"/>
    </row>
    <row r="310" spans="1:22" x14ac:dyDescent="0.25">
      <c r="A310" s="34">
        <v>20225529</v>
      </c>
      <c r="B310" s="10">
        <v>44549.554861111108</v>
      </c>
      <c r="C310" s="11">
        <v>44578</v>
      </c>
      <c r="D310" s="13">
        <v>197835</v>
      </c>
      <c r="E310" s="13">
        <v>0</v>
      </c>
      <c r="F310" s="13">
        <v>0</v>
      </c>
      <c r="G310" s="13">
        <v>0</v>
      </c>
      <c r="H310" s="27">
        <v>197835</v>
      </c>
      <c r="I310" s="29">
        <v>0</v>
      </c>
      <c r="J310" s="29">
        <v>0</v>
      </c>
      <c r="K310" s="29">
        <v>0</v>
      </c>
      <c r="L310" s="29">
        <v>0</v>
      </c>
      <c r="M310" s="29">
        <v>0</v>
      </c>
      <c r="N310" s="29">
        <v>0</v>
      </c>
      <c r="O310" s="29">
        <v>0</v>
      </c>
      <c r="P310" s="29">
        <v>0</v>
      </c>
      <c r="Q310" s="29">
        <v>197835</v>
      </c>
      <c r="R310" s="29">
        <f>+H310-I310-J310-K310-L310-M310-N310-O310-P310-Q310</f>
        <v>0</v>
      </c>
      <c r="S310" s="29">
        <v>0</v>
      </c>
      <c r="T310" s="41"/>
      <c r="U310" s="42"/>
      <c r="V310" s="41"/>
    </row>
    <row r="311" spans="1:22" x14ac:dyDescent="0.25">
      <c r="A311" s="34">
        <v>20225981</v>
      </c>
      <c r="B311" s="10">
        <v>44552.262499999997</v>
      </c>
      <c r="C311" s="11">
        <v>44578</v>
      </c>
      <c r="D311" s="13">
        <v>103000</v>
      </c>
      <c r="E311" s="13">
        <v>0</v>
      </c>
      <c r="F311" s="13">
        <v>0</v>
      </c>
      <c r="G311" s="13">
        <v>0</v>
      </c>
      <c r="H311" s="27">
        <v>103000</v>
      </c>
      <c r="I311" s="29">
        <v>0</v>
      </c>
      <c r="J311" s="29">
        <v>0</v>
      </c>
      <c r="K311" s="29">
        <v>0</v>
      </c>
      <c r="L311" s="29">
        <v>0</v>
      </c>
      <c r="M311" s="29">
        <v>0</v>
      </c>
      <c r="N311" s="29">
        <v>0</v>
      </c>
      <c r="O311" s="29">
        <v>0</v>
      </c>
      <c r="P311" s="29">
        <v>0</v>
      </c>
      <c r="Q311" s="29">
        <v>103000</v>
      </c>
      <c r="R311" s="29">
        <f>+H311-I311-J311-K311-L311-M311-N311-O311-P311-Q311</f>
        <v>0</v>
      </c>
      <c r="S311" s="29">
        <v>0</v>
      </c>
      <c r="T311" s="41"/>
      <c r="U311" s="42"/>
      <c r="V311" s="41"/>
    </row>
    <row r="312" spans="1:22" x14ac:dyDescent="0.25">
      <c r="A312" s="34">
        <v>20226162</v>
      </c>
      <c r="B312" s="10">
        <v>44553.307638888888</v>
      </c>
      <c r="C312" s="11">
        <v>44578</v>
      </c>
      <c r="D312" s="13">
        <v>61355</v>
      </c>
      <c r="E312" s="13">
        <v>0</v>
      </c>
      <c r="F312" s="13">
        <v>0</v>
      </c>
      <c r="G312" s="13">
        <v>0</v>
      </c>
      <c r="H312" s="27">
        <v>61355</v>
      </c>
      <c r="I312" s="29">
        <v>0</v>
      </c>
      <c r="J312" s="29">
        <v>0</v>
      </c>
      <c r="K312" s="29">
        <v>0</v>
      </c>
      <c r="L312" s="29">
        <v>0</v>
      </c>
      <c r="M312" s="29">
        <v>0</v>
      </c>
      <c r="N312" s="29">
        <v>0</v>
      </c>
      <c r="O312" s="29">
        <v>0</v>
      </c>
      <c r="P312" s="29">
        <v>0</v>
      </c>
      <c r="Q312" s="29">
        <v>61355</v>
      </c>
      <c r="R312" s="29">
        <f>+H312-I312-J312-K312-L312-M312-N312-O312-P312-Q312</f>
        <v>0</v>
      </c>
      <c r="S312" s="29">
        <v>0</v>
      </c>
      <c r="T312" s="41"/>
      <c r="U312" s="42"/>
      <c r="V312" s="41"/>
    </row>
    <row r="313" spans="1:22" x14ac:dyDescent="0.25">
      <c r="A313" s="34">
        <v>20226190</v>
      </c>
      <c r="B313" s="10">
        <v>44553.40347222222</v>
      </c>
      <c r="C313" s="11">
        <v>44578</v>
      </c>
      <c r="D313" s="13">
        <v>52400</v>
      </c>
      <c r="E313" s="13">
        <v>0</v>
      </c>
      <c r="F313" s="13">
        <v>0</v>
      </c>
      <c r="G313" s="13">
        <v>0</v>
      </c>
      <c r="H313" s="27">
        <v>52400</v>
      </c>
      <c r="I313" s="29">
        <v>0</v>
      </c>
      <c r="J313" s="29">
        <v>0</v>
      </c>
      <c r="K313" s="29">
        <v>0</v>
      </c>
      <c r="L313" s="29">
        <v>0</v>
      </c>
      <c r="M313" s="29">
        <v>0</v>
      </c>
      <c r="N313" s="29">
        <v>0</v>
      </c>
      <c r="O313" s="29">
        <v>0</v>
      </c>
      <c r="P313" s="29">
        <v>0</v>
      </c>
      <c r="Q313" s="29">
        <v>52400</v>
      </c>
      <c r="R313" s="29">
        <f>+H313-I313-J313-K313-L313-M313-N313-O313-P313-Q313</f>
        <v>0</v>
      </c>
      <c r="S313" s="29">
        <v>0</v>
      </c>
      <c r="T313" s="41"/>
      <c r="U313" s="42"/>
      <c r="V313" s="41"/>
    </row>
    <row r="314" spans="1:22" x14ac:dyDescent="0.25">
      <c r="A314" s="34">
        <v>20226290</v>
      </c>
      <c r="B314" s="10">
        <v>44553.762499999997</v>
      </c>
      <c r="C314" s="11">
        <v>44578</v>
      </c>
      <c r="D314" s="13">
        <v>62410</v>
      </c>
      <c r="E314" s="13">
        <v>0</v>
      </c>
      <c r="F314" s="13">
        <v>0</v>
      </c>
      <c r="G314" s="13">
        <v>0</v>
      </c>
      <c r="H314" s="27">
        <v>62410</v>
      </c>
      <c r="I314" s="29">
        <v>0</v>
      </c>
      <c r="J314" s="29">
        <v>0</v>
      </c>
      <c r="K314" s="29">
        <v>0</v>
      </c>
      <c r="L314" s="29">
        <v>0</v>
      </c>
      <c r="M314" s="29">
        <v>0</v>
      </c>
      <c r="N314" s="29">
        <v>0</v>
      </c>
      <c r="O314" s="29">
        <v>0</v>
      </c>
      <c r="P314" s="29">
        <v>0</v>
      </c>
      <c r="Q314" s="29">
        <v>62410</v>
      </c>
      <c r="R314" s="29">
        <f>+H314-I314-J314-K314-L314-M314-N314-O314-P314-Q314</f>
        <v>0</v>
      </c>
      <c r="S314" s="29">
        <v>0</v>
      </c>
      <c r="T314" s="41"/>
      <c r="U314" s="42"/>
      <c r="V314" s="41"/>
    </row>
    <row r="315" spans="1:22" x14ac:dyDescent="0.25">
      <c r="A315" s="34">
        <v>20226525</v>
      </c>
      <c r="B315" s="10">
        <v>44556.179861111108</v>
      </c>
      <c r="C315" s="11">
        <v>44578</v>
      </c>
      <c r="D315" s="13">
        <v>179196</v>
      </c>
      <c r="E315" s="13">
        <v>0</v>
      </c>
      <c r="F315" s="13">
        <v>0</v>
      </c>
      <c r="G315" s="13">
        <v>0</v>
      </c>
      <c r="H315" s="27">
        <v>179196</v>
      </c>
      <c r="I315" s="29">
        <v>0</v>
      </c>
      <c r="J315" s="29">
        <v>0</v>
      </c>
      <c r="K315" s="29">
        <v>0</v>
      </c>
      <c r="L315" s="29">
        <v>0</v>
      </c>
      <c r="M315" s="29">
        <v>0</v>
      </c>
      <c r="N315" s="29">
        <v>0</v>
      </c>
      <c r="O315" s="29">
        <v>0</v>
      </c>
      <c r="P315" s="29">
        <v>0</v>
      </c>
      <c r="Q315" s="29">
        <v>179196</v>
      </c>
      <c r="R315" s="29">
        <f>+H315-I315-J315-K315-L315-M315-N315-O315-P315-Q315</f>
        <v>0</v>
      </c>
      <c r="S315" s="29">
        <v>0</v>
      </c>
      <c r="T315" s="41"/>
      <c r="U315" s="42"/>
      <c r="V315" s="41"/>
    </row>
    <row r="316" spans="1:22" x14ac:dyDescent="0.25">
      <c r="A316" s="34">
        <v>20226554</v>
      </c>
      <c r="B316" s="10">
        <v>44556.413888888892</v>
      </c>
      <c r="C316" s="11">
        <v>44578</v>
      </c>
      <c r="D316" s="13">
        <v>61355</v>
      </c>
      <c r="E316" s="13">
        <v>0</v>
      </c>
      <c r="F316" s="13">
        <v>0</v>
      </c>
      <c r="G316" s="13">
        <v>0</v>
      </c>
      <c r="H316" s="27">
        <v>61355</v>
      </c>
      <c r="I316" s="29">
        <v>0</v>
      </c>
      <c r="J316" s="29">
        <v>0</v>
      </c>
      <c r="K316" s="29">
        <v>0</v>
      </c>
      <c r="L316" s="29">
        <v>0</v>
      </c>
      <c r="M316" s="29">
        <v>0</v>
      </c>
      <c r="N316" s="29">
        <v>0</v>
      </c>
      <c r="O316" s="29">
        <v>0</v>
      </c>
      <c r="P316" s="29">
        <v>0</v>
      </c>
      <c r="Q316" s="29">
        <v>61355</v>
      </c>
      <c r="R316" s="29">
        <f>+H316-I316-J316-K316-L316-M316-N316-O316-P316-Q316</f>
        <v>0</v>
      </c>
      <c r="S316" s="29">
        <v>0</v>
      </c>
      <c r="T316" s="41"/>
      <c r="U316" s="42"/>
      <c r="V316" s="41"/>
    </row>
    <row r="317" spans="1:22" x14ac:dyDescent="0.25">
      <c r="A317" s="34">
        <v>20226721</v>
      </c>
      <c r="B317" s="10">
        <v>44557.589583333334</v>
      </c>
      <c r="C317" s="11">
        <v>44578</v>
      </c>
      <c r="D317" s="13">
        <v>61355</v>
      </c>
      <c r="E317" s="13">
        <v>0</v>
      </c>
      <c r="F317" s="13">
        <v>0</v>
      </c>
      <c r="G317" s="13">
        <v>0</v>
      </c>
      <c r="H317" s="27">
        <v>61355</v>
      </c>
      <c r="I317" s="29">
        <v>0</v>
      </c>
      <c r="J317" s="29">
        <v>0</v>
      </c>
      <c r="K317" s="29">
        <v>0</v>
      </c>
      <c r="L317" s="29">
        <v>0</v>
      </c>
      <c r="M317" s="29">
        <v>0</v>
      </c>
      <c r="N317" s="29">
        <v>0</v>
      </c>
      <c r="O317" s="29">
        <v>0</v>
      </c>
      <c r="P317" s="29">
        <v>0</v>
      </c>
      <c r="Q317" s="29">
        <v>61355</v>
      </c>
      <c r="R317" s="29">
        <f>+H317-I317-J317-K317-L317-M317-N317-O317-P317-Q317</f>
        <v>0</v>
      </c>
      <c r="S317" s="29">
        <v>0</v>
      </c>
      <c r="T317" s="41"/>
      <c r="U317" s="42"/>
      <c r="V317" s="41"/>
    </row>
    <row r="318" spans="1:22" x14ac:dyDescent="0.25">
      <c r="A318" s="34">
        <v>20118747</v>
      </c>
      <c r="B318" s="10">
        <v>43910.87777777778</v>
      </c>
      <c r="C318" s="11">
        <v>43967</v>
      </c>
      <c r="D318" s="13">
        <v>2500</v>
      </c>
      <c r="E318" s="13">
        <v>0</v>
      </c>
      <c r="F318" s="13">
        <v>0</v>
      </c>
      <c r="G318" s="13">
        <v>0</v>
      </c>
      <c r="H318" s="27">
        <v>2500</v>
      </c>
      <c r="I318" s="29">
        <v>0</v>
      </c>
      <c r="J318" s="29">
        <v>0</v>
      </c>
      <c r="K318" s="29">
        <v>0</v>
      </c>
      <c r="L318" s="29">
        <v>0</v>
      </c>
      <c r="M318" s="29">
        <v>2500</v>
      </c>
      <c r="N318" s="29">
        <v>0</v>
      </c>
      <c r="O318" s="29">
        <v>0</v>
      </c>
      <c r="P318" s="29">
        <v>0</v>
      </c>
      <c r="Q318" s="29">
        <v>0</v>
      </c>
      <c r="R318" s="29">
        <f>+H318-I318-J318-K318-L318-M318-N318-O318-P318-Q318</f>
        <v>0</v>
      </c>
      <c r="S318" s="29">
        <v>0</v>
      </c>
      <c r="T318" s="41"/>
      <c r="U318" s="42"/>
      <c r="V318" s="41"/>
    </row>
    <row r="319" spans="1:22" x14ac:dyDescent="0.25">
      <c r="A319" s="34">
        <v>20111549</v>
      </c>
      <c r="B319" s="10">
        <v>43875.549305555556</v>
      </c>
      <c r="C319" s="11">
        <v>43904</v>
      </c>
      <c r="D319" s="13">
        <v>10000</v>
      </c>
      <c r="E319" s="13">
        <v>0</v>
      </c>
      <c r="F319" s="13">
        <v>0</v>
      </c>
      <c r="G319" s="13">
        <v>0</v>
      </c>
      <c r="H319" s="27">
        <v>10000</v>
      </c>
      <c r="I319" s="29">
        <v>0</v>
      </c>
      <c r="J319" s="29">
        <v>0</v>
      </c>
      <c r="K319" s="29">
        <v>0</v>
      </c>
      <c r="L319" s="29">
        <v>0</v>
      </c>
      <c r="M319" s="29">
        <v>10000</v>
      </c>
      <c r="N319" s="29">
        <v>0</v>
      </c>
      <c r="O319" s="29">
        <v>0</v>
      </c>
      <c r="P319" s="29">
        <v>0</v>
      </c>
      <c r="Q319" s="29">
        <v>0</v>
      </c>
      <c r="R319" s="29">
        <f>+H319-I319-J319-K319-L319-M319-N319-O319-P319-Q319</f>
        <v>0</v>
      </c>
      <c r="S319" s="29">
        <v>0</v>
      </c>
      <c r="T319" s="41"/>
      <c r="U319" s="42"/>
      <c r="V319" s="41"/>
    </row>
    <row r="320" spans="1:22" x14ac:dyDescent="0.25">
      <c r="A320" s="34">
        <v>20113520</v>
      </c>
      <c r="B320" s="10">
        <v>43886.502083333333</v>
      </c>
      <c r="C320" s="11">
        <v>43904</v>
      </c>
      <c r="D320" s="13">
        <v>10000</v>
      </c>
      <c r="E320" s="13">
        <v>0</v>
      </c>
      <c r="F320" s="13">
        <v>0</v>
      </c>
      <c r="G320" s="13">
        <v>0</v>
      </c>
      <c r="H320" s="27">
        <v>10000</v>
      </c>
      <c r="I320" s="29">
        <v>0</v>
      </c>
      <c r="J320" s="29">
        <v>0</v>
      </c>
      <c r="K320" s="29">
        <v>0</v>
      </c>
      <c r="L320" s="29">
        <v>0</v>
      </c>
      <c r="M320" s="29">
        <v>10000</v>
      </c>
      <c r="N320" s="29">
        <v>0</v>
      </c>
      <c r="O320" s="29">
        <v>0</v>
      </c>
      <c r="P320" s="29">
        <v>0</v>
      </c>
      <c r="Q320" s="29">
        <v>0</v>
      </c>
      <c r="R320" s="29">
        <f>+H320-I320-J320-K320-L320-M320-N320-O320-P320-Q320</f>
        <v>0</v>
      </c>
      <c r="S320" s="29">
        <v>0</v>
      </c>
      <c r="T320" s="41"/>
      <c r="U320" s="42"/>
      <c r="V320" s="41"/>
    </row>
    <row r="321" spans="1:22" x14ac:dyDescent="0.25">
      <c r="A321" s="34">
        <v>20130864</v>
      </c>
      <c r="B321" s="10">
        <v>44035.5625</v>
      </c>
      <c r="C321" s="11">
        <v>44054</v>
      </c>
      <c r="D321" s="13">
        <v>10000</v>
      </c>
      <c r="E321" s="13">
        <v>0</v>
      </c>
      <c r="F321" s="13">
        <v>0</v>
      </c>
      <c r="G321" s="13">
        <v>0</v>
      </c>
      <c r="H321" s="27">
        <v>10000</v>
      </c>
      <c r="I321" s="29">
        <v>0</v>
      </c>
      <c r="J321" s="29">
        <v>0</v>
      </c>
      <c r="K321" s="29">
        <v>0</v>
      </c>
      <c r="L321" s="29">
        <v>0</v>
      </c>
      <c r="M321" s="29">
        <v>10000</v>
      </c>
      <c r="N321" s="29">
        <v>0</v>
      </c>
      <c r="O321" s="29">
        <v>0</v>
      </c>
      <c r="P321" s="29">
        <v>0</v>
      </c>
      <c r="Q321" s="29">
        <v>0</v>
      </c>
      <c r="R321" s="29">
        <f>+H321-I321-J321-K321-L321-M321-N321-O321-P321-Q321</f>
        <v>0</v>
      </c>
      <c r="S321" s="29">
        <v>0</v>
      </c>
      <c r="T321" s="41"/>
      <c r="U321" s="42"/>
      <c r="V321" s="41"/>
    </row>
    <row r="322" spans="1:22" x14ac:dyDescent="0.25">
      <c r="A322" s="34">
        <v>20133393</v>
      </c>
      <c r="B322" s="10">
        <v>44053.54791666667</v>
      </c>
      <c r="C322" s="11">
        <v>44082</v>
      </c>
      <c r="D322" s="13">
        <v>10000</v>
      </c>
      <c r="E322" s="13">
        <v>0</v>
      </c>
      <c r="F322" s="13">
        <v>0</v>
      </c>
      <c r="G322" s="13">
        <v>0</v>
      </c>
      <c r="H322" s="27">
        <v>10000</v>
      </c>
      <c r="I322" s="29">
        <v>0</v>
      </c>
      <c r="J322" s="29">
        <v>0</v>
      </c>
      <c r="K322" s="29">
        <v>0</v>
      </c>
      <c r="L322" s="29">
        <v>0</v>
      </c>
      <c r="M322" s="29">
        <v>10000</v>
      </c>
      <c r="N322" s="29">
        <v>0</v>
      </c>
      <c r="O322" s="29">
        <v>0</v>
      </c>
      <c r="P322" s="29">
        <v>0</v>
      </c>
      <c r="Q322" s="29">
        <v>0</v>
      </c>
      <c r="R322" s="29">
        <f>+H322-I322-J322-K322-L322-M322-N322-O322-P322-Q322</f>
        <v>0</v>
      </c>
      <c r="S322" s="29">
        <v>0</v>
      </c>
      <c r="T322" s="41"/>
      <c r="U322" s="42"/>
      <c r="V322" s="41"/>
    </row>
    <row r="323" spans="1:22" x14ac:dyDescent="0.25">
      <c r="A323" s="34">
        <v>20137228</v>
      </c>
      <c r="B323" s="10">
        <v>44077.302777777775</v>
      </c>
      <c r="C323" s="11">
        <v>44112</v>
      </c>
      <c r="D323" s="13">
        <v>12500</v>
      </c>
      <c r="E323" s="13">
        <v>0</v>
      </c>
      <c r="F323" s="13">
        <v>0</v>
      </c>
      <c r="G323" s="13">
        <v>0</v>
      </c>
      <c r="H323" s="27">
        <v>12500</v>
      </c>
      <c r="I323" s="29">
        <v>0</v>
      </c>
      <c r="J323" s="29">
        <v>0</v>
      </c>
      <c r="K323" s="29">
        <v>0</v>
      </c>
      <c r="L323" s="29">
        <v>0</v>
      </c>
      <c r="M323" s="29">
        <v>12500</v>
      </c>
      <c r="N323" s="29">
        <v>0</v>
      </c>
      <c r="O323" s="29">
        <v>0</v>
      </c>
      <c r="P323" s="29">
        <v>0</v>
      </c>
      <c r="Q323" s="29">
        <v>0</v>
      </c>
      <c r="R323" s="29">
        <f>+H323-I323-J323-K323-L323-M323-N323-O323-P323-Q323</f>
        <v>0</v>
      </c>
      <c r="S323" s="29">
        <v>0</v>
      </c>
      <c r="T323" s="41"/>
      <c r="U323" s="42"/>
      <c r="V323" s="41"/>
    </row>
    <row r="324" spans="1:22" x14ac:dyDescent="0.25">
      <c r="A324" s="34">
        <v>20100084</v>
      </c>
      <c r="B324" s="10">
        <v>43801.345138888886</v>
      </c>
      <c r="C324" s="11">
        <v>43845</v>
      </c>
      <c r="D324" s="13">
        <v>17900</v>
      </c>
      <c r="E324" s="13">
        <v>0</v>
      </c>
      <c r="F324" s="13">
        <v>0</v>
      </c>
      <c r="G324" s="13">
        <v>0</v>
      </c>
      <c r="H324" s="27">
        <v>17900</v>
      </c>
      <c r="I324" s="29">
        <v>0</v>
      </c>
      <c r="J324" s="29">
        <v>0</v>
      </c>
      <c r="K324" s="29">
        <v>0</v>
      </c>
      <c r="L324" s="29">
        <v>0</v>
      </c>
      <c r="M324" s="29">
        <v>17900</v>
      </c>
      <c r="N324" s="29">
        <v>0</v>
      </c>
      <c r="O324" s="29">
        <v>0</v>
      </c>
      <c r="P324" s="29">
        <v>0</v>
      </c>
      <c r="Q324" s="29">
        <v>0</v>
      </c>
      <c r="R324" s="29">
        <f>+H324-I324-J324-K324-L324-M324-N324-O324-P324-Q324</f>
        <v>0</v>
      </c>
      <c r="S324" s="29">
        <v>0</v>
      </c>
      <c r="T324" s="41"/>
      <c r="U324" s="42"/>
      <c r="V324" s="41"/>
    </row>
    <row r="325" spans="1:22" x14ac:dyDescent="0.25">
      <c r="A325" s="34">
        <v>20100958</v>
      </c>
      <c r="B325" s="10">
        <v>43805.415972222225</v>
      </c>
      <c r="C325" s="11">
        <v>43845</v>
      </c>
      <c r="D325" s="13">
        <v>17900</v>
      </c>
      <c r="E325" s="13">
        <v>0</v>
      </c>
      <c r="F325" s="13">
        <v>0</v>
      </c>
      <c r="G325" s="13">
        <v>0</v>
      </c>
      <c r="H325" s="27">
        <v>17900</v>
      </c>
      <c r="I325" s="29">
        <v>0</v>
      </c>
      <c r="J325" s="29">
        <v>0</v>
      </c>
      <c r="K325" s="29">
        <v>0</v>
      </c>
      <c r="L325" s="29">
        <v>0</v>
      </c>
      <c r="M325" s="29">
        <v>17900</v>
      </c>
      <c r="N325" s="29">
        <v>0</v>
      </c>
      <c r="O325" s="29">
        <v>0</v>
      </c>
      <c r="P325" s="29">
        <v>0</v>
      </c>
      <c r="Q325" s="29">
        <v>0</v>
      </c>
      <c r="R325" s="29">
        <f>+H325-I325-J325-K325-L325-M325-N325-O325-P325-Q325</f>
        <v>0</v>
      </c>
      <c r="S325" s="29">
        <v>0</v>
      </c>
      <c r="T325" s="41"/>
      <c r="U325" s="42"/>
      <c r="V325" s="41"/>
    </row>
    <row r="326" spans="1:22" x14ac:dyDescent="0.25">
      <c r="A326" s="34">
        <v>20107474</v>
      </c>
      <c r="B326" s="10">
        <v>43853.54583333333</v>
      </c>
      <c r="C326" s="11">
        <v>43878</v>
      </c>
      <c r="D326" s="13">
        <v>19000</v>
      </c>
      <c r="E326" s="13">
        <v>0</v>
      </c>
      <c r="F326" s="13">
        <v>0</v>
      </c>
      <c r="G326" s="13">
        <v>0</v>
      </c>
      <c r="H326" s="27">
        <v>19000</v>
      </c>
      <c r="I326" s="29">
        <v>0</v>
      </c>
      <c r="J326" s="29">
        <v>0</v>
      </c>
      <c r="K326" s="29">
        <v>0</v>
      </c>
      <c r="L326" s="29">
        <v>0</v>
      </c>
      <c r="M326" s="29">
        <v>19000</v>
      </c>
      <c r="N326" s="29">
        <v>0</v>
      </c>
      <c r="O326" s="29">
        <v>0</v>
      </c>
      <c r="P326" s="29">
        <v>0</v>
      </c>
      <c r="Q326" s="29">
        <v>0</v>
      </c>
      <c r="R326" s="29">
        <f>+H326-I326-J326-K326-L326-M326-N326-O326-P326-Q326</f>
        <v>0</v>
      </c>
      <c r="S326" s="29">
        <v>0</v>
      </c>
      <c r="T326" s="41"/>
      <c r="U326" s="42"/>
      <c r="V326" s="41"/>
    </row>
    <row r="327" spans="1:22" x14ac:dyDescent="0.25">
      <c r="A327" s="34">
        <v>20117141</v>
      </c>
      <c r="B327" s="10">
        <v>43902.606944444444</v>
      </c>
      <c r="C327" s="11">
        <v>43967</v>
      </c>
      <c r="D327" s="13">
        <v>19000</v>
      </c>
      <c r="E327" s="13">
        <v>0</v>
      </c>
      <c r="F327" s="13">
        <v>0</v>
      </c>
      <c r="G327" s="13">
        <v>0</v>
      </c>
      <c r="H327" s="27">
        <v>19000</v>
      </c>
      <c r="I327" s="29">
        <v>0</v>
      </c>
      <c r="J327" s="29">
        <v>0</v>
      </c>
      <c r="K327" s="29">
        <v>0</v>
      </c>
      <c r="L327" s="29">
        <v>0</v>
      </c>
      <c r="M327" s="29">
        <v>19000</v>
      </c>
      <c r="N327" s="29">
        <v>0</v>
      </c>
      <c r="O327" s="29">
        <v>0</v>
      </c>
      <c r="P327" s="29">
        <v>0</v>
      </c>
      <c r="Q327" s="29">
        <v>0</v>
      </c>
      <c r="R327" s="29">
        <f>+H327-I327-J327-K327-L327-M327-N327-O327-P327-Q327</f>
        <v>0</v>
      </c>
      <c r="S327" s="29">
        <v>0</v>
      </c>
      <c r="T327" s="41"/>
      <c r="U327" s="42"/>
      <c r="V327" s="41"/>
    </row>
    <row r="328" spans="1:22" x14ac:dyDescent="0.25">
      <c r="A328" s="34">
        <v>20118448</v>
      </c>
      <c r="B328" s="10">
        <v>43909.087500000001</v>
      </c>
      <c r="C328" s="11">
        <v>43967</v>
      </c>
      <c r="D328" s="13">
        <v>19000</v>
      </c>
      <c r="E328" s="13">
        <v>0</v>
      </c>
      <c r="F328" s="13">
        <v>0</v>
      </c>
      <c r="G328" s="13">
        <v>0</v>
      </c>
      <c r="H328" s="27">
        <v>19000</v>
      </c>
      <c r="I328" s="29">
        <v>0</v>
      </c>
      <c r="J328" s="29">
        <v>0</v>
      </c>
      <c r="K328" s="29">
        <v>0</v>
      </c>
      <c r="L328" s="29">
        <v>0</v>
      </c>
      <c r="M328" s="29">
        <v>19000</v>
      </c>
      <c r="N328" s="29">
        <v>0</v>
      </c>
      <c r="O328" s="29">
        <v>0</v>
      </c>
      <c r="P328" s="29">
        <v>0</v>
      </c>
      <c r="Q328" s="29">
        <v>0</v>
      </c>
      <c r="R328" s="29">
        <f>+H328-I328-J328-K328-L328-M328-N328-O328-P328-Q328</f>
        <v>0</v>
      </c>
      <c r="S328" s="29">
        <v>0</v>
      </c>
      <c r="T328" s="41"/>
      <c r="U328" s="42"/>
      <c r="V328" s="41"/>
    </row>
    <row r="329" spans="1:22" x14ac:dyDescent="0.25">
      <c r="A329" s="34">
        <v>20120251</v>
      </c>
      <c r="B329" s="10">
        <v>43934.313888888886</v>
      </c>
      <c r="C329" s="11">
        <v>44040</v>
      </c>
      <c r="D329" s="13">
        <v>19000</v>
      </c>
      <c r="E329" s="13">
        <v>0</v>
      </c>
      <c r="F329" s="13">
        <v>0</v>
      </c>
      <c r="G329" s="13">
        <v>0</v>
      </c>
      <c r="H329" s="27">
        <v>19000</v>
      </c>
      <c r="I329" s="29">
        <v>0</v>
      </c>
      <c r="J329" s="29">
        <v>0</v>
      </c>
      <c r="K329" s="29">
        <v>0</v>
      </c>
      <c r="L329" s="29">
        <v>0</v>
      </c>
      <c r="M329" s="29">
        <v>19000</v>
      </c>
      <c r="N329" s="29">
        <v>0</v>
      </c>
      <c r="O329" s="29">
        <v>0</v>
      </c>
      <c r="P329" s="29">
        <v>0</v>
      </c>
      <c r="Q329" s="29">
        <v>0</v>
      </c>
      <c r="R329" s="29">
        <f>+H329-I329-J329-K329-L329-M329-N329-O329-P329-Q329</f>
        <v>0</v>
      </c>
      <c r="S329" s="29">
        <v>0</v>
      </c>
      <c r="T329" s="41"/>
      <c r="U329" s="42"/>
      <c r="V329" s="41"/>
    </row>
    <row r="330" spans="1:22" x14ac:dyDescent="0.25">
      <c r="A330" s="34">
        <v>20120326</v>
      </c>
      <c r="B330" s="10">
        <v>43934.852083333331</v>
      </c>
      <c r="C330" s="11">
        <v>44040</v>
      </c>
      <c r="D330" s="13">
        <v>19000</v>
      </c>
      <c r="E330" s="13">
        <v>0</v>
      </c>
      <c r="F330" s="13">
        <v>0</v>
      </c>
      <c r="G330" s="13">
        <v>0</v>
      </c>
      <c r="H330" s="27">
        <v>19000</v>
      </c>
      <c r="I330" s="29">
        <v>0</v>
      </c>
      <c r="J330" s="29">
        <v>0</v>
      </c>
      <c r="K330" s="29">
        <v>0</v>
      </c>
      <c r="L330" s="29">
        <v>0</v>
      </c>
      <c r="M330" s="29">
        <v>19000</v>
      </c>
      <c r="N330" s="29">
        <v>0</v>
      </c>
      <c r="O330" s="29">
        <v>0</v>
      </c>
      <c r="P330" s="29">
        <v>0</v>
      </c>
      <c r="Q330" s="29">
        <v>0</v>
      </c>
      <c r="R330" s="29">
        <f>+H330-I330-J330-K330-L330-M330-N330-O330-P330-Q330</f>
        <v>0</v>
      </c>
      <c r="S330" s="29">
        <v>0</v>
      </c>
      <c r="T330" s="41"/>
      <c r="U330" s="42"/>
      <c r="V330" s="41"/>
    </row>
    <row r="331" spans="1:22" x14ac:dyDescent="0.25">
      <c r="A331" s="34">
        <v>20130517</v>
      </c>
      <c r="B331" s="10">
        <v>44033.371527777781</v>
      </c>
      <c r="C331" s="11">
        <v>44054</v>
      </c>
      <c r="D331" s="13">
        <v>19000</v>
      </c>
      <c r="E331" s="13">
        <v>0</v>
      </c>
      <c r="F331" s="13">
        <v>0</v>
      </c>
      <c r="G331" s="13">
        <v>0</v>
      </c>
      <c r="H331" s="27">
        <v>19000</v>
      </c>
      <c r="I331" s="29">
        <v>0</v>
      </c>
      <c r="J331" s="29">
        <v>0</v>
      </c>
      <c r="K331" s="29">
        <v>0</v>
      </c>
      <c r="L331" s="29">
        <v>0</v>
      </c>
      <c r="M331" s="29">
        <v>19000</v>
      </c>
      <c r="N331" s="29">
        <v>0</v>
      </c>
      <c r="O331" s="29">
        <v>0</v>
      </c>
      <c r="P331" s="29">
        <v>0</v>
      </c>
      <c r="Q331" s="29">
        <v>0</v>
      </c>
      <c r="R331" s="29">
        <f>+H331-I331-J331-K331-L331-M331-N331-O331-P331-Q331</f>
        <v>0</v>
      </c>
      <c r="S331" s="29">
        <v>0</v>
      </c>
      <c r="T331" s="41"/>
      <c r="U331" s="42"/>
      <c r="V331" s="41"/>
    </row>
    <row r="332" spans="1:22" x14ac:dyDescent="0.25">
      <c r="A332" s="34">
        <v>20100556</v>
      </c>
      <c r="B332" s="10">
        <v>43803.486805555556</v>
      </c>
      <c r="C332" s="11">
        <v>43845</v>
      </c>
      <c r="D332" s="13">
        <v>21300</v>
      </c>
      <c r="E332" s="13">
        <v>0</v>
      </c>
      <c r="F332" s="13">
        <v>0</v>
      </c>
      <c r="G332" s="13">
        <v>0</v>
      </c>
      <c r="H332" s="27">
        <v>21300</v>
      </c>
      <c r="I332" s="29">
        <v>0</v>
      </c>
      <c r="J332" s="29">
        <v>0</v>
      </c>
      <c r="K332" s="29">
        <v>0</v>
      </c>
      <c r="L332" s="29">
        <v>0</v>
      </c>
      <c r="M332" s="29">
        <v>21300</v>
      </c>
      <c r="N332" s="29">
        <v>0</v>
      </c>
      <c r="O332" s="29">
        <v>0</v>
      </c>
      <c r="P332" s="29">
        <v>0</v>
      </c>
      <c r="Q332" s="29">
        <v>0</v>
      </c>
      <c r="R332" s="29">
        <f>+H332-I332-J332-K332-L332-M332-N332-O332-P332-Q332</f>
        <v>0</v>
      </c>
      <c r="S332" s="29">
        <v>0</v>
      </c>
      <c r="T332" s="41"/>
      <c r="U332" s="42"/>
      <c r="V332" s="41"/>
    </row>
    <row r="333" spans="1:22" x14ac:dyDescent="0.25">
      <c r="A333" s="34">
        <v>20229624</v>
      </c>
      <c r="B333" s="10">
        <v>44580.572222222225</v>
      </c>
      <c r="C333" s="11">
        <v>44610</v>
      </c>
      <c r="D333" s="13">
        <v>21700</v>
      </c>
      <c r="E333" s="13">
        <v>0</v>
      </c>
      <c r="F333" s="13">
        <v>0</v>
      </c>
      <c r="G333" s="13">
        <v>0</v>
      </c>
      <c r="H333" s="27">
        <v>21700</v>
      </c>
      <c r="I333" s="29">
        <v>0</v>
      </c>
      <c r="J333" s="29">
        <v>0</v>
      </c>
      <c r="K333" s="29">
        <v>0</v>
      </c>
      <c r="L333" s="29">
        <v>0</v>
      </c>
      <c r="M333" s="29">
        <v>21700</v>
      </c>
      <c r="N333" s="29">
        <v>0</v>
      </c>
      <c r="O333" s="29">
        <v>0</v>
      </c>
      <c r="P333" s="29">
        <v>0</v>
      </c>
      <c r="Q333" s="29">
        <v>0</v>
      </c>
      <c r="R333" s="29">
        <f>+H333-I333-J333-K333-L333-M333-N333-O333-P333-Q333</f>
        <v>0</v>
      </c>
      <c r="S333" s="29">
        <v>0</v>
      </c>
      <c r="T333" s="41"/>
      <c r="U333" s="42"/>
      <c r="V333" s="41"/>
    </row>
    <row r="334" spans="1:22" x14ac:dyDescent="0.25">
      <c r="A334" s="34">
        <v>20101591</v>
      </c>
      <c r="B334" s="10">
        <v>43809.577777777777</v>
      </c>
      <c r="C334" s="11">
        <v>43845</v>
      </c>
      <c r="D334" s="13">
        <v>22600</v>
      </c>
      <c r="E334" s="13">
        <v>0</v>
      </c>
      <c r="F334" s="13">
        <v>0</v>
      </c>
      <c r="G334" s="13">
        <v>0</v>
      </c>
      <c r="H334" s="27">
        <v>22600</v>
      </c>
      <c r="I334" s="29">
        <v>0</v>
      </c>
      <c r="J334" s="29">
        <v>0</v>
      </c>
      <c r="K334" s="29">
        <v>0</v>
      </c>
      <c r="L334" s="29">
        <v>0</v>
      </c>
      <c r="M334" s="29">
        <v>22600</v>
      </c>
      <c r="N334" s="29">
        <v>0</v>
      </c>
      <c r="O334" s="29">
        <v>0</v>
      </c>
      <c r="P334" s="29">
        <v>0</v>
      </c>
      <c r="Q334" s="29">
        <v>0</v>
      </c>
      <c r="R334" s="29">
        <f>+H334-I334-J334-K334-L334-M334-N334-O334-P334-Q334</f>
        <v>0</v>
      </c>
      <c r="S334" s="29">
        <v>0</v>
      </c>
      <c r="T334" s="41"/>
      <c r="U334" s="42"/>
      <c r="V334" s="41"/>
    </row>
    <row r="335" spans="1:22" x14ac:dyDescent="0.25">
      <c r="A335" s="34">
        <v>20109813</v>
      </c>
      <c r="B335" s="10">
        <v>43866.428472222222</v>
      </c>
      <c r="C335" s="11">
        <v>43904</v>
      </c>
      <c r="D335" s="13">
        <v>24000</v>
      </c>
      <c r="E335" s="13">
        <v>0</v>
      </c>
      <c r="F335" s="13">
        <v>0</v>
      </c>
      <c r="G335" s="13">
        <v>0</v>
      </c>
      <c r="H335" s="27">
        <v>24000</v>
      </c>
      <c r="I335" s="29">
        <v>0</v>
      </c>
      <c r="J335" s="29">
        <v>0</v>
      </c>
      <c r="K335" s="29">
        <v>0</v>
      </c>
      <c r="L335" s="29">
        <v>0</v>
      </c>
      <c r="M335" s="29">
        <v>24000</v>
      </c>
      <c r="N335" s="29">
        <v>0</v>
      </c>
      <c r="O335" s="29">
        <v>0</v>
      </c>
      <c r="P335" s="29">
        <v>0</v>
      </c>
      <c r="Q335" s="29">
        <v>0</v>
      </c>
      <c r="R335" s="29">
        <f>+H335-I335-J335-K335-L335-M335-N335-O335-P335-Q335</f>
        <v>0</v>
      </c>
      <c r="S335" s="29">
        <v>0</v>
      </c>
      <c r="T335" s="41"/>
      <c r="U335" s="42"/>
      <c r="V335" s="41"/>
    </row>
    <row r="336" spans="1:22" x14ac:dyDescent="0.25">
      <c r="A336" s="34">
        <v>20109606</v>
      </c>
      <c r="B336" s="10">
        <v>43865.446527777778</v>
      </c>
      <c r="C336" s="11">
        <v>43904</v>
      </c>
      <c r="D336" s="13">
        <v>25500</v>
      </c>
      <c r="E336" s="13">
        <v>0</v>
      </c>
      <c r="F336" s="13">
        <v>0</v>
      </c>
      <c r="G336" s="13">
        <v>0</v>
      </c>
      <c r="H336" s="27">
        <v>25500</v>
      </c>
      <c r="I336" s="29">
        <v>0</v>
      </c>
      <c r="J336" s="29">
        <v>0</v>
      </c>
      <c r="K336" s="29">
        <v>0</v>
      </c>
      <c r="L336" s="29">
        <v>0</v>
      </c>
      <c r="M336" s="29">
        <v>25500</v>
      </c>
      <c r="N336" s="29">
        <v>0</v>
      </c>
      <c r="O336" s="29">
        <v>0</v>
      </c>
      <c r="P336" s="29">
        <v>0</v>
      </c>
      <c r="Q336" s="29">
        <v>0</v>
      </c>
      <c r="R336" s="29">
        <f>+H336-I336-J336-K336-L336-M336-N336-O336-P336-Q336</f>
        <v>0</v>
      </c>
      <c r="S336" s="29">
        <v>0</v>
      </c>
      <c r="T336" s="41"/>
      <c r="U336" s="42"/>
      <c r="V336" s="41"/>
    </row>
    <row r="337" spans="1:22" x14ac:dyDescent="0.25">
      <c r="A337" s="34">
        <v>20105001</v>
      </c>
      <c r="B337" s="10">
        <v>43839.418749999997</v>
      </c>
      <c r="C337" s="11">
        <v>43878</v>
      </c>
      <c r="D337" s="13">
        <v>33100</v>
      </c>
      <c r="E337" s="13">
        <v>0</v>
      </c>
      <c r="F337" s="13">
        <v>0</v>
      </c>
      <c r="G337" s="13">
        <v>0</v>
      </c>
      <c r="H337" s="27">
        <v>33100</v>
      </c>
      <c r="I337" s="29">
        <v>0</v>
      </c>
      <c r="J337" s="29">
        <v>0</v>
      </c>
      <c r="K337" s="29">
        <v>0</v>
      </c>
      <c r="L337" s="29">
        <v>0</v>
      </c>
      <c r="M337" s="29">
        <v>33100</v>
      </c>
      <c r="N337" s="29">
        <v>0</v>
      </c>
      <c r="O337" s="29">
        <v>0</v>
      </c>
      <c r="P337" s="29">
        <v>0</v>
      </c>
      <c r="Q337" s="29">
        <v>0</v>
      </c>
      <c r="R337" s="29">
        <f>+H337-I337-J337-K337-L337-M337-N337-O337-P337-Q337</f>
        <v>0</v>
      </c>
      <c r="S337" s="29">
        <v>0</v>
      </c>
      <c r="T337" s="41"/>
      <c r="U337" s="42"/>
      <c r="V337" s="41"/>
    </row>
    <row r="338" spans="1:22" x14ac:dyDescent="0.25">
      <c r="A338" s="34">
        <v>20136025</v>
      </c>
      <c r="B338" s="10">
        <v>44070.680555555555</v>
      </c>
      <c r="C338" s="11">
        <v>44082</v>
      </c>
      <c r="D338" s="13">
        <v>35100</v>
      </c>
      <c r="E338" s="13">
        <v>0</v>
      </c>
      <c r="F338" s="13">
        <v>0</v>
      </c>
      <c r="G338" s="13">
        <v>0</v>
      </c>
      <c r="H338" s="27">
        <v>35100</v>
      </c>
      <c r="I338" s="29">
        <v>0</v>
      </c>
      <c r="J338" s="29">
        <v>0</v>
      </c>
      <c r="K338" s="29">
        <v>0</v>
      </c>
      <c r="L338" s="29">
        <v>0</v>
      </c>
      <c r="M338" s="29">
        <v>35100</v>
      </c>
      <c r="N338" s="29">
        <v>0</v>
      </c>
      <c r="O338" s="29">
        <v>0</v>
      </c>
      <c r="P338" s="29">
        <v>0</v>
      </c>
      <c r="Q338" s="29">
        <v>0</v>
      </c>
      <c r="R338" s="29">
        <f>+H338-I338-J338-K338-L338-M338-N338-O338-P338-Q338</f>
        <v>0</v>
      </c>
      <c r="S338" s="29">
        <v>0</v>
      </c>
      <c r="T338" s="41"/>
      <c r="U338" s="42"/>
      <c r="V338" s="41"/>
    </row>
    <row r="339" spans="1:22" x14ac:dyDescent="0.25">
      <c r="A339" s="34">
        <v>20138937</v>
      </c>
      <c r="B339" s="10">
        <v>44088.638194444444</v>
      </c>
      <c r="C339" s="11">
        <v>44112</v>
      </c>
      <c r="D339" s="13">
        <v>35100</v>
      </c>
      <c r="E339" s="13">
        <v>0</v>
      </c>
      <c r="F339" s="13">
        <v>0</v>
      </c>
      <c r="G339" s="13">
        <v>0</v>
      </c>
      <c r="H339" s="27">
        <v>35100</v>
      </c>
      <c r="I339" s="29">
        <v>0</v>
      </c>
      <c r="J339" s="29">
        <v>0</v>
      </c>
      <c r="K339" s="29">
        <v>0</v>
      </c>
      <c r="L339" s="29">
        <v>0</v>
      </c>
      <c r="M339" s="29">
        <v>35100</v>
      </c>
      <c r="N339" s="29">
        <v>0</v>
      </c>
      <c r="O339" s="29">
        <v>0</v>
      </c>
      <c r="P339" s="29">
        <v>0</v>
      </c>
      <c r="Q339" s="29">
        <v>0</v>
      </c>
      <c r="R339" s="29">
        <f>+H339-I339-J339-K339-L339-M339-N339-O339-P339-Q339</f>
        <v>0</v>
      </c>
      <c r="S339" s="29">
        <v>0</v>
      </c>
      <c r="T339" s="41"/>
      <c r="U339" s="42"/>
      <c r="V339" s="41"/>
    </row>
    <row r="340" spans="1:22" x14ac:dyDescent="0.25">
      <c r="A340" s="34">
        <v>20230592</v>
      </c>
      <c r="B340" s="10">
        <v>44587.256944444445</v>
      </c>
      <c r="C340" s="11">
        <v>44610</v>
      </c>
      <c r="D340" s="13">
        <v>40000</v>
      </c>
      <c r="E340" s="13">
        <v>0</v>
      </c>
      <c r="F340" s="13">
        <v>0</v>
      </c>
      <c r="G340" s="13">
        <v>0</v>
      </c>
      <c r="H340" s="27">
        <v>40000</v>
      </c>
      <c r="I340" s="29">
        <v>0</v>
      </c>
      <c r="J340" s="29">
        <v>0</v>
      </c>
      <c r="K340" s="29">
        <v>0</v>
      </c>
      <c r="L340" s="29">
        <v>0</v>
      </c>
      <c r="M340" s="29">
        <v>40000</v>
      </c>
      <c r="N340" s="29">
        <v>0</v>
      </c>
      <c r="O340" s="29">
        <v>0</v>
      </c>
      <c r="P340" s="29">
        <v>0</v>
      </c>
      <c r="Q340" s="29">
        <v>0</v>
      </c>
      <c r="R340" s="29">
        <f>+H340-I340-J340-K340-L340-M340-N340-O340-P340-Q340</f>
        <v>0</v>
      </c>
      <c r="S340" s="29">
        <v>0</v>
      </c>
      <c r="T340" s="41"/>
      <c r="U340" s="42"/>
      <c r="V340" s="41"/>
    </row>
    <row r="341" spans="1:22" x14ac:dyDescent="0.25">
      <c r="A341" s="34">
        <v>20102322</v>
      </c>
      <c r="B341" s="10">
        <v>43812.369444444441</v>
      </c>
      <c r="C341" s="11">
        <v>43845</v>
      </c>
      <c r="D341" s="13">
        <v>47800</v>
      </c>
      <c r="E341" s="13">
        <v>0</v>
      </c>
      <c r="F341" s="13">
        <v>0</v>
      </c>
      <c r="G341" s="13">
        <v>0</v>
      </c>
      <c r="H341" s="27">
        <v>47800</v>
      </c>
      <c r="I341" s="29">
        <v>0</v>
      </c>
      <c r="J341" s="29">
        <v>0</v>
      </c>
      <c r="K341" s="29">
        <v>0</v>
      </c>
      <c r="L341" s="29">
        <v>0</v>
      </c>
      <c r="M341" s="29">
        <v>47800</v>
      </c>
      <c r="N341" s="29">
        <v>0</v>
      </c>
      <c r="O341" s="29">
        <v>0</v>
      </c>
      <c r="P341" s="29">
        <v>0</v>
      </c>
      <c r="Q341" s="29">
        <v>0</v>
      </c>
      <c r="R341" s="29">
        <f>+H341-I341-J341-K341-L341-M341-N341-O341-P341-Q341</f>
        <v>0</v>
      </c>
      <c r="S341" s="29">
        <v>0</v>
      </c>
      <c r="T341" s="41"/>
      <c r="U341" s="42"/>
      <c r="V341" s="41"/>
    </row>
    <row r="342" spans="1:22" x14ac:dyDescent="0.25">
      <c r="A342" s="34">
        <v>20109971</v>
      </c>
      <c r="B342" s="10">
        <v>43867.259027777778</v>
      </c>
      <c r="C342" s="11">
        <v>43904</v>
      </c>
      <c r="D342" s="13">
        <v>49400</v>
      </c>
      <c r="E342" s="13">
        <v>0</v>
      </c>
      <c r="F342" s="13">
        <v>0</v>
      </c>
      <c r="G342" s="13">
        <v>0</v>
      </c>
      <c r="H342" s="27">
        <v>49400</v>
      </c>
      <c r="I342" s="29">
        <v>0</v>
      </c>
      <c r="J342" s="29">
        <v>0</v>
      </c>
      <c r="K342" s="29">
        <v>0</v>
      </c>
      <c r="L342" s="29">
        <v>0</v>
      </c>
      <c r="M342" s="29">
        <v>49400</v>
      </c>
      <c r="N342" s="29">
        <v>0</v>
      </c>
      <c r="O342" s="29">
        <v>0</v>
      </c>
      <c r="P342" s="29">
        <v>0</v>
      </c>
      <c r="Q342" s="29">
        <v>0</v>
      </c>
      <c r="R342" s="29">
        <f>+H342-I342-J342-K342-L342-M342-N342-O342-P342-Q342</f>
        <v>0</v>
      </c>
      <c r="S342" s="29">
        <v>0</v>
      </c>
      <c r="T342" s="41"/>
      <c r="U342" s="42"/>
      <c r="V342" s="41"/>
    </row>
    <row r="343" spans="1:22" x14ac:dyDescent="0.25">
      <c r="A343" s="34">
        <v>20108717</v>
      </c>
      <c r="B343" s="10">
        <v>43860.302083333336</v>
      </c>
      <c r="C343" s="11">
        <v>43878</v>
      </c>
      <c r="D343" s="13">
        <v>50600</v>
      </c>
      <c r="E343" s="13">
        <v>0</v>
      </c>
      <c r="F343" s="13">
        <v>0</v>
      </c>
      <c r="G343" s="13">
        <v>0</v>
      </c>
      <c r="H343" s="27">
        <v>50600</v>
      </c>
      <c r="I343" s="29">
        <v>0</v>
      </c>
      <c r="J343" s="29">
        <v>0</v>
      </c>
      <c r="K343" s="29">
        <v>0</v>
      </c>
      <c r="L343" s="29">
        <v>0</v>
      </c>
      <c r="M343" s="29">
        <v>50600</v>
      </c>
      <c r="N343" s="29">
        <v>0</v>
      </c>
      <c r="O343" s="29">
        <v>0</v>
      </c>
      <c r="P343" s="29">
        <v>0</v>
      </c>
      <c r="Q343" s="29">
        <v>0</v>
      </c>
      <c r="R343" s="29">
        <f>+H343-I343-J343-K343-L343-M343-N343-O343-P343-Q343</f>
        <v>0</v>
      </c>
      <c r="S343" s="29">
        <v>0</v>
      </c>
      <c r="T343" s="41"/>
      <c r="U343" s="42"/>
      <c r="V343" s="41"/>
    </row>
    <row r="344" spans="1:22" x14ac:dyDescent="0.25">
      <c r="A344" s="34">
        <v>20109741</v>
      </c>
      <c r="B344" s="10">
        <v>43866.303472222222</v>
      </c>
      <c r="C344" s="11">
        <v>43904</v>
      </c>
      <c r="D344" s="13">
        <v>50600</v>
      </c>
      <c r="E344" s="13">
        <v>0</v>
      </c>
      <c r="F344" s="13">
        <v>0</v>
      </c>
      <c r="G344" s="13">
        <v>0</v>
      </c>
      <c r="H344" s="27">
        <v>50600</v>
      </c>
      <c r="I344" s="29">
        <v>0</v>
      </c>
      <c r="J344" s="29">
        <v>0</v>
      </c>
      <c r="K344" s="29">
        <v>0</v>
      </c>
      <c r="L344" s="29">
        <v>0</v>
      </c>
      <c r="M344" s="29">
        <v>50600</v>
      </c>
      <c r="N344" s="29">
        <v>0</v>
      </c>
      <c r="O344" s="29">
        <v>0</v>
      </c>
      <c r="P344" s="29">
        <v>0</v>
      </c>
      <c r="Q344" s="29">
        <v>0</v>
      </c>
      <c r="R344" s="29">
        <f>+H344-I344-J344-K344-L344-M344-N344-O344-P344-Q344</f>
        <v>0</v>
      </c>
      <c r="S344" s="29">
        <v>0</v>
      </c>
      <c r="T344" s="41"/>
      <c r="U344" s="42"/>
      <c r="V344" s="41"/>
    </row>
    <row r="345" spans="1:22" x14ac:dyDescent="0.25">
      <c r="A345" s="34">
        <v>20109828</v>
      </c>
      <c r="B345" s="10">
        <v>43866.465277777781</v>
      </c>
      <c r="C345" s="11">
        <v>43904</v>
      </c>
      <c r="D345" s="13">
        <v>50600</v>
      </c>
      <c r="E345" s="13">
        <v>0</v>
      </c>
      <c r="F345" s="13">
        <v>0</v>
      </c>
      <c r="G345" s="13">
        <v>0</v>
      </c>
      <c r="H345" s="27">
        <v>50600</v>
      </c>
      <c r="I345" s="29">
        <v>0</v>
      </c>
      <c r="J345" s="29">
        <v>0</v>
      </c>
      <c r="K345" s="29">
        <v>0</v>
      </c>
      <c r="L345" s="29">
        <v>0</v>
      </c>
      <c r="M345" s="29">
        <v>50600</v>
      </c>
      <c r="N345" s="29">
        <v>0</v>
      </c>
      <c r="O345" s="29">
        <v>0</v>
      </c>
      <c r="P345" s="29">
        <v>0</v>
      </c>
      <c r="Q345" s="29">
        <v>0</v>
      </c>
      <c r="R345" s="29">
        <f>+H345-I345-J345-K345-L345-M345-N345-O345-P345-Q345</f>
        <v>0</v>
      </c>
      <c r="S345" s="29">
        <v>0</v>
      </c>
      <c r="T345" s="41"/>
      <c r="U345" s="42"/>
      <c r="V345" s="41"/>
    </row>
    <row r="346" spans="1:22" x14ac:dyDescent="0.25">
      <c r="A346" s="34">
        <v>20112657</v>
      </c>
      <c r="B346" s="10">
        <v>43881.387499999997</v>
      </c>
      <c r="C346" s="11">
        <v>43904</v>
      </c>
      <c r="D346" s="13">
        <v>50600</v>
      </c>
      <c r="E346" s="13">
        <v>0</v>
      </c>
      <c r="F346" s="13">
        <v>0</v>
      </c>
      <c r="G346" s="13">
        <v>0</v>
      </c>
      <c r="H346" s="27">
        <v>50600</v>
      </c>
      <c r="I346" s="29">
        <v>0</v>
      </c>
      <c r="J346" s="29">
        <v>0</v>
      </c>
      <c r="K346" s="29">
        <v>0</v>
      </c>
      <c r="L346" s="29">
        <v>0</v>
      </c>
      <c r="M346" s="29">
        <v>50600</v>
      </c>
      <c r="N346" s="29">
        <v>0</v>
      </c>
      <c r="O346" s="29">
        <v>0</v>
      </c>
      <c r="P346" s="29">
        <v>0</v>
      </c>
      <c r="Q346" s="29">
        <v>0</v>
      </c>
      <c r="R346" s="29">
        <f>+H346-I346-J346-K346-L346-M346-N346-O346-P346-Q346</f>
        <v>0</v>
      </c>
      <c r="S346" s="29">
        <v>0</v>
      </c>
      <c r="T346" s="41"/>
      <c r="U346" s="42"/>
      <c r="V346" s="41"/>
    </row>
    <row r="347" spans="1:22" x14ac:dyDescent="0.25">
      <c r="A347" s="34">
        <v>20117821</v>
      </c>
      <c r="B347" s="10">
        <v>43906.487500000003</v>
      </c>
      <c r="C347" s="11">
        <v>43967</v>
      </c>
      <c r="D347" s="13">
        <v>50600</v>
      </c>
      <c r="E347" s="13">
        <v>0</v>
      </c>
      <c r="F347" s="13">
        <v>0</v>
      </c>
      <c r="G347" s="13">
        <v>0</v>
      </c>
      <c r="H347" s="27">
        <v>50600</v>
      </c>
      <c r="I347" s="29">
        <v>0</v>
      </c>
      <c r="J347" s="29">
        <v>0</v>
      </c>
      <c r="K347" s="29">
        <v>0</v>
      </c>
      <c r="L347" s="29">
        <v>0</v>
      </c>
      <c r="M347" s="29">
        <v>50600</v>
      </c>
      <c r="N347" s="29">
        <v>0</v>
      </c>
      <c r="O347" s="29">
        <v>0</v>
      </c>
      <c r="P347" s="29">
        <v>0</v>
      </c>
      <c r="Q347" s="29">
        <v>0</v>
      </c>
      <c r="R347" s="29">
        <f>+H347-I347-J347-K347-L347-M347-N347-O347-P347-Q347</f>
        <v>0</v>
      </c>
      <c r="S347" s="29">
        <v>0</v>
      </c>
      <c r="T347" s="41"/>
      <c r="U347" s="42"/>
      <c r="V347" s="41"/>
    </row>
    <row r="348" spans="1:22" x14ac:dyDescent="0.25">
      <c r="A348" s="34">
        <v>20122289</v>
      </c>
      <c r="B348" s="10">
        <v>43959.334027777775</v>
      </c>
      <c r="C348" s="11">
        <v>43991</v>
      </c>
      <c r="D348" s="13">
        <v>50600</v>
      </c>
      <c r="E348" s="13">
        <v>0</v>
      </c>
      <c r="F348" s="13">
        <v>0</v>
      </c>
      <c r="G348" s="13">
        <v>0</v>
      </c>
      <c r="H348" s="27">
        <v>50600</v>
      </c>
      <c r="I348" s="29">
        <v>0</v>
      </c>
      <c r="J348" s="29">
        <v>0</v>
      </c>
      <c r="K348" s="29">
        <v>0</v>
      </c>
      <c r="L348" s="29">
        <v>0</v>
      </c>
      <c r="M348" s="29">
        <v>50600</v>
      </c>
      <c r="N348" s="29">
        <v>0</v>
      </c>
      <c r="O348" s="29">
        <v>0</v>
      </c>
      <c r="P348" s="29">
        <v>0</v>
      </c>
      <c r="Q348" s="29">
        <v>0</v>
      </c>
      <c r="R348" s="29">
        <f>+H348-I348-J348-K348-L348-M348-N348-O348-P348-Q348</f>
        <v>0</v>
      </c>
      <c r="S348" s="29">
        <v>0</v>
      </c>
      <c r="T348" s="41"/>
      <c r="U348" s="42"/>
      <c r="V348" s="41"/>
    </row>
    <row r="349" spans="1:22" x14ac:dyDescent="0.25">
      <c r="A349" s="34">
        <v>20123577</v>
      </c>
      <c r="B349" s="10">
        <v>43971.439583333333</v>
      </c>
      <c r="C349" s="11">
        <v>43987</v>
      </c>
      <c r="D349" s="13">
        <v>50600</v>
      </c>
      <c r="E349" s="13">
        <v>0</v>
      </c>
      <c r="F349" s="13">
        <v>0</v>
      </c>
      <c r="G349" s="13">
        <v>0</v>
      </c>
      <c r="H349" s="27">
        <v>50600</v>
      </c>
      <c r="I349" s="29">
        <v>0</v>
      </c>
      <c r="J349" s="29">
        <v>0</v>
      </c>
      <c r="K349" s="29">
        <v>0</v>
      </c>
      <c r="L349" s="29">
        <v>0</v>
      </c>
      <c r="M349" s="29">
        <v>50600</v>
      </c>
      <c r="N349" s="29">
        <v>0</v>
      </c>
      <c r="O349" s="29">
        <v>0</v>
      </c>
      <c r="P349" s="29">
        <v>0</v>
      </c>
      <c r="Q349" s="29">
        <v>0</v>
      </c>
      <c r="R349" s="29">
        <f>+H349-I349-J349-K349-L349-M349-N349-O349-P349-Q349</f>
        <v>0</v>
      </c>
      <c r="S349" s="29">
        <v>0</v>
      </c>
      <c r="T349" s="41"/>
      <c r="U349" s="42"/>
      <c r="V349" s="41"/>
    </row>
    <row r="350" spans="1:22" x14ac:dyDescent="0.25">
      <c r="A350" s="34">
        <v>20126608</v>
      </c>
      <c r="B350" s="10">
        <v>44001.317361111112</v>
      </c>
      <c r="C350" s="11">
        <v>44021</v>
      </c>
      <c r="D350" s="13">
        <v>50600</v>
      </c>
      <c r="E350" s="13">
        <v>0</v>
      </c>
      <c r="F350" s="13">
        <v>0</v>
      </c>
      <c r="G350" s="13">
        <v>0</v>
      </c>
      <c r="H350" s="27">
        <v>50600</v>
      </c>
      <c r="I350" s="29">
        <v>0</v>
      </c>
      <c r="J350" s="29">
        <v>0</v>
      </c>
      <c r="K350" s="29">
        <v>0</v>
      </c>
      <c r="L350" s="29">
        <v>0</v>
      </c>
      <c r="M350" s="29">
        <v>50600</v>
      </c>
      <c r="N350" s="29">
        <v>0</v>
      </c>
      <c r="O350" s="29">
        <v>0</v>
      </c>
      <c r="P350" s="29">
        <v>0</v>
      </c>
      <c r="Q350" s="29">
        <v>0</v>
      </c>
      <c r="R350" s="29">
        <f>+H350-I350-J350-K350-L350-M350-N350-O350-P350-Q350</f>
        <v>0</v>
      </c>
      <c r="S350" s="29">
        <v>0</v>
      </c>
      <c r="T350" s="41"/>
      <c r="U350" s="42"/>
      <c r="V350" s="41"/>
    </row>
    <row r="351" spans="1:22" x14ac:dyDescent="0.25">
      <c r="A351" s="34">
        <v>20127113</v>
      </c>
      <c r="B351" s="10">
        <v>44006.45416666667</v>
      </c>
      <c r="C351" s="11">
        <v>44021</v>
      </c>
      <c r="D351" s="13">
        <v>50600</v>
      </c>
      <c r="E351" s="13">
        <v>0</v>
      </c>
      <c r="F351" s="13">
        <v>0</v>
      </c>
      <c r="G351" s="13">
        <v>0</v>
      </c>
      <c r="H351" s="27">
        <v>50600</v>
      </c>
      <c r="I351" s="29">
        <v>0</v>
      </c>
      <c r="J351" s="29">
        <v>0</v>
      </c>
      <c r="K351" s="29">
        <v>0</v>
      </c>
      <c r="L351" s="29">
        <v>0</v>
      </c>
      <c r="M351" s="29">
        <v>50600</v>
      </c>
      <c r="N351" s="29">
        <v>0</v>
      </c>
      <c r="O351" s="29">
        <v>0</v>
      </c>
      <c r="P351" s="29">
        <v>0</v>
      </c>
      <c r="Q351" s="29">
        <v>0</v>
      </c>
      <c r="R351" s="29">
        <f>+H351-I351-J351-K351-L351-M351-N351-O351-P351-Q351</f>
        <v>0</v>
      </c>
      <c r="S351" s="29">
        <v>0</v>
      </c>
      <c r="T351" s="41"/>
      <c r="U351" s="42"/>
      <c r="V351" s="41"/>
    </row>
    <row r="352" spans="1:22" x14ac:dyDescent="0.25">
      <c r="A352" s="34">
        <v>20130516</v>
      </c>
      <c r="B352" s="10">
        <v>44033.370833333334</v>
      </c>
      <c r="C352" s="11">
        <v>44054</v>
      </c>
      <c r="D352" s="13">
        <v>50600</v>
      </c>
      <c r="E352" s="13">
        <v>0</v>
      </c>
      <c r="F352" s="13">
        <v>0</v>
      </c>
      <c r="G352" s="13">
        <v>0</v>
      </c>
      <c r="H352" s="27">
        <v>50600</v>
      </c>
      <c r="I352" s="29">
        <v>0</v>
      </c>
      <c r="J352" s="29">
        <v>0</v>
      </c>
      <c r="K352" s="29">
        <v>0</v>
      </c>
      <c r="L352" s="29">
        <v>0</v>
      </c>
      <c r="M352" s="29">
        <v>50600</v>
      </c>
      <c r="N352" s="29">
        <v>0</v>
      </c>
      <c r="O352" s="29">
        <v>0</v>
      </c>
      <c r="P352" s="29">
        <v>0</v>
      </c>
      <c r="Q352" s="29">
        <v>0</v>
      </c>
      <c r="R352" s="29">
        <f>+H352-I352-J352-K352-L352-M352-N352-O352-P352-Q352</f>
        <v>0</v>
      </c>
      <c r="S352" s="29">
        <v>0</v>
      </c>
      <c r="T352" s="41"/>
      <c r="U352" s="42"/>
      <c r="V352" s="41"/>
    </row>
    <row r="353" spans="1:22" x14ac:dyDescent="0.25">
      <c r="A353" s="34">
        <v>20134687</v>
      </c>
      <c r="B353" s="10">
        <v>44062.356944444444</v>
      </c>
      <c r="C353" s="11">
        <v>44082</v>
      </c>
      <c r="D353" s="13">
        <v>50600</v>
      </c>
      <c r="E353" s="13">
        <v>0</v>
      </c>
      <c r="F353" s="13">
        <v>0</v>
      </c>
      <c r="G353" s="13">
        <v>0</v>
      </c>
      <c r="H353" s="27">
        <v>50600</v>
      </c>
      <c r="I353" s="29">
        <v>0</v>
      </c>
      <c r="J353" s="29">
        <v>0</v>
      </c>
      <c r="K353" s="29">
        <v>0</v>
      </c>
      <c r="L353" s="29">
        <v>0</v>
      </c>
      <c r="M353" s="29">
        <v>50600</v>
      </c>
      <c r="N353" s="29">
        <v>0</v>
      </c>
      <c r="O353" s="29">
        <v>0</v>
      </c>
      <c r="P353" s="29">
        <v>0</v>
      </c>
      <c r="Q353" s="29">
        <v>0</v>
      </c>
      <c r="R353" s="29">
        <f>+H353-I353-J353-K353-L353-M353-N353-O353-P353-Q353</f>
        <v>0</v>
      </c>
      <c r="S353" s="29">
        <v>0</v>
      </c>
      <c r="T353" s="41"/>
      <c r="U353" s="42"/>
      <c r="V353" s="41"/>
    </row>
    <row r="354" spans="1:22" x14ac:dyDescent="0.25">
      <c r="A354" s="34">
        <v>20144384</v>
      </c>
      <c r="B354" s="10">
        <v>44109.450694444444</v>
      </c>
      <c r="C354" s="11">
        <v>44147</v>
      </c>
      <c r="D354" s="13">
        <v>50600</v>
      </c>
      <c r="E354" s="13">
        <v>0</v>
      </c>
      <c r="F354" s="13">
        <v>0</v>
      </c>
      <c r="G354" s="13">
        <v>0</v>
      </c>
      <c r="H354" s="27">
        <v>50600</v>
      </c>
      <c r="I354" s="29">
        <v>0</v>
      </c>
      <c r="J354" s="29">
        <v>0</v>
      </c>
      <c r="K354" s="29">
        <v>0</v>
      </c>
      <c r="L354" s="29">
        <v>0</v>
      </c>
      <c r="M354" s="29">
        <v>50600</v>
      </c>
      <c r="N354" s="29">
        <v>0</v>
      </c>
      <c r="O354" s="29">
        <v>0</v>
      </c>
      <c r="P354" s="29">
        <v>0</v>
      </c>
      <c r="Q354" s="29">
        <v>0</v>
      </c>
      <c r="R354" s="29">
        <f>+H354-I354-J354-K354-L354-M354-N354-O354-P354-Q354</f>
        <v>0</v>
      </c>
      <c r="S354" s="29">
        <v>0</v>
      </c>
      <c r="T354" s="41"/>
      <c r="U354" s="42"/>
      <c r="V354" s="41"/>
    </row>
    <row r="355" spans="1:22" x14ac:dyDescent="0.25">
      <c r="A355" s="34">
        <v>20021598</v>
      </c>
      <c r="B355" s="10">
        <v>43378.683333333334</v>
      </c>
      <c r="C355" s="11">
        <v>43383</v>
      </c>
      <c r="D355" s="13">
        <v>51300</v>
      </c>
      <c r="E355" s="13">
        <v>0</v>
      </c>
      <c r="F355" s="13">
        <v>0</v>
      </c>
      <c r="G355" s="13">
        <v>0</v>
      </c>
      <c r="H355" s="27">
        <v>51300</v>
      </c>
      <c r="I355" s="29">
        <v>0</v>
      </c>
      <c r="J355" s="29">
        <v>0</v>
      </c>
      <c r="K355" s="29">
        <v>0</v>
      </c>
      <c r="L355" s="29">
        <v>0</v>
      </c>
      <c r="M355" s="29">
        <v>51300</v>
      </c>
      <c r="N355" s="29">
        <v>0</v>
      </c>
      <c r="O355" s="29">
        <v>0</v>
      </c>
      <c r="P355" s="29">
        <v>0</v>
      </c>
      <c r="Q355" s="29">
        <v>0</v>
      </c>
      <c r="R355" s="29">
        <f>+H355-I355-J355-K355-L355-M355-N355-O355-P355-Q355</f>
        <v>0</v>
      </c>
      <c r="S355" s="29">
        <v>0</v>
      </c>
      <c r="T355" s="41"/>
      <c r="U355" s="42"/>
      <c r="V355" s="41"/>
    </row>
    <row r="356" spans="1:22" x14ac:dyDescent="0.25">
      <c r="A356" s="34">
        <v>20025081</v>
      </c>
      <c r="B356" s="10">
        <v>43400.998611111114</v>
      </c>
      <c r="C356" s="11">
        <v>43383</v>
      </c>
      <c r="D356" s="13">
        <v>51300</v>
      </c>
      <c r="E356" s="13">
        <v>0</v>
      </c>
      <c r="F356" s="13">
        <v>0</v>
      </c>
      <c r="G356" s="13">
        <v>0</v>
      </c>
      <c r="H356" s="27">
        <v>51300</v>
      </c>
      <c r="I356" s="29">
        <v>0</v>
      </c>
      <c r="J356" s="29">
        <v>0</v>
      </c>
      <c r="K356" s="29">
        <v>0</v>
      </c>
      <c r="L356" s="29">
        <v>0</v>
      </c>
      <c r="M356" s="29">
        <v>51300</v>
      </c>
      <c r="N356" s="29">
        <v>0</v>
      </c>
      <c r="O356" s="29">
        <v>0</v>
      </c>
      <c r="P356" s="29">
        <v>0</v>
      </c>
      <c r="Q356" s="29">
        <v>0</v>
      </c>
      <c r="R356" s="29">
        <f>+H356-I356-J356-K356-L356-M356-N356-O356-P356-Q356</f>
        <v>0</v>
      </c>
      <c r="S356" s="29">
        <v>0</v>
      </c>
      <c r="T356" s="41"/>
      <c r="U356" s="42"/>
      <c r="V356" s="41"/>
    </row>
    <row r="357" spans="1:22" x14ac:dyDescent="0.25">
      <c r="A357" s="34">
        <v>20107870</v>
      </c>
      <c r="B357" s="10">
        <v>43856.651388888888</v>
      </c>
      <c r="C357" s="11">
        <v>43878</v>
      </c>
      <c r="D357" s="13">
        <v>57600</v>
      </c>
      <c r="E357" s="13">
        <v>0</v>
      </c>
      <c r="F357" s="13">
        <v>0</v>
      </c>
      <c r="G357" s="13">
        <v>0</v>
      </c>
      <c r="H357" s="27">
        <v>57600</v>
      </c>
      <c r="I357" s="29">
        <v>0</v>
      </c>
      <c r="J357" s="29">
        <v>0</v>
      </c>
      <c r="K357" s="29">
        <v>0</v>
      </c>
      <c r="L357" s="29">
        <v>0</v>
      </c>
      <c r="M357" s="29">
        <v>57600</v>
      </c>
      <c r="N357" s="29">
        <v>0</v>
      </c>
      <c r="O357" s="29">
        <v>0</v>
      </c>
      <c r="P357" s="29">
        <v>0</v>
      </c>
      <c r="Q357" s="29">
        <v>0</v>
      </c>
      <c r="R357" s="29">
        <f>+H357-I357-J357-K357-L357-M357-N357-O357-P357-Q357</f>
        <v>0</v>
      </c>
      <c r="S357" s="29">
        <v>0</v>
      </c>
      <c r="T357" s="41"/>
      <c r="U357" s="42"/>
      <c r="V357" s="41"/>
    </row>
    <row r="358" spans="1:22" x14ac:dyDescent="0.25">
      <c r="A358" s="34">
        <v>20108250</v>
      </c>
      <c r="B358" s="10">
        <v>43858.686805555553</v>
      </c>
      <c r="C358" s="11">
        <v>43878</v>
      </c>
      <c r="D358" s="13">
        <v>57600</v>
      </c>
      <c r="E358" s="13">
        <v>0</v>
      </c>
      <c r="F358" s="13">
        <v>0</v>
      </c>
      <c r="G358" s="13">
        <v>0</v>
      </c>
      <c r="H358" s="27">
        <v>57600</v>
      </c>
      <c r="I358" s="29">
        <v>0</v>
      </c>
      <c r="J358" s="29">
        <v>0</v>
      </c>
      <c r="K358" s="29">
        <v>0</v>
      </c>
      <c r="L358" s="29">
        <v>0</v>
      </c>
      <c r="M358" s="29">
        <v>57600</v>
      </c>
      <c r="N358" s="29">
        <v>0</v>
      </c>
      <c r="O358" s="29">
        <v>0</v>
      </c>
      <c r="P358" s="29">
        <v>0</v>
      </c>
      <c r="Q358" s="29">
        <v>0</v>
      </c>
      <c r="R358" s="29">
        <f>+H358-I358-J358-K358-L358-M358-N358-O358-P358-Q358</f>
        <v>0</v>
      </c>
      <c r="S358" s="29">
        <v>0</v>
      </c>
      <c r="T358" s="41"/>
      <c r="U358" s="42"/>
      <c r="V358" s="41"/>
    </row>
    <row r="359" spans="1:22" x14ac:dyDescent="0.25">
      <c r="A359" s="34">
        <v>20112550</v>
      </c>
      <c r="B359" s="10">
        <v>43880.87777777778</v>
      </c>
      <c r="C359" s="11">
        <v>43904</v>
      </c>
      <c r="D359" s="13">
        <v>57600</v>
      </c>
      <c r="E359" s="13">
        <v>0</v>
      </c>
      <c r="F359" s="13">
        <v>0</v>
      </c>
      <c r="G359" s="13">
        <v>0</v>
      </c>
      <c r="H359" s="27">
        <v>57600</v>
      </c>
      <c r="I359" s="29">
        <v>0</v>
      </c>
      <c r="J359" s="29">
        <v>0</v>
      </c>
      <c r="K359" s="29">
        <v>0</v>
      </c>
      <c r="L359" s="29">
        <v>0</v>
      </c>
      <c r="M359" s="29">
        <v>57600</v>
      </c>
      <c r="N359" s="29">
        <v>0</v>
      </c>
      <c r="O359" s="29">
        <v>0</v>
      </c>
      <c r="P359" s="29">
        <v>0</v>
      </c>
      <c r="Q359" s="29">
        <v>0</v>
      </c>
      <c r="R359" s="29">
        <f>+H359-I359-J359-K359-L359-M359-N359-O359-P359-Q359</f>
        <v>0</v>
      </c>
      <c r="S359" s="29">
        <v>0</v>
      </c>
      <c r="T359" s="41"/>
      <c r="U359" s="42"/>
      <c r="V359" s="41"/>
    </row>
    <row r="360" spans="1:22" x14ac:dyDescent="0.25">
      <c r="A360" s="34">
        <v>20113564</v>
      </c>
      <c r="B360" s="10">
        <v>43886.647222222222</v>
      </c>
      <c r="C360" s="11">
        <v>43904</v>
      </c>
      <c r="D360" s="13">
        <v>57600</v>
      </c>
      <c r="E360" s="13">
        <v>0</v>
      </c>
      <c r="F360" s="13">
        <v>0</v>
      </c>
      <c r="G360" s="13">
        <v>0</v>
      </c>
      <c r="H360" s="27">
        <v>57600</v>
      </c>
      <c r="I360" s="29">
        <v>0</v>
      </c>
      <c r="J360" s="29">
        <v>0</v>
      </c>
      <c r="K360" s="29">
        <v>0</v>
      </c>
      <c r="L360" s="29">
        <v>0</v>
      </c>
      <c r="M360" s="29">
        <v>57600</v>
      </c>
      <c r="N360" s="29">
        <v>0</v>
      </c>
      <c r="O360" s="29">
        <v>0</v>
      </c>
      <c r="P360" s="29">
        <v>0</v>
      </c>
      <c r="Q360" s="29">
        <v>0</v>
      </c>
      <c r="R360" s="29">
        <f>+H360-I360-J360-K360-L360-M360-N360-O360-P360-Q360</f>
        <v>0</v>
      </c>
      <c r="S360" s="29">
        <v>0</v>
      </c>
      <c r="T360" s="41"/>
      <c r="U360" s="42"/>
      <c r="V360" s="41"/>
    </row>
    <row r="361" spans="1:22" x14ac:dyDescent="0.25">
      <c r="A361" s="34">
        <v>20114494</v>
      </c>
      <c r="B361" s="10">
        <v>43890.086805555555</v>
      </c>
      <c r="C361" s="11">
        <v>43904</v>
      </c>
      <c r="D361" s="13">
        <v>57600</v>
      </c>
      <c r="E361" s="13">
        <v>0</v>
      </c>
      <c r="F361" s="13">
        <v>0</v>
      </c>
      <c r="G361" s="13">
        <v>0</v>
      </c>
      <c r="H361" s="27">
        <v>57600</v>
      </c>
      <c r="I361" s="29">
        <v>0</v>
      </c>
      <c r="J361" s="29">
        <v>0</v>
      </c>
      <c r="K361" s="29">
        <v>0</v>
      </c>
      <c r="L361" s="29">
        <v>0</v>
      </c>
      <c r="M361" s="29">
        <v>57600</v>
      </c>
      <c r="N361" s="29">
        <v>0</v>
      </c>
      <c r="O361" s="29">
        <v>0</v>
      </c>
      <c r="P361" s="29">
        <v>0</v>
      </c>
      <c r="Q361" s="29">
        <v>0</v>
      </c>
      <c r="R361" s="29">
        <f>+H361-I361-J361-K361-L361-M361-N361-O361-P361-Q361</f>
        <v>0</v>
      </c>
      <c r="S361" s="29">
        <v>0</v>
      </c>
      <c r="T361" s="41"/>
      <c r="U361" s="42"/>
      <c r="V361" s="41"/>
    </row>
    <row r="362" spans="1:22" x14ac:dyDescent="0.25">
      <c r="A362" s="34">
        <v>20114496</v>
      </c>
      <c r="B362" s="10">
        <v>43890.091666666667</v>
      </c>
      <c r="C362" s="11">
        <v>43904</v>
      </c>
      <c r="D362" s="13">
        <v>57600</v>
      </c>
      <c r="E362" s="13">
        <v>0</v>
      </c>
      <c r="F362" s="13">
        <v>0</v>
      </c>
      <c r="G362" s="13">
        <v>0</v>
      </c>
      <c r="H362" s="27">
        <v>57600</v>
      </c>
      <c r="I362" s="29">
        <v>0</v>
      </c>
      <c r="J362" s="29">
        <v>0</v>
      </c>
      <c r="K362" s="29">
        <v>0</v>
      </c>
      <c r="L362" s="29">
        <v>0</v>
      </c>
      <c r="M362" s="29">
        <v>57600</v>
      </c>
      <c r="N362" s="29">
        <v>0</v>
      </c>
      <c r="O362" s="29">
        <v>0</v>
      </c>
      <c r="P362" s="29">
        <v>0</v>
      </c>
      <c r="Q362" s="29">
        <v>0</v>
      </c>
      <c r="R362" s="29">
        <f>+H362-I362-J362-K362-L362-M362-N362-O362-P362-Q362</f>
        <v>0</v>
      </c>
      <c r="S362" s="29">
        <v>0</v>
      </c>
      <c r="T362" s="41"/>
      <c r="U362" s="42"/>
      <c r="V362" s="41"/>
    </row>
    <row r="363" spans="1:22" x14ac:dyDescent="0.25">
      <c r="A363" s="34">
        <v>20115126</v>
      </c>
      <c r="B363" s="10">
        <v>43893.767361111109</v>
      </c>
      <c r="C363" s="11">
        <v>43967</v>
      </c>
      <c r="D363" s="13">
        <v>57600</v>
      </c>
      <c r="E363" s="13">
        <v>0</v>
      </c>
      <c r="F363" s="13">
        <v>0</v>
      </c>
      <c r="G363" s="13">
        <v>0</v>
      </c>
      <c r="H363" s="27">
        <v>57600</v>
      </c>
      <c r="I363" s="29">
        <v>0</v>
      </c>
      <c r="J363" s="29">
        <v>0</v>
      </c>
      <c r="K363" s="29">
        <v>0</v>
      </c>
      <c r="L363" s="29">
        <v>0</v>
      </c>
      <c r="M363" s="29">
        <v>57600</v>
      </c>
      <c r="N363" s="29">
        <v>0</v>
      </c>
      <c r="O363" s="29">
        <v>0</v>
      </c>
      <c r="P363" s="29">
        <v>0</v>
      </c>
      <c r="Q363" s="29">
        <v>0</v>
      </c>
      <c r="R363" s="29">
        <f>+H363-I363-J363-K363-L363-M363-N363-O363-P363-Q363</f>
        <v>0</v>
      </c>
      <c r="S363" s="29">
        <v>0</v>
      </c>
      <c r="T363" s="41"/>
      <c r="U363" s="42"/>
      <c r="V363" s="41"/>
    </row>
    <row r="364" spans="1:22" x14ac:dyDescent="0.25">
      <c r="A364" s="34">
        <v>20116003</v>
      </c>
      <c r="B364" s="10">
        <v>43898.591666666667</v>
      </c>
      <c r="C364" s="11">
        <v>43925</v>
      </c>
      <c r="D364" s="13">
        <v>57600</v>
      </c>
      <c r="E364" s="13">
        <v>0</v>
      </c>
      <c r="F364" s="13">
        <v>0</v>
      </c>
      <c r="G364" s="13">
        <v>0</v>
      </c>
      <c r="H364" s="27">
        <v>57600</v>
      </c>
      <c r="I364" s="29">
        <v>0</v>
      </c>
      <c r="J364" s="29">
        <v>0</v>
      </c>
      <c r="K364" s="29">
        <v>0</v>
      </c>
      <c r="L364" s="29">
        <v>0</v>
      </c>
      <c r="M364" s="29">
        <v>57600</v>
      </c>
      <c r="N364" s="29">
        <v>0</v>
      </c>
      <c r="O364" s="29">
        <v>0</v>
      </c>
      <c r="P364" s="29">
        <v>0</v>
      </c>
      <c r="Q364" s="29">
        <v>0</v>
      </c>
      <c r="R364" s="29">
        <f>+H364-I364-J364-K364-L364-M364-N364-O364-P364-Q364</f>
        <v>0</v>
      </c>
      <c r="S364" s="29">
        <v>0</v>
      </c>
      <c r="T364" s="41"/>
      <c r="U364" s="42"/>
      <c r="V364" s="41"/>
    </row>
    <row r="365" spans="1:22" x14ac:dyDescent="0.25">
      <c r="A365" s="34">
        <v>20117431</v>
      </c>
      <c r="B365" s="10">
        <v>43903.60833333333</v>
      </c>
      <c r="C365" s="11">
        <v>43967</v>
      </c>
      <c r="D365" s="13">
        <v>57600</v>
      </c>
      <c r="E365" s="13">
        <v>0</v>
      </c>
      <c r="F365" s="13">
        <v>0</v>
      </c>
      <c r="G365" s="13">
        <v>0</v>
      </c>
      <c r="H365" s="27">
        <v>57600</v>
      </c>
      <c r="I365" s="29">
        <v>0</v>
      </c>
      <c r="J365" s="29">
        <v>0</v>
      </c>
      <c r="K365" s="29">
        <v>0</v>
      </c>
      <c r="L365" s="29">
        <v>0</v>
      </c>
      <c r="M365" s="29">
        <v>57600</v>
      </c>
      <c r="N365" s="29">
        <v>0</v>
      </c>
      <c r="O365" s="29">
        <v>0</v>
      </c>
      <c r="P365" s="29">
        <v>0</v>
      </c>
      <c r="Q365" s="29">
        <v>0</v>
      </c>
      <c r="R365" s="29">
        <f>+H365-I365-J365-K365-L365-M365-N365-O365-P365-Q365</f>
        <v>0</v>
      </c>
      <c r="S365" s="29">
        <v>0</v>
      </c>
      <c r="T365" s="41"/>
      <c r="U365" s="42"/>
      <c r="V365" s="41"/>
    </row>
    <row r="366" spans="1:22" x14ac:dyDescent="0.25">
      <c r="A366" s="34">
        <v>20123359</v>
      </c>
      <c r="B366" s="10">
        <v>43969.701388888891</v>
      </c>
      <c r="C366" s="11">
        <v>43991</v>
      </c>
      <c r="D366" s="13">
        <v>57600</v>
      </c>
      <c r="E366" s="13">
        <v>0</v>
      </c>
      <c r="F366" s="13">
        <v>0</v>
      </c>
      <c r="G366" s="13">
        <v>0</v>
      </c>
      <c r="H366" s="27">
        <v>57600</v>
      </c>
      <c r="I366" s="29">
        <v>0</v>
      </c>
      <c r="J366" s="29">
        <v>0</v>
      </c>
      <c r="K366" s="29">
        <v>0</v>
      </c>
      <c r="L366" s="29">
        <v>0</v>
      </c>
      <c r="M366" s="29">
        <v>57600</v>
      </c>
      <c r="N366" s="29">
        <v>0</v>
      </c>
      <c r="O366" s="29">
        <v>0</v>
      </c>
      <c r="P366" s="29">
        <v>0</v>
      </c>
      <c r="Q366" s="29">
        <v>0</v>
      </c>
      <c r="R366" s="29">
        <f>+H366-I366-J366-K366-L366-M366-N366-O366-P366-Q366</f>
        <v>0</v>
      </c>
      <c r="S366" s="29">
        <v>0</v>
      </c>
      <c r="T366" s="41"/>
      <c r="U366" s="42"/>
      <c r="V366" s="41"/>
    </row>
    <row r="367" spans="1:22" x14ac:dyDescent="0.25">
      <c r="A367" s="34">
        <v>20123889</v>
      </c>
      <c r="B367" s="10">
        <v>43973.73541666667</v>
      </c>
      <c r="C367" s="11">
        <v>43987</v>
      </c>
      <c r="D367" s="13">
        <v>57600</v>
      </c>
      <c r="E367" s="13">
        <v>0</v>
      </c>
      <c r="F367" s="13">
        <v>0</v>
      </c>
      <c r="G367" s="13">
        <v>0</v>
      </c>
      <c r="H367" s="27">
        <v>57600</v>
      </c>
      <c r="I367" s="29">
        <v>0</v>
      </c>
      <c r="J367" s="29">
        <v>0</v>
      </c>
      <c r="K367" s="29">
        <v>0</v>
      </c>
      <c r="L367" s="29">
        <v>0</v>
      </c>
      <c r="M367" s="29">
        <v>57600</v>
      </c>
      <c r="N367" s="29">
        <v>0</v>
      </c>
      <c r="O367" s="29">
        <v>0</v>
      </c>
      <c r="P367" s="29">
        <v>0</v>
      </c>
      <c r="Q367" s="29">
        <v>0</v>
      </c>
      <c r="R367" s="29">
        <f>+H367-I367-J367-K367-L367-M367-N367-O367-P367-Q367</f>
        <v>0</v>
      </c>
      <c r="S367" s="29">
        <v>0</v>
      </c>
      <c r="T367" s="41"/>
      <c r="U367" s="42"/>
      <c r="V367" s="41"/>
    </row>
    <row r="368" spans="1:22" x14ac:dyDescent="0.25">
      <c r="A368" s="34">
        <v>20126542</v>
      </c>
      <c r="B368" s="10">
        <v>44000.578472222223</v>
      </c>
      <c r="C368" s="11">
        <v>44021</v>
      </c>
      <c r="D368" s="13">
        <v>57600</v>
      </c>
      <c r="E368" s="13">
        <v>0</v>
      </c>
      <c r="F368" s="13">
        <v>0</v>
      </c>
      <c r="G368" s="13">
        <v>0</v>
      </c>
      <c r="H368" s="27">
        <v>57600</v>
      </c>
      <c r="I368" s="29">
        <v>0</v>
      </c>
      <c r="J368" s="29">
        <v>0</v>
      </c>
      <c r="K368" s="29">
        <v>0</v>
      </c>
      <c r="L368" s="29">
        <v>0</v>
      </c>
      <c r="M368" s="29">
        <v>57600</v>
      </c>
      <c r="N368" s="29">
        <v>0</v>
      </c>
      <c r="O368" s="29">
        <v>0</v>
      </c>
      <c r="P368" s="29">
        <v>0</v>
      </c>
      <c r="Q368" s="29">
        <v>0</v>
      </c>
      <c r="R368" s="29">
        <f>+H368-I368-J368-K368-L368-M368-N368-O368-P368-Q368</f>
        <v>0</v>
      </c>
      <c r="S368" s="29">
        <v>0</v>
      </c>
      <c r="T368" s="41"/>
      <c r="U368" s="42"/>
      <c r="V368" s="41"/>
    </row>
    <row r="369" spans="1:22" x14ac:dyDescent="0.25">
      <c r="A369" s="34">
        <v>20127343</v>
      </c>
      <c r="B369" s="10">
        <v>44007.629166666666</v>
      </c>
      <c r="C369" s="11">
        <v>44022</v>
      </c>
      <c r="D369" s="13">
        <v>57600</v>
      </c>
      <c r="E369" s="13">
        <v>0</v>
      </c>
      <c r="F369" s="13">
        <v>0</v>
      </c>
      <c r="G369" s="13">
        <v>0</v>
      </c>
      <c r="H369" s="27">
        <v>57600</v>
      </c>
      <c r="I369" s="29">
        <v>0</v>
      </c>
      <c r="J369" s="29">
        <v>0</v>
      </c>
      <c r="K369" s="29">
        <v>0</v>
      </c>
      <c r="L369" s="29">
        <v>0</v>
      </c>
      <c r="M369" s="29">
        <v>57600</v>
      </c>
      <c r="N369" s="29">
        <v>0</v>
      </c>
      <c r="O369" s="29">
        <v>0</v>
      </c>
      <c r="P369" s="29">
        <v>0</v>
      </c>
      <c r="Q369" s="29">
        <v>0</v>
      </c>
      <c r="R369" s="29">
        <f>+H369-I369-J369-K369-L369-M369-N369-O369-P369-Q369</f>
        <v>0</v>
      </c>
      <c r="S369" s="29">
        <v>0</v>
      </c>
      <c r="T369" s="41"/>
      <c r="U369" s="42"/>
      <c r="V369" s="41"/>
    </row>
    <row r="370" spans="1:22" x14ac:dyDescent="0.25">
      <c r="A370" s="34">
        <v>20127351</v>
      </c>
      <c r="B370" s="10">
        <v>44007.650694444441</v>
      </c>
      <c r="C370" s="11">
        <v>44022</v>
      </c>
      <c r="D370" s="13">
        <v>57600</v>
      </c>
      <c r="E370" s="13">
        <v>0</v>
      </c>
      <c r="F370" s="13">
        <v>0</v>
      </c>
      <c r="G370" s="13">
        <v>0</v>
      </c>
      <c r="H370" s="27">
        <v>57600</v>
      </c>
      <c r="I370" s="29">
        <v>0</v>
      </c>
      <c r="J370" s="29">
        <v>0</v>
      </c>
      <c r="K370" s="29">
        <v>0</v>
      </c>
      <c r="L370" s="29">
        <v>0</v>
      </c>
      <c r="M370" s="29">
        <v>57600</v>
      </c>
      <c r="N370" s="29">
        <v>0</v>
      </c>
      <c r="O370" s="29">
        <v>0</v>
      </c>
      <c r="P370" s="29">
        <v>0</v>
      </c>
      <c r="Q370" s="29">
        <v>0</v>
      </c>
      <c r="R370" s="29">
        <f>+H370-I370-J370-K370-L370-M370-N370-O370-P370-Q370</f>
        <v>0</v>
      </c>
      <c r="S370" s="29">
        <v>0</v>
      </c>
      <c r="T370" s="41"/>
      <c r="U370" s="42"/>
      <c r="V370" s="41"/>
    </row>
    <row r="371" spans="1:22" x14ac:dyDescent="0.25">
      <c r="A371" s="34">
        <v>20127515</v>
      </c>
      <c r="B371" s="10">
        <v>44008.59375</v>
      </c>
      <c r="C371" s="11">
        <v>44022</v>
      </c>
      <c r="D371" s="13">
        <v>57600</v>
      </c>
      <c r="E371" s="13">
        <v>0</v>
      </c>
      <c r="F371" s="13">
        <v>0</v>
      </c>
      <c r="G371" s="13">
        <v>0</v>
      </c>
      <c r="H371" s="27">
        <v>57600</v>
      </c>
      <c r="I371" s="29">
        <v>0</v>
      </c>
      <c r="J371" s="29">
        <v>0</v>
      </c>
      <c r="K371" s="29">
        <v>0</v>
      </c>
      <c r="L371" s="29">
        <v>0</v>
      </c>
      <c r="M371" s="29">
        <v>57600</v>
      </c>
      <c r="N371" s="29">
        <v>0</v>
      </c>
      <c r="O371" s="29">
        <v>0</v>
      </c>
      <c r="P371" s="29">
        <v>0</v>
      </c>
      <c r="Q371" s="29">
        <v>0</v>
      </c>
      <c r="R371" s="29">
        <f>+H371-I371-J371-K371-L371-M371-N371-O371-P371-Q371</f>
        <v>0</v>
      </c>
      <c r="S371" s="29">
        <v>0</v>
      </c>
      <c r="T371" s="41"/>
      <c r="U371" s="42"/>
      <c r="V371" s="41"/>
    </row>
    <row r="372" spans="1:22" x14ac:dyDescent="0.25">
      <c r="A372" s="34">
        <v>20131320</v>
      </c>
      <c r="B372" s="10">
        <v>44039.336805555555</v>
      </c>
      <c r="C372" s="11">
        <v>44054</v>
      </c>
      <c r="D372" s="13">
        <v>57600</v>
      </c>
      <c r="E372" s="13">
        <v>0</v>
      </c>
      <c r="F372" s="13">
        <v>0</v>
      </c>
      <c r="G372" s="13">
        <v>0</v>
      </c>
      <c r="H372" s="27">
        <v>57600</v>
      </c>
      <c r="I372" s="29">
        <v>0</v>
      </c>
      <c r="J372" s="29">
        <v>0</v>
      </c>
      <c r="K372" s="29">
        <v>0</v>
      </c>
      <c r="L372" s="29">
        <v>0</v>
      </c>
      <c r="M372" s="29">
        <v>57600</v>
      </c>
      <c r="N372" s="29">
        <v>0</v>
      </c>
      <c r="O372" s="29">
        <v>0</v>
      </c>
      <c r="P372" s="29">
        <v>0</v>
      </c>
      <c r="Q372" s="29">
        <v>0</v>
      </c>
      <c r="R372" s="29">
        <f>+H372-I372-J372-K372-L372-M372-N372-O372-P372-Q372</f>
        <v>0</v>
      </c>
      <c r="S372" s="29">
        <v>0</v>
      </c>
      <c r="T372" s="41"/>
      <c r="U372" s="42"/>
      <c r="V372" s="41"/>
    </row>
    <row r="373" spans="1:22" x14ac:dyDescent="0.25">
      <c r="A373" s="34">
        <v>20131816</v>
      </c>
      <c r="B373" s="10">
        <v>44041.679861111108</v>
      </c>
      <c r="C373" s="11">
        <v>44054</v>
      </c>
      <c r="D373" s="13">
        <v>57600</v>
      </c>
      <c r="E373" s="13">
        <v>0</v>
      </c>
      <c r="F373" s="13">
        <v>0</v>
      </c>
      <c r="G373" s="13">
        <v>0</v>
      </c>
      <c r="H373" s="27">
        <v>57600</v>
      </c>
      <c r="I373" s="29">
        <v>0</v>
      </c>
      <c r="J373" s="29">
        <v>0</v>
      </c>
      <c r="K373" s="29">
        <v>0</v>
      </c>
      <c r="L373" s="29">
        <v>0</v>
      </c>
      <c r="M373" s="29">
        <v>57600</v>
      </c>
      <c r="N373" s="29">
        <v>0</v>
      </c>
      <c r="O373" s="29">
        <v>0</v>
      </c>
      <c r="P373" s="29">
        <v>0</v>
      </c>
      <c r="Q373" s="29">
        <v>0</v>
      </c>
      <c r="R373" s="29">
        <f>+H373-I373-J373-K373-L373-M373-N373-O373-P373-Q373</f>
        <v>0</v>
      </c>
      <c r="S373" s="29">
        <v>0</v>
      </c>
      <c r="T373" s="41"/>
      <c r="U373" s="42"/>
      <c r="V373" s="41"/>
    </row>
    <row r="374" spans="1:22" x14ac:dyDescent="0.25">
      <c r="A374" s="34">
        <v>20134792</v>
      </c>
      <c r="B374" s="10">
        <v>44062.74722222222</v>
      </c>
      <c r="C374" s="11">
        <v>44082</v>
      </c>
      <c r="D374" s="13">
        <v>57600</v>
      </c>
      <c r="E374" s="13">
        <v>0</v>
      </c>
      <c r="F374" s="13">
        <v>0</v>
      </c>
      <c r="G374" s="13">
        <v>0</v>
      </c>
      <c r="H374" s="27">
        <v>57600</v>
      </c>
      <c r="I374" s="29">
        <v>0</v>
      </c>
      <c r="J374" s="29">
        <v>0</v>
      </c>
      <c r="K374" s="29">
        <v>0</v>
      </c>
      <c r="L374" s="29">
        <v>0</v>
      </c>
      <c r="M374" s="29">
        <v>57600</v>
      </c>
      <c r="N374" s="29">
        <v>0</v>
      </c>
      <c r="O374" s="29">
        <v>0</v>
      </c>
      <c r="P374" s="29">
        <v>0</v>
      </c>
      <c r="Q374" s="29">
        <v>0</v>
      </c>
      <c r="R374" s="29">
        <f>+H374-I374-J374-K374-L374-M374-N374-O374-P374-Q374</f>
        <v>0</v>
      </c>
      <c r="S374" s="29">
        <v>0</v>
      </c>
      <c r="T374" s="41"/>
      <c r="U374" s="42"/>
      <c r="V374" s="41"/>
    </row>
    <row r="375" spans="1:22" x14ac:dyDescent="0.25">
      <c r="A375" s="34">
        <v>20134794</v>
      </c>
      <c r="B375" s="10">
        <v>44062.754861111112</v>
      </c>
      <c r="C375" s="11">
        <v>44082</v>
      </c>
      <c r="D375" s="13">
        <v>57600</v>
      </c>
      <c r="E375" s="13">
        <v>0</v>
      </c>
      <c r="F375" s="13">
        <v>0</v>
      </c>
      <c r="G375" s="13">
        <v>0</v>
      </c>
      <c r="H375" s="27">
        <v>57600</v>
      </c>
      <c r="I375" s="29">
        <v>0</v>
      </c>
      <c r="J375" s="29">
        <v>0</v>
      </c>
      <c r="K375" s="29">
        <v>0</v>
      </c>
      <c r="L375" s="29">
        <v>0</v>
      </c>
      <c r="M375" s="29">
        <v>57600</v>
      </c>
      <c r="N375" s="29">
        <v>0</v>
      </c>
      <c r="O375" s="29">
        <v>0</v>
      </c>
      <c r="P375" s="29">
        <v>0</v>
      </c>
      <c r="Q375" s="29">
        <v>0</v>
      </c>
      <c r="R375" s="29">
        <f>+H375-I375-J375-K375-L375-M375-N375-O375-P375-Q375</f>
        <v>0</v>
      </c>
      <c r="S375" s="29">
        <v>0</v>
      </c>
      <c r="T375" s="41"/>
      <c r="U375" s="42"/>
      <c r="V375" s="41"/>
    </row>
    <row r="376" spans="1:22" x14ac:dyDescent="0.25">
      <c r="A376" s="34">
        <v>20140217</v>
      </c>
      <c r="B376" s="10">
        <v>44095.435416666667</v>
      </c>
      <c r="C376" s="11">
        <v>44112</v>
      </c>
      <c r="D376" s="13">
        <v>57600</v>
      </c>
      <c r="E376" s="13">
        <v>0</v>
      </c>
      <c r="F376" s="13">
        <v>0</v>
      </c>
      <c r="G376" s="13">
        <v>0</v>
      </c>
      <c r="H376" s="27">
        <v>57600</v>
      </c>
      <c r="I376" s="29">
        <v>0</v>
      </c>
      <c r="J376" s="29">
        <v>0</v>
      </c>
      <c r="K376" s="29">
        <v>0</v>
      </c>
      <c r="L376" s="29">
        <v>0</v>
      </c>
      <c r="M376" s="29">
        <v>57600</v>
      </c>
      <c r="N376" s="29">
        <v>0</v>
      </c>
      <c r="O376" s="29">
        <v>0</v>
      </c>
      <c r="P376" s="29">
        <v>0</v>
      </c>
      <c r="Q376" s="29">
        <v>0</v>
      </c>
      <c r="R376" s="29">
        <f>+H376-I376-J376-K376-L376-M376-N376-O376-P376-Q376</f>
        <v>0</v>
      </c>
      <c r="S376" s="29">
        <v>0</v>
      </c>
      <c r="T376" s="41"/>
      <c r="U376" s="42"/>
      <c r="V376" s="41"/>
    </row>
    <row r="377" spans="1:22" x14ac:dyDescent="0.25">
      <c r="A377" s="34">
        <v>20144930</v>
      </c>
      <c r="B377" s="10">
        <v>44111.457638888889</v>
      </c>
      <c r="C377" s="11">
        <v>44147</v>
      </c>
      <c r="D377" s="13">
        <v>57600</v>
      </c>
      <c r="E377" s="13">
        <v>0</v>
      </c>
      <c r="F377" s="13">
        <v>0</v>
      </c>
      <c r="G377" s="13">
        <v>0</v>
      </c>
      <c r="H377" s="27">
        <v>57600</v>
      </c>
      <c r="I377" s="29">
        <v>0</v>
      </c>
      <c r="J377" s="29">
        <v>0</v>
      </c>
      <c r="K377" s="29">
        <v>0</v>
      </c>
      <c r="L377" s="29">
        <v>0</v>
      </c>
      <c r="M377" s="29">
        <v>57600</v>
      </c>
      <c r="N377" s="29">
        <v>0</v>
      </c>
      <c r="O377" s="29">
        <v>0</v>
      </c>
      <c r="P377" s="29">
        <v>0</v>
      </c>
      <c r="Q377" s="29">
        <v>0</v>
      </c>
      <c r="R377" s="29">
        <f>+H377-I377-J377-K377-L377-M377-N377-O377-P377-Q377</f>
        <v>0</v>
      </c>
      <c r="S377" s="29">
        <v>0</v>
      </c>
      <c r="T377" s="41"/>
      <c r="U377" s="42"/>
      <c r="V377" s="41"/>
    </row>
    <row r="378" spans="1:22" x14ac:dyDescent="0.25">
      <c r="A378" s="34">
        <v>20145586</v>
      </c>
      <c r="B378" s="10">
        <v>44115.311111111114</v>
      </c>
      <c r="C378" s="11">
        <v>44148</v>
      </c>
      <c r="D378" s="13">
        <v>57600</v>
      </c>
      <c r="E378" s="13">
        <v>0</v>
      </c>
      <c r="F378" s="13">
        <v>0</v>
      </c>
      <c r="G378" s="13">
        <v>0</v>
      </c>
      <c r="H378" s="27">
        <v>57600</v>
      </c>
      <c r="I378" s="29">
        <v>0</v>
      </c>
      <c r="J378" s="29">
        <v>0</v>
      </c>
      <c r="K378" s="29">
        <v>0</v>
      </c>
      <c r="L378" s="29">
        <v>0</v>
      </c>
      <c r="M378" s="29">
        <v>57600</v>
      </c>
      <c r="N378" s="29">
        <v>0</v>
      </c>
      <c r="O378" s="29">
        <v>0</v>
      </c>
      <c r="P378" s="29">
        <v>0</v>
      </c>
      <c r="Q378" s="29">
        <v>0</v>
      </c>
      <c r="R378" s="29">
        <f>+H378-I378-J378-K378-L378-M378-N378-O378-P378-Q378</f>
        <v>0</v>
      </c>
      <c r="S378" s="29">
        <v>0</v>
      </c>
      <c r="T378" s="41"/>
      <c r="U378" s="42"/>
      <c r="V378" s="41"/>
    </row>
    <row r="379" spans="1:22" x14ac:dyDescent="0.25">
      <c r="A379" s="34">
        <v>20229570</v>
      </c>
      <c r="B379" s="10">
        <v>44580.380555555559</v>
      </c>
      <c r="C379" s="11">
        <v>44610</v>
      </c>
      <c r="D379" s="13">
        <v>57700</v>
      </c>
      <c r="E379" s="13">
        <v>0</v>
      </c>
      <c r="F379" s="13">
        <v>0</v>
      </c>
      <c r="G379" s="13">
        <v>0</v>
      </c>
      <c r="H379" s="27">
        <v>57700</v>
      </c>
      <c r="I379" s="29">
        <v>0</v>
      </c>
      <c r="J379" s="29">
        <v>0</v>
      </c>
      <c r="K379" s="29">
        <v>0</v>
      </c>
      <c r="L379" s="29">
        <v>0</v>
      </c>
      <c r="M379" s="29">
        <v>57700</v>
      </c>
      <c r="N379" s="29">
        <v>0</v>
      </c>
      <c r="O379" s="29">
        <v>0</v>
      </c>
      <c r="P379" s="29">
        <v>0</v>
      </c>
      <c r="Q379" s="29">
        <v>0</v>
      </c>
      <c r="R379" s="29">
        <f>+H379-I379-J379-K379-L379-M379-N379-O379-P379-Q379</f>
        <v>0</v>
      </c>
      <c r="S379" s="29">
        <v>0</v>
      </c>
      <c r="T379" s="41"/>
      <c r="U379" s="42"/>
      <c r="V379" s="41"/>
    </row>
    <row r="380" spans="1:22" x14ac:dyDescent="0.25">
      <c r="A380" s="34">
        <v>20230463</v>
      </c>
      <c r="B380" s="10">
        <v>44586.370138888888</v>
      </c>
      <c r="C380" s="11">
        <v>44610</v>
      </c>
      <c r="D380" s="13">
        <v>57700</v>
      </c>
      <c r="E380" s="13">
        <v>0</v>
      </c>
      <c r="F380" s="13">
        <v>0</v>
      </c>
      <c r="G380" s="13">
        <v>0</v>
      </c>
      <c r="H380" s="27">
        <v>57700</v>
      </c>
      <c r="I380" s="29">
        <v>0</v>
      </c>
      <c r="J380" s="29">
        <v>0</v>
      </c>
      <c r="K380" s="29">
        <v>0</v>
      </c>
      <c r="L380" s="29">
        <v>0</v>
      </c>
      <c r="M380" s="29">
        <v>57700</v>
      </c>
      <c r="N380" s="29">
        <v>0</v>
      </c>
      <c r="O380" s="29">
        <v>0</v>
      </c>
      <c r="P380" s="29">
        <v>0</v>
      </c>
      <c r="Q380" s="29">
        <v>0</v>
      </c>
      <c r="R380" s="29">
        <f>+H380-I380-J380-K380-L380-M380-N380-O380-P380-Q380</f>
        <v>0</v>
      </c>
      <c r="S380" s="29">
        <v>0</v>
      </c>
      <c r="T380" s="41"/>
      <c r="U380" s="42"/>
      <c r="V380" s="41"/>
    </row>
    <row r="381" spans="1:22" x14ac:dyDescent="0.25">
      <c r="A381" s="34">
        <v>20114164</v>
      </c>
      <c r="B381" s="10">
        <v>43888.618750000001</v>
      </c>
      <c r="C381" s="11">
        <v>43904</v>
      </c>
      <c r="D381" s="13">
        <v>58157</v>
      </c>
      <c r="E381" s="13">
        <v>0</v>
      </c>
      <c r="F381" s="13">
        <v>0</v>
      </c>
      <c r="G381" s="13">
        <v>0</v>
      </c>
      <c r="H381" s="27">
        <v>58157</v>
      </c>
      <c r="I381" s="29">
        <v>0</v>
      </c>
      <c r="J381" s="29">
        <v>0</v>
      </c>
      <c r="K381" s="29">
        <v>0</v>
      </c>
      <c r="L381" s="29">
        <v>0</v>
      </c>
      <c r="M381" s="29">
        <v>58157</v>
      </c>
      <c r="N381" s="29">
        <v>0</v>
      </c>
      <c r="O381" s="29">
        <v>0</v>
      </c>
      <c r="P381" s="29">
        <v>0</v>
      </c>
      <c r="Q381" s="29">
        <v>0</v>
      </c>
      <c r="R381" s="29">
        <f>+H381-I381-J381-K381-L381-M381-N381-O381-P381-Q381</f>
        <v>0</v>
      </c>
      <c r="S381" s="29">
        <v>0</v>
      </c>
      <c r="T381" s="41"/>
      <c r="U381" s="42"/>
      <c r="V381" s="41"/>
    </row>
    <row r="382" spans="1:22" x14ac:dyDescent="0.25">
      <c r="A382" s="34">
        <v>20114919</v>
      </c>
      <c r="B382" s="10">
        <v>43893.263194444444</v>
      </c>
      <c r="C382" s="11">
        <v>43967</v>
      </c>
      <c r="D382" s="13">
        <v>58163</v>
      </c>
      <c r="E382" s="13">
        <v>0</v>
      </c>
      <c r="F382" s="13">
        <v>0</v>
      </c>
      <c r="G382" s="13">
        <v>0</v>
      </c>
      <c r="H382" s="27">
        <v>58163</v>
      </c>
      <c r="I382" s="29">
        <v>0</v>
      </c>
      <c r="J382" s="29">
        <v>0</v>
      </c>
      <c r="K382" s="29">
        <v>0</v>
      </c>
      <c r="L382" s="29">
        <v>0</v>
      </c>
      <c r="M382" s="29">
        <v>58163</v>
      </c>
      <c r="N382" s="29">
        <v>0</v>
      </c>
      <c r="O382" s="29">
        <v>0</v>
      </c>
      <c r="P382" s="29">
        <v>0</v>
      </c>
      <c r="Q382" s="29">
        <v>0</v>
      </c>
      <c r="R382" s="29">
        <f>+H382-I382-J382-K382-L382-M382-N382-O382-P382-Q382</f>
        <v>0</v>
      </c>
      <c r="S382" s="29">
        <v>0</v>
      </c>
      <c r="T382" s="41"/>
      <c r="U382" s="42"/>
      <c r="V382" s="41"/>
    </row>
    <row r="383" spans="1:22" x14ac:dyDescent="0.25">
      <c r="A383" s="34">
        <v>20115131</v>
      </c>
      <c r="B383" s="10">
        <v>43893.793749999997</v>
      </c>
      <c r="C383" s="11">
        <v>43967</v>
      </c>
      <c r="D383" s="13">
        <v>58172</v>
      </c>
      <c r="E383" s="13">
        <v>0</v>
      </c>
      <c r="F383" s="13">
        <v>0</v>
      </c>
      <c r="G383" s="13">
        <v>0</v>
      </c>
      <c r="H383" s="27">
        <v>58172</v>
      </c>
      <c r="I383" s="29">
        <v>0</v>
      </c>
      <c r="J383" s="29">
        <v>0</v>
      </c>
      <c r="K383" s="29">
        <v>0</v>
      </c>
      <c r="L383" s="29">
        <v>0</v>
      </c>
      <c r="M383" s="29">
        <v>58172</v>
      </c>
      <c r="N383" s="29">
        <v>0</v>
      </c>
      <c r="O383" s="29">
        <v>0</v>
      </c>
      <c r="P383" s="29">
        <v>0</v>
      </c>
      <c r="Q383" s="29">
        <v>0</v>
      </c>
      <c r="R383" s="29">
        <f>+H383-I383-J383-K383-L383-M383-N383-O383-P383-Q383</f>
        <v>0</v>
      </c>
      <c r="S383" s="29">
        <v>0</v>
      </c>
      <c r="T383" s="41"/>
      <c r="U383" s="42"/>
      <c r="V383" s="41"/>
    </row>
    <row r="384" spans="1:22" x14ac:dyDescent="0.25">
      <c r="A384" s="34">
        <v>20130565</v>
      </c>
      <c r="B384" s="10">
        <v>44033.527777777781</v>
      </c>
      <c r="C384" s="11">
        <v>44054</v>
      </c>
      <c r="D384" s="13">
        <v>58191</v>
      </c>
      <c r="E384" s="13">
        <v>0</v>
      </c>
      <c r="F384" s="13">
        <v>0</v>
      </c>
      <c r="G384" s="13">
        <v>0</v>
      </c>
      <c r="H384" s="27">
        <v>58191</v>
      </c>
      <c r="I384" s="29">
        <v>0</v>
      </c>
      <c r="J384" s="29">
        <v>0</v>
      </c>
      <c r="K384" s="29">
        <v>0</v>
      </c>
      <c r="L384" s="29">
        <v>0</v>
      </c>
      <c r="M384" s="29">
        <v>58191</v>
      </c>
      <c r="N384" s="29">
        <v>0</v>
      </c>
      <c r="O384" s="29">
        <v>0</v>
      </c>
      <c r="P384" s="29">
        <v>0</v>
      </c>
      <c r="Q384" s="29">
        <v>0</v>
      </c>
      <c r="R384" s="29">
        <f>+H384-I384-J384-K384-L384-M384-N384-O384-P384-Q384</f>
        <v>0</v>
      </c>
      <c r="S384" s="29">
        <v>0</v>
      </c>
      <c r="T384" s="41"/>
      <c r="U384" s="42"/>
      <c r="V384" s="41"/>
    </row>
    <row r="385" spans="1:22" x14ac:dyDescent="0.25">
      <c r="A385" s="34">
        <v>20134056</v>
      </c>
      <c r="B385" s="10">
        <v>44057.318749999999</v>
      </c>
      <c r="C385" s="11">
        <v>44082</v>
      </c>
      <c r="D385" s="13">
        <v>58191</v>
      </c>
      <c r="E385" s="13">
        <v>0</v>
      </c>
      <c r="F385" s="13">
        <v>0</v>
      </c>
      <c r="G385" s="13">
        <v>0</v>
      </c>
      <c r="H385" s="27">
        <v>58191</v>
      </c>
      <c r="I385" s="29">
        <v>0</v>
      </c>
      <c r="J385" s="29">
        <v>0</v>
      </c>
      <c r="K385" s="29">
        <v>0</v>
      </c>
      <c r="L385" s="29">
        <v>0</v>
      </c>
      <c r="M385" s="29">
        <v>58191</v>
      </c>
      <c r="N385" s="29">
        <v>0</v>
      </c>
      <c r="O385" s="29">
        <v>0</v>
      </c>
      <c r="P385" s="29">
        <v>0</v>
      </c>
      <c r="Q385" s="29">
        <v>0</v>
      </c>
      <c r="R385" s="29">
        <f>+H385-I385-J385-K385-L385-M385-N385-O385-P385-Q385</f>
        <v>0</v>
      </c>
      <c r="S385" s="29">
        <v>0</v>
      </c>
      <c r="T385" s="41"/>
      <c r="U385" s="42"/>
      <c r="V385" s="41"/>
    </row>
    <row r="386" spans="1:22" x14ac:dyDescent="0.25">
      <c r="A386" s="34">
        <v>20148285</v>
      </c>
      <c r="B386" s="10">
        <v>44130.400694444441</v>
      </c>
      <c r="C386" s="11">
        <v>44147</v>
      </c>
      <c r="D386" s="13">
        <v>58191</v>
      </c>
      <c r="E386" s="13">
        <v>0</v>
      </c>
      <c r="F386" s="13">
        <v>0</v>
      </c>
      <c r="G386" s="13">
        <v>0</v>
      </c>
      <c r="H386" s="27">
        <v>58191</v>
      </c>
      <c r="I386" s="29">
        <v>0</v>
      </c>
      <c r="J386" s="29">
        <v>0</v>
      </c>
      <c r="K386" s="29">
        <v>0</v>
      </c>
      <c r="L386" s="29">
        <v>0</v>
      </c>
      <c r="M386" s="29">
        <v>58191</v>
      </c>
      <c r="N386" s="29">
        <v>0</v>
      </c>
      <c r="O386" s="29">
        <v>0</v>
      </c>
      <c r="P386" s="29">
        <v>0</v>
      </c>
      <c r="Q386" s="29">
        <v>0</v>
      </c>
      <c r="R386" s="29">
        <f>+H386-I386-J386-K386-L386-M386-N386-O386-P386-Q386</f>
        <v>0</v>
      </c>
      <c r="S386" s="29">
        <v>0</v>
      </c>
      <c r="T386" s="41"/>
      <c r="U386" s="42"/>
      <c r="V386" s="41"/>
    </row>
    <row r="387" spans="1:22" x14ac:dyDescent="0.25">
      <c r="A387" s="34">
        <v>20118885</v>
      </c>
      <c r="B387" s="10">
        <v>43914.206250000003</v>
      </c>
      <c r="C387" s="11">
        <v>43967</v>
      </c>
      <c r="D387" s="13">
        <v>58197</v>
      </c>
      <c r="E387" s="13">
        <v>0</v>
      </c>
      <c r="F387" s="13">
        <v>0</v>
      </c>
      <c r="G387" s="13">
        <v>0</v>
      </c>
      <c r="H387" s="27">
        <v>58197</v>
      </c>
      <c r="I387" s="29">
        <v>0</v>
      </c>
      <c r="J387" s="29">
        <v>0</v>
      </c>
      <c r="K387" s="29">
        <v>0</v>
      </c>
      <c r="L387" s="29">
        <v>0</v>
      </c>
      <c r="M387" s="29">
        <v>58197</v>
      </c>
      <c r="N387" s="29">
        <v>0</v>
      </c>
      <c r="O387" s="29">
        <v>0</v>
      </c>
      <c r="P387" s="29">
        <v>0</v>
      </c>
      <c r="Q387" s="29">
        <v>0</v>
      </c>
      <c r="R387" s="29">
        <f>+H387-I387-J387-K387-L387-M387-N387-O387-P387-Q387</f>
        <v>0</v>
      </c>
      <c r="S387" s="29">
        <v>0</v>
      </c>
      <c r="T387" s="41"/>
      <c r="U387" s="42"/>
      <c r="V387" s="41"/>
    </row>
    <row r="388" spans="1:22" x14ac:dyDescent="0.25">
      <c r="A388" s="34">
        <v>20120921</v>
      </c>
      <c r="B388" s="10">
        <v>43942.490277777775</v>
      </c>
      <c r="C388" s="11">
        <v>44040</v>
      </c>
      <c r="D388" s="13">
        <v>58197</v>
      </c>
      <c r="E388" s="13">
        <v>0</v>
      </c>
      <c r="F388" s="13">
        <v>0</v>
      </c>
      <c r="G388" s="13">
        <v>0</v>
      </c>
      <c r="H388" s="27">
        <v>58197</v>
      </c>
      <c r="I388" s="29">
        <v>0</v>
      </c>
      <c r="J388" s="29">
        <v>0</v>
      </c>
      <c r="K388" s="29">
        <v>0</v>
      </c>
      <c r="L388" s="29">
        <v>0</v>
      </c>
      <c r="M388" s="29">
        <v>58197</v>
      </c>
      <c r="N388" s="29">
        <v>0</v>
      </c>
      <c r="O388" s="29">
        <v>0</v>
      </c>
      <c r="P388" s="29">
        <v>0</v>
      </c>
      <c r="Q388" s="29">
        <v>0</v>
      </c>
      <c r="R388" s="29">
        <f>+H388-I388-J388-K388-L388-M388-N388-O388-P388-Q388</f>
        <v>0</v>
      </c>
      <c r="S388" s="29">
        <v>0</v>
      </c>
      <c r="T388" s="41"/>
      <c r="U388" s="42"/>
      <c r="V388" s="41"/>
    </row>
    <row r="389" spans="1:22" x14ac:dyDescent="0.25">
      <c r="A389" s="34">
        <v>20123648</v>
      </c>
      <c r="B389" s="10">
        <v>43971.736111111109</v>
      </c>
      <c r="C389" s="11">
        <v>43991</v>
      </c>
      <c r="D389" s="13">
        <v>58197</v>
      </c>
      <c r="E389" s="13">
        <v>0</v>
      </c>
      <c r="F389" s="13">
        <v>0</v>
      </c>
      <c r="G389" s="13">
        <v>0</v>
      </c>
      <c r="H389" s="27">
        <v>58197</v>
      </c>
      <c r="I389" s="29">
        <v>0</v>
      </c>
      <c r="J389" s="29">
        <v>0</v>
      </c>
      <c r="K389" s="29">
        <v>0</v>
      </c>
      <c r="L389" s="29">
        <v>0</v>
      </c>
      <c r="M389" s="29">
        <v>58197</v>
      </c>
      <c r="N389" s="29">
        <v>0</v>
      </c>
      <c r="O389" s="29">
        <v>0</v>
      </c>
      <c r="P389" s="29">
        <v>0</v>
      </c>
      <c r="Q389" s="29">
        <v>0</v>
      </c>
      <c r="R389" s="29">
        <f>+H389-I389-J389-K389-L389-M389-N389-O389-P389-Q389</f>
        <v>0</v>
      </c>
      <c r="S389" s="29">
        <v>0</v>
      </c>
      <c r="T389" s="41"/>
      <c r="U389" s="42"/>
      <c r="V389" s="41"/>
    </row>
    <row r="390" spans="1:22" x14ac:dyDescent="0.25">
      <c r="A390" s="34">
        <v>20117459</v>
      </c>
      <c r="B390" s="10">
        <v>43903.657638888886</v>
      </c>
      <c r="C390" s="11">
        <v>43967</v>
      </c>
      <c r="D390" s="13">
        <v>58276</v>
      </c>
      <c r="E390" s="13">
        <v>0</v>
      </c>
      <c r="F390" s="13">
        <v>0</v>
      </c>
      <c r="G390" s="13">
        <v>0</v>
      </c>
      <c r="H390" s="27">
        <v>58276</v>
      </c>
      <c r="I390" s="29">
        <v>0</v>
      </c>
      <c r="J390" s="29">
        <v>0</v>
      </c>
      <c r="K390" s="29">
        <v>0</v>
      </c>
      <c r="L390" s="29">
        <v>0</v>
      </c>
      <c r="M390" s="29">
        <v>58276</v>
      </c>
      <c r="N390" s="29">
        <v>0</v>
      </c>
      <c r="O390" s="29">
        <v>0</v>
      </c>
      <c r="P390" s="29">
        <v>0</v>
      </c>
      <c r="Q390" s="29">
        <v>0</v>
      </c>
      <c r="R390" s="29">
        <f>+H390-I390-J390-K390-L390-M390-N390-O390-P390-Q390</f>
        <v>0</v>
      </c>
      <c r="S390" s="29">
        <v>0</v>
      </c>
      <c r="T390" s="41"/>
      <c r="U390" s="42"/>
      <c r="V390" s="41"/>
    </row>
    <row r="391" spans="1:22" x14ac:dyDescent="0.25">
      <c r="A391" s="34">
        <v>20128103</v>
      </c>
      <c r="B391" s="10">
        <v>44013.771527777775</v>
      </c>
      <c r="C391" s="11">
        <v>44054</v>
      </c>
      <c r="D391" s="13">
        <v>58283</v>
      </c>
      <c r="E391" s="13">
        <v>0</v>
      </c>
      <c r="F391" s="13">
        <v>0</v>
      </c>
      <c r="G391" s="13">
        <v>0</v>
      </c>
      <c r="H391" s="27">
        <v>58283</v>
      </c>
      <c r="I391" s="29">
        <v>0</v>
      </c>
      <c r="J391" s="29">
        <v>0</v>
      </c>
      <c r="K391" s="29">
        <v>0</v>
      </c>
      <c r="L391" s="29">
        <v>0</v>
      </c>
      <c r="M391" s="29">
        <v>58283</v>
      </c>
      <c r="N391" s="29">
        <v>0</v>
      </c>
      <c r="O391" s="29">
        <v>0</v>
      </c>
      <c r="P391" s="29">
        <v>0</v>
      </c>
      <c r="Q391" s="29">
        <v>0</v>
      </c>
      <c r="R391" s="29">
        <f>+H391-I391-J391-K391-L391-M391-N391-O391-P391-Q391</f>
        <v>0</v>
      </c>
      <c r="S391" s="29">
        <v>0</v>
      </c>
      <c r="T391" s="41"/>
      <c r="U391" s="42"/>
      <c r="V391" s="41"/>
    </row>
    <row r="392" spans="1:22" x14ac:dyDescent="0.25">
      <c r="A392" s="34">
        <v>20132387</v>
      </c>
      <c r="B392" s="10">
        <v>44045.991666666669</v>
      </c>
      <c r="C392" s="11">
        <v>44082</v>
      </c>
      <c r="D392" s="13">
        <v>58283</v>
      </c>
      <c r="E392" s="13">
        <v>0</v>
      </c>
      <c r="F392" s="13">
        <v>0</v>
      </c>
      <c r="G392" s="13">
        <v>0</v>
      </c>
      <c r="H392" s="27">
        <v>58283</v>
      </c>
      <c r="I392" s="29">
        <v>0</v>
      </c>
      <c r="J392" s="29">
        <v>0</v>
      </c>
      <c r="K392" s="29">
        <v>0</v>
      </c>
      <c r="L392" s="29">
        <v>0</v>
      </c>
      <c r="M392" s="29">
        <v>58283</v>
      </c>
      <c r="N392" s="29">
        <v>0</v>
      </c>
      <c r="O392" s="29">
        <v>0</v>
      </c>
      <c r="P392" s="29">
        <v>0</v>
      </c>
      <c r="Q392" s="29">
        <v>0</v>
      </c>
      <c r="R392" s="29">
        <f>+H392-I392-J392-K392-L392-M392-N392-O392-P392-Q392</f>
        <v>0</v>
      </c>
      <c r="S392" s="29">
        <v>0</v>
      </c>
      <c r="T392" s="41"/>
      <c r="U392" s="42"/>
      <c r="V392" s="41"/>
    </row>
    <row r="393" spans="1:22" x14ac:dyDescent="0.25">
      <c r="A393" s="34">
        <v>20142016</v>
      </c>
      <c r="B393" s="10">
        <v>44097.868055555555</v>
      </c>
      <c r="C393" s="11">
        <v>44112</v>
      </c>
      <c r="D393" s="13">
        <v>58302</v>
      </c>
      <c r="E393" s="13">
        <v>0</v>
      </c>
      <c r="F393" s="13">
        <v>0</v>
      </c>
      <c r="G393" s="13">
        <v>0</v>
      </c>
      <c r="H393" s="27">
        <v>58302</v>
      </c>
      <c r="I393" s="29">
        <v>0</v>
      </c>
      <c r="J393" s="29">
        <v>0</v>
      </c>
      <c r="K393" s="29">
        <v>0</v>
      </c>
      <c r="L393" s="29">
        <v>0</v>
      </c>
      <c r="M393" s="29">
        <v>58302</v>
      </c>
      <c r="N393" s="29">
        <v>0</v>
      </c>
      <c r="O393" s="29">
        <v>0</v>
      </c>
      <c r="P393" s="29">
        <v>0</v>
      </c>
      <c r="Q393" s="29">
        <v>0</v>
      </c>
      <c r="R393" s="29">
        <f>+H393-I393-J393-K393-L393-M393-N393-O393-P393-Q393</f>
        <v>0</v>
      </c>
      <c r="S393" s="29">
        <v>0</v>
      </c>
      <c r="T393" s="41"/>
      <c r="U393" s="42"/>
      <c r="V393" s="41"/>
    </row>
    <row r="394" spans="1:22" x14ac:dyDescent="0.25">
      <c r="A394" s="34">
        <v>20134244</v>
      </c>
      <c r="B394" s="10">
        <v>44058.395138888889</v>
      </c>
      <c r="C394" s="11">
        <v>44082</v>
      </c>
      <c r="D394" s="13">
        <v>58453</v>
      </c>
      <c r="E394" s="13">
        <v>0</v>
      </c>
      <c r="F394" s="13">
        <v>0</v>
      </c>
      <c r="G394" s="13">
        <v>0</v>
      </c>
      <c r="H394" s="27">
        <v>58453</v>
      </c>
      <c r="I394" s="29">
        <v>0</v>
      </c>
      <c r="J394" s="29">
        <v>0</v>
      </c>
      <c r="K394" s="29">
        <v>0</v>
      </c>
      <c r="L394" s="29">
        <v>0</v>
      </c>
      <c r="M394" s="29">
        <v>58453</v>
      </c>
      <c r="N394" s="29">
        <v>0</v>
      </c>
      <c r="O394" s="29">
        <v>0</v>
      </c>
      <c r="P394" s="29">
        <v>0</v>
      </c>
      <c r="Q394" s="29">
        <v>0</v>
      </c>
      <c r="R394" s="29">
        <f>+H394-I394-J394-K394-L394-M394-N394-O394-P394-Q394</f>
        <v>0</v>
      </c>
      <c r="S394" s="29">
        <v>0</v>
      </c>
      <c r="T394" s="41"/>
      <c r="U394" s="42"/>
      <c r="V394" s="41"/>
    </row>
    <row r="395" spans="1:22" x14ac:dyDescent="0.25">
      <c r="A395" s="34">
        <v>20115461</v>
      </c>
      <c r="B395" s="10">
        <v>43895.261805555558</v>
      </c>
      <c r="C395" s="11">
        <v>43967</v>
      </c>
      <c r="D395" s="13">
        <v>58744</v>
      </c>
      <c r="E395" s="13">
        <v>0</v>
      </c>
      <c r="F395" s="13">
        <v>0</v>
      </c>
      <c r="G395" s="13">
        <v>0</v>
      </c>
      <c r="H395" s="27">
        <v>58744</v>
      </c>
      <c r="I395" s="29">
        <v>0</v>
      </c>
      <c r="J395" s="29">
        <v>0</v>
      </c>
      <c r="K395" s="29">
        <v>0</v>
      </c>
      <c r="L395" s="29">
        <v>0</v>
      </c>
      <c r="M395" s="29">
        <v>58744</v>
      </c>
      <c r="N395" s="29">
        <v>0</v>
      </c>
      <c r="O395" s="29">
        <v>0</v>
      </c>
      <c r="P395" s="29">
        <v>0</v>
      </c>
      <c r="Q395" s="29">
        <v>0</v>
      </c>
      <c r="R395" s="29">
        <f>+H395-I395-J395-K395-L395-M395-N395-O395-P395-Q395</f>
        <v>0</v>
      </c>
      <c r="S395" s="29">
        <v>0</v>
      </c>
      <c r="T395" s="41"/>
      <c r="U395" s="42"/>
      <c r="V395" s="41"/>
    </row>
    <row r="396" spans="1:22" x14ac:dyDescent="0.25">
      <c r="A396" s="34">
        <v>20108303</v>
      </c>
      <c r="B396" s="10">
        <v>43859.080555555556</v>
      </c>
      <c r="C396" s="11">
        <v>43878</v>
      </c>
      <c r="D396" s="13">
        <v>58924</v>
      </c>
      <c r="E396" s="13">
        <v>0</v>
      </c>
      <c r="F396" s="13">
        <v>0</v>
      </c>
      <c r="G396" s="13">
        <v>0</v>
      </c>
      <c r="H396" s="27">
        <v>58924</v>
      </c>
      <c r="I396" s="29">
        <v>0</v>
      </c>
      <c r="J396" s="29">
        <v>0</v>
      </c>
      <c r="K396" s="29">
        <v>0</v>
      </c>
      <c r="L396" s="29">
        <v>0</v>
      </c>
      <c r="M396" s="29">
        <v>58924</v>
      </c>
      <c r="N396" s="29">
        <v>0</v>
      </c>
      <c r="O396" s="29">
        <v>0</v>
      </c>
      <c r="P396" s="29">
        <v>0</v>
      </c>
      <c r="Q396" s="29">
        <v>0</v>
      </c>
      <c r="R396" s="29">
        <f>+H396-I396-J396-K396-L396-M396-N396-O396-P396-Q396</f>
        <v>0</v>
      </c>
      <c r="S396" s="29">
        <v>0</v>
      </c>
      <c r="T396" s="41"/>
      <c r="U396" s="42"/>
      <c r="V396" s="41"/>
    </row>
    <row r="397" spans="1:22" x14ac:dyDescent="0.25">
      <c r="A397" s="34">
        <v>20120722</v>
      </c>
      <c r="B397" s="10">
        <v>43940.527083333334</v>
      </c>
      <c r="C397" s="11">
        <v>44040</v>
      </c>
      <c r="D397" s="13">
        <v>58943</v>
      </c>
      <c r="E397" s="13">
        <v>0</v>
      </c>
      <c r="F397" s="13">
        <v>0</v>
      </c>
      <c r="G397" s="13">
        <v>0</v>
      </c>
      <c r="H397" s="27">
        <v>58943</v>
      </c>
      <c r="I397" s="29">
        <v>0</v>
      </c>
      <c r="J397" s="29">
        <v>0</v>
      </c>
      <c r="K397" s="29">
        <v>0</v>
      </c>
      <c r="L397" s="29">
        <v>0</v>
      </c>
      <c r="M397" s="29">
        <v>58943</v>
      </c>
      <c r="N397" s="29">
        <v>0</v>
      </c>
      <c r="O397" s="29">
        <v>0</v>
      </c>
      <c r="P397" s="29">
        <v>0</v>
      </c>
      <c r="Q397" s="29">
        <v>0</v>
      </c>
      <c r="R397" s="29">
        <f>+H397-I397-J397-K397-L397-M397-N397-O397-P397-Q397</f>
        <v>0</v>
      </c>
      <c r="S397" s="29">
        <v>0</v>
      </c>
      <c r="T397" s="41"/>
      <c r="U397" s="42"/>
      <c r="V397" s="41"/>
    </row>
    <row r="398" spans="1:22" x14ac:dyDescent="0.25">
      <c r="A398" s="34">
        <v>20122411</v>
      </c>
      <c r="B398" s="10">
        <v>43961.751388888886</v>
      </c>
      <c r="C398" s="11">
        <v>43991</v>
      </c>
      <c r="D398" s="13">
        <v>58943</v>
      </c>
      <c r="E398" s="13">
        <v>0</v>
      </c>
      <c r="F398" s="13">
        <v>0</v>
      </c>
      <c r="G398" s="13">
        <v>0</v>
      </c>
      <c r="H398" s="27">
        <v>58943</v>
      </c>
      <c r="I398" s="29">
        <v>0</v>
      </c>
      <c r="J398" s="29">
        <v>0</v>
      </c>
      <c r="K398" s="29">
        <v>0</v>
      </c>
      <c r="L398" s="29">
        <v>0</v>
      </c>
      <c r="M398" s="29">
        <v>58943</v>
      </c>
      <c r="N398" s="29">
        <v>0</v>
      </c>
      <c r="O398" s="29">
        <v>0</v>
      </c>
      <c r="P398" s="29">
        <v>0</v>
      </c>
      <c r="Q398" s="29">
        <v>0</v>
      </c>
      <c r="R398" s="29">
        <f>+H398-I398-J398-K398-L398-M398-N398-O398-P398-Q398</f>
        <v>0</v>
      </c>
      <c r="S398" s="29">
        <v>0</v>
      </c>
      <c r="T398" s="41"/>
      <c r="U398" s="42"/>
      <c r="V398" s="41"/>
    </row>
    <row r="399" spans="1:22" x14ac:dyDescent="0.25">
      <c r="A399" s="34">
        <v>20119376</v>
      </c>
      <c r="B399" s="10">
        <v>43919.742361111108</v>
      </c>
      <c r="C399" s="11">
        <v>43967</v>
      </c>
      <c r="D399" s="13">
        <v>59466</v>
      </c>
      <c r="E399" s="13">
        <v>0</v>
      </c>
      <c r="F399" s="13">
        <v>0</v>
      </c>
      <c r="G399" s="13">
        <v>0</v>
      </c>
      <c r="H399" s="27">
        <v>59466</v>
      </c>
      <c r="I399" s="29">
        <v>0</v>
      </c>
      <c r="J399" s="29">
        <v>0</v>
      </c>
      <c r="K399" s="29">
        <v>0</v>
      </c>
      <c r="L399" s="29">
        <v>0</v>
      </c>
      <c r="M399" s="29">
        <v>59466</v>
      </c>
      <c r="N399" s="29">
        <v>0</v>
      </c>
      <c r="O399" s="29">
        <v>0</v>
      </c>
      <c r="P399" s="29">
        <v>0</v>
      </c>
      <c r="Q399" s="29">
        <v>0</v>
      </c>
      <c r="R399" s="29">
        <f>+H399-I399-J399-K399-L399-M399-N399-O399-P399-Q399</f>
        <v>0</v>
      </c>
      <c r="S399" s="29">
        <v>0</v>
      </c>
      <c r="T399" s="41"/>
      <c r="U399" s="42"/>
      <c r="V399" s="41"/>
    </row>
    <row r="400" spans="1:22" x14ac:dyDescent="0.25">
      <c r="A400" s="34">
        <v>20142114</v>
      </c>
      <c r="B400" s="10">
        <v>44098.411111111112</v>
      </c>
      <c r="C400" s="11">
        <v>44114</v>
      </c>
      <c r="D400" s="13">
        <v>59495</v>
      </c>
      <c r="E400" s="13">
        <v>0</v>
      </c>
      <c r="F400" s="13">
        <v>0</v>
      </c>
      <c r="G400" s="13">
        <v>0</v>
      </c>
      <c r="H400" s="27">
        <v>59495</v>
      </c>
      <c r="I400" s="29">
        <v>0</v>
      </c>
      <c r="J400" s="29">
        <v>0</v>
      </c>
      <c r="K400" s="29">
        <v>0</v>
      </c>
      <c r="L400" s="29">
        <v>0</v>
      </c>
      <c r="M400" s="29">
        <v>59495</v>
      </c>
      <c r="N400" s="29">
        <v>0</v>
      </c>
      <c r="O400" s="29">
        <v>0</v>
      </c>
      <c r="P400" s="29">
        <v>0</v>
      </c>
      <c r="Q400" s="29">
        <v>0</v>
      </c>
      <c r="R400" s="29">
        <f>+H400-I400-J400-K400-L400-M400-N400-O400-P400-Q400</f>
        <v>0</v>
      </c>
      <c r="S400" s="29">
        <v>0</v>
      </c>
      <c r="T400" s="41"/>
      <c r="U400" s="42"/>
      <c r="V400" s="41"/>
    </row>
    <row r="401" spans="1:22" x14ac:dyDescent="0.25">
      <c r="A401" s="34">
        <v>20137523</v>
      </c>
      <c r="B401" s="10">
        <v>44078.738888888889</v>
      </c>
      <c r="C401" s="11">
        <v>44112</v>
      </c>
      <c r="D401" s="13">
        <v>59859</v>
      </c>
      <c r="E401" s="13">
        <v>0</v>
      </c>
      <c r="F401" s="13">
        <v>0</v>
      </c>
      <c r="G401" s="13">
        <v>0</v>
      </c>
      <c r="H401" s="27">
        <v>59859</v>
      </c>
      <c r="I401" s="29">
        <v>0</v>
      </c>
      <c r="J401" s="29">
        <v>0</v>
      </c>
      <c r="K401" s="29">
        <v>0</v>
      </c>
      <c r="L401" s="29">
        <v>0</v>
      </c>
      <c r="M401" s="29">
        <v>59859</v>
      </c>
      <c r="N401" s="29">
        <v>0</v>
      </c>
      <c r="O401" s="29">
        <v>0</v>
      </c>
      <c r="P401" s="29">
        <v>0</v>
      </c>
      <c r="Q401" s="29">
        <v>0</v>
      </c>
      <c r="R401" s="29">
        <f>+H401-I401-J401-K401-L401-M401-N401-O401-P401-Q401</f>
        <v>0</v>
      </c>
      <c r="S401" s="29">
        <v>0</v>
      </c>
      <c r="T401" s="41"/>
      <c r="U401" s="42"/>
      <c r="V401" s="41"/>
    </row>
    <row r="402" spans="1:22" x14ac:dyDescent="0.25">
      <c r="A402" s="34">
        <v>20135051</v>
      </c>
      <c r="B402" s="10">
        <v>44064.478472222225</v>
      </c>
      <c r="C402" s="11">
        <v>44082</v>
      </c>
      <c r="D402" s="13">
        <v>60100</v>
      </c>
      <c r="E402" s="13">
        <v>0</v>
      </c>
      <c r="F402" s="13">
        <v>0</v>
      </c>
      <c r="G402" s="13">
        <v>0</v>
      </c>
      <c r="H402" s="27">
        <v>60100</v>
      </c>
      <c r="I402" s="29">
        <v>0</v>
      </c>
      <c r="J402" s="29">
        <v>0</v>
      </c>
      <c r="K402" s="29">
        <v>0</v>
      </c>
      <c r="L402" s="29">
        <v>0</v>
      </c>
      <c r="M402" s="29">
        <v>60100</v>
      </c>
      <c r="N402" s="29">
        <v>0</v>
      </c>
      <c r="O402" s="29">
        <v>0</v>
      </c>
      <c r="P402" s="29">
        <v>0</v>
      </c>
      <c r="Q402" s="29">
        <v>0</v>
      </c>
      <c r="R402" s="29">
        <f>+H402-I402-J402-K402-L402-M402-N402-O402-P402-Q402</f>
        <v>0</v>
      </c>
      <c r="S402" s="29">
        <v>0</v>
      </c>
      <c r="T402" s="41"/>
      <c r="U402" s="42"/>
      <c r="V402" s="41"/>
    </row>
    <row r="403" spans="1:22" x14ac:dyDescent="0.25">
      <c r="A403" s="34">
        <v>20107620</v>
      </c>
      <c r="B403" s="10">
        <v>43854.370833333334</v>
      </c>
      <c r="C403" s="11">
        <v>43878</v>
      </c>
      <c r="D403" s="13">
        <v>60742</v>
      </c>
      <c r="E403" s="13">
        <v>0</v>
      </c>
      <c r="F403" s="13">
        <v>0</v>
      </c>
      <c r="G403" s="13">
        <v>0</v>
      </c>
      <c r="H403" s="27">
        <v>60742</v>
      </c>
      <c r="I403" s="29">
        <v>0</v>
      </c>
      <c r="J403" s="29">
        <v>0</v>
      </c>
      <c r="K403" s="29">
        <v>0</v>
      </c>
      <c r="L403" s="29">
        <v>0</v>
      </c>
      <c r="M403" s="29">
        <v>60742</v>
      </c>
      <c r="N403" s="29">
        <v>0</v>
      </c>
      <c r="O403" s="29">
        <v>0</v>
      </c>
      <c r="P403" s="29">
        <v>0</v>
      </c>
      <c r="Q403" s="29">
        <v>0</v>
      </c>
      <c r="R403" s="29">
        <f>+H403-I403-J403-K403-L403-M403-N403-O403-P403-Q403</f>
        <v>0</v>
      </c>
      <c r="S403" s="29">
        <v>0</v>
      </c>
      <c r="T403" s="41"/>
      <c r="U403" s="42"/>
      <c r="V403" s="41"/>
    </row>
    <row r="404" spans="1:22" x14ac:dyDescent="0.25">
      <c r="A404" s="34">
        <v>20134195</v>
      </c>
      <c r="B404" s="10">
        <v>44057.698611111111</v>
      </c>
      <c r="C404" s="11">
        <v>44082</v>
      </c>
      <c r="D404" s="13">
        <v>61859</v>
      </c>
      <c r="E404" s="13">
        <v>0</v>
      </c>
      <c r="F404" s="13">
        <v>0</v>
      </c>
      <c r="G404" s="13">
        <v>0</v>
      </c>
      <c r="H404" s="27">
        <v>61859</v>
      </c>
      <c r="I404" s="29">
        <v>0</v>
      </c>
      <c r="J404" s="29">
        <v>0</v>
      </c>
      <c r="K404" s="29">
        <v>0</v>
      </c>
      <c r="L404" s="29">
        <v>0</v>
      </c>
      <c r="M404" s="29">
        <v>61859</v>
      </c>
      <c r="N404" s="29">
        <v>0</v>
      </c>
      <c r="O404" s="29">
        <v>0</v>
      </c>
      <c r="P404" s="29">
        <v>0</v>
      </c>
      <c r="Q404" s="29">
        <v>0</v>
      </c>
      <c r="R404" s="29">
        <f>+H404-I404-J404-K404-L404-M404-N404-O404-P404-Q404</f>
        <v>0</v>
      </c>
      <c r="S404" s="29">
        <v>0</v>
      </c>
      <c r="T404" s="41"/>
      <c r="U404" s="42"/>
      <c r="V404" s="41"/>
    </row>
    <row r="405" spans="1:22" x14ac:dyDescent="0.25">
      <c r="A405" s="34">
        <v>20145071</v>
      </c>
      <c r="B405" s="10">
        <v>44111.957638888889</v>
      </c>
      <c r="C405" s="11">
        <v>44148</v>
      </c>
      <c r="D405" s="13">
        <v>63027</v>
      </c>
      <c r="E405" s="13">
        <v>0</v>
      </c>
      <c r="F405" s="13">
        <v>0</v>
      </c>
      <c r="G405" s="13">
        <v>0</v>
      </c>
      <c r="H405" s="27">
        <v>63027</v>
      </c>
      <c r="I405" s="29">
        <v>0</v>
      </c>
      <c r="J405" s="29">
        <v>0</v>
      </c>
      <c r="K405" s="29">
        <v>0</v>
      </c>
      <c r="L405" s="29">
        <v>0</v>
      </c>
      <c r="M405" s="29">
        <v>63027</v>
      </c>
      <c r="N405" s="29">
        <v>0</v>
      </c>
      <c r="O405" s="29">
        <v>0</v>
      </c>
      <c r="P405" s="29">
        <v>0</v>
      </c>
      <c r="Q405" s="29">
        <v>0</v>
      </c>
      <c r="R405" s="29">
        <f>+H405-I405-J405-K405-L405-M405-N405-O405-P405-Q405</f>
        <v>0</v>
      </c>
      <c r="S405" s="29">
        <v>0</v>
      </c>
      <c r="T405" s="41"/>
      <c r="U405" s="42"/>
      <c r="V405" s="41"/>
    </row>
    <row r="406" spans="1:22" x14ac:dyDescent="0.25">
      <c r="A406" s="34">
        <v>20114658</v>
      </c>
      <c r="B406" s="10">
        <v>43892.12777777778</v>
      </c>
      <c r="C406" s="11">
        <v>43967</v>
      </c>
      <c r="D406" s="13">
        <v>64053</v>
      </c>
      <c r="E406" s="13">
        <v>0</v>
      </c>
      <c r="F406" s="13">
        <v>0</v>
      </c>
      <c r="G406" s="13">
        <v>0</v>
      </c>
      <c r="H406" s="27">
        <v>64053</v>
      </c>
      <c r="I406" s="29">
        <v>0</v>
      </c>
      <c r="J406" s="29">
        <v>0</v>
      </c>
      <c r="K406" s="29">
        <v>0</v>
      </c>
      <c r="L406" s="29">
        <v>0</v>
      </c>
      <c r="M406" s="29">
        <v>64053</v>
      </c>
      <c r="N406" s="29">
        <v>0</v>
      </c>
      <c r="O406" s="29">
        <v>0</v>
      </c>
      <c r="P406" s="29">
        <v>0</v>
      </c>
      <c r="Q406" s="29">
        <v>0</v>
      </c>
      <c r="R406" s="29">
        <f>+H406-I406-J406-K406-L406-M406-N406-O406-P406-Q406</f>
        <v>0</v>
      </c>
      <c r="S406" s="29">
        <v>0</v>
      </c>
      <c r="T406" s="41"/>
      <c r="U406" s="42"/>
      <c r="V406" s="41"/>
    </row>
    <row r="407" spans="1:22" x14ac:dyDescent="0.25">
      <c r="A407" s="34">
        <v>20231013</v>
      </c>
      <c r="B407" s="10">
        <v>44589.195138888892</v>
      </c>
      <c r="C407" s="11">
        <v>44610</v>
      </c>
      <c r="D407" s="13">
        <v>66748</v>
      </c>
      <c r="E407" s="13">
        <v>0</v>
      </c>
      <c r="F407" s="13">
        <v>0</v>
      </c>
      <c r="G407" s="13">
        <v>0</v>
      </c>
      <c r="H407" s="27">
        <v>66748</v>
      </c>
      <c r="I407" s="29">
        <v>0</v>
      </c>
      <c r="J407" s="29">
        <v>0</v>
      </c>
      <c r="K407" s="29">
        <v>0</v>
      </c>
      <c r="L407" s="29">
        <v>0</v>
      </c>
      <c r="M407" s="29">
        <v>66748</v>
      </c>
      <c r="N407" s="29">
        <v>0</v>
      </c>
      <c r="O407" s="29">
        <v>0</v>
      </c>
      <c r="P407" s="29">
        <v>0</v>
      </c>
      <c r="Q407" s="29">
        <v>0</v>
      </c>
      <c r="R407" s="29">
        <f>+H407-I407-J407-K407-L407-M407-N407-O407-P407-Q407</f>
        <v>0</v>
      </c>
      <c r="S407" s="29">
        <v>0</v>
      </c>
      <c r="T407" s="41"/>
      <c r="U407" s="42"/>
      <c r="V407" s="41"/>
    </row>
    <row r="408" spans="1:22" x14ac:dyDescent="0.25">
      <c r="A408" s="34">
        <v>20140610</v>
      </c>
      <c r="B408" s="10">
        <v>44097.262499999997</v>
      </c>
      <c r="C408" s="11">
        <v>44112</v>
      </c>
      <c r="D408" s="13">
        <v>68198</v>
      </c>
      <c r="E408" s="13">
        <v>0</v>
      </c>
      <c r="F408" s="13">
        <v>0</v>
      </c>
      <c r="G408" s="13">
        <v>0</v>
      </c>
      <c r="H408" s="27">
        <v>68198</v>
      </c>
      <c r="I408" s="29">
        <v>0</v>
      </c>
      <c r="J408" s="29">
        <v>0</v>
      </c>
      <c r="K408" s="29">
        <v>0</v>
      </c>
      <c r="L408" s="29">
        <v>0</v>
      </c>
      <c r="M408" s="29">
        <v>68198</v>
      </c>
      <c r="N408" s="29">
        <v>0</v>
      </c>
      <c r="O408" s="29">
        <v>0</v>
      </c>
      <c r="P408" s="29">
        <v>0</v>
      </c>
      <c r="Q408" s="29">
        <v>0</v>
      </c>
      <c r="R408" s="29">
        <f>+H408-I408-J408-K408-L408-M408-N408-O408-P408-Q408</f>
        <v>0</v>
      </c>
      <c r="S408" s="29">
        <v>0</v>
      </c>
      <c r="T408" s="41"/>
      <c r="U408" s="42"/>
      <c r="V408" s="41"/>
    </row>
    <row r="409" spans="1:22" x14ac:dyDescent="0.25">
      <c r="A409" s="34">
        <v>20149264</v>
      </c>
      <c r="B409" s="10">
        <v>44134.401388888888</v>
      </c>
      <c r="C409" s="11">
        <v>44147</v>
      </c>
      <c r="D409" s="13">
        <v>68970</v>
      </c>
      <c r="E409" s="13">
        <v>0</v>
      </c>
      <c r="F409" s="13">
        <v>0</v>
      </c>
      <c r="G409" s="13">
        <v>0</v>
      </c>
      <c r="H409" s="27">
        <v>68970</v>
      </c>
      <c r="I409" s="29">
        <v>0</v>
      </c>
      <c r="J409" s="29">
        <v>0</v>
      </c>
      <c r="K409" s="29">
        <v>0</v>
      </c>
      <c r="L409" s="29">
        <v>0</v>
      </c>
      <c r="M409" s="29">
        <v>68970</v>
      </c>
      <c r="N409" s="29">
        <v>0</v>
      </c>
      <c r="O409" s="29">
        <v>0</v>
      </c>
      <c r="P409" s="29">
        <v>0</v>
      </c>
      <c r="Q409" s="29">
        <v>0</v>
      </c>
      <c r="R409" s="29">
        <f>+H409-I409-J409-K409-L409-M409-N409-O409-P409-Q409</f>
        <v>0</v>
      </c>
      <c r="S409" s="29">
        <v>0</v>
      </c>
      <c r="T409" s="41"/>
      <c r="U409" s="42"/>
      <c r="V409" s="41"/>
    </row>
    <row r="410" spans="1:22" x14ac:dyDescent="0.25">
      <c r="A410" s="34">
        <v>20100842</v>
      </c>
      <c r="B410" s="10">
        <v>43804.681250000001</v>
      </c>
      <c r="C410" s="11">
        <v>43845</v>
      </c>
      <c r="D410" s="13">
        <v>72600</v>
      </c>
      <c r="E410" s="13">
        <v>0</v>
      </c>
      <c r="F410" s="13">
        <v>0</v>
      </c>
      <c r="G410" s="13">
        <v>0</v>
      </c>
      <c r="H410" s="27">
        <v>72600</v>
      </c>
      <c r="I410" s="29">
        <v>0</v>
      </c>
      <c r="J410" s="29">
        <v>0</v>
      </c>
      <c r="K410" s="29">
        <v>0</v>
      </c>
      <c r="L410" s="29">
        <v>0</v>
      </c>
      <c r="M410" s="29">
        <v>72600</v>
      </c>
      <c r="N410" s="29">
        <v>0</v>
      </c>
      <c r="O410" s="29">
        <v>0</v>
      </c>
      <c r="P410" s="29">
        <v>0</v>
      </c>
      <c r="Q410" s="29">
        <v>0</v>
      </c>
      <c r="R410" s="29">
        <f>+H410-I410-J410-K410-L410-M410-N410-O410-P410-Q410</f>
        <v>0</v>
      </c>
      <c r="S410" s="29">
        <v>0</v>
      </c>
      <c r="T410" s="41"/>
      <c r="U410" s="42"/>
      <c r="V410" s="41"/>
    </row>
    <row r="411" spans="1:22" x14ac:dyDescent="0.25">
      <c r="A411" s="34">
        <v>20140622</v>
      </c>
      <c r="B411" s="10">
        <v>44097.285416666666</v>
      </c>
      <c r="C411" s="11">
        <v>44112</v>
      </c>
      <c r="D411" s="13">
        <v>74612</v>
      </c>
      <c r="E411" s="13">
        <v>0</v>
      </c>
      <c r="F411" s="13">
        <v>0</v>
      </c>
      <c r="G411" s="13">
        <v>0</v>
      </c>
      <c r="H411" s="27">
        <v>74612</v>
      </c>
      <c r="I411" s="29">
        <v>0</v>
      </c>
      <c r="J411" s="29">
        <v>0</v>
      </c>
      <c r="K411" s="29">
        <v>0</v>
      </c>
      <c r="L411" s="29">
        <v>0</v>
      </c>
      <c r="M411" s="29">
        <v>74612</v>
      </c>
      <c r="N411" s="29">
        <v>0</v>
      </c>
      <c r="O411" s="29">
        <v>0</v>
      </c>
      <c r="P411" s="29">
        <v>0</v>
      </c>
      <c r="Q411" s="29">
        <v>0</v>
      </c>
      <c r="R411" s="29">
        <f>+H411-I411-J411-K411-L411-M411-N411-O411-P411-Q411</f>
        <v>0</v>
      </c>
      <c r="S411" s="29">
        <v>0</v>
      </c>
      <c r="T411" s="41"/>
      <c r="U411" s="42"/>
      <c r="V411" s="41"/>
    </row>
    <row r="412" spans="1:22" x14ac:dyDescent="0.25">
      <c r="A412" s="34">
        <v>20100443</v>
      </c>
      <c r="B412" s="10">
        <v>43803.257638888892</v>
      </c>
      <c r="C412" s="11">
        <v>43845</v>
      </c>
      <c r="D412" s="13">
        <v>75500</v>
      </c>
      <c r="E412" s="13">
        <v>0</v>
      </c>
      <c r="F412" s="13">
        <v>0</v>
      </c>
      <c r="G412" s="13">
        <v>0</v>
      </c>
      <c r="H412" s="27">
        <v>75500</v>
      </c>
      <c r="I412" s="29">
        <v>0</v>
      </c>
      <c r="J412" s="29">
        <v>0</v>
      </c>
      <c r="K412" s="29">
        <v>0</v>
      </c>
      <c r="L412" s="29">
        <v>0</v>
      </c>
      <c r="M412" s="29">
        <v>75500</v>
      </c>
      <c r="N412" s="29">
        <v>0</v>
      </c>
      <c r="O412" s="29">
        <v>0</v>
      </c>
      <c r="P412" s="29">
        <v>0</v>
      </c>
      <c r="Q412" s="29">
        <v>0</v>
      </c>
      <c r="R412" s="29">
        <f>+H412-I412-J412-K412-L412-M412-N412-O412-P412-Q412</f>
        <v>0</v>
      </c>
      <c r="S412" s="29">
        <v>0</v>
      </c>
      <c r="T412" s="41"/>
      <c r="U412" s="42"/>
      <c r="V412" s="41"/>
    </row>
    <row r="413" spans="1:22" x14ac:dyDescent="0.25">
      <c r="A413" s="34">
        <v>20110110</v>
      </c>
      <c r="B413" s="10">
        <v>43867.686111111114</v>
      </c>
      <c r="C413" s="11">
        <v>43904</v>
      </c>
      <c r="D413" s="13">
        <v>77000</v>
      </c>
      <c r="E413" s="13">
        <v>0</v>
      </c>
      <c r="F413" s="13">
        <v>0</v>
      </c>
      <c r="G413" s="13">
        <v>0</v>
      </c>
      <c r="H413" s="27">
        <v>77000</v>
      </c>
      <c r="I413" s="29">
        <v>0</v>
      </c>
      <c r="J413" s="29">
        <v>0</v>
      </c>
      <c r="K413" s="29">
        <v>0</v>
      </c>
      <c r="L413" s="29">
        <v>0</v>
      </c>
      <c r="M413" s="29">
        <v>77000</v>
      </c>
      <c r="N413" s="29">
        <v>0</v>
      </c>
      <c r="O413" s="29">
        <v>0</v>
      </c>
      <c r="P413" s="29">
        <v>0</v>
      </c>
      <c r="Q413" s="29">
        <v>0</v>
      </c>
      <c r="R413" s="29">
        <f>+H413-I413-J413-K413-L413-M413-N413-O413-P413-Q413</f>
        <v>0</v>
      </c>
      <c r="S413" s="29">
        <v>0</v>
      </c>
      <c r="T413" s="41"/>
      <c r="U413" s="42"/>
      <c r="V413" s="41"/>
    </row>
    <row r="414" spans="1:22" x14ac:dyDescent="0.25">
      <c r="A414" s="34">
        <v>20115820</v>
      </c>
      <c r="B414" s="10">
        <v>43896.646527777775</v>
      </c>
      <c r="C414" s="11">
        <v>43967</v>
      </c>
      <c r="D414" s="13">
        <v>77000</v>
      </c>
      <c r="E414" s="13">
        <v>0</v>
      </c>
      <c r="F414" s="13">
        <v>0</v>
      </c>
      <c r="G414" s="13">
        <v>0</v>
      </c>
      <c r="H414" s="27">
        <v>77000</v>
      </c>
      <c r="I414" s="29">
        <v>0</v>
      </c>
      <c r="J414" s="29">
        <v>0</v>
      </c>
      <c r="K414" s="29">
        <v>0</v>
      </c>
      <c r="L414" s="29">
        <v>0</v>
      </c>
      <c r="M414" s="29">
        <v>77000</v>
      </c>
      <c r="N414" s="29">
        <v>0</v>
      </c>
      <c r="O414" s="29">
        <v>0</v>
      </c>
      <c r="P414" s="29">
        <v>0</v>
      </c>
      <c r="Q414" s="29">
        <v>0</v>
      </c>
      <c r="R414" s="29">
        <f>+H414-I414-J414-K414-L414-M414-N414-O414-P414-Q414</f>
        <v>0</v>
      </c>
      <c r="S414" s="29">
        <v>0</v>
      </c>
      <c r="T414" s="41"/>
      <c r="U414" s="42"/>
      <c r="V414" s="41"/>
    </row>
    <row r="415" spans="1:22" x14ac:dyDescent="0.25">
      <c r="A415" s="34">
        <v>20122288</v>
      </c>
      <c r="B415" s="10">
        <v>43959.334027777775</v>
      </c>
      <c r="C415" s="11">
        <v>43991</v>
      </c>
      <c r="D415" s="13">
        <v>77000</v>
      </c>
      <c r="E415" s="13">
        <v>0</v>
      </c>
      <c r="F415" s="13">
        <v>0</v>
      </c>
      <c r="G415" s="13">
        <v>0</v>
      </c>
      <c r="H415" s="27">
        <v>77000</v>
      </c>
      <c r="I415" s="29">
        <v>0</v>
      </c>
      <c r="J415" s="29">
        <v>0</v>
      </c>
      <c r="K415" s="29">
        <v>0</v>
      </c>
      <c r="L415" s="29">
        <v>0</v>
      </c>
      <c r="M415" s="29">
        <v>77000</v>
      </c>
      <c r="N415" s="29">
        <v>0</v>
      </c>
      <c r="O415" s="29">
        <v>0</v>
      </c>
      <c r="P415" s="29">
        <v>0</v>
      </c>
      <c r="Q415" s="29">
        <v>0</v>
      </c>
      <c r="R415" s="29">
        <f>+H415-I415-J415-K415-L415-M415-N415-O415-P415-Q415</f>
        <v>0</v>
      </c>
      <c r="S415" s="29">
        <v>0</v>
      </c>
      <c r="T415" s="41"/>
      <c r="U415" s="42"/>
      <c r="V415" s="41"/>
    </row>
    <row r="416" spans="1:22" x14ac:dyDescent="0.25">
      <c r="A416" s="34">
        <v>20148029</v>
      </c>
      <c r="B416" s="10">
        <v>44127.681250000001</v>
      </c>
      <c r="C416" s="11">
        <v>44147</v>
      </c>
      <c r="D416" s="13">
        <v>77000</v>
      </c>
      <c r="E416" s="13">
        <v>0</v>
      </c>
      <c r="F416" s="13">
        <v>0</v>
      </c>
      <c r="G416" s="13">
        <v>0</v>
      </c>
      <c r="H416" s="27">
        <v>77000</v>
      </c>
      <c r="I416" s="29">
        <v>0</v>
      </c>
      <c r="J416" s="29">
        <v>0</v>
      </c>
      <c r="K416" s="29">
        <v>0</v>
      </c>
      <c r="L416" s="29">
        <v>0</v>
      </c>
      <c r="M416" s="29">
        <v>77000</v>
      </c>
      <c r="N416" s="29">
        <v>0</v>
      </c>
      <c r="O416" s="29">
        <v>0</v>
      </c>
      <c r="P416" s="29">
        <v>0</v>
      </c>
      <c r="Q416" s="29">
        <v>0</v>
      </c>
      <c r="R416" s="29">
        <f>+H416-I416-J416-K416-L416-M416-N416-O416-P416-Q416</f>
        <v>0</v>
      </c>
      <c r="S416" s="29">
        <v>0</v>
      </c>
      <c r="T416" s="41"/>
      <c r="U416" s="42"/>
      <c r="V416" s="41"/>
    </row>
    <row r="417" spans="1:22" x14ac:dyDescent="0.25">
      <c r="A417" s="34">
        <v>20109248</v>
      </c>
      <c r="B417" s="10">
        <v>43862.65347222222</v>
      </c>
      <c r="C417" s="11">
        <v>43904</v>
      </c>
      <c r="D417" s="13">
        <v>77155</v>
      </c>
      <c r="E417" s="13">
        <v>0</v>
      </c>
      <c r="F417" s="13">
        <v>0</v>
      </c>
      <c r="G417" s="13">
        <v>0</v>
      </c>
      <c r="H417" s="27">
        <v>77155</v>
      </c>
      <c r="I417" s="29">
        <v>0</v>
      </c>
      <c r="J417" s="29">
        <v>0</v>
      </c>
      <c r="K417" s="29">
        <v>0</v>
      </c>
      <c r="L417" s="29">
        <v>0</v>
      </c>
      <c r="M417" s="29">
        <v>77155</v>
      </c>
      <c r="N417" s="29">
        <v>0</v>
      </c>
      <c r="O417" s="29">
        <v>0</v>
      </c>
      <c r="P417" s="29">
        <v>0</v>
      </c>
      <c r="Q417" s="29">
        <v>0</v>
      </c>
      <c r="R417" s="29">
        <f>+H417-I417-J417-K417-L417-M417-N417-O417-P417-Q417</f>
        <v>0</v>
      </c>
      <c r="S417" s="29">
        <v>0</v>
      </c>
      <c r="T417" s="41"/>
      <c r="U417" s="42"/>
      <c r="V417" s="41"/>
    </row>
    <row r="418" spans="1:22" x14ac:dyDescent="0.25">
      <c r="A418" s="34">
        <v>20148260</v>
      </c>
      <c r="B418" s="10">
        <v>44130.322916666664</v>
      </c>
      <c r="C418" s="11">
        <v>44147</v>
      </c>
      <c r="D418" s="13">
        <v>78100</v>
      </c>
      <c r="E418" s="13">
        <v>0</v>
      </c>
      <c r="F418" s="13">
        <v>0</v>
      </c>
      <c r="G418" s="13">
        <v>0</v>
      </c>
      <c r="H418" s="27">
        <v>78100</v>
      </c>
      <c r="I418" s="29">
        <v>0</v>
      </c>
      <c r="J418" s="29">
        <v>0</v>
      </c>
      <c r="K418" s="29">
        <v>0</v>
      </c>
      <c r="L418" s="29">
        <v>0</v>
      </c>
      <c r="M418" s="29">
        <v>78100</v>
      </c>
      <c r="N418" s="29">
        <v>0</v>
      </c>
      <c r="O418" s="29">
        <v>0</v>
      </c>
      <c r="P418" s="29">
        <v>0</v>
      </c>
      <c r="Q418" s="29">
        <v>0</v>
      </c>
      <c r="R418" s="29">
        <f>+H418-I418-J418-K418-L418-M418-N418-O418-P418-Q418</f>
        <v>0</v>
      </c>
      <c r="S418" s="29">
        <v>0</v>
      </c>
      <c r="T418" s="41"/>
      <c r="U418" s="42"/>
      <c r="V418" s="41"/>
    </row>
    <row r="419" spans="1:22" x14ac:dyDescent="0.25">
      <c r="A419" s="34">
        <v>20126215</v>
      </c>
      <c r="B419" s="10">
        <v>43998.175694444442</v>
      </c>
      <c r="C419" s="11">
        <v>44021</v>
      </c>
      <c r="D419" s="13">
        <v>78400</v>
      </c>
      <c r="E419" s="13">
        <v>0</v>
      </c>
      <c r="F419" s="13">
        <v>0</v>
      </c>
      <c r="G419" s="13">
        <v>0</v>
      </c>
      <c r="H419" s="27">
        <v>78400</v>
      </c>
      <c r="I419" s="29">
        <v>0</v>
      </c>
      <c r="J419" s="29">
        <v>0</v>
      </c>
      <c r="K419" s="29">
        <v>0</v>
      </c>
      <c r="L419" s="29">
        <v>0</v>
      </c>
      <c r="M419" s="29">
        <v>78400</v>
      </c>
      <c r="N419" s="29">
        <v>0</v>
      </c>
      <c r="O419" s="29">
        <v>0</v>
      </c>
      <c r="P419" s="29">
        <v>0</v>
      </c>
      <c r="Q419" s="29">
        <v>0</v>
      </c>
      <c r="R419" s="29">
        <f>+H419-I419-J419-K419-L419-M419-N419-O419-P419-Q419</f>
        <v>0</v>
      </c>
      <c r="S419" s="29">
        <v>0</v>
      </c>
      <c r="T419" s="41"/>
      <c r="U419" s="42"/>
      <c r="V419" s="41"/>
    </row>
    <row r="420" spans="1:22" x14ac:dyDescent="0.25">
      <c r="A420" s="34">
        <v>20110115</v>
      </c>
      <c r="B420" s="10">
        <v>43867.716666666667</v>
      </c>
      <c r="C420" s="11">
        <v>43904</v>
      </c>
      <c r="D420" s="13">
        <v>83035</v>
      </c>
      <c r="E420" s="13">
        <v>0</v>
      </c>
      <c r="F420" s="13">
        <v>0</v>
      </c>
      <c r="G420" s="13">
        <v>0</v>
      </c>
      <c r="H420" s="27">
        <v>83035</v>
      </c>
      <c r="I420" s="29">
        <v>0</v>
      </c>
      <c r="J420" s="29">
        <v>0</v>
      </c>
      <c r="K420" s="29">
        <v>0</v>
      </c>
      <c r="L420" s="29">
        <v>0</v>
      </c>
      <c r="M420" s="29">
        <v>83035</v>
      </c>
      <c r="N420" s="29">
        <v>0</v>
      </c>
      <c r="O420" s="29">
        <v>0</v>
      </c>
      <c r="P420" s="29">
        <v>0</v>
      </c>
      <c r="Q420" s="29">
        <v>0</v>
      </c>
      <c r="R420" s="29">
        <f>+H420-I420-J420-K420-L420-M420-N420-O420-P420-Q420</f>
        <v>0</v>
      </c>
      <c r="S420" s="29">
        <v>0</v>
      </c>
      <c r="T420" s="41"/>
      <c r="U420" s="42"/>
      <c r="V420" s="41"/>
    </row>
    <row r="421" spans="1:22" x14ac:dyDescent="0.25">
      <c r="A421" s="34">
        <v>20104450</v>
      </c>
      <c r="B421" s="10">
        <v>43832.648611111108</v>
      </c>
      <c r="C421" s="11">
        <v>43878</v>
      </c>
      <c r="D421" s="13">
        <v>83900</v>
      </c>
      <c r="E421" s="13">
        <v>0</v>
      </c>
      <c r="F421" s="13">
        <v>0</v>
      </c>
      <c r="G421" s="13">
        <v>0</v>
      </c>
      <c r="H421" s="27">
        <v>83900</v>
      </c>
      <c r="I421" s="29">
        <v>0</v>
      </c>
      <c r="J421" s="29">
        <v>0</v>
      </c>
      <c r="K421" s="29">
        <v>0</v>
      </c>
      <c r="L421" s="29">
        <v>0</v>
      </c>
      <c r="M421" s="29">
        <v>83900</v>
      </c>
      <c r="N421" s="29">
        <v>0</v>
      </c>
      <c r="O421" s="29">
        <v>0</v>
      </c>
      <c r="P421" s="29">
        <v>0</v>
      </c>
      <c r="Q421" s="29">
        <v>0</v>
      </c>
      <c r="R421" s="29">
        <f>+H421-I421-J421-K421-L421-M421-N421-O421-P421-Q421</f>
        <v>0</v>
      </c>
      <c r="S421" s="29">
        <v>0</v>
      </c>
      <c r="T421" s="41"/>
      <c r="U421" s="42"/>
      <c r="V421" s="41"/>
    </row>
    <row r="422" spans="1:22" x14ac:dyDescent="0.25">
      <c r="A422" s="34">
        <v>20118457</v>
      </c>
      <c r="B422" s="10">
        <v>43909.26666666667</v>
      </c>
      <c r="C422" s="11">
        <v>43967</v>
      </c>
      <c r="D422" s="13">
        <v>83900</v>
      </c>
      <c r="E422" s="13">
        <v>0</v>
      </c>
      <c r="F422" s="13">
        <v>0</v>
      </c>
      <c r="G422" s="13">
        <v>0</v>
      </c>
      <c r="H422" s="27">
        <v>83900</v>
      </c>
      <c r="I422" s="29">
        <v>0</v>
      </c>
      <c r="J422" s="29">
        <v>0</v>
      </c>
      <c r="K422" s="29">
        <v>0</v>
      </c>
      <c r="L422" s="29">
        <v>0</v>
      </c>
      <c r="M422" s="29">
        <v>83900</v>
      </c>
      <c r="N422" s="29">
        <v>0</v>
      </c>
      <c r="O422" s="29">
        <v>0</v>
      </c>
      <c r="P422" s="29">
        <v>0</v>
      </c>
      <c r="Q422" s="29">
        <v>0</v>
      </c>
      <c r="R422" s="29">
        <f>+H422-I422-J422-K422-L422-M422-N422-O422-P422-Q422</f>
        <v>0</v>
      </c>
      <c r="S422" s="29">
        <v>0</v>
      </c>
      <c r="T422" s="41"/>
      <c r="U422" s="42"/>
      <c r="V422" s="41"/>
    </row>
    <row r="423" spans="1:22" x14ac:dyDescent="0.25">
      <c r="A423" s="34">
        <v>20119510</v>
      </c>
      <c r="B423" s="10">
        <v>43921.04791666667</v>
      </c>
      <c r="C423" s="11">
        <v>43967</v>
      </c>
      <c r="D423" s="13">
        <v>84583</v>
      </c>
      <c r="E423" s="13">
        <v>0</v>
      </c>
      <c r="F423" s="13">
        <v>0</v>
      </c>
      <c r="G423" s="13">
        <v>0</v>
      </c>
      <c r="H423" s="27">
        <v>84583</v>
      </c>
      <c r="I423" s="29">
        <v>0</v>
      </c>
      <c r="J423" s="29">
        <v>0</v>
      </c>
      <c r="K423" s="29">
        <v>0</v>
      </c>
      <c r="L423" s="29">
        <v>0</v>
      </c>
      <c r="M423" s="29">
        <v>84583</v>
      </c>
      <c r="N423" s="29">
        <v>0</v>
      </c>
      <c r="O423" s="29">
        <v>0</v>
      </c>
      <c r="P423" s="29">
        <v>0</v>
      </c>
      <c r="Q423" s="29">
        <v>0</v>
      </c>
      <c r="R423" s="29">
        <f>+H423-I423-J423-K423-L423-M423-N423-O423-P423-Q423</f>
        <v>0</v>
      </c>
      <c r="S423" s="29">
        <v>0</v>
      </c>
      <c r="T423" s="41"/>
      <c r="U423" s="42"/>
      <c r="V423" s="41"/>
    </row>
    <row r="424" spans="1:22" x14ac:dyDescent="0.25">
      <c r="A424" s="34">
        <v>20139213</v>
      </c>
      <c r="B424" s="10">
        <v>44089.950694444444</v>
      </c>
      <c r="C424" s="11">
        <v>44112</v>
      </c>
      <c r="D424" s="13">
        <v>84602</v>
      </c>
      <c r="E424" s="13">
        <v>0</v>
      </c>
      <c r="F424" s="13">
        <v>0</v>
      </c>
      <c r="G424" s="13">
        <v>0</v>
      </c>
      <c r="H424" s="27">
        <v>84602</v>
      </c>
      <c r="I424" s="29">
        <v>0</v>
      </c>
      <c r="J424" s="29">
        <v>0</v>
      </c>
      <c r="K424" s="29">
        <v>0</v>
      </c>
      <c r="L424" s="29">
        <v>0</v>
      </c>
      <c r="M424" s="29">
        <v>84602</v>
      </c>
      <c r="N424" s="29">
        <v>0</v>
      </c>
      <c r="O424" s="29">
        <v>0</v>
      </c>
      <c r="P424" s="29">
        <v>0</v>
      </c>
      <c r="Q424" s="29">
        <v>0</v>
      </c>
      <c r="R424" s="29">
        <f>+H424-I424-J424-K424-L424-M424-N424-O424-P424-Q424</f>
        <v>0</v>
      </c>
      <c r="S424" s="29">
        <v>0</v>
      </c>
      <c r="T424" s="41"/>
      <c r="U424" s="42"/>
      <c r="V424" s="41"/>
    </row>
    <row r="425" spans="1:22" x14ac:dyDescent="0.25">
      <c r="A425" s="34">
        <v>20104622</v>
      </c>
      <c r="B425" s="10">
        <v>43834.5</v>
      </c>
      <c r="C425" s="11">
        <v>43878</v>
      </c>
      <c r="D425" s="13">
        <v>85224</v>
      </c>
      <c r="E425" s="13">
        <v>0</v>
      </c>
      <c r="F425" s="13">
        <v>0</v>
      </c>
      <c r="G425" s="13">
        <v>0</v>
      </c>
      <c r="H425" s="27">
        <v>85224</v>
      </c>
      <c r="I425" s="29">
        <v>0</v>
      </c>
      <c r="J425" s="29">
        <v>0</v>
      </c>
      <c r="K425" s="29">
        <v>0</v>
      </c>
      <c r="L425" s="29">
        <v>0</v>
      </c>
      <c r="M425" s="29">
        <v>85224</v>
      </c>
      <c r="N425" s="29">
        <v>0</v>
      </c>
      <c r="O425" s="29">
        <v>0</v>
      </c>
      <c r="P425" s="29">
        <v>0</v>
      </c>
      <c r="Q425" s="29">
        <v>0</v>
      </c>
      <c r="R425" s="29">
        <f>+H425-I425-J425-K425-L425-M425-N425-O425-P425-Q425</f>
        <v>0</v>
      </c>
      <c r="S425" s="29">
        <v>0</v>
      </c>
      <c r="T425" s="41"/>
      <c r="U425" s="42"/>
      <c r="V425" s="41"/>
    </row>
    <row r="426" spans="1:22" x14ac:dyDescent="0.25">
      <c r="A426" s="34">
        <v>20126531</v>
      </c>
      <c r="B426" s="10">
        <v>44000.509722222225</v>
      </c>
      <c r="C426" s="11">
        <v>44021</v>
      </c>
      <c r="D426" s="13">
        <v>101321</v>
      </c>
      <c r="E426" s="13">
        <v>0</v>
      </c>
      <c r="F426" s="13">
        <v>0</v>
      </c>
      <c r="G426" s="13">
        <v>0</v>
      </c>
      <c r="H426" s="27">
        <v>101321</v>
      </c>
      <c r="I426" s="29">
        <v>0</v>
      </c>
      <c r="J426" s="29">
        <v>0</v>
      </c>
      <c r="K426" s="29">
        <v>0</v>
      </c>
      <c r="L426" s="29">
        <v>0</v>
      </c>
      <c r="M426" s="29">
        <v>101321</v>
      </c>
      <c r="N426" s="29">
        <v>0</v>
      </c>
      <c r="O426" s="29">
        <v>0</v>
      </c>
      <c r="P426" s="29">
        <v>0</v>
      </c>
      <c r="Q426" s="29">
        <v>0</v>
      </c>
      <c r="R426" s="29">
        <f>+H426-I426-J426-K426-L426-M426-N426-O426-P426-Q426</f>
        <v>0</v>
      </c>
      <c r="S426" s="29">
        <v>0</v>
      </c>
      <c r="T426" s="41"/>
      <c r="U426" s="42"/>
      <c r="V426" s="41"/>
    </row>
    <row r="427" spans="1:22" x14ac:dyDescent="0.25">
      <c r="A427" s="34">
        <v>20147021</v>
      </c>
      <c r="B427" s="10">
        <v>44123.783333333333</v>
      </c>
      <c r="C427" s="11">
        <v>44148</v>
      </c>
      <c r="D427" s="13">
        <v>107044</v>
      </c>
      <c r="E427" s="13">
        <v>0</v>
      </c>
      <c r="F427" s="13">
        <v>0</v>
      </c>
      <c r="G427" s="13">
        <v>0</v>
      </c>
      <c r="H427" s="27">
        <v>107044</v>
      </c>
      <c r="I427" s="29">
        <v>0</v>
      </c>
      <c r="J427" s="29">
        <v>0</v>
      </c>
      <c r="K427" s="29">
        <v>0</v>
      </c>
      <c r="L427" s="29">
        <v>0</v>
      </c>
      <c r="M427" s="29">
        <v>107044</v>
      </c>
      <c r="N427" s="29">
        <v>0</v>
      </c>
      <c r="O427" s="29">
        <v>0</v>
      </c>
      <c r="P427" s="29">
        <v>0</v>
      </c>
      <c r="Q427" s="29">
        <v>0</v>
      </c>
      <c r="R427" s="29">
        <f>+H427-I427-J427-K427-L427-M427-N427-O427-P427-Q427</f>
        <v>0</v>
      </c>
      <c r="S427" s="29">
        <v>0</v>
      </c>
      <c r="T427" s="41"/>
      <c r="U427" s="42"/>
      <c r="V427" s="41"/>
    </row>
    <row r="428" spans="1:22" x14ac:dyDescent="0.25">
      <c r="A428" s="34">
        <v>20127646</v>
      </c>
      <c r="B428" s="10">
        <v>44011.018055555556</v>
      </c>
      <c r="C428" s="11">
        <v>44021</v>
      </c>
      <c r="D428" s="13">
        <v>107591</v>
      </c>
      <c r="E428" s="13">
        <v>0</v>
      </c>
      <c r="F428" s="13">
        <v>0</v>
      </c>
      <c r="G428" s="13">
        <v>0</v>
      </c>
      <c r="H428" s="27">
        <v>107591</v>
      </c>
      <c r="I428" s="29">
        <v>0</v>
      </c>
      <c r="J428" s="29">
        <v>0</v>
      </c>
      <c r="K428" s="29">
        <v>0</v>
      </c>
      <c r="L428" s="29">
        <v>0</v>
      </c>
      <c r="M428" s="29">
        <v>107591</v>
      </c>
      <c r="N428" s="29">
        <v>0</v>
      </c>
      <c r="O428" s="29">
        <v>0</v>
      </c>
      <c r="P428" s="29">
        <v>0</v>
      </c>
      <c r="Q428" s="29">
        <v>0</v>
      </c>
      <c r="R428" s="29">
        <f>+H428-I428-J428-K428-L428-M428-N428-O428-P428-Q428</f>
        <v>0</v>
      </c>
      <c r="S428" s="29">
        <v>0</v>
      </c>
      <c r="T428" s="41"/>
      <c r="U428" s="42"/>
      <c r="V428" s="41"/>
    </row>
    <row r="429" spans="1:22" x14ac:dyDescent="0.25">
      <c r="A429" s="34">
        <v>20110338</v>
      </c>
      <c r="B429" s="10">
        <v>43869.353472222225</v>
      </c>
      <c r="C429" s="11">
        <v>43904</v>
      </c>
      <c r="D429" s="13">
        <v>108406</v>
      </c>
      <c r="E429" s="13">
        <v>0</v>
      </c>
      <c r="F429" s="13">
        <v>0</v>
      </c>
      <c r="G429" s="13">
        <v>0</v>
      </c>
      <c r="H429" s="27">
        <v>108406</v>
      </c>
      <c r="I429" s="29">
        <v>0</v>
      </c>
      <c r="J429" s="29">
        <v>0</v>
      </c>
      <c r="K429" s="29">
        <v>0</v>
      </c>
      <c r="L429" s="29">
        <v>0</v>
      </c>
      <c r="M429" s="29">
        <v>108406</v>
      </c>
      <c r="N429" s="29">
        <v>0</v>
      </c>
      <c r="O429" s="29">
        <v>0</v>
      </c>
      <c r="P429" s="29">
        <v>0</v>
      </c>
      <c r="Q429" s="29">
        <v>0</v>
      </c>
      <c r="R429" s="29">
        <f>+H429-I429-J429-K429-L429-M429-N429-O429-P429-Q429</f>
        <v>0</v>
      </c>
      <c r="S429" s="29">
        <v>0</v>
      </c>
      <c r="T429" s="41"/>
      <c r="U429" s="42"/>
      <c r="V429" s="41"/>
    </row>
    <row r="430" spans="1:22" x14ac:dyDescent="0.25">
      <c r="A430" s="34">
        <v>20126308</v>
      </c>
      <c r="B430" s="10">
        <v>43998.691666666666</v>
      </c>
      <c r="C430" s="11">
        <v>44021</v>
      </c>
      <c r="D430" s="13">
        <v>113100</v>
      </c>
      <c r="E430" s="13">
        <v>0</v>
      </c>
      <c r="F430" s="13">
        <v>0</v>
      </c>
      <c r="G430" s="13">
        <v>0</v>
      </c>
      <c r="H430" s="27">
        <v>113100</v>
      </c>
      <c r="I430" s="29">
        <v>0</v>
      </c>
      <c r="J430" s="29">
        <v>0</v>
      </c>
      <c r="K430" s="29">
        <v>0</v>
      </c>
      <c r="L430" s="29">
        <v>0</v>
      </c>
      <c r="M430" s="29">
        <v>113100</v>
      </c>
      <c r="N430" s="29">
        <v>0</v>
      </c>
      <c r="O430" s="29">
        <v>0</v>
      </c>
      <c r="P430" s="29">
        <v>0</v>
      </c>
      <c r="Q430" s="29">
        <v>0</v>
      </c>
      <c r="R430" s="29">
        <f>+H430-I430-J430-K430-L430-M430-N430-O430-P430-Q430</f>
        <v>0</v>
      </c>
      <c r="S430" s="29">
        <v>0</v>
      </c>
      <c r="T430" s="41"/>
      <c r="U430" s="42"/>
      <c r="V430" s="41"/>
    </row>
    <row r="431" spans="1:22" x14ac:dyDescent="0.25">
      <c r="A431" s="34">
        <v>20118127</v>
      </c>
      <c r="B431" s="10">
        <v>43907.633333333331</v>
      </c>
      <c r="C431" s="11">
        <v>43967</v>
      </c>
      <c r="D431" s="13">
        <v>113500</v>
      </c>
      <c r="E431" s="13">
        <v>0</v>
      </c>
      <c r="F431" s="13">
        <v>0</v>
      </c>
      <c r="G431" s="13">
        <v>0</v>
      </c>
      <c r="H431" s="27">
        <v>113500</v>
      </c>
      <c r="I431" s="29">
        <v>0</v>
      </c>
      <c r="J431" s="29">
        <v>0</v>
      </c>
      <c r="K431" s="29">
        <v>0</v>
      </c>
      <c r="L431" s="29">
        <v>0</v>
      </c>
      <c r="M431" s="29">
        <v>113500</v>
      </c>
      <c r="N431" s="29">
        <v>0</v>
      </c>
      <c r="O431" s="29">
        <v>0</v>
      </c>
      <c r="P431" s="29">
        <v>0</v>
      </c>
      <c r="Q431" s="29">
        <v>0</v>
      </c>
      <c r="R431" s="29">
        <f>+H431-I431-J431-K431-L431-M431-N431-O431-P431-Q431</f>
        <v>0</v>
      </c>
      <c r="S431" s="29">
        <v>0</v>
      </c>
      <c r="T431" s="41"/>
      <c r="U431" s="42"/>
      <c r="V431" s="41"/>
    </row>
    <row r="432" spans="1:22" x14ac:dyDescent="0.25">
      <c r="A432" s="34">
        <v>20129853</v>
      </c>
      <c r="B432" s="10">
        <v>44027.423611111109</v>
      </c>
      <c r="C432" s="11">
        <v>44054</v>
      </c>
      <c r="D432" s="13">
        <v>113500</v>
      </c>
      <c r="E432" s="13">
        <v>0</v>
      </c>
      <c r="F432" s="13">
        <v>0</v>
      </c>
      <c r="G432" s="13">
        <v>0</v>
      </c>
      <c r="H432" s="27">
        <v>113500</v>
      </c>
      <c r="I432" s="29">
        <v>0</v>
      </c>
      <c r="J432" s="29">
        <v>0</v>
      </c>
      <c r="K432" s="29">
        <v>0</v>
      </c>
      <c r="L432" s="29">
        <v>0</v>
      </c>
      <c r="M432" s="29">
        <v>113500</v>
      </c>
      <c r="N432" s="29">
        <v>0</v>
      </c>
      <c r="O432" s="29">
        <v>0</v>
      </c>
      <c r="P432" s="29">
        <v>0</v>
      </c>
      <c r="Q432" s="29">
        <v>0</v>
      </c>
      <c r="R432" s="29">
        <f>+H432-I432-J432-K432-L432-M432-N432-O432-P432-Q432</f>
        <v>0</v>
      </c>
      <c r="S432" s="29">
        <v>0</v>
      </c>
      <c r="T432" s="41"/>
      <c r="U432" s="42"/>
      <c r="V432" s="41"/>
    </row>
    <row r="433" spans="1:22" x14ac:dyDescent="0.25">
      <c r="A433" s="34">
        <v>20131813</v>
      </c>
      <c r="B433" s="10">
        <v>44041.677083333336</v>
      </c>
      <c r="C433" s="11">
        <v>44054</v>
      </c>
      <c r="D433" s="13">
        <v>117747</v>
      </c>
      <c r="E433" s="13">
        <v>0</v>
      </c>
      <c r="F433" s="13">
        <v>0</v>
      </c>
      <c r="G433" s="13">
        <v>0</v>
      </c>
      <c r="H433" s="27">
        <v>117747</v>
      </c>
      <c r="I433" s="29">
        <v>0</v>
      </c>
      <c r="J433" s="29">
        <v>0</v>
      </c>
      <c r="K433" s="29">
        <v>0</v>
      </c>
      <c r="L433" s="29">
        <v>0</v>
      </c>
      <c r="M433" s="29">
        <v>117747</v>
      </c>
      <c r="N433" s="29">
        <v>0</v>
      </c>
      <c r="O433" s="29">
        <v>0</v>
      </c>
      <c r="P433" s="29">
        <v>0</v>
      </c>
      <c r="Q433" s="29">
        <v>0</v>
      </c>
      <c r="R433" s="29">
        <f>+H433-I433-J433-K433-L433-M433-N433-O433-P433-Q433</f>
        <v>0</v>
      </c>
      <c r="S433" s="29">
        <v>0</v>
      </c>
      <c r="T433" s="41"/>
      <c r="U433" s="42"/>
      <c r="V433" s="41"/>
    </row>
    <row r="434" spans="1:22" x14ac:dyDescent="0.25">
      <c r="A434" s="34">
        <v>20112311</v>
      </c>
      <c r="B434" s="10">
        <v>43880.109722222223</v>
      </c>
      <c r="C434" s="11">
        <v>43904</v>
      </c>
      <c r="D434" s="13">
        <v>119261</v>
      </c>
      <c r="E434" s="13">
        <v>0</v>
      </c>
      <c r="F434" s="13">
        <v>0</v>
      </c>
      <c r="G434" s="13">
        <v>0</v>
      </c>
      <c r="H434" s="27">
        <v>119261</v>
      </c>
      <c r="I434" s="29">
        <v>0</v>
      </c>
      <c r="J434" s="29">
        <v>0</v>
      </c>
      <c r="K434" s="29">
        <v>0</v>
      </c>
      <c r="L434" s="29">
        <v>0</v>
      </c>
      <c r="M434" s="29">
        <v>119261</v>
      </c>
      <c r="N434" s="29">
        <v>0</v>
      </c>
      <c r="O434" s="29">
        <v>0</v>
      </c>
      <c r="P434" s="29">
        <v>0</v>
      </c>
      <c r="Q434" s="29">
        <v>0</v>
      </c>
      <c r="R434" s="29">
        <f>+H434-I434-J434-K434-L434-M434-N434-O434-P434-Q434</f>
        <v>0</v>
      </c>
      <c r="S434" s="29">
        <v>0</v>
      </c>
      <c r="T434" s="41"/>
      <c r="U434" s="42"/>
      <c r="V434" s="41"/>
    </row>
    <row r="435" spans="1:22" x14ac:dyDescent="0.25">
      <c r="A435" s="34">
        <v>20113169</v>
      </c>
      <c r="B435" s="10">
        <v>43885.100694444445</v>
      </c>
      <c r="C435" s="11">
        <v>43904</v>
      </c>
      <c r="D435" s="13">
        <v>121345</v>
      </c>
      <c r="E435" s="13">
        <v>0</v>
      </c>
      <c r="F435" s="13">
        <v>0</v>
      </c>
      <c r="G435" s="13">
        <v>0</v>
      </c>
      <c r="H435" s="27">
        <v>121345</v>
      </c>
      <c r="I435" s="29">
        <v>0</v>
      </c>
      <c r="J435" s="29">
        <v>0</v>
      </c>
      <c r="K435" s="29">
        <v>0</v>
      </c>
      <c r="L435" s="29">
        <v>0</v>
      </c>
      <c r="M435" s="29">
        <v>121345</v>
      </c>
      <c r="N435" s="29">
        <v>0</v>
      </c>
      <c r="O435" s="29">
        <v>0</v>
      </c>
      <c r="P435" s="29">
        <v>0</v>
      </c>
      <c r="Q435" s="29">
        <v>0</v>
      </c>
      <c r="R435" s="29">
        <f>+H435-I435-J435-K435-L435-M435-N435-O435-P435-Q435</f>
        <v>0</v>
      </c>
      <c r="S435" s="29">
        <v>0</v>
      </c>
      <c r="T435" s="41"/>
      <c r="U435" s="42"/>
      <c r="V435" s="41"/>
    </row>
    <row r="436" spans="1:22" x14ac:dyDescent="0.25">
      <c r="A436" s="34">
        <v>20120906</v>
      </c>
      <c r="B436" s="10">
        <v>43942.443749999999</v>
      </c>
      <c r="C436" s="11">
        <v>44040</v>
      </c>
      <c r="D436" s="13">
        <v>122000</v>
      </c>
      <c r="E436" s="13">
        <v>0</v>
      </c>
      <c r="F436" s="13">
        <v>0</v>
      </c>
      <c r="G436" s="13">
        <v>0</v>
      </c>
      <c r="H436" s="27">
        <v>122000</v>
      </c>
      <c r="I436" s="29">
        <v>0</v>
      </c>
      <c r="J436" s="29">
        <v>0</v>
      </c>
      <c r="K436" s="29">
        <v>0</v>
      </c>
      <c r="L436" s="29">
        <v>0</v>
      </c>
      <c r="M436" s="29">
        <v>122000</v>
      </c>
      <c r="N436" s="29">
        <v>0</v>
      </c>
      <c r="O436" s="29">
        <v>0</v>
      </c>
      <c r="P436" s="29">
        <v>0</v>
      </c>
      <c r="Q436" s="29">
        <v>0</v>
      </c>
      <c r="R436" s="29">
        <f>+H436-I436-J436-K436-L436-M436-N436-O436-P436-Q436</f>
        <v>0</v>
      </c>
      <c r="S436" s="29">
        <v>0</v>
      </c>
      <c r="T436" s="41"/>
      <c r="U436" s="42"/>
      <c r="V436" s="41"/>
    </row>
    <row r="437" spans="1:22" x14ac:dyDescent="0.25">
      <c r="A437" s="34">
        <v>20121009</v>
      </c>
      <c r="B437" s="10">
        <v>43943.476388888892</v>
      </c>
      <c r="C437" s="11">
        <v>44040</v>
      </c>
      <c r="D437" s="13">
        <v>122000</v>
      </c>
      <c r="E437" s="13">
        <v>0</v>
      </c>
      <c r="F437" s="13">
        <v>0</v>
      </c>
      <c r="G437" s="13">
        <v>0</v>
      </c>
      <c r="H437" s="27">
        <v>122000</v>
      </c>
      <c r="I437" s="29">
        <v>0</v>
      </c>
      <c r="J437" s="29">
        <v>0</v>
      </c>
      <c r="K437" s="29">
        <v>0</v>
      </c>
      <c r="L437" s="29">
        <v>0</v>
      </c>
      <c r="M437" s="29">
        <v>122000</v>
      </c>
      <c r="N437" s="29">
        <v>0</v>
      </c>
      <c r="O437" s="29">
        <v>0</v>
      </c>
      <c r="P437" s="29">
        <v>0</v>
      </c>
      <c r="Q437" s="29">
        <v>0</v>
      </c>
      <c r="R437" s="29">
        <f>+H437-I437-J437-K437-L437-M437-N437-O437-P437-Q437</f>
        <v>0</v>
      </c>
      <c r="S437" s="29">
        <v>0</v>
      </c>
      <c r="T437" s="41"/>
      <c r="U437" s="42"/>
      <c r="V437" s="41"/>
    </row>
    <row r="438" spans="1:22" x14ac:dyDescent="0.25">
      <c r="A438" s="34">
        <v>20122784</v>
      </c>
      <c r="B438" s="10">
        <v>43964.603472222225</v>
      </c>
      <c r="C438" s="11">
        <v>43991</v>
      </c>
      <c r="D438" s="13">
        <v>122291</v>
      </c>
      <c r="E438" s="13">
        <v>0</v>
      </c>
      <c r="F438" s="13">
        <v>0</v>
      </c>
      <c r="G438" s="13">
        <v>0</v>
      </c>
      <c r="H438" s="27">
        <v>122291</v>
      </c>
      <c r="I438" s="29">
        <v>0</v>
      </c>
      <c r="J438" s="29">
        <v>0</v>
      </c>
      <c r="K438" s="29">
        <v>0</v>
      </c>
      <c r="L438" s="29">
        <v>0</v>
      </c>
      <c r="M438" s="29">
        <v>122291</v>
      </c>
      <c r="N438" s="29">
        <v>0</v>
      </c>
      <c r="O438" s="29">
        <v>0</v>
      </c>
      <c r="P438" s="29">
        <v>0</v>
      </c>
      <c r="Q438" s="29">
        <v>0</v>
      </c>
      <c r="R438" s="29">
        <f>+H438-I438-J438-K438-L438-M438-N438-O438-P438-Q438</f>
        <v>0</v>
      </c>
      <c r="S438" s="29">
        <v>0</v>
      </c>
      <c r="T438" s="41"/>
      <c r="U438" s="42"/>
      <c r="V438" s="41"/>
    </row>
    <row r="439" spans="1:22" x14ac:dyDescent="0.25">
      <c r="A439" s="34">
        <v>20122249</v>
      </c>
      <c r="B439" s="10">
        <v>43958.756944444445</v>
      </c>
      <c r="C439" s="11">
        <v>43991</v>
      </c>
      <c r="D439" s="13">
        <v>124942</v>
      </c>
      <c r="E439" s="13">
        <v>0</v>
      </c>
      <c r="F439" s="13">
        <v>0</v>
      </c>
      <c r="G439" s="13">
        <v>0</v>
      </c>
      <c r="H439" s="27">
        <v>124942</v>
      </c>
      <c r="I439" s="29">
        <v>0</v>
      </c>
      <c r="J439" s="29">
        <v>0</v>
      </c>
      <c r="K439" s="29">
        <v>0</v>
      </c>
      <c r="L439" s="29">
        <v>0</v>
      </c>
      <c r="M439" s="29">
        <v>124942</v>
      </c>
      <c r="N439" s="29">
        <v>0</v>
      </c>
      <c r="O439" s="29">
        <v>0</v>
      </c>
      <c r="P439" s="29">
        <v>0</v>
      </c>
      <c r="Q439" s="29">
        <v>0</v>
      </c>
      <c r="R439" s="29">
        <f>+H439-I439-J439-K439-L439-M439-N439-O439-P439-Q439</f>
        <v>0</v>
      </c>
      <c r="S439" s="29">
        <v>0</v>
      </c>
      <c r="T439" s="41"/>
      <c r="U439" s="42"/>
      <c r="V439" s="41"/>
    </row>
    <row r="440" spans="1:22" x14ac:dyDescent="0.25">
      <c r="A440" s="34">
        <v>20105455</v>
      </c>
      <c r="B440" s="10">
        <v>43843.53125</v>
      </c>
      <c r="C440" s="11">
        <v>43878</v>
      </c>
      <c r="D440" s="13">
        <v>125803</v>
      </c>
      <c r="E440" s="13">
        <v>0</v>
      </c>
      <c r="F440" s="13">
        <v>0</v>
      </c>
      <c r="G440" s="13">
        <v>0</v>
      </c>
      <c r="H440" s="27">
        <v>125803</v>
      </c>
      <c r="I440" s="29">
        <v>0</v>
      </c>
      <c r="J440" s="29">
        <v>0</v>
      </c>
      <c r="K440" s="29">
        <v>0</v>
      </c>
      <c r="L440" s="29">
        <v>0</v>
      </c>
      <c r="M440" s="29">
        <v>125803</v>
      </c>
      <c r="N440" s="29">
        <v>0</v>
      </c>
      <c r="O440" s="29">
        <v>0</v>
      </c>
      <c r="P440" s="29">
        <v>0</v>
      </c>
      <c r="Q440" s="29">
        <v>0</v>
      </c>
      <c r="R440" s="29">
        <f>+H440-I440-J440-K440-L440-M440-N440-O440-P440-Q440</f>
        <v>0</v>
      </c>
      <c r="S440" s="29">
        <v>0</v>
      </c>
      <c r="T440" s="41"/>
      <c r="U440" s="42"/>
      <c r="V440" s="41"/>
    </row>
    <row r="441" spans="1:22" x14ac:dyDescent="0.25">
      <c r="A441" s="34">
        <v>20116738</v>
      </c>
      <c r="B441" s="10">
        <v>43901.464583333334</v>
      </c>
      <c r="C441" s="11">
        <v>43967</v>
      </c>
      <c r="D441" s="13">
        <v>129878</v>
      </c>
      <c r="E441" s="13">
        <v>0</v>
      </c>
      <c r="F441" s="13">
        <v>0</v>
      </c>
      <c r="G441" s="13">
        <v>0</v>
      </c>
      <c r="H441" s="27">
        <v>129878</v>
      </c>
      <c r="I441" s="29">
        <v>0</v>
      </c>
      <c r="J441" s="29">
        <v>0</v>
      </c>
      <c r="K441" s="29">
        <v>0</v>
      </c>
      <c r="L441" s="29">
        <v>0</v>
      </c>
      <c r="M441" s="29">
        <v>129878</v>
      </c>
      <c r="N441" s="29">
        <v>0</v>
      </c>
      <c r="O441" s="29">
        <v>0</v>
      </c>
      <c r="P441" s="29">
        <v>0</v>
      </c>
      <c r="Q441" s="29">
        <v>0</v>
      </c>
      <c r="R441" s="29">
        <f>+H441-I441-J441-K441-L441-M441-N441-O441-P441-Q441</f>
        <v>0</v>
      </c>
      <c r="S441" s="29">
        <v>0</v>
      </c>
      <c r="T441" s="41"/>
      <c r="U441" s="42"/>
      <c r="V441" s="41"/>
    </row>
    <row r="442" spans="1:22" x14ac:dyDescent="0.25">
      <c r="A442" s="34">
        <v>20116031</v>
      </c>
      <c r="B442" s="10">
        <v>43898.931250000001</v>
      </c>
      <c r="C442" s="11">
        <v>43967</v>
      </c>
      <c r="D442" s="13">
        <v>130152</v>
      </c>
      <c r="E442" s="13">
        <v>0</v>
      </c>
      <c r="F442" s="13">
        <v>0</v>
      </c>
      <c r="G442" s="13">
        <v>0</v>
      </c>
      <c r="H442" s="27">
        <v>130152</v>
      </c>
      <c r="I442" s="29">
        <v>0</v>
      </c>
      <c r="J442" s="29">
        <v>0</v>
      </c>
      <c r="K442" s="29">
        <v>0</v>
      </c>
      <c r="L442" s="29">
        <v>0</v>
      </c>
      <c r="M442" s="29">
        <v>130152</v>
      </c>
      <c r="N442" s="29">
        <v>0</v>
      </c>
      <c r="O442" s="29">
        <v>0</v>
      </c>
      <c r="P442" s="29">
        <v>0</v>
      </c>
      <c r="Q442" s="29">
        <v>0</v>
      </c>
      <c r="R442" s="29">
        <f>+H442-I442-J442-K442-L442-M442-N442-O442-P442-Q442</f>
        <v>0</v>
      </c>
      <c r="S442" s="29">
        <v>0</v>
      </c>
      <c r="T442" s="41"/>
      <c r="U442" s="42"/>
      <c r="V442" s="41"/>
    </row>
    <row r="443" spans="1:22" x14ac:dyDescent="0.25">
      <c r="A443" s="34">
        <v>20116643</v>
      </c>
      <c r="B443" s="10">
        <v>43901.270833333336</v>
      </c>
      <c r="C443" s="11">
        <v>43967</v>
      </c>
      <c r="D443" s="13">
        <v>131700</v>
      </c>
      <c r="E443" s="13">
        <v>0</v>
      </c>
      <c r="F443" s="13">
        <v>0</v>
      </c>
      <c r="G443" s="13">
        <v>0</v>
      </c>
      <c r="H443" s="27">
        <v>131700</v>
      </c>
      <c r="I443" s="29">
        <v>0</v>
      </c>
      <c r="J443" s="29">
        <v>0</v>
      </c>
      <c r="K443" s="29">
        <v>0</v>
      </c>
      <c r="L443" s="29">
        <v>0</v>
      </c>
      <c r="M443" s="29">
        <v>131700</v>
      </c>
      <c r="N443" s="29">
        <v>0</v>
      </c>
      <c r="O443" s="29">
        <v>0</v>
      </c>
      <c r="P443" s="29">
        <v>0</v>
      </c>
      <c r="Q443" s="29">
        <v>0</v>
      </c>
      <c r="R443" s="29">
        <f>+H443-I443-J443-K443-L443-M443-N443-O443-P443-Q443</f>
        <v>0</v>
      </c>
      <c r="S443" s="29">
        <v>0</v>
      </c>
      <c r="T443" s="41"/>
      <c r="U443" s="42"/>
      <c r="V443" s="41"/>
    </row>
    <row r="444" spans="1:22" x14ac:dyDescent="0.25">
      <c r="A444" s="34">
        <v>20140116</v>
      </c>
      <c r="B444" s="10">
        <v>44094.868750000001</v>
      </c>
      <c r="C444" s="11">
        <v>44112</v>
      </c>
      <c r="D444" s="13">
        <v>132189</v>
      </c>
      <c r="E444" s="13">
        <v>0</v>
      </c>
      <c r="F444" s="13">
        <v>0</v>
      </c>
      <c r="G444" s="13">
        <v>0</v>
      </c>
      <c r="H444" s="27">
        <v>132189</v>
      </c>
      <c r="I444" s="29">
        <v>0</v>
      </c>
      <c r="J444" s="29">
        <v>0</v>
      </c>
      <c r="K444" s="29">
        <v>0</v>
      </c>
      <c r="L444" s="29">
        <v>0</v>
      </c>
      <c r="M444" s="29">
        <v>132189</v>
      </c>
      <c r="N444" s="29">
        <v>0</v>
      </c>
      <c r="O444" s="29">
        <v>0</v>
      </c>
      <c r="P444" s="29">
        <v>0</v>
      </c>
      <c r="Q444" s="29">
        <v>0</v>
      </c>
      <c r="R444" s="29">
        <f>+H444-I444-J444-K444-L444-M444-N444-O444-P444-Q444</f>
        <v>0</v>
      </c>
      <c r="S444" s="29">
        <v>0</v>
      </c>
      <c r="T444" s="41"/>
      <c r="U444" s="42"/>
      <c r="V444" s="41"/>
    </row>
    <row r="445" spans="1:22" x14ac:dyDescent="0.25">
      <c r="A445" s="34">
        <v>20127022</v>
      </c>
      <c r="B445" s="10">
        <v>44005.783333333333</v>
      </c>
      <c r="C445" s="11">
        <v>44021</v>
      </c>
      <c r="D445" s="13">
        <v>136000</v>
      </c>
      <c r="E445" s="13">
        <v>0</v>
      </c>
      <c r="F445" s="13">
        <v>0</v>
      </c>
      <c r="G445" s="13">
        <v>0</v>
      </c>
      <c r="H445" s="27">
        <v>136000</v>
      </c>
      <c r="I445" s="29">
        <v>0</v>
      </c>
      <c r="J445" s="29">
        <v>0</v>
      </c>
      <c r="K445" s="29">
        <v>0</v>
      </c>
      <c r="L445" s="29">
        <v>0</v>
      </c>
      <c r="M445" s="29">
        <v>136000</v>
      </c>
      <c r="N445" s="29">
        <v>0</v>
      </c>
      <c r="O445" s="29">
        <v>0</v>
      </c>
      <c r="P445" s="29">
        <v>0</v>
      </c>
      <c r="Q445" s="29">
        <v>0</v>
      </c>
      <c r="R445" s="29">
        <f>+H445-I445-J445-K445-L445-M445-N445-O445-P445-Q445</f>
        <v>0</v>
      </c>
      <c r="S445" s="29">
        <v>0</v>
      </c>
      <c r="T445" s="41"/>
      <c r="U445" s="42"/>
      <c r="V445" s="41"/>
    </row>
    <row r="446" spans="1:22" x14ac:dyDescent="0.25">
      <c r="A446" s="34">
        <v>20120695</v>
      </c>
      <c r="B446" s="10">
        <v>43939.930555555555</v>
      </c>
      <c r="C446" s="11">
        <v>44040</v>
      </c>
      <c r="D446" s="13">
        <v>136757</v>
      </c>
      <c r="E446" s="13">
        <v>0</v>
      </c>
      <c r="F446" s="13">
        <v>0</v>
      </c>
      <c r="G446" s="13">
        <v>0</v>
      </c>
      <c r="H446" s="27">
        <v>136757</v>
      </c>
      <c r="I446" s="29">
        <v>0</v>
      </c>
      <c r="J446" s="29">
        <v>0</v>
      </c>
      <c r="K446" s="29">
        <v>0</v>
      </c>
      <c r="L446" s="29">
        <v>0</v>
      </c>
      <c r="M446" s="29">
        <v>136757</v>
      </c>
      <c r="N446" s="29">
        <v>0</v>
      </c>
      <c r="O446" s="29">
        <v>0</v>
      </c>
      <c r="P446" s="29">
        <v>0</v>
      </c>
      <c r="Q446" s="29">
        <v>0</v>
      </c>
      <c r="R446" s="29">
        <f>+H446-I446-J446-K446-L446-M446-N446-O446-P446-Q446</f>
        <v>0</v>
      </c>
      <c r="S446" s="29">
        <v>0</v>
      </c>
      <c r="T446" s="41"/>
      <c r="U446" s="42"/>
      <c r="V446" s="41"/>
    </row>
    <row r="447" spans="1:22" x14ac:dyDescent="0.25">
      <c r="A447" s="34">
        <v>20126387</v>
      </c>
      <c r="B447" s="10">
        <v>43999.412499999999</v>
      </c>
      <c r="C447" s="11">
        <v>44021</v>
      </c>
      <c r="D447" s="13">
        <v>137800</v>
      </c>
      <c r="E447" s="13">
        <v>0</v>
      </c>
      <c r="F447" s="13">
        <v>0</v>
      </c>
      <c r="G447" s="13">
        <v>0</v>
      </c>
      <c r="H447" s="27">
        <v>137800</v>
      </c>
      <c r="I447" s="29">
        <v>0</v>
      </c>
      <c r="J447" s="29">
        <v>0</v>
      </c>
      <c r="K447" s="29">
        <v>0</v>
      </c>
      <c r="L447" s="29">
        <v>0</v>
      </c>
      <c r="M447" s="29">
        <v>137800</v>
      </c>
      <c r="N447" s="29">
        <v>0</v>
      </c>
      <c r="O447" s="29">
        <v>0</v>
      </c>
      <c r="P447" s="29">
        <v>0</v>
      </c>
      <c r="Q447" s="29">
        <v>0</v>
      </c>
      <c r="R447" s="29">
        <f>+H447-I447-J447-K447-L447-M447-N447-O447-P447-Q447</f>
        <v>0</v>
      </c>
      <c r="S447" s="29">
        <v>0</v>
      </c>
      <c r="T447" s="41"/>
      <c r="U447" s="42"/>
      <c r="V447" s="41"/>
    </row>
    <row r="448" spans="1:22" x14ac:dyDescent="0.25">
      <c r="A448" s="34">
        <v>20148725</v>
      </c>
      <c r="B448" s="10">
        <v>44132.342361111114</v>
      </c>
      <c r="C448" s="11">
        <v>44147</v>
      </c>
      <c r="D448" s="13">
        <v>139298</v>
      </c>
      <c r="E448" s="13">
        <v>0</v>
      </c>
      <c r="F448" s="13">
        <v>0</v>
      </c>
      <c r="G448" s="13">
        <v>0</v>
      </c>
      <c r="H448" s="27">
        <v>139298</v>
      </c>
      <c r="I448" s="29">
        <v>0</v>
      </c>
      <c r="J448" s="29">
        <v>0</v>
      </c>
      <c r="K448" s="29">
        <v>0</v>
      </c>
      <c r="L448" s="29">
        <v>0</v>
      </c>
      <c r="M448" s="29">
        <v>139298</v>
      </c>
      <c r="N448" s="29">
        <v>0</v>
      </c>
      <c r="O448" s="29">
        <v>0</v>
      </c>
      <c r="P448" s="29">
        <v>0</v>
      </c>
      <c r="Q448" s="29">
        <v>0</v>
      </c>
      <c r="R448" s="29">
        <f>+H448-I448-J448-K448-L448-M448-N448-O448-P448-Q448</f>
        <v>0</v>
      </c>
      <c r="S448" s="29">
        <v>0</v>
      </c>
      <c r="T448" s="41"/>
      <c r="U448" s="42"/>
      <c r="V448" s="41"/>
    </row>
    <row r="449" spans="1:22" x14ac:dyDescent="0.25">
      <c r="A449" s="34">
        <v>20149297</v>
      </c>
      <c r="B449" s="10">
        <v>44134.498611111114</v>
      </c>
      <c r="C449" s="11">
        <v>44148</v>
      </c>
      <c r="D449" s="13">
        <v>139800</v>
      </c>
      <c r="E449" s="13">
        <v>0</v>
      </c>
      <c r="F449" s="13">
        <v>0</v>
      </c>
      <c r="G449" s="13">
        <v>0</v>
      </c>
      <c r="H449" s="27">
        <v>139800</v>
      </c>
      <c r="I449" s="29">
        <v>0</v>
      </c>
      <c r="J449" s="29">
        <v>0</v>
      </c>
      <c r="K449" s="29">
        <v>0</v>
      </c>
      <c r="L449" s="29">
        <v>0</v>
      </c>
      <c r="M449" s="29">
        <v>139800</v>
      </c>
      <c r="N449" s="29">
        <v>0</v>
      </c>
      <c r="O449" s="29">
        <v>0</v>
      </c>
      <c r="P449" s="29">
        <v>0</v>
      </c>
      <c r="Q449" s="29">
        <v>0</v>
      </c>
      <c r="R449" s="29">
        <f>+H449-I449-J449-K449-L449-M449-N449-O449-P449-Q449</f>
        <v>0</v>
      </c>
      <c r="S449" s="29">
        <v>0</v>
      </c>
      <c r="T449" s="41"/>
      <c r="U449" s="42"/>
      <c r="V449" s="41"/>
    </row>
    <row r="450" spans="1:22" x14ac:dyDescent="0.25">
      <c r="A450" s="34">
        <v>20120124</v>
      </c>
      <c r="B450" s="10">
        <v>43931.662499999999</v>
      </c>
      <c r="C450" s="11">
        <v>44040</v>
      </c>
      <c r="D450" s="13">
        <v>145270</v>
      </c>
      <c r="E450" s="13">
        <v>0</v>
      </c>
      <c r="F450" s="13">
        <v>0</v>
      </c>
      <c r="G450" s="13">
        <v>0</v>
      </c>
      <c r="H450" s="27">
        <v>145270</v>
      </c>
      <c r="I450" s="29">
        <v>0</v>
      </c>
      <c r="J450" s="29">
        <v>0</v>
      </c>
      <c r="K450" s="29">
        <v>0</v>
      </c>
      <c r="L450" s="29">
        <v>0</v>
      </c>
      <c r="M450" s="29">
        <v>145270</v>
      </c>
      <c r="N450" s="29">
        <v>0</v>
      </c>
      <c r="O450" s="29">
        <v>0</v>
      </c>
      <c r="P450" s="29">
        <v>0</v>
      </c>
      <c r="Q450" s="29">
        <v>0</v>
      </c>
      <c r="R450" s="29">
        <f>+H450-I450-J450-K450-L450-M450-N450-O450-P450-Q450</f>
        <v>0</v>
      </c>
      <c r="S450" s="29">
        <v>0</v>
      </c>
      <c r="T450" s="41"/>
      <c r="U450" s="42"/>
      <c r="V450" s="41"/>
    </row>
    <row r="451" spans="1:22" x14ac:dyDescent="0.25">
      <c r="A451" s="34">
        <v>20223834</v>
      </c>
      <c r="B451" s="10">
        <v>44537.725694444445</v>
      </c>
      <c r="C451" s="11">
        <v>44578</v>
      </c>
      <c r="D451" s="13">
        <v>147415</v>
      </c>
      <c r="E451" s="13">
        <v>0</v>
      </c>
      <c r="F451" s="13">
        <v>0</v>
      </c>
      <c r="G451" s="13">
        <v>0</v>
      </c>
      <c r="H451" s="27">
        <v>147415</v>
      </c>
      <c r="I451" s="29">
        <v>0</v>
      </c>
      <c r="J451" s="29">
        <v>0</v>
      </c>
      <c r="K451" s="29">
        <v>0</v>
      </c>
      <c r="L451" s="29">
        <v>0</v>
      </c>
      <c r="M451" s="29">
        <v>147415</v>
      </c>
      <c r="N451" s="29">
        <v>0</v>
      </c>
      <c r="O451" s="29">
        <v>0</v>
      </c>
      <c r="P451" s="29">
        <v>0</v>
      </c>
      <c r="Q451" s="29">
        <v>0</v>
      </c>
      <c r="R451" s="29">
        <f>+H451-I451-J451-K451-L451-M451-N451-O451-P451-Q451</f>
        <v>0</v>
      </c>
      <c r="S451" s="29">
        <v>0</v>
      </c>
      <c r="T451" s="41"/>
      <c r="U451" s="42"/>
      <c r="V451" s="41"/>
    </row>
    <row r="452" spans="1:22" x14ac:dyDescent="0.25">
      <c r="A452" s="34">
        <v>20123946</v>
      </c>
      <c r="B452" s="10">
        <v>43975.529166666667</v>
      </c>
      <c r="C452" s="11">
        <v>43991</v>
      </c>
      <c r="D452" s="13">
        <v>162509</v>
      </c>
      <c r="E452" s="13">
        <v>0</v>
      </c>
      <c r="F452" s="13">
        <v>0</v>
      </c>
      <c r="G452" s="13">
        <v>0</v>
      </c>
      <c r="H452" s="27">
        <v>162509</v>
      </c>
      <c r="I452" s="29">
        <v>0</v>
      </c>
      <c r="J452" s="29">
        <v>0</v>
      </c>
      <c r="K452" s="29">
        <v>0</v>
      </c>
      <c r="L452" s="29">
        <v>0</v>
      </c>
      <c r="M452" s="29">
        <v>162509</v>
      </c>
      <c r="N452" s="29">
        <v>0</v>
      </c>
      <c r="O452" s="29">
        <v>0</v>
      </c>
      <c r="P452" s="29">
        <v>0</v>
      </c>
      <c r="Q452" s="29">
        <v>0</v>
      </c>
      <c r="R452" s="29">
        <f>+H452-I452-J452-K452-L452-M452-N452-O452-P452-Q452</f>
        <v>0</v>
      </c>
      <c r="S452" s="29">
        <v>0</v>
      </c>
      <c r="T452" s="41"/>
      <c r="U452" s="42"/>
      <c r="V452" s="41"/>
    </row>
    <row r="453" spans="1:22" x14ac:dyDescent="0.25">
      <c r="A453" s="34">
        <v>20143925</v>
      </c>
      <c r="B453" s="10">
        <v>44105.667361111111</v>
      </c>
      <c r="C453" s="11">
        <v>44147</v>
      </c>
      <c r="D453" s="13">
        <v>167928</v>
      </c>
      <c r="E453" s="13">
        <v>0</v>
      </c>
      <c r="F453" s="13">
        <v>0</v>
      </c>
      <c r="G453" s="13">
        <v>0</v>
      </c>
      <c r="H453" s="27">
        <v>167928</v>
      </c>
      <c r="I453" s="29">
        <v>0</v>
      </c>
      <c r="J453" s="29">
        <v>0</v>
      </c>
      <c r="K453" s="29">
        <v>0</v>
      </c>
      <c r="L453" s="29">
        <v>0</v>
      </c>
      <c r="M453" s="29">
        <v>167928</v>
      </c>
      <c r="N453" s="29">
        <v>0</v>
      </c>
      <c r="O453" s="29">
        <v>0</v>
      </c>
      <c r="P453" s="29">
        <v>0</v>
      </c>
      <c r="Q453" s="29">
        <v>0</v>
      </c>
      <c r="R453" s="29">
        <f>+H453-I453-J453-K453-L453-M453-N453-O453-P453-Q453</f>
        <v>0</v>
      </c>
      <c r="S453" s="29">
        <v>0</v>
      </c>
      <c r="T453" s="41"/>
      <c r="U453" s="42"/>
      <c r="V453" s="41"/>
    </row>
    <row r="454" spans="1:22" x14ac:dyDescent="0.25">
      <c r="A454" s="34">
        <v>20119226</v>
      </c>
      <c r="B454" s="10">
        <v>43916.977777777778</v>
      </c>
      <c r="C454" s="11">
        <v>43925</v>
      </c>
      <c r="D454" s="13">
        <v>172544</v>
      </c>
      <c r="E454" s="13">
        <v>0</v>
      </c>
      <c r="F454" s="13">
        <v>0</v>
      </c>
      <c r="G454" s="13">
        <v>0</v>
      </c>
      <c r="H454" s="27">
        <v>172544</v>
      </c>
      <c r="I454" s="29">
        <v>0</v>
      </c>
      <c r="J454" s="29">
        <v>0</v>
      </c>
      <c r="K454" s="29">
        <v>0</v>
      </c>
      <c r="L454" s="29">
        <v>0</v>
      </c>
      <c r="M454" s="29">
        <v>172544</v>
      </c>
      <c r="N454" s="29">
        <v>0</v>
      </c>
      <c r="O454" s="29">
        <v>0</v>
      </c>
      <c r="P454" s="29">
        <v>0</v>
      </c>
      <c r="Q454" s="29">
        <v>0</v>
      </c>
      <c r="R454" s="29">
        <f>+H454-I454-J454-K454-L454-M454-N454-O454-P454-Q454</f>
        <v>0</v>
      </c>
      <c r="S454" s="29">
        <v>0</v>
      </c>
      <c r="T454" s="41"/>
      <c r="U454" s="42"/>
      <c r="V454" s="41"/>
    </row>
    <row r="455" spans="1:22" x14ac:dyDescent="0.25">
      <c r="A455" s="34">
        <v>20228412</v>
      </c>
      <c r="B455" s="10">
        <v>44573.423611111109</v>
      </c>
      <c r="C455" s="11">
        <v>44610</v>
      </c>
      <c r="D455" s="13">
        <v>173348</v>
      </c>
      <c r="E455" s="13">
        <v>0</v>
      </c>
      <c r="F455" s="13">
        <v>0</v>
      </c>
      <c r="G455" s="13">
        <v>0</v>
      </c>
      <c r="H455" s="27">
        <v>173348</v>
      </c>
      <c r="I455" s="29">
        <v>0</v>
      </c>
      <c r="J455" s="29">
        <v>0</v>
      </c>
      <c r="K455" s="29">
        <v>0</v>
      </c>
      <c r="L455" s="29">
        <v>0</v>
      </c>
      <c r="M455" s="29">
        <v>173348</v>
      </c>
      <c r="N455" s="29">
        <v>0</v>
      </c>
      <c r="O455" s="29">
        <v>0</v>
      </c>
      <c r="P455" s="29">
        <v>0</v>
      </c>
      <c r="Q455" s="29">
        <v>0</v>
      </c>
      <c r="R455" s="29">
        <f>+H455-I455-J455-K455-L455-M455-N455-O455-P455-Q455</f>
        <v>0</v>
      </c>
      <c r="S455" s="29">
        <v>0</v>
      </c>
      <c r="T455" s="41"/>
      <c r="U455" s="42"/>
      <c r="V455" s="41"/>
    </row>
    <row r="456" spans="1:22" x14ac:dyDescent="0.25">
      <c r="A456" s="34">
        <v>20118685</v>
      </c>
      <c r="B456" s="10">
        <v>43910.378472222219</v>
      </c>
      <c r="C456" s="11">
        <v>43967</v>
      </c>
      <c r="D456" s="13">
        <v>194739</v>
      </c>
      <c r="E456" s="13">
        <v>0</v>
      </c>
      <c r="F456" s="13">
        <v>0</v>
      </c>
      <c r="G456" s="13">
        <v>0</v>
      </c>
      <c r="H456" s="27">
        <v>194739</v>
      </c>
      <c r="I456" s="29">
        <v>0</v>
      </c>
      <c r="J456" s="29">
        <v>0</v>
      </c>
      <c r="K456" s="29">
        <v>0</v>
      </c>
      <c r="L456" s="29">
        <v>0</v>
      </c>
      <c r="M456" s="29">
        <v>194739</v>
      </c>
      <c r="N456" s="29">
        <v>0</v>
      </c>
      <c r="O456" s="29">
        <v>0</v>
      </c>
      <c r="P456" s="29">
        <v>0</v>
      </c>
      <c r="Q456" s="29">
        <v>0</v>
      </c>
      <c r="R456" s="29">
        <f>+H456-I456-J456-K456-L456-M456-N456-O456-P456-Q456</f>
        <v>0</v>
      </c>
      <c r="S456" s="29">
        <v>0</v>
      </c>
      <c r="T456" s="41"/>
      <c r="U456" s="42"/>
      <c r="V456" s="41"/>
    </row>
    <row r="457" spans="1:22" x14ac:dyDescent="0.25">
      <c r="A457" s="34">
        <v>20131161</v>
      </c>
      <c r="B457" s="10">
        <v>44036.694444444445</v>
      </c>
      <c r="C457" s="11">
        <v>44054</v>
      </c>
      <c r="D457" s="13">
        <v>195556</v>
      </c>
      <c r="E457" s="13">
        <v>0</v>
      </c>
      <c r="F457" s="13">
        <v>0</v>
      </c>
      <c r="G457" s="13">
        <v>0</v>
      </c>
      <c r="H457" s="27">
        <v>195556</v>
      </c>
      <c r="I457" s="29">
        <v>0</v>
      </c>
      <c r="J457" s="29">
        <v>0</v>
      </c>
      <c r="K457" s="29">
        <v>0</v>
      </c>
      <c r="L457" s="29">
        <v>0</v>
      </c>
      <c r="M457" s="29">
        <v>195556</v>
      </c>
      <c r="N457" s="29">
        <v>0</v>
      </c>
      <c r="O457" s="29">
        <v>0</v>
      </c>
      <c r="P457" s="29">
        <v>0</v>
      </c>
      <c r="Q457" s="29">
        <v>0</v>
      </c>
      <c r="R457" s="29">
        <f>+H457-I457-J457-K457-L457-M457-N457-O457-P457-Q457</f>
        <v>0</v>
      </c>
      <c r="S457" s="29">
        <v>0</v>
      </c>
      <c r="T457" s="41"/>
      <c r="U457" s="42"/>
      <c r="V457" s="41"/>
    </row>
    <row r="458" spans="1:22" x14ac:dyDescent="0.25">
      <c r="A458" s="34">
        <v>20116935</v>
      </c>
      <c r="B458" s="10">
        <v>43902.019444444442</v>
      </c>
      <c r="C458" s="11">
        <v>43967</v>
      </c>
      <c r="D458" s="13">
        <v>206611</v>
      </c>
      <c r="E458" s="13">
        <v>0</v>
      </c>
      <c r="F458" s="13">
        <v>0</v>
      </c>
      <c r="G458" s="13">
        <v>0</v>
      </c>
      <c r="H458" s="27">
        <v>206611</v>
      </c>
      <c r="I458" s="29">
        <v>0</v>
      </c>
      <c r="J458" s="29">
        <v>0</v>
      </c>
      <c r="K458" s="29">
        <v>0</v>
      </c>
      <c r="L458" s="29">
        <v>0</v>
      </c>
      <c r="M458" s="29">
        <v>206611</v>
      </c>
      <c r="N458" s="29">
        <v>0</v>
      </c>
      <c r="O458" s="29">
        <v>0</v>
      </c>
      <c r="P458" s="29">
        <v>0</v>
      </c>
      <c r="Q458" s="29">
        <v>0</v>
      </c>
      <c r="R458" s="29">
        <f>+H458-I458-J458-K458-L458-M458-N458-O458-P458-Q458</f>
        <v>0</v>
      </c>
      <c r="S458" s="29">
        <v>0</v>
      </c>
      <c r="T458" s="41"/>
      <c r="U458" s="42"/>
      <c r="V458" s="41"/>
    </row>
    <row r="459" spans="1:22" x14ac:dyDescent="0.25">
      <c r="A459" s="34">
        <v>20126356</v>
      </c>
      <c r="B459" s="10">
        <v>43999.273611111108</v>
      </c>
      <c r="C459" s="11">
        <v>44021</v>
      </c>
      <c r="D459" s="13">
        <v>212900</v>
      </c>
      <c r="E459" s="13">
        <v>0</v>
      </c>
      <c r="F459" s="13">
        <v>0</v>
      </c>
      <c r="G459" s="13">
        <v>0</v>
      </c>
      <c r="H459" s="27">
        <v>212900</v>
      </c>
      <c r="I459" s="29">
        <v>0</v>
      </c>
      <c r="J459" s="29">
        <v>0</v>
      </c>
      <c r="K459" s="29">
        <v>0</v>
      </c>
      <c r="L459" s="29">
        <v>0</v>
      </c>
      <c r="M459" s="29">
        <v>212900</v>
      </c>
      <c r="N459" s="29">
        <v>0</v>
      </c>
      <c r="O459" s="29">
        <v>0</v>
      </c>
      <c r="P459" s="29">
        <v>0</v>
      </c>
      <c r="Q459" s="29">
        <v>0</v>
      </c>
      <c r="R459" s="29">
        <f>+H459-I459-J459-K459-L459-M459-N459-O459-P459-Q459</f>
        <v>0</v>
      </c>
      <c r="S459" s="29">
        <v>0</v>
      </c>
      <c r="T459" s="41"/>
      <c r="U459" s="42"/>
      <c r="V459" s="41"/>
    </row>
    <row r="460" spans="1:22" x14ac:dyDescent="0.25">
      <c r="A460" s="34">
        <v>20229915</v>
      </c>
      <c r="B460" s="10">
        <v>44582.341666666667</v>
      </c>
      <c r="C460" s="11">
        <v>44610</v>
      </c>
      <c r="D460" s="13">
        <v>225360</v>
      </c>
      <c r="E460" s="13">
        <v>0</v>
      </c>
      <c r="F460" s="13">
        <v>0</v>
      </c>
      <c r="G460" s="13">
        <v>0</v>
      </c>
      <c r="H460" s="27">
        <v>225360</v>
      </c>
      <c r="I460" s="29">
        <v>0</v>
      </c>
      <c r="J460" s="29">
        <v>0</v>
      </c>
      <c r="K460" s="29">
        <v>0</v>
      </c>
      <c r="L460" s="29">
        <v>0</v>
      </c>
      <c r="M460" s="29">
        <v>225360</v>
      </c>
      <c r="N460" s="29">
        <v>0</v>
      </c>
      <c r="O460" s="29">
        <v>0</v>
      </c>
      <c r="P460" s="29">
        <v>0</v>
      </c>
      <c r="Q460" s="29">
        <v>0</v>
      </c>
      <c r="R460" s="29">
        <f>+H460-I460-J460-K460-L460-M460-N460-O460-P460-Q460</f>
        <v>0</v>
      </c>
      <c r="S460" s="29">
        <v>0</v>
      </c>
      <c r="T460" s="41"/>
      <c r="U460" s="42"/>
      <c r="V460" s="41"/>
    </row>
    <row r="461" spans="1:22" x14ac:dyDescent="0.25">
      <c r="A461" s="34">
        <v>20113630</v>
      </c>
      <c r="B461" s="10">
        <v>43886.956250000003</v>
      </c>
      <c r="C461" s="11">
        <v>43904</v>
      </c>
      <c r="D461" s="13">
        <v>230976</v>
      </c>
      <c r="E461" s="13">
        <v>0</v>
      </c>
      <c r="F461" s="13">
        <v>0</v>
      </c>
      <c r="G461" s="13">
        <v>0</v>
      </c>
      <c r="H461" s="27">
        <v>230976</v>
      </c>
      <c r="I461" s="29">
        <v>0</v>
      </c>
      <c r="J461" s="29">
        <v>0</v>
      </c>
      <c r="K461" s="29">
        <v>0</v>
      </c>
      <c r="L461" s="29">
        <v>0</v>
      </c>
      <c r="M461" s="29">
        <v>230976</v>
      </c>
      <c r="N461" s="29">
        <v>0</v>
      </c>
      <c r="O461" s="29">
        <v>0</v>
      </c>
      <c r="P461" s="29">
        <v>0</v>
      </c>
      <c r="Q461" s="29">
        <v>0</v>
      </c>
      <c r="R461" s="29">
        <f>+H461-I461-J461-K461-L461-M461-N461-O461-P461-Q461</f>
        <v>0</v>
      </c>
      <c r="S461" s="29">
        <v>0</v>
      </c>
      <c r="T461" s="41"/>
      <c r="U461" s="42"/>
      <c r="V461" s="41"/>
    </row>
    <row r="462" spans="1:22" x14ac:dyDescent="0.25">
      <c r="A462" s="34">
        <v>20113038</v>
      </c>
      <c r="B462" s="10">
        <v>43883.20416666667</v>
      </c>
      <c r="C462" s="11">
        <v>43904</v>
      </c>
      <c r="D462" s="13">
        <v>231010</v>
      </c>
      <c r="E462" s="13">
        <v>0</v>
      </c>
      <c r="F462" s="13">
        <v>0</v>
      </c>
      <c r="G462" s="13">
        <v>0</v>
      </c>
      <c r="H462" s="27">
        <v>231010</v>
      </c>
      <c r="I462" s="29">
        <v>0</v>
      </c>
      <c r="J462" s="29">
        <v>0</v>
      </c>
      <c r="K462" s="29">
        <v>0</v>
      </c>
      <c r="L462" s="29">
        <v>0</v>
      </c>
      <c r="M462" s="29">
        <v>231010</v>
      </c>
      <c r="N462" s="29">
        <v>0</v>
      </c>
      <c r="O462" s="29">
        <v>0</v>
      </c>
      <c r="P462" s="29">
        <v>0</v>
      </c>
      <c r="Q462" s="29">
        <v>0</v>
      </c>
      <c r="R462" s="29">
        <f>+H462-I462-J462-K462-L462-M462-N462-O462-P462-Q462</f>
        <v>0</v>
      </c>
      <c r="S462" s="29">
        <v>0</v>
      </c>
      <c r="T462" s="41"/>
      <c r="U462" s="42"/>
      <c r="V462" s="41"/>
    </row>
    <row r="463" spans="1:22" x14ac:dyDescent="0.25">
      <c r="A463" s="34">
        <v>20138034</v>
      </c>
      <c r="B463" s="10">
        <v>44083.049305555556</v>
      </c>
      <c r="C463" s="11">
        <v>44112</v>
      </c>
      <c r="D463" s="13">
        <v>233719</v>
      </c>
      <c r="E463" s="13">
        <v>0</v>
      </c>
      <c r="F463" s="13">
        <v>0</v>
      </c>
      <c r="G463" s="13">
        <v>0</v>
      </c>
      <c r="H463" s="27">
        <v>233719</v>
      </c>
      <c r="I463" s="29">
        <v>0</v>
      </c>
      <c r="J463" s="29">
        <v>0</v>
      </c>
      <c r="K463" s="29">
        <v>0</v>
      </c>
      <c r="L463" s="29">
        <v>0</v>
      </c>
      <c r="M463" s="29">
        <v>233719</v>
      </c>
      <c r="N463" s="29">
        <v>0</v>
      </c>
      <c r="O463" s="29">
        <v>0</v>
      </c>
      <c r="P463" s="29">
        <v>0</v>
      </c>
      <c r="Q463" s="29">
        <v>0</v>
      </c>
      <c r="R463" s="29">
        <f>+H463-I463-J463-K463-L463-M463-N463-O463-P463-Q463</f>
        <v>0</v>
      </c>
      <c r="S463" s="29">
        <v>0</v>
      </c>
      <c r="T463" s="41"/>
      <c r="U463" s="42"/>
      <c r="V463" s="41"/>
    </row>
    <row r="464" spans="1:22" x14ac:dyDescent="0.25">
      <c r="A464" s="34">
        <v>20109489</v>
      </c>
      <c r="B464" s="10">
        <v>43864.72152777778</v>
      </c>
      <c r="C464" s="11">
        <v>43904</v>
      </c>
      <c r="D464" s="13">
        <v>240827</v>
      </c>
      <c r="E464" s="13">
        <v>0</v>
      </c>
      <c r="F464" s="13">
        <v>0</v>
      </c>
      <c r="G464" s="13">
        <v>0</v>
      </c>
      <c r="H464" s="27">
        <v>240827</v>
      </c>
      <c r="I464" s="29">
        <v>0</v>
      </c>
      <c r="J464" s="29">
        <v>0</v>
      </c>
      <c r="K464" s="29">
        <v>0</v>
      </c>
      <c r="L464" s="29">
        <v>0</v>
      </c>
      <c r="M464" s="29">
        <v>240827</v>
      </c>
      <c r="N464" s="29">
        <v>0</v>
      </c>
      <c r="O464" s="29">
        <v>0</v>
      </c>
      <c r="P464" s="29">
        <v>0</v>
      </c>
      <c r="Q464" s="29">
        <v>0</v>
      </c>
      <c r="R464" s="29">
        <f>+H464-I464-J464-K464-L464-M464-N464-O464-P464-Q464</f>
        <v>0</v>
      </c>
      <c r="S464" s="29">
        <v>0</v>
      </c>
      <c r="T464" s="41"/>
      <c r="U464" s="42"/>
      <c r="V464" s="41"/>
    </row>
    <row r="465" spans="1:22" x14ac:dyDescent="0.25">
      <c r="A465" s="34">
        <v>20108111</v>
      </c>
      <c r="B465" s="10">
        <v>43858.265972222223</v>
      </c>
      <c r="C465" s="11">
        <v>43878</v>
      </c>
      <c r="D465" s="13">
        <v>242600</v>
      </c>
      <c r="E465" s="13">
        <v>0</v>
      </c>
      <c r="F465" s="13">
        <v>0</v>
      </c>
      <c r="G465" s="13">
        <v>0</v>
      </c>
      <c r="H465" s="27">
        <v>242600</v>
      </c>
      <c r="I465" s="29">
        <v>0</v>
      </c>
      <c r="J465" s="29">
        <v>0</v>
      </c>
      <c r="K465" s="29">
        <v>0</v>
      </c>
      <c r="L465" s="29">
        <v>0</v>
      </c>
      <c r="M465" s="29">
        <v>242600</v>
      </c>
      <c r="N465" s="29">
        <v>0</v>
      </c>
      <c r="O465" s="29">
        <v>0</v>
      </c>
      <c r="P465" s="29">
        <v>0</v>
      </c>
      <c r="Q465" s="29">
        <v>0</v>
      </c>
      <c r="R465" s="29">
        <f>+H465-I465-J465-K465-L465-M465-N465-O465-P465-Q465</f>
        <v>0</v>
      </c>
      <c r="S465" s="29">
        <v>0</v>
      </c>
      <c r="T465" s="41"/>
      <c r="U465" s="42"/>
      <c r="V465" s="41"/>
    </row>
    <row r="466" spans="1:22" x14ac:dyDescent="0.25">
      <c r="A466" s="34">
        <v>20119839</v>
      </c>
      <c r="B466" s="10">
        <v>43926.427083333336</v>
      </c>
      <c r="C466" s="11">
        <v>44040</v>
      </c>
      <c r="D466" s="13">
        <v>248605</v>
      </c>
      <c r="E466" s="13">
        <v>0</v>
      </c>
      <c r="F466" s="13">
        <v>0</v>
      </c>
      <c r="G466" s="13">
        <v>0</v>
      </c>
      <c r="H466" s="27">
        <v>248605</v>
      </c>
      <c r="I466" s="29">
        <v>0</v>
      </c>
      <c r="J466" s="29">
        <v>0</v>
      </c>
      <c r="K466" s="29">
        <v>0</v>
      </c>
      <c r="L466" s="29">
        <v>0</v>
      </c>
      <c r="M466" s="29">
        <v>248605</v>
      </c>
      <c r="N466" s="29">
        <v>0</v>
      </c>
      <c r="O466" s="29">
        <v>0</v>
      </c>
      <c r="P466" s="29">
        <v>0</v>
      </c>
      <c r="Q466" s="29">
        <v>0</v>
      </c>
      <c r="R466" s="29">
        <f>+H466-I466-J466-K466-L466-M466-N466-O466-P466-Q466</f>
        <v>0</v>
      </c>
      <c r="S466" s="29">
        <v>0</v>
      </c>
      <c r="T466" s="41"/>
      <c r="U466" s="42"/>
      <c r="V466" s="41"/>
    </row>
    <row r="467" spans="1:22" x14ac:dyDescent="0.25">
      <c r="A467" s="34">
        <v>20229195</v>
      </c>
      <c r="B467" s="10">
        <v>44578.447916666664</v>
      </c>
      <c r="C467" s="11">
        <v>44610</v>
      </c>
      <c r="D467" s="13">
        <v>249998</v>
      </c>
      <c r="E467" s="13">
        <v>0</v>
      </c>
      <c r="F467" s="13">
        <v>0</v>
      </c>
      <c r="G467" s="13">
        <v>0</v>
      </c>
      <c r="H467" s="27">
        <v>249998</v>
      </c>
      <c r="I467" s="29">
        <v>0</v>
      </c>
      <c r="J467" s="29">
        <v>0</v>
      </c>
      <c r="K467" s="29">
        <v>0</v>
      </c>
      <c r="L467" s="29">
        <v>0</v>
      </c>
      <c r="M467" s="29">
        <v>249998</v>
      </c>
      <c r="N467" s="29">
        <v>0</v>
      </c>
      <c r="O467" s="29">
        <v>0</v>
      </c>
      <c r="P467" s="29">
        <v>0</v>
      </c>
      <c r="Q467" s="29">
        <v>0</v>
      </c>
      <c r="R467" s="29">
        <f>+H467-I467-J467-K467-L467-M467-N467-O467-P467-Q467</f>
        <v>0</v>
      </c>
      <c r="S467" s="29">
        <v>0</v>
      </c>
      <c r="T467" s="41"/>
      <c r="U467" s="42"/>
      <c r="V467" s="41"/>
    </row>
    <row r="468" spans="1:22" x14ac:dyDescent="0.25">
      <c r="A468" s="34">
        <v>20134621</v>
      </c>
      <c r="B468" s="10">
        <v>44061.768750000003</v>
      </c>
      <c r="C468" s="11">
        <v>44082</v>
      </c>
      <c r="D468" s="13">
        <v>250742</v>
      </c>
      <c r="E468" s="13">
        <v>0</v>
      </c>
      <c r="F468" s="13">
        <v>0</v>
      </c>
      <c r="G468" s="13">
        <v>0</v>
      </c>
      <c r="H468" s="27">
        <v>250742</v>
      </c>
      <c r="I468" s="29">
        <v>0</v>
      </c>
      <c r="J468" s="29">
        <v>0</v>
      </c>
      <c r="K468" s="29">
        <v>0</v>
      </c>
      <c r="L468" s="29">
        <v>0</v>
      </c>
      <c r="M468" s="29">
        <v>250742</v>
      </c>
      <c r="N468" s="29">
        <v>0</v>
      </c>
      <c r="O468" s="29">
        <v>0</v>
      </c>
      <c r="P468" s="29">
        <v>0</v>
      </c>
      <c r="Q468" s="29">
        <v>0</v>
      </c>
      <c r="R468" s="29">
        <f>+H468-I468-J468-K468-L468-M468-N468-O468-P468-Q468</f>
        <v>0</v>
      </c>
      <c r="S468" s="29">
        <v>0</v>
      </c>
      <c r="T468" s="41"/>
      <c r="U468" s="42"/>
      <c r="V468" s="41"/>
    </row>
    <row r="469" spans="1:22" x14ac:dyDescent="0.25">
      <c r="A469" s="34">
        <v>20142628</v>
      </c>
      <c r="B469" s="10">
        <v>44102.405555555553</v>
      </c>
      <c r="C469" s="11">
        <v>44114</v>
      </c>
      <c r="D469" s="13">
        <v>260053</v>
      </c>
      <c r="E469" s="13">
        <v>0</v>
      </c>
      <c r="F469" s="13">
        <v>0</v>
      </c>
      <c r="G469" s="13">
        <v>0</v>
      </c>
      <c r="H469" s="27">
        <v>260053</v>
      </c>
      <c r="I469" s="29">
        <v>0</v>
      </c>
      <c r="J469" s="29">
        <v>0</v>
      </c>
      <c r="K469" s="29">
        <v>0</v>
      </c>
      <c r="L469" s="29">
        <v>0</v>
      </c>
      <c r="M469" s="29">
        <v>260053</v>
      </c>
      <c r="N469" s="29">
        <v>0</v>
      </c>
      <c r="O469" s="29">
        <v>0</v>
      </c>
      <c r="P469" s="29">
        <v>0</v>
      </c>
      <c r="Q469" s="29">
        <v>0</v>
      </c>
      <c r="R469" s="29">
        <f>+H469-I469-J469-K469-L469-M469-N469-O469-P469-Q469</f>
        <v>0</v>
      </c>
      <c r="S469" s="29">
        <v>0</v>
      </c>
      <c r="T469" s="41"/>
      <c r="U469" s="42"/>
      <c r="V469" s="41"/>
    </row>
    <row r="470" spans="1:22" x14ac:dyDescent="0.25">
      <c r="A470" s="34">
        <v>20135944</v>
      </c>
      <c r="B470" s="10">
        <v>44070.350694444445</v>
      </c>
      <c r="C470" s="11">
        <v>44082</v>
      </c>
      <c r="D470" s="13">
        <v>270700</v>
      </c>
      <c r="E470" s="13">
        <v>0</v>
      </c>
      <c r="F470" s="13">
        <v>0</v>
      </c>
      <c r="G470" s="13">
        <v>0</v>
      </c>
      <c r="H470" s="27">
        <v>270700</v>
      </c>
      <c r="I470" s="29">
        <v>0</v>
      </c>
      <c r="J470" s="29">
        <v>0</v>
      </c>
      <c r="K470" s="29">
        <v>0</v>
      </c>
      <c r="L470" s="29">
        <v>0</v>
      </c>
      <c r="M470" s="29">
        <v>270700</v>
      </c>
      <c r="N470" s="29">
        <v>0</v>
      </c>
      <c r="O470" s="29">
        <v>0</v>
      </c>
      <c r="P470" s="29">
        <v>0</v>
      </c>
      <c r="Q470" s="29">
        <v>0</v>
      </c>
      <c r="R470" s="29">
        <f>+H470-I470-J470-K470-L470-M470-N470-O470-P470-Q470</f>
        <v>0</v>
      </c>
      <c r="S470" s="29">
        <v>0</v>
      </c>
      <c r="T470" s="41"/>
      <c r="U470" s="42"/>
      <c r="V470" s="41"/>
    </row>
    <row r="471" spans="1:22" x14ac:dyDescent="0.25">
      <c r="A471" s="34">
        <v>20107027</v>
      </c>
      <c r="B471" s="10">
        <v>43852.261111111111</v>
      </c>
      <c r="C471" s="11">
        <v>43878</v>
      </c>
      <c r="D471" s="13">
        <v>284000</v>
      </c>
      <c r="E471" s="13">
        <v>0</v>
      </c>
      <c r="F471" s="13">
        <v>0</v>
      </c>
      <c r="G471" s="13">
        <v>0</v>
      </c>
      <c r="H471" s="27">
        <v>284000</v>
      </c>
      <c r="I471" s="29">
        <v>0</v>
      </c>
      <c r="J471" s="29">
        <v>0</v>
      </c>
      <c r="K471" s="29">
        <v>0</v>
      </c>
      <c r="L471" s="29">
        <v>0</v>
      </c>
      <c r="M471" s="29">
        <v>284000</v>
      </c>
      <c r="N471" s="29">
        <v>0</v>
      </c>
      <c r="O471" s="29">
        <v>0</v>
      </c>
      <c r="P471" s="29">
        <v>0</v>
      </c>
      <c r="Q471" s="29">
        <v>0</v>
      </c>
      <c r="R471" s="29">
        <f>+H471-I471-J471-K471-L471-M471-N471-O471-P471-Q471</f>
        <v>0</v>
      </c>
      <c r="S471" s="29">
        <v>0</v>
      </c>
      <c r="T471" s="41"/>
      <c r="U471" s="42"/>
      <c r="V471" s="41"/>
    </row>
    <row r="472" spans="1:22" x14ac:dyDescent="0.25">
      <c r="A472" s="34">
        <v>20104645</v>
      </c>
      <c r="B472" s="10">
        <v>43834.75277777778</v>
      </c>
      <c r="C472" s="11">
        <v>43878</v>
      </c>
      <c r="D472" s="13">
        <v>293525</v>
      </c>
      <c r="E472" s="13">
        <v>0</v>
      </c>
      <c r="F472" s="13">
        <v>0</v>
      </c>
      <c r="G472" s="13">
        <v>0</v>
      </c>
      <c r="H472" s="27">
        <v>293525</v>
      </c>
      <c r="I472" s="29">
        <v>0</v>
      </c>
      <c r="J472" s="29">
        <v>0</v>
      </c>
      <c r="K472" s="29">
        <v>0</v>
      </c>
      <c r="L472" s="29">
        <v>0</v>
      </c>
      <c r="M472" s="29">
        <v>293525</v>
      </c>
      <c r="N472" s="29">
        <v>0</v>
      </c>
      <c r="O472" s="29">
        <v>0</v>
      </c>
      <c r="P472" s="29">
        <v>0</v>
      </c>
      <c r="Q472" s="29">
        <v>0</v>
      </c>
      <c r="R472" s="29">
        <f>+H472-I472-J472-K472-L472-M472-N472-O472-P472-Q472</f>
        <v>0</v>
      </c>
      <c r="S472" s="29">
        <v>0</v>
      </c>
      <c r="T472" s="41"/>
      <c r="U472" s="42"/>
      <c r="V472" s="41"/>
    </row>
    <row r="473" spans="1:22" x14ac:dyDescent="0.25">
      <c r="A473" s="34">
        <v>20119826</v>
      </c>
      <c r="B473" s="10">
        <v>43925.990972222222</v>
      </c>
      <c r="C473" s="11">
        <v>44040</v>
      </c>
      <c r="D473" s="13">
        <v>302801</v>
      </c>
      <c r="E473" s="13">
        <v>0</v>
      </c>
      <c r="F473" s="13">
        <v>0</v>
      </c>
      <c r="G473" s="13">
        <v>0</v>
      </c>
      <c r="H473" s="27">
        <v>302801</v>
      </c>
      <c r="I473" s="29">
        <v>0</v>
      </c>
      <c r="J473" s="29">
        <v>0</v>
      </c>
      <c r="K473" s="29">
        <v>0</v>
      </c>
      <c r="L473" s="29">
        <v>0</v>
      </c>
      <c r="M473" s="29">
        <v>302801</v>
      </c>
      <c r="N473" s="29">
        <v>0</v>
      </c>
      <c r="O473" s="29">
        <v>0</v>
      </c>
      <c r="P473" s="29">
        <v>0</v>
      </c>
      <c r="Q473" s="29">
        <v>0</v>
      </c>
      <c r="R473" s="29">
        <f>+H473-I473-J473-K473-L473-M473-N473-O473-P473-Q473</f>
        <v>0</v>
      </c>
      <c r="S473" s="29">
        <v>0</v>
      </c>
      <c r="T473" s="41"/>
      <c r="U473" s="42"/>
      <c r="V473" s="41"/>
    </row>
    <row r="474" spans="1:22" x14ac:dyDescent="0.25">
      <c r="A474" s="34">
        <v>20228265</v>
      </c>
      <c r="B474" s="10">
        <v>44572.211111111108</v>
      </c>
      <c r="C474" s="11">
        <v>44610</v>
      </c>
      <c r="D474" s="13">
        <v>305268</v>
      </c>
      <c r="E474" s="13">
        <v>0</v>
      </c>
      <c r="F474" s="13">
        <v>0</v>
      </c>
      <c r="G474" s="13">
        <v>0</v>
      </c>
      <c r="H474" s="27">
        <v>305268</v>
      </c>
      <c r="I474" s="29">
        <v>0</v>
      </c>
      <c r="J474" s="29">
        <v>0</v>
      </c>
      <c r="K474" s="29">
        <v>0</v>
      </c>
      <c r="L474" s="29">
        <v>0</v>
      </c>
      <c r="M474" s="29">
        <v>305268</v>
      </c>
      <c r="N474" s="29">
        <v>0</v>
      </c>
      <c r="O474" s="29">
        <v>0</v>
      </c>
      <c r="P474" s="29">
        <v>0</v>
      </c>
      <c r="Q474" s="29">
        <v>0</v>
      </c>
      <c r="R474" s="29">
        <f>+H474-I474-J474-K474-L474-M474-N474-O474-P474-Q474</f>
        <v>0</v>
      </c>
      <c r="S474" s="29">
        <v>0</v>
      </c>
      <c r="T474" s="41"/>
      <c r="U474" s="42"/>
      <c r="V474" s="41"/>
    </row>
    <row r="475" spans="1:22" x14ac:dyDescent="0.25">
      <c r="A475" s="34">
        <v>20126451</v>
      </c>
      <c r="B475" s="10">
        <v>43999.761805555558</v>
      </c>
      <c r="C475" s="11">
        <v>44021</v>
      </c>
      <c r="D475" s="13">
        <v>318486</v>
      </c>
      <c r="E475" s="13">
        <v>0</v>
      </c>
      <c r="F475" s="13">
        <v>0</v>
      </c>
      <c r="G475" s="13">
        <v>0</v>
      </c>
      <c r="H475" s="27">
        <v>318486</v>
      </c>
      <c r="I475" s="29">
        <v>0</v>
      </c>
      <c r="J475" s="29">
        <v>0</v>
      </c>
      <c r="K475" s="29">
        <v>0</v>
      </c>
      <c r="L475" s="29">
        <v>0</v>
      </c>
      <c r="M475" s="29">
        <v>318486</v>
      </c>
      <c r="N475" s="29">
        <v>0</v>
      </c>
      <c r="O475" s="29">
        <v>0</v>
      </c>
      <c r="P475" s="29">
        <v>0</v>
      </c>
      <c r="Q475" s="29">
        <v>0</v>
      </c>
      <c r="R475" s="29">
        <f>+H475-I475-J475-K475-L475-M475-N475-O475-P475-Q475</f>
        <v>0</v>
      </c>
      <c r="S475" s="29">
        <v>0</v>
      </c>
      <c r="T475" s="41"/>
      <c r="U475" s="42"/>
      <c r="V475" s="41"/>
    </row>
    <row r="476" spans="1:22" x14ac:dyDescent="0.25">
      <c r="A476" s="34">
        <v>20144297</v>
      </c>
      <c r="B476" s="10">
        <v>44109.131249999999</v>
      </c>
      <c r="C476" s="11">
        <v>44147</v>
      </c>
      <c r="D476" s="13">
        <v>343861</v>
      </c>
      <c r="E476" s="13">
        <v>0</v>
      </c>
      <c r="F476" s="13">
        <v>0</v>
      </c>
      <c r="G476" s="13">
        <v>0</v>
      </c>
      <c r="H476" s="27">
        <v>343861</v>
      </c>
      <c r="I476" s="29">
        <v>0</v>
      </c>
      <c r="J476" s="29">
        <v>0</v>
      </c>
      <c r="K476" s="29">
        <v>0</v>
      </c>
      <c r="L476" s="29">
        <v>0</v>
      </c>
      <c r="M476" s="29">
        <v>343861</v>
      </c>
      <c r="N476" s="29">
        <v>0</v>
      </c>
      <c r="O476" s="29">
        <v>0</v>
      </c>
      <c r="P476" s="29">
        <v>0</v>
      </c>
      <c r="Q476" s="29">
        <v>0</v>
      </c>
      <c r="R476" s="29">
        <f>+H476-I476-J476-K476-L476-M476-N476-O476-P476-Q476</f>
        <v>0</v>
      </c>
      <c r="S476" s="29">
        <v>0</v>
      </c>
      <c r="T476" s="41"/>
      <c r="U476" s="42"/>
      <c r="V476" s="41"/>
    </row>
    <row r="477" spans="1:22" x14ac:dyDescent="0.25">
      <c r="A477" s="34">
        <v>20139215</v>
      </c>
      <c r="B477" s="10">
        <v>44089.960416666669</v>
      </c>
      <c r="C477" s="11">
        <v>44112</v>
      </c>
      <c r="D477" s="13">
        <v>348730</v>
      </c>
      <c r="E477" s="13">
        <v>0</v>
      </c>
      <c r="F477" s="13">
        <v>0</v>
      </c>
      <c r="G477" s="13">
        <v>0</v>
      </c>
      <c r="H477" s="27">
        <v>348730</v>
      </c>
      <c r="I477" s="29">
        <v>0</v>
      </c>
      <c r="J477" s="29">
        <v>0</v>
      </c>
      <c r="K477" s="29">
        <v>0</v>
      </c>
      <c r="L477" s="29">
        <v>0</v>
      </c>
      <c r="M477" s="29">
        <v>348730</v>
      </c>
      <c r="N477" s="29">
        <v>0</v>
      </c>
      <c r="O477" s="29">
        <v>0</v>
      </c>
      <c r="P477" s="29">
        <v>0</v>
      </c>
      <c r="Q477" s="29">
        <v>0</v>
      </c>
      <c r="R477" s="29">
        <f>+H477-I477-J477-K477-L477-M477-N477-O477-P477-Q477</f>
        <v>0</v>
      </c>
      <c r="S477" s="29">
        <v>0</v>
      </c>
      <c r="T477" s="41"/>
      <c r="U477" s="42"/>
      <c r="V477" s="41"/>
    </row>
    <row r="478" spans="1:22" x14ac:dyDescent="0.25">
      <c r="A478" s="34">
        <v>20130123</v>
      </c>
      <c r="B478" s="10">
        <v>44029.216666666667</v>
      </c>
      <c r="C478" s="11">
        <v>44054</v>
      </c>
      <c r="D478" s="13">
        <v>361100</v>
      </c>
      <c r="E478" s="13">
        <v>0</v>
      </c>
      <c r="F478" s="13">
        <v>0</v>
      </c>
      <c r="G478" s="13">
        <v>0</v>
      </c>
      <c r="H478" s="27">
        <v>361100</v>
      </c>
      <c r="I478" s="29">
        <v>0</v>
      </c>
      <c r="J478" s="29">
        <v>0</v>
      </c>
      <c r="K478" s="29">
        <v>0</v>
      </c>
      <c r="L478" s="29">
        <v>0</v>
      </c>
      <c r="M478" s="29">
        <v>361100</v>
      </c>
      <c r="N478" s="29">
        <v>0</v>
      </c>
      <c r="O478" s="29">
        <v>0</v>
      </c>
      <c r="P478" s="29">
        <v>0</v>
      </c>
      <c r="Q478" s="29">
        <v>0</v>
      </c>
      <c r="R478" s="29">
        <f>+H478-I478-J478-K478-L478-M478-N478-O478-P478-Q478</f>
        <v>0</v>
      </c>
      <c r="S478" s="29">
        <v>0</v>
      </c>
      <c r="T478" s="41"/>
      <c r="U478" s="42"/>
      <c r="V478" s="41"/>
    </row>
    <row r="479" spans="1:22" x14ac:dyDescent="0.25">
      <c r="A479" s="34">
        <v>20125568</v>
      </c>
      <c r="B479" s="10">
        <v>43990.740972222222</v>
      </c>
      <c r="C479" s="11">
        <v>44021</v>
      </c>
      <c r="D479" s="13">
        <v>382925</v>
      </c>
      <c r="E479" s="13">
        <v>0</v>
      </c>
      <c r="F479" s="13">
        <v>0</v>
      </c>
      <c r="G479" s="13">
        <v>0</v>
      </c>
      <c r="H479" s="27">
        <v>382925</v>
      </c>
      <c r="I479" s="29">
        <v>0</v>
      </c>
      <c r="J479" s="29">
        <v>0</v>
      </c>
      <c r="K479" s="29">
        <v>0</v>
      </c>
      <c r="L479" s="29">
        <v>0</v>
      </c>
      <c r="M479" s="29">
        <v>382925</v>
      </c>
      <c r="N479" s="29">
        <v>0</v>
      </c>
      <c r="O479" s="29">
        <v>0</v>
      </c>
      <c r="P479" s="29">
        <v>0</v>
      </c>
      <c r="Q479" s="29">
        <v>0</v>
      </c>
      <c r="R479" s="29">
        <f>+H479-I479-J479-K479-L479-M479-N479-O479-P479-Q479</f>
        <v>0</v>
      </c>
      <c r="S479" s="29">
        <v>0</v>
      </c>
      <c r="T479" s="41"/>
      <c r="U479" s="42"/>
      <c r="V479" s="41"/>
    </row>
    <row r="480" spans="1:22" x14ac:dyDescent="0.25">
      <c r="A480" s="34">
        <v>20117937</v>
      </c>
      <c r="B480" s="10">
        <v>43907.136805555558</v>
      </c>
      <c r="C480" s="11">
        <v>43967</v>
      </c>
      <c r="D480" s="13">
        <v>397126</v>
      </c>
      <c r="E480" s="13">
        <v>0</v>
      </c>
      <c r="F480" s="13">
        <v>0</v>
      </c>
      <c r="G480" s="13">
        <v>0</v>
      </c>
      <c r="H480" s="27">
        <v>397126</v>
      </c>
      <c r="I480" s="29">
        <v>0</v>
      </c>
      <c r="J480" s="29">
        <v>0</v>
      </c>
      <c r="K480" s="29">
        <v>0</v>
      </c>
      <c r="L480" s="29">
        <v>0</v>
      </c>
      <c r="M480" s="29">
        <v>397126</v>
      </c>
      <c r="N480" s="29">
        <v>0</v>
      </c>
      <c r="O480" s="29">
        <v>0</v>
      </c>
      <c r="P480" s="29">
        <v>0</v>
      </c>
      <c r="Q480" s="29">
        <v>0</v>
      </c>
      <c r="R480" s="29">
        <f>+H480-I480-J480-K480-L480-M480-N480-O480-P480-Q480</f>
        <v>0</v>
      </c>
      <c r="S480" s="29">
        <v>0</v>
      </c>
      <c r="T480" s="41"/>
      <c r="U480" s="42"/>
      <c r="V480" s="41"/>
    </row>
    <row r="481" spans="1:22" x14ac:dyDescent="0.25">
      <c r="A481" s="34">
        <v>20227426</v>
      </c>
      <c r="B481" s="10">
        <v>44564.056250000001</v>
      </c>
      <c r="C481" s="11">
        <v>44610</v>
      </c>
      <c r="D481" s="13">
        <v>446253</v>
      </c>
      <c r="E481" s="13">
        <v>0</v>
      </c>
      <c r="F481" s="13">
        <v>0</v>
      </c>
      <c r="G481" s="13">
        <v>0</v>
      </c>
      <c r="H481" s="27">
        <v>446253</v>
      </c>
      <c r="I481" s="29">
        <v>0</v>
      </c>
      <c r="J481" s="29">
        <v>0</v>
      </c>
      <c r="K481" s="29">
        <v>0</v>
      </c>
      <c r="L481" s="29">
        <v>0</v>
      </c>
      <c r="M481" s="29">
        <v>446253</v>
      </c>
      <c r="N481" s="29">
        <v>0</v>
      </c>
      <c r="O481" s="29">
        <v>0</v>
      </c>
      <c r="P481" s="29">
        <v>0</v>
      </c>
      <c r="Q481" s="29">
        <v>0</v>
      </c>
      <c r="R481" s="29">
        <f>+H481-I481-J481-K481-L481-M481-N481-O481-P481-Q481</f>
        <v>0</v>
      </c>
      <c r="S481" s="29">
        <v>0</v>
      </c>
      <c r="T481" s="41"/>
      <c r="U481" s="42"/>
      <c r="V481" s="41"/>
    </row>
    <row r="482" spans="1:22" x14ac:dyDescent="0.25">
      <c r="A482" s="34">
        <v>20114694</v>
      </c>
      <c r="B482" s="10">
        <v>43892.311805555553</v>
      </c>
      <c r="C482" s="11">
        <v>43967</v>
      </c>
      <c r="D482" s="13">
        <v>460100</v>
      </c>
      <c r="E482" s="13">
        <v>0</v>
      </c>
      <c r="F482" s="13">
        <v>0</v>
      </c>
      <c r="G482" s="13">
        <v>0</v>
      </c>
      <c r="H482" s="27">
        <v>460100</v>
      </c>
      <c r="I482" s="29">
        <v>0</v>
      </c>
      <c r="J482" s="29">
        <v>0</v>
      </c>
      <c r="K482" s="29">
        <v>0</v>
      </c>
      <c r="L482" s="29">
        <v>0</v>
      </c>
      <c r="M482" s="29">
        <v>460100</v>
      </c>
      <c r="N482" s="29">
        <v>0</v>
      </c>
      <c r="O482" s="29">
        <v>0</v>
      </c>
      <c r="P482" s="29">
        <v>0</v>
      </c>
      <c r="Q482" s="29">
        <v>0</v>
      </c>
      <c r="R482" s="29">
        <f>+H482-I482-J482-K482-L482-M482-N482-O482-P482-Q482</f>
        <v>0</v>
      </c>
      <c r="S482" s="29">
        <v>0</v>
      </c>
      <c r="T482" s="41"/>
      <c r="U482" s="42"/>
      <c r="V482" s="41"/>
    </row>
    <row r="483" spans="1:22" x14ac:dyDescent="0.25">
      <c r="A483" s="34">
        <v>20230543</v>
      </c>
      <c r="B483" s="10">
        <v>44586.758333333331</v>
      </c>
      <c r="C483" s="11">
        <v>44610</v>
      </c>
      <c r="D483" s="13">
        <v>469041</v>
      </c>
      <c r="E483" s="13">
        <v>0</v>
      </c>
      <c r="F483" s="13">
        <v>0</v>
      </c>
      <c r="G483" s="13">
        <v>0</v>
      </c>
      <c r="H483" s="27">
        <v>469041</v>
      </c>
      <c r="I483" s="29">
        <v>0</v>
      </c>
      <c r="J483" s="29">
        <v>0</v>
      </c>
      <c r="K483" s="29">
        <v>0</v>
      </c>
      <c r="L483" s="29">
        <v>0</v>
      </c>
      <c r="M483" s="29">
        <v>469041</v>
      </c>
      <c r="N483" s="29">
        <v>0</v>
      </c>
      <c r="O483" s="29">
        <v>0</v>
      </c>
      <c r="P483" s="29">
        <v>0</v>
      </c>
      <c r="Q483" s="29">
        <v>0</v>
      </c>
      <c r="R483" s="29">
        <f>+H483-I483-J483-K483-L483-M483-N483-O483-P483-Q483</f>
        <v>0</v>
      </c>
      <c r="S483" s="29">
        <v>0</v>
      </c>
      <c r="T483" s="41"/>
      <c r="U483" s="42"/>
      <c r="V483" s="41"/>
    </row>
    <row r="484" spans="1:22" x14ac:dyDescent="0.25">
      <c r="A484" s="34">
        <v>20116642</v>
      </c>
      <c r="B484" s="10">
        <v>43901.270138888889</v>
      </c>
      <c r="C484" s="11">
        <v>43967</v>
      </c>
      <c r="D484" s="13">
        <v>479300</v>
      </c>
      <c r="E484" s="13">
        <v>0</v>
      </c>
      <c r="F484" s="13">
        <v>0</v>
      </c>
      <c r="G484" s="13">
        <v>0</v>
      </c>
      <c r="H484" s="27">
        <v>479300</v>
      </c>
      <c r="I484" s="29">
        <v>0</v>
      </c>
      <c r="J484" s="29">
        <v>0</v>
      </c>
      <c r="K484" s="29">
        <v>0</v>
      </c>
      <c r="L484" s="29">
        <v>0</v>
      </c>
      <c r="M484" s="29">
        <v>479300</v>
      </c>
      <c r="N484" s="29">
        <v>0</v>
      </c>
      <c r="O484" s="29">
        <v>0</v>
      </c>
      <c r="P484" s="29">
        <v>0</v>
      </c>
      <c r="Q484" s="29">
        <v>0</v>
      </c>
      <c r="R484" s="29">
        <f>+H484-I484-J484-K484-L484-M484-N484-O484-P484-Q484</f>
        <v>0</v>
      </c>
      <c r="S484" s="29">
        <v>0</v>
      </c>
      <c r="T484" s="41"/>
      <c r="U484" s="42"/>
      <c r="V484" s="41"/>
    </row>
    <row r="485" spans="1:22" x14ac:dyDescent="0.25">
      <c r="A485" s="34">
        <v>20230412</v>
      </c>
      <c r="B485" s="10">
        <v>44585.968055555553</v>
      </c>
      <c r="C485" s="11">
        <v>44610</v>
      </c>
      <c r="D485" s="13">
        <v>494492</v>
      </c>
      <c r="E485" s="13">
        <v>0</v>
      </c>
      <c r="F485" s="13">
        <v>0</v>
      </c>
      <c r="G485" s="13">
        <v>0</v>
      </c>
      <c r="H485" s="27">
        <v>494492</v>
      </c>
      <c r="I485" s="29">
        <v>0</v>
      </c>
      <c r="J485" s="29">
        <v>0</v>
      </c>
      <c r="K485" s="29">
        <v>0</v>
      </c>
      <c r="L485" s="29">
        <v>0</v>
      </c>
      <c r="M485" s="29">
        <v>494492</v>
      </c>
      <c r="N485" s="29">
        <v>0</v>
      </c>
      <c r="O485" s="29">
        <v>0</v>
      </c>
      <c r="P485" s="29">
        <v>0</v>
      </c>
      <c r="Q485" s="29">
        <v>0</v>
      </c>
      <c r="R485" s="29">
        <f>+H485-I485-J485-K485-L485-M485-N485-O485-P485-Q485</f>
        <v>0</v>
      </c>
      <c r="S485" s="29">
        <v>0</v>
      </c>
      <c r="T485" s="41"/>
      <c r="U485" s="42"/>
      <c r="V485" s="41"/>
    </row>
    <row r="486" spans="1:22" x14ac:dyDescent="0.25">
      <c r="A486" s="34">
        <v>20145835</v>
      </c>
      <c r="B486" s="10">
        <v>44117.749305555553</v>
      </c>
      <c r="C486" s="11">
        <v>44147</v>
      </c>
      <c r="D486" s="13">
        <v>514767</v>
      </c>
      <c r="E486" s="13">
        <v>0</v>
      </c>
      <c r="F486" s="13">
        <v>0</v>
      </c>
      <c r="G486" s="13">
        <v>0</v>
      </c>
      <c r="H486" s="27">
        <v>514767</v>
      </c>
      <c r="I486" s="29">
        <v>0</v>
      </c>
      <c r="J486" s="29">
        <v>0</v>
      </c>
      <c r="K486" s="29">
        <v>0</v>
      </c>
      <c r="L486" s="29">
        <v>0</v>
      </c>
      <c r="M486" s="29">
        <v>514767</v>
      </c>
      <c r="N486" s="29">
        <v>0</v>
      </c>
      <c r="O486" s="29">
        <v>0</v>
      </c>
      <c r="P486" s="29">
        <v>0</v>
      </c>
      <c r="Q486" s="29">
        <v>0</v>
      </c>
      <c r="R486" s="29">
        <f>+H486-I486-J486-K486-L486-M486-N486-O486-P486-Q486</f>
        <v>0</v>
      </c>
      <c r="S486" s="29">
        <v>0</v>
      </c>
      <c r="T486" s="41"/>
      <c r="U486" s="42"/>
      <c r="V486" s="41"/>
    </row>
    <row r="487" spans="1:22" x14ac:dyDescent="0.25">
      <c r="A487" s="34">
        <v>20138663</v>
      </c>
      <c r="B487" s="10">
        <v>44085.918055555558</v>
      </c>
      <c r="C487" s="11">
        <v>44112</v>
      </c>
      <c r="D487" s="13">
        <v>589658</v>
      </c>
      <c r="E487" s="13">
        <v>0</v>
      </c>
      <c r="F487" s="13">
        <v>0</v>
      </c>
      <c r="G487" s="13">
        <v>0</v>
      </c>
      <c r="H487" s="27">
        <v>589658</v>
      </c>
      <c r="I487" s="29">
        <v>0</v>
      </c>
      <c r="J487" s="29">
        <v>0</v>
      </c>
      <c r="K487" s="29">
        <v>0</v>
      </c>
      <c r="L487" s="29">
        <v>0</v>
      </c>
      <c r="M487" s="29">
        <v>589658</v>
      </c>
      <c r="N487" s="29">
        <v>0</v>
      </c>
      <c r="O487" s="29">
        <v>0</v>
      </c>
      <c r="P487" s="29">
        <v>0</v>
      </c>
      <c r="Q487" s="29">
        <v>0</v>
      </c>
      <c r="R487" s="29">
        <f>+H487-I487-J487-K487-L487-M487-N487-O487-P487-Q487</f>
        <v>0</v>
      </c>
      <c r="S487" s="29">
        <v>0</v>
      </c>
      <c r="T487" s="41"/>
      <c r="U487" s="42"/>
      <c r="V487" s="41"/>
    </row>
    <row r="488" spans="1:22" x14ac:dyDescent="0.25">
      <c r="A488" s="34">
        <v>20147301</v>
      </c>
      <c r="B488" s="10">
        <v>44124.909722222219</v>
      </c>
      <c r="C488" s="11">
        <v>44147</v>
      </c>
      <c r="D488" s="13">
        <v>596229</v>
      </c>
      <c r="E488" s="13">
        <v>0</v>
      </c>
      <c r="F488" s="13">
        <v>0</v>
      </c>
      <c r="G488" s="13">
        <v>0</v>
      </c>
      <c r="H488" s="27">
        <v>596229</v>
      </c>
      <c r="I488" s="29">
        <v>0</v>
      </c>
      <c r="J488" s="29">
        <v>0</v>
      </c>
      <c r="K488" s="29">
        <v>0</v>
      </c>
      <c r="L488" s="29">
        <v>0</v>
      </c>
      <c r="M488" s="29">
        <v>596229</v>
      </c>
      <c r="N488" s="29">
        <v>0</v>
      </c>
      <c r="O488" s="29">
        <v>0</v>
      </c>
      <c r="P488" s="29">
        <v>0</v>
      </c>
      <c r="Q488" s="29">
        <v>0</v>
      </c>
      <c r="R488" s="29">
        <f>+H488-I488-J488-K488-L488-M488-N488-O488-P488-Q488</f>
        <v>0</v>
      </c>
      <c r="S488" s="29">
        <v>0</v>
      </c>
      <c r="T488" s="41"/>
      <c r="U488" s="42"/>
      <c r="V488" s="41"/>
    </row>
    <row r="489" spans="1:22" x14ac:dyDescent="0.25">
      <c r="A489" s="34">
        <v>20137484</v>
      </c>
      <c r="B489" s="10">
        <v>44078.479166666664</v>
      </c>
      <c r="C489" s="11">
        <v>44112</v>
      </c>
      <c r="D489" s="13">
        <v>620111</v>
      </c>
      <c r="E489" s="13">
        <v>0</v>
      </c>
      <c r="F489" s="13">
        <v>0</v>
      </c>
      <c r="G489" s="13">
        <v>0</v>
      </c>
      <c r="H489" s="27">
        <v>620111</v>
      </c>
      <c r="I489" s="29">
        <v>0</v>
      </c>
      <c r="J489" s="29">
        <v>0</v>
      </c>
      <c r="K489" s="29">
        <v>0</v>
      </c>
      <c r="L489" s="29">
        <v>0</v>
      </c>
      <c r="M489" s="29">
        <v>620111</v>
      </c>
      <c r="N489" s="29">
        <v>0</v>
      </c>
      <c r="O489" s="29">
        <v>0</v>
      </c>
      <c r="P489" s="29">
        <v>0</v>
      </c>
      <c r="Q489" s="29">
        <v>0</v>
      </c>
      <c r="R489" s="29">
        <f>+H489-I489-J489-K489-L489-M489-N489-O489-P489-Q489</f>
        <v>0</v>
      </c>
      <c r="S489" s="29">
        <v>0</v>
      </c>
      <c r="T489" s="41"/>
      <c r="U489" s="42"/>
      <c r="V489" s="41"/>
    </row>
    <row r="490" spans="1:22" x14ac:dyDescent="0.25">
      <c r="A490" s="34">
        <v>20052546</v>
      </c>
      <c r="B490" s="10">
        <v>43570.490972222222</v>
      </c>
      <c r="C490" s="11">
        <v>43594</v>
      </c>
      <c r="D490" s="13">
        <v>626047</v>
      </c>
      <c r="E490" s="13">
        <v>0</v>
      </c>
      <c r="F490" s="13">
        <v>0</v>
      </c>
      <c r="G490" s="13">
        <v>0</v>
      </c>
      <c r="H490" s="27">
        <v>626047</v>
      </c>
      <c r="I490" s="29">
        <v>0</v>
      </c>
      <c r="J490" s="29">
        <v>0</v>
      </c>
      <c r="K490" s="29">
        <v>0</v>
      </c>
      <c r="L490" s="29">
        <v>0</v>
      </c>
      <c r="M490" s="29">
        <v>626047</v>
      </c>
      <c r="N490" s="29">
        <v>0</v>
      </c>
      <c r="O490" s="29">
        <v>0</v>
      </c>
      <c r="P490" s="29">
        <v>0</v>
      </c>
      <c r="Q490" s="29">
        <v>0</v>
      </c>
      <c r="R490" s="29">
        <f>+H490-I490-J490-K490-L490-M490-N490-O490-P490-Q490</f>
        <v>0</v>
      </c>
      <c r="S490" s="29">
        <v>0</v>
      </c>
      <c r="T490" s="41"/>
      <c r="U490" s="42"/>
      <c r="V490" s="41"/>
    </row>
    <row r="491" spans="1:22" x14ac:dyDescent="0.25">
      <c r="A491" s="34">
        <v>20118721</v>
      </c>
      <c r="B491" s="10">
        <v>43910.734722222223</v>
      </c>
      <c r="C491" s="11">
        <v>43967</v>
      </c>
      <c r="D491" s="13">
        <v>646672</v>
      </c>
      <c r="E491" s="13">
        <v>0</v>
      </c>
      <c r="F491" s="13">
        <v>0</v>
      </c>
      <c r="G491" s="13">
        <v>0</v>
      </c>
      <c r="H491" s="27">
        <v>646672</v>
      </c>
      <c r="I491" s="29">
        <v>0</v>
      </c>
      <c r="J491" s="29">
        <v>0</v>
      </c>
      <c r="K491" s="29">
        <v>0</v>
      </c>
      <c r="L491" s="29">
        <v>0</v>
      </c>
      <c r="M491" s="29">
        <v>646672</v>
      </c>
      <c r="N491" s="29">
        <v>0</v>
      </c>
      <c r="O491" s="29">
        <v>0</v>
      </c>
      <c r="P491" s="29">
        <v>0</v>
      </c>
      <c r="Q491" s="29">
        <v>0</v>
      </c>
      <c r="R491" s="29">
        <f>+H491-I491-J491-K491-L491-M491-N491-O491-P491-Q491</f>
        <v>0</v>
      </c>
      <c r="S491" s="29">
        <v>0</v>
      </c>
      <c r="T491" s="41"/>
      <c r="U491" s="42"/>
      <c r="V491" s="41"/>
    </row>
    <row r="492" spans="1:22" x14ac:dyDescent="0.25">
      <c r="A492" s="34">
        <v>20144393</v>
      </c>
      <c r="B492" s="10">
        <v>44109.479166666664</v>
      </c>
      <c r="C492" s="11">
        <v>44148</v>
      </c>
      <c r="D492" s="13">
        <v>674400</v>
      </c>
      <c r="E492" s="13">
        <v>0</v>
      </c>
      <c r="F492" s="13">
        <v>0</v>
      </c>
      <c r="G492" s="13">
        <v>0</v>
      </c>
      <c r="H492" s="27">
        <v>674400</v>
      </c>
      <c r="I492" s="29">
        <v>0</v>
      </c>
      <c r="J492" s="29">
        <v>0</v>
      </c>
      <c r="K492" s="29">
        <v>0</v>
      </c>
      <c r="L492" s="29">
        <v>0</v>
      </c>
      <c r="M492" s="29">
        <v>674400</v>
      </c>
      <c r="N492" s="29">
        <v>0</v>
      </c>
      <c r="O492" s="29">
        <v>0</v>
      </c>
      <c r="P492" s="29">
        <v>0</v>
      </c>
      <c r="Q492" s="29">
        <v>0</v>
      </c>
      <c r="R492" s="29">
        <f>+H492-I492-J492-K492-L492-M492-N492-O492-P492-Q492</f>
        <v>0</v>
      </c>
      <c r="S492" s="29">
        <v>0</v>
      </c>
      <c r="T492" s="41"/>
      <c r="U492" s="42"/>
      <c r="V492" s="41"/>
    </row>
    <row r="493" spans="1:22" x14ac:dyDescent="0.25">
      <c r="A493" s="34">
        <v>20119028</v>
      </c>
      <c r="B493" s="10">
        <v>43915.283333333333</v>
      </c>
      <c r="C493" s="11">
        <v>43967</v>
      </c>
      <c r="D493" s="13">
        <v>785900</v>
      </c>
      <c r="E493" s="13">
        <v>0</v>
      </c>
      <c r="F493" s="13">
        <v>0</v>
      </c>
      <c r="G493" s="13">
        <v>0</v>
      </c>
      <c r="H493" s="27">
        <v>785900</v>
      </c>
      <c r="I493" s="29">
        <v>0</v>
      </c>
      <c r="J493" s="29">
        <v>0</v>
      </c>
      <c r="K493" s="29">
        <v>0</v>
      </c>
      <c r="L493" s="29">
        <v>0</v>
      </c>
      <c r="M493" s="29">
        <v>785900</v>
      </c>
      <c r="N493" s="29">
        <v>0</v>
      </c>
      <c r="O493" s="29">
        <v>0</v>
      </c>
      <c r="P493" s="29">
        <v>0</v>
      </c>
      <c r="Q493" s="29">
        <v>0</v>
      </c>
      <c r="R493" s="29">
        <f>+H493-I493-J493-K493-L493-M493-N493-O493-P493-Q493</f>
        <v>0</v>
      </c>
      <c r="S493" s="29">
        <v>0</v>
      </c>
      <c r="T493" s="41"/>
      <c r="U493" s="42"/>
      <c r="V493" s="41"/>
    </row>
    <row r="494" spans="1:22" x14ac:dyDescent="0.25">
      <c r="A494" s="34">
        <v>20227685</v>
      </c>
      <c r="B494" s="10">
        <v>44566.431944444441</v>
      </c>
      <c r="C494" s="11">
        <v>44610</v>
      </c>
      <c r="D494" s="13">
        <v>965033</v>
      </c>
      <c r="E494" s="13">
        <v>0</v>
      </c>
      <c r="F494" s="13">
        <v>0</v>
      </c>
      <c r="G494" s="13">
        <v>0</v>
      </c>
      <c r="H494" s="27">
        <v>965033</v>
      </c>
      <c r="I494" s="29">
        <v>0</v>
      </c>
      <c r="J494" s="29">
        <v>0</v>
      </c>
      <c r="K494" s="29">
        <v>0</v>
      </c>
      <c r="L494" s="29">
        <v>0</v>
      </c>
      <c r="M494" s="29">
        <v>965033</v>
      </c>
      <c r="N494" s="29">
        <v>0</v>
      </c>
      <c r="O494" s="29">
        <v>0</v>
      </c>
      <c r="P494" s="29">
        <v>0</v>
      </c>
      <c r="Q494" s="29">
        <v>0</v>
      </c>
      <c r="R494" s="29">
        <f>+H494-I494-J494-K494-L494-M494-N494-O494-P494-Q494</f>
        <v>0</v>
      </c>
      <c r="S494" s="29">
        <v>0</v>
      </c>
      <c r="T494" s="41"/>
      <c r="U494" s="42"/>
      <c r="V494" s="41"/>
    </row>
    <row r="495" spans="1:22" x14ac:dyDescent="0.25">
      <c r="A495" s="34">
        <v>20146317</v>
      </c>
      <c r="B495" s="10">
        <v>44119.647916666669</v>
      </c>
      <c r="C495" s="11">
        <v>44148</v>
      </c>
      <c r="D495" s="13">
        <v>1097751</v>
      </c>
      <c r="E495" s="13">
        <v>0</v>
      </c>
      <c r="F495" s="13">
        <v>0</v>
      </c>
      <c r="G495" s="13">
        <v>0</v>
      </c>
      <c r="H495" s="27">
        <v>1097751</v>
      </c>
      <c r="I495" s="29">
        <v>0</v>
      </c>
      <c r="J495" s="29">
        <v>0</v>
      </c>
      <c r="K495" s="29">
        <v>0</v>
      </c>
      <c r="L495" s="29">
        <v>0</v>
      </c>
      <c r="M495" s="29">
        <v>1097751</v>
      </c>
      <c r="N495" s="29">
        <v>0</v>
      </c>
      <c r="O495" s="29">
        <v>0</v>
      </c>
      <c r="P495" s="29">
        <v>0</v>
      </c>
      <c r="Q495" s="29">
        <v>0</v>
      </c>
      <c r="R495" s="29">
        <f>+H495-I495-J495-K495-L495-M495-N495-O495-P495-Q495</f>
        <v>0</v>
      </c>
      <c r="S495" s="29">
        <v>0</v>
      </c>
      <c r="T495" s="41"/>
      <c r="U495" s="42"/>
      <c r="V495" s="41"/>
    </row>
    <row r="496" spans="1:22" x14ac:dyDescent="0.25">
      <c r="A496" s="34">
        <v>20108884</v>
      </c>
      <c r="B496" s="10">
        <v>43860.630555555559</v>
      </c>
      <c r="C496" s="11">
        <v>43878</v>
      </c>
      <c r="D496" s="13">
        <v>1194568</v>
      </c>
      <c r="E496" s="13">
        <v>0</v>
      </c>
      <c r="F496" s="13">
        <v>0</v>
      </c>
      <c r="G496" s="13">
        <v>0</v>
      </c>
      <c r="H496" s="27">
        <v>1194568</v>
      </c>
      <c r="I496" s="29">
        <v>0</v>
      </c>
      <c r="J496" s="29">
        <v>0</v>
      </c>
      <c r="K496" s="29">
        <v>0</v>
      </c>
      <c r="L496" s="29">
        <v>0</v>
      </c>
      <c r="M496" s="29">
        <v>1194568</v>
      </c>
      <c r="N496" s="29">
        <v>0</v>
      </c>
      <c r="O496" s="29">
        <v>0</v>
      </c>
      <c r="P496" s="29">
        <v>0</v>
      </c>
      <c r="Q496" s="29">
        <v>0</v>
      </c>
      <c r="R496" s="29">
        <f>+H496-I496-J496-K496-L496-M496-N496-O496-P496-Q496</f>
        <v>0</v>
      </c>
      <c r="S496" s="29">
        <v>0</v>
      </c>
      <c r="T496" s="41"/>
      <c r="U496" s="42"/>
      <c r="V496" s="41"/>
    </row>
    <row r="497" spans="1:22" x14ac:dyDescent="0.25">
      <c r="A497" s="34">
        <v>20127550</v>
      </c>
      <c r="B497" s="10">
        <v>44008.908333333333</v>
      </c>
      <c r="C497" s="11">
        <v>44021</v>
      </c>
      <c r="D497" s="13">
        <v>1321700</v>
      </c>
      <c r="E497" s="13">
        <v>0</v>
      </c>
      <c r="F497" s="13">
        <v>0</v>
      </c>
      <c r="G497" s="13">
        <v>0</v>
      </c>
      <c r="H497" s="27">
        <v>1321700</v>
      </c>
      <c r="I497" s="29">
        <v>0</v>
      </c>
      <c r="J497" s="29">
        <v>0</v>
      </c>
      <c r="K497" s="29">
        <v>0</v>
      </c>
      <c r="L497" s="29">
        <v>0</v>
      </c>
      <c r="M497" s="29">
        <v>1321700</v>
      </c>
      <c r="N497" s="29">
        <v>0</v>
      </c>
      <c r="O497" s="29">
        <v>0</v>
      </c>
      <c r="P497" s="29">
        <v>0</v>
      </c>
      <c r="Q497" s="29">
        <v>0</v>
      </c>
      <c r="R497" s="29">
        <f>+H497-I497-J497-K497-L497-M497-N497-O497-P497-Q497</f>
        <v>0</v>
      </c>
      <c r="S497" s="29">
        <v>0</v>
      </c>
      <c r="T497" s="41"/>
      <c r="U497" s="42"/>
      <c r="V497" s="41"/>
    </row>
    <row r="498" spans="1:22" x14ac:dyDescent="0.25">
      <c r="A498" s="34">
        <v>20022664</v>
      </c>
      <c r="B498" s="10">
        <v>43385.414583333331</v>
      </c>
      <c r="C498" s="11">
        <v>43383</v>
      </c>
      <c r="D498" s="13">
        <v>1344784</v>
      </c>
      <c r="E498" s="13">
        <v>0</v>
      </c>
      <c r="F498" s="13">
        <v>0</v>
      </c>
      <c r="G498" s="13">
        <v>0</v>
      </c>
      <c r="H498" s="27">
        <v>1344784</v>
      </c>
      <c r="I498" s="29">
        <v>0</v>
      </c>
      <c r="J498" s="29">
        <v>0</v>
      </c>
      <c r="K498" s="29">
        <v>0</v>
      </c>
      <c r="L498" s="29">
        <v>0</v>
      </c>
      <c r="M498" s="29">
        <v>1344784</v>
      </c>
      <c r="N498" s="29">
        <v>0</v>
      </c>
      <c r="O498" s="29">
        <v>0</v>
      </c>
      <c r="P498" s="29">
        <v>0</v>
      </c>
      <c r="Q498" s="29">
        <v>0</v>
      </c>
      <c r="R498" s="29">
        <f>+H498-I498-J498-K498-L498-M498-N498-O498-P498-Q498</f>
        <v>0</v>
      </c>
      <c r="S498" s="29">
        <v>0</v>
      </c>
      <c r="T498" s="41"/>
      <c r="U498" s="42"/>
      <c r="V498" s="41"/>
    </row>
    <row r="499" spans="1:22" x14ac:dyDescent="0.25">
      <c r="A499" s="34">
        <v>20138737</v>
      </c>
      <c r="B499" s="10">
        <v>44086.716666666667</v>
      </c>
      <c r="C499" s="11">
        <v>44112</v>
      </c>
      <c r="D499" s="13">
        <v>1344995</v>
      </c>
      <c r="E499" s="13">
        <v>0</v>
      </c>
      <c r="F499" s="13">
        <v>0</v>
      </c>
      <c r="G499" s="13">
        <v>0</v>
      </c>
      <c r="H499" s="27">
        <v>1344995</v>
      </c>
      <c r="I499" s="29">
        <v>0</v>
      </c>
      <c r="J499" s="29">
        <v>0</v>
      </c>
      <c r="K499" s="29">
        <v>0</v>
      </c>
      <c r="L499" s="29">
        <v>0</v>
      </c>
      <c r="M499" s="29">
        <v>1344995</v>
      </c>
      <c r="N499" s="29">
        <v>0</v>
      </c>
      <c r="O499" s="29">
        <v>0</v>
      </c>
      <c r="P499" s="29">
        <v>0</v>
      </c>
      <c r="Q499" s="29">
        <v>0</v>
      </c>
      <c r="R499" s="29">
        <f>+H499-I499-J499-K499-L499-M499-N499-O499-P499-Q499</f>
        <v>0</v>
      </c>
      <c r="S499" s="29">
        <v>0</v>
      </c>
      <c r="T499" s="41"/>
      <c r="U499" s="42"/>
      <c r="V499" s="41"/>
    </row>
    <row r="500" spans="1:22" x14ac:dyDescent="0.25">
      <c r="A500" s="34">
        <v>20115141</v>
      </c>
      <c r="B500" s="10">
        <v>43893.867361111108</v>
      </c>
      <c r="C500" s="11">
        <v>43967</v>
      </c>
      <c r="D500" s="13">
        <v>1529443</v>
      </c>
      <c r="E500" s="13">
        <v>0</v>
      </c>
      <c r="F500" s="13">
        <v>0</v>
      </c>
      <c r="G500" s="13">
        <v>0</v>
      </c>
      <c r="H500" s="27">
        <v>1529443</v>
      </c>
      <c r="I500" s="29">
        <v>0</v>
      </c>
      <c r="J500" s="29">
        <v>0</v>
      </c>
      <c r="K500" s="29">
        <v>0</v>
      </c>
      <c r="L500" s="29">
        <v>0</v>
      </c>
      <c r="M500" s="29">
        <v>1529443</v>
      </c>
      <c r="N500" s="29">
        <v>0</v>
      </c>
      <c r="O500" s="29">
        <v>0</v>
      </c>
      <c r="P500" s="29">
        <v>0</v>
      </c>
      <c r="Q500" s="29">
        <v>0</v>
      </c>
      <c r="R500" s="29">
        <f>+H500-I500-J500-K500-L500-M500-N500-O500-P500-Q500</f>
        <v>0</v>
      </c>
      <c r="S500" s="29">
        <v>0</v>
      </c>
      <c r="T500" s="41"/>
      <c r="U500" s="42"/>
      <c r="V500" s="41"/>
    </row>
    <row r="501" spans="1:22" x14ac:dyDescent="0.25">
      <c r="A501" s="34">
        <v>20112937</v>
      </c>
      <c r="B501" s="10">
        <v>43882.482638888891</v>
      </c>
      <c r="C501" s="11">
        <v>43904</v>
      </c>
      <c r="D501" s="13">
        <v>1600914</v>
      </c>
      <c r="E501" s="13">
        <v>0</v>
      </c>
      <c r="F501" s="13">
        <v>0</v>
      </c>
      <c r="G501" s="13">
        <v>0</v>
      </c>
      <c r="H501" s="27">
        <v>1600914</v>
      </c>
      <c r="I501" s="29">
        <v>0</v>
      </c>
      <c r="J501" s="29">
        <v>0</v>
      </c>
      <c r="K501" s="29">
        <v>0</v>
      </c>
      <c r="L501" s="29">
        <v>0</v>
      </c>
      <c r="M501" s="29">
        <v>1600914</v>
      </c>
      <c r="N501" s="29">
        <v>0</v>
      </c>
      <c r="O501" s="29">
        <v>0</v>
      </c>
      <c r="P501" s="29">
        <v>0</v>
      </c>
      <c r="Q501" s="29">
        <v>0</v>
      </c>
      <c r="R501" s="29">
        <f>+H501-I501-J501-K501-L501-M501-N501-O501-P501-Q501</f>
        <v>0</v>
      </c>
      <c r="S501" s="29">
        <v>0</v>
      </c>
      <c r="T501" s="41"/>
      <c r="U501" s="42"/>
      <c r="V501" s="41"/>
    </row>
    <row r="502" spans="1:22" x14ac:dyDescent="0.25">
      <c r="A502" s="34">
        <v>20148180</v>
      </c>
      <c r="B502" s="10">
        <v>44129.563194444447</v>
      </c>
      <c r="C502" s="11">
        <v>44147</v>
      </c>
      <c r="D502" s="13">
        <v>1637777</v>
      </c>
      <c r="E502" s="13">
        <v>0</v>
      </c>
      <c r="F502" s="13">
        <v>0</v>
      </c>
      <c r="G502" s="13">
        <v>0</v>
      </c>
      <c r="H502" s="27">
        <v>1637777</v>
      </c>
      <c r="I502" s="29">
        <v>0</v>
      </c>
      <c r="J502" s="29">
        <v>0</v>
      </c>
      <c r="K502" s="29">
        <v>0</v>
      </c>
      <c r="L502" s="29">
        <v>0</v>
      </c>
      <c r="M502" s="29">
        <v>1637777</v>
      </c>
      <c r="N502" s="29">
        <v>0</v>
      </c>
      <c r="O502" s="29">
        <v>0</v>
      </c>
      <c r="P502" s="29">
        <v>0</v>
      </c>
      <c r="Q502" s="29">
        <v>0</v>
      </c>
      <c r="R502" s="29">
        <f>+H502-I502-J502-K502-L502-M502-N502-O502-P502-Q502</f>
        <v>0</v>
      </c>
      <c r="S502" s="29">
        <v>0</v>
      </c>
      <c r="T502" s="41"/>
      <c r="U502" s="42"/>
      <c r="V502" s="41"/>
    </row>
    <row r="503" spans="1:22" x14ac:dyDescent="0.25">
      <c r="A503" s="34">
        <v>20142662</v>
      </c>
      <c r="B503" s="10">
        <v>44102.472916666666</v>
      </c>
      <c r="C503" s="11">
        <v>44114</v>
      </c>
      <c r="D503" s="13">
        <v>1691940</v>
      </c>
      <c r="E503" s="13">
        <v>0</v>
      </c>
      <c r="F503" s="13">
        <v>0</v>
      </c>
      <c r="G503" s="13">
        <v>0</v>
      </c>
      <c r="H503" s="27">
        <v>1691940</v>
      </c>
      <c r="I503" s="29">
        <v>0</v>
      </c>
      <c r="J503" s="29">
        <v>0</v>
      </c>
      <c r="K503" s="29">
        <v>0</v>
      </c>
      <c r="L503" s="29">
        <v>0</v>
      </c>
      <c r="M503" s="29">
        <v>1691940</v>
      </c>
      <c r="N503" s="29">
        <v>0</v>
      </c>
      <c r="O503" s="29">
        <v>0</v>
      </c>
      <c r="P503" s="29">
        <v>0</v>
      </c>
      <c r="Q503" s="29">
        <v>0</v>
      </c>
      <c r="R503" s="29">
        <f>+H503-I503-J503-K503-L503-M503-N503-O503-P503-Q503</f>
        <v>0</v>
      </c>
      <c r="S503" s="29">
        <v>0</v>
      </c>
      <c r="T503" s="41"/>
      <c r="U503" s="42"/>
      <c r="V503" s="41"/>
    </row>
    <row r="504" spans="1:22" x14ac:dyDescent="0.25">
      <c r="A504" s="34">
        <v>20131169</v>
      </c>
      <c r="B504" s="10">
        <v>44036.78125</v>
      </c>
      <c r="C504" s="11">
        <v>44054</v>
      </c>
      <c r="D504" s="13">
        <v>1791732</v>
      </c>
      <c r="E504" s="13">
        <v>0</v>
      </c>
      <c r="F504" s="13">
        <v>0</v>
      </c>
      <c r="G504" s="13">
        <v>0</v>
      </c>
      <c r="H504" s="27">
        <v>1791732</v>
      </c>
      <c r="I504" s="29">
        <v>0</v>
      </c>
      <c r="J504" s="29">
        <v>0</v>
      </c>
      <c r="K504" s="29">
        <v>0</v>
      </c>
      <c r="L504" s="29">
        <v>0</v>
      </c>
      <c r="M504" s="29">
        <v>1791732</v>
      </c>
      <c r="N504" s="29">
        <v>0</v>
      </c>
      <c r="O504" s="29">
        <v>0</v>
      </c>
      <c r="P504" s="29">
        <v>0</v>
      </c>
      <c r="Q504" s="29">
        <v>0</v>
      </c>
      <c r="R504" s="29">
        <f>+H504-I504-J504-K504-L504-M504-N504-O504-P504-Q504</f>
        <v>0</v>
      </c>
      <c r="S504" s="29">
        <v>0</v>
      </c>
      <c r="T504" s="41"/>
      <c r="U504" s="42"/>
      <c r="V504" s="41"/>
    </row>
    <row r="505" spans="1:22" x14ac:dyDescent="0.25">
      <c r="A505" s="34">
        <v>20114372</v>
      </c>
      <c r="B505" s="10">
        <v>43889.518055555556</v>
      </c>
      <c r="C505" s="11">
        <v>43904</v>
      </c>
      <c r="D505" s="13">
        <v>1916062</v>
      </c>
      <c r="E505" s="13">
        <v>0</v>
      </c>
      <c r="F505" s="13">
        <v>0</v>
      </c>
      <c r="G505" s="13">
        <v>0</v>
      </c>
      <c r="H505" s="27">
        <v>1916062</v>
      </c>
      <c r="I505" s="29">
        <v>0</v>
      </c>
      <c r="J505" s="29">
        <v>0</v>
      </c>
      <c r="K505" s="29">
        <v>0</v>
      </c>
      <c r="L505" s="29">
        <v>0</v>
      </c>
      <c r="M505" s="29">
        <v>1916062</v>
      </c>
      <c r="N505" s="29">
        <v>0</v>
      </c>
      <c r="O505" s="29">
        <v>0</v>
      </c>
      <c r="P505" s="29">
        <v>0</v>
      </c>
      <c r="Q505" s="29">
        <v>0</v>
      </c>
      <c r="R505" s="29">
        <f>+H505-I505-J505-K505-L505-M505-N505-O505-P505-Q505</f>
        <v>0</v>
      </c>
      <c r="S505" s="29">
        <v>0</v>
      </c>
      <c r="T505" s="41"/>
      <c r="U505" s="42"/>
      <c r="V505" s="41"/>
    </row>
    <row r="506" spans="1:22" x14ac:dyDescent="0.25">
      <c r="A506" s="34">
        <v>20021057</v>
      </c>
      <c r="B506" s="10">
        <v>43376.422222222223</v>
      </c>
      <c r="C506" s="11">
        <v>43383</v>
      </c>
      <c r="D506" s="13">
        <v>2119092</v>
      </c>
      <c r="E506" s="13">
        <v>0</v>
      </c>
      <c r="F506" s="13">
        <v>0</v>
      </c>
      <c r="G506" s="13">
        <v>0</v>
      </c>
      <c r="H506" s="27">
        <v>2119092</v>
      </c>
      <c r="I506" s="29">
        <v>0</v>
      </c>
      <c r="J506" s="29">
        <v>0</v>
      </c>
      <c r="K506" s="29">
        <v>0</v>
      </c>
      <c r="L506" s="29">
        <v>0</v>
      </c>
      <c r="M506" s="29">
        <v>2119092</v>
      </c>
      <c r="N506" s="29">
        <v>0</v>
      </c>
      <c r="O506" s="29">
        <v>0</v>
      </c>
      <c r="P506" s="29">
        <v>0</v>
      </c>
      <c r="Q506" s="29">
        <v>0</v>
      </c>
      <c r="R506" s="29">
        <f>+H506-I506-J506-K506-L506-M506-N506-O506-P506-Q506</f>
        <v>0</v>
      </c>
      <c r="S506" s="29">
        <v>0</v>
      </c>
      <c r="T506" s="41"/>
      <c r="U506" s="42"/>
      <c r="V506" s="41"/>
    </row>
    <row r="507" spans="1:22" x14ac:dyDescent="0.25">
      <c r="A507" s="34">
        <v>20118141</v>
      </c>
      <c r="B507" s="10">
        <v>43907.674305555556</v>
      </c>
      <c r="C507" s="11">
        <v>43967</v>
      </c>
      <c r="D507" s="13">
        <v>2370820</v>
      </c>
      <c r="E507" s="13">
        <v>0</v>
      </c>
      <c r="F507" s="13">
        <v>0</v>
      </c>
      <c r="G507" s="13">
        <v>0</v>
      </c>
      <c r="H507" s="27">
        <v>2370820</v>
      </c>
      <c r="I507" s="29">
        <v>0</v>
      </c>
      <c r="J507" s="29">
        <v>0</v>
      </c>
      <c r="K507" s="29">
        <v>0</v>
      </c>
      <c r="L507" s="29">
        <v>0</v>
      </c>
      <c r="M507" s="29">
        <v>2370820</v>
      </c>
      <c r="N507" s="29">
        <v>0</v>
      </c>
      <c r="O507" s="29">
        <v>0</v>
      </c>
      <c r="P507" s="29">
        <v>0</v>
      </c>
      <c r="Q507" s="29">
        <v>0</v>
      </c>
      <c r="R507" s="29">
        <f>+H507-I507-J507-K507-L507-M507-N507-O507-P507-Q507</f>
        <v>0</v>
      </c>
      <c r="S507" s="29">
        <v>0</v>
      </c>
      <c r="T507" s="41"/>
      <c r="U507" s="42"/>
      <c r="V507" s="41"/>
    </row>
    <row r="508" spans="1:22" x14ac:dyDescent="0.25">
      <c r="A508" s="34">
        <v>20136019</v>
      </c>
      <c r="B508" s="10">
        <v>44070.636805555558</v>
      </c>
      <c r="C508" s="11">
        <v>44082</v>
      </c>
      <c r="D508" s="13">
        <v>2485967</v>
      </c>
      <c r="E508" s="13">
        <v>0</v>
      </c>
      <c r="F508" s="13">
        <v>0</v>
      </c>
      <c r="G508" s="13">
        <v>0</v>
      </c>
      <c r="H508" s="27">
        <v>2485967</v>
      </c>
      <c r="I508" s="29">
        <v>0</v>
      </c>
      <c r="J508" s="29">
        <v>0</v>
      </c>
      <c r="K508" s="29">
        <v>0</v>
      </c>
      <c r="L508" s="29">
        <v>0</v>
      </c>
      <c r="M508" s="29">
        <v>2485967</v>
      </c>
      <c r="N508" s="29">
        <v>0</v>
      </c>
      <c r="O508" s="29">
        <v>0</v>
      </c>
      <c r="P508" s="29">
        <v>0</v>
      </c>
      <c r="Q508" s="29">
        <v>0</v>
      </c>
      <c r="R508" s="29">
        <f>+H508-I508-J508-K508-L508-M508-N508-O508-P508-Q508</f>
        <v>0</v>
      </c>
      <c r="S508" s="29">
        <v>0</v>
      </c>
      <c r="T508" s="41"/>
      <c r="U508" s="42"/>
      <c r="V508" s="41"/>
    </row>
    <row r="509" spans="1:22" x14ac:dyDescent="0.25">
      <c r="A509" s="34">
        <v>20225320</v>
      </c>
      <c r="B509" s="10">
        <v>44547.353472222225</v>
      </c>
      <c r="C509" s="11">
        <v>44578</v>
      </c>
      <c r="D509" s="13">
        <v>32800</v>
      </c>
      <c r="E509" s="13">
        <v>0</v>
      </c>
      <c r="F509" s="13">
        <v>0</v>
      </c>
      <c r="G509" s="13">
        <v>0</v>
      </c>
      <c r="H509" s="27">
        <v>32800</v>
      </c>
      <c r="I509" s="29">
        <v>0</v>
      </c>
      <c r="J509" s="29">
        <v>0</v>
      </c>
      <c r="K509" s="29">
        <v>0</v>
      </c>
      <c r="L509" s="29">
        <v>0</v>
      </c>
      <c r="M509" s="29">
        <v>0</v>
      </c>
      <c r="N509" s="29">
        <v>0</v>
      </c>
      <c r="O509" s="29">
        <v>0</v>
      </c>
      <c r="P509" s="29">
        <v>0</v>
      </c>
      <c r="Q509" s="29">
        <v>32800</v>
      </c>
      <c r="R509" s="29">
        <f>+H509-I509-J509-K509-L509-M509-N509-O509-P509-Q509</f>
        <v>0</v>
      </c>
      <c r="S509" s="29">
        <v>0</v>
      </c>
      <c r="T509" s="41"/>
      <c r="U509" s="42"/>
      <c r="V509" s="41"/>
    </row>
    <row r="510" spans="1:22" x14ac:dyDescent="0.25">
      <c r="A510" s="34">
        <v>20177402</v>
      </c>
      <c r="B510" s="10">
        <v>44285.700694444444</v>
      </c>
      <c r="C510" s="11">
        <v>44306</v>
      </c>
      <c r="D510" s="13">
        <v>90825</v>
      </c>
      <c r="E510" s="13">
        <v>45662</v>
      </c>
      <c r="F510" s="13">
        <v>0</v>
      </c>
      <c r="G510" s="13">
        <v>0</v>
      </c>
      <c r="H510" s="27">
        <v>45163</v>
      </c>
      <c r="I510" s="29">
        <v>0</v>
      </c>
      <c r="J510" s="29">
        <v>0</v>
      </c>
      <c r="K510" s="29">
        <v>0</v>
      </c>
      <c r="L510" s="29">
        <v>0</v>
      </c>
      <c r="M510" s="29">
        <v>0</v>
      </c>
      <c r="N510" s="29">
        <v>0</v>
      </c>
      <c r="O510" s="29">
        <v>0</v>
      </c>
      <c r="P510" s="29">
        <v>0</v>
      </c>
      <c r="Q510" s="29">
        <v>45163</v>
      </c>
      <c r="R510" s="29">
        <f>+H510-I510-J510-K510-L510-M510-N510-O510-P510-Q510</f>
        <v>0</v>
      </c>
      <c r="S510" s="29">
        <v>0</v>
      </c>
      <c r="T510" s="41"/>
      <c r="U510" s="42"/>
      <c r="V510" s="41"/>
    </row>
    <row r="511" spans="1:22" x14ac:dyDescent="0.25">
      <c r="A511" s="34">
        <v>20202560</v>
      </c>
      <c r="B511" s="10">
        <v>44413.080555555556</v>
      </c>
      <c r="C511" s="11">
        <v>44459</v>
      </c>
      <c r="D511" s="13">
        <v>75949</v>
      </c>
      <c r="E511" s="13">
        <v>0</v>
      </c>
      <c r="F511" s="13">
        <v>0</v>
      </c>
      <c r="G511" s="13">
        <v>0</v>
      </c>
      <c r="H511" s="27">
        <v>75949</v>
      </c>
      <c r="I511" s="29">
        <v>0</v>
      </c>
      <c r="J511" s="29">
        <v>0</v>
      </c>
      <c r="K511" s="29">
        <v>0</v>
      </c>
      <c r="L511" s="29">
        <v>0</v>
      </c>
      <c r="M511" s="29">
        <v>0</v>
      </c>
      <c r="N511" s="29">
        <v>0</v>
      </c>
      <c r="O511" s="29">
        <v>0</v>
      </c>
      <c r="P511" s="29">
        <v>0</v>
      </c>
      <c r="Q511" s="29">
        <v>75949</v>
      </c>
      <c r="R511" s="29">
        <f>+H511-I511-J511-K511-L511-M511-N511-O511-P511-Q511</f>
        <v>0</v>
      </c>
      <c r="S511" s="29">
        <v>0</v>
      </c>
      <c r="T511" s="41"/>
      <c r="U511" s="42"/>
      <c r="V511" s="41"/>
    </row>
    <row r="512" spans="1:22" x14ac:dyDescent="0.25">
      <c r="A512" s="34">
        <v>20228856</v>
      </c>
      <c r="B512" s="10">
        <v>44575.355555555558</v>
      </c>
      <c r="C512" s="11">
        <v>44610</v>
      </c>
      <c r="D512" s="13">
        <v>57700</v>
      </c>
      <c r="E512" s="13">
        <v>0</v>
      </c>
      <c r="F512" s="13">
        <v>0</v>
      </c>
      <c r="G512" s="13">
        <v>0</v>
      </c>
      <c r="H512" s="27">
        <v>57700</v>
      </c>
      <c r="I512" s="29">
        <v>0</v>
      </c>
      <c r="J512" s="29">
        <v>0</v>
      </c>
      <c r="K512" s="29">
        <v>0</v>
      </c>
      <c r="L512" s="29">
        <v>0</v>
      </c>
      <c r="M512" s="29">
        <v>0</v>
      </c>
      <c r="N512" s="29">
        <v>0</v>
      </c>
      <c r="O512" s="29">
        <v>0</v>
      </c>
      <c r="P512" s="29">
        <v>0</v>
      </c>
      <c r="Q512" s="29">
        <v>57700</v>
      </c>
      <c r="R512" s="29">
        <f>+H512-I512-J512-K512-L512-M512-N512-O512-P512-Q512</f>
        <v>0</v>
      </c>
      <c r="S512" s="29">
        <v>0</v>
      </c>
      <c r="T512" s="41"/>
      <c r="U512" s="42"/>
      <c r="V512" s="41"/>
    </row>
    <row r="513" spans="1:22" x14ac:dyDescent="0.25">
      <c r="A513" s="34">
        <v>20225838</v>
      </c>
      <c r="B513" s="10">
        <v>44551.594444444447</v>
      </c>
      <c r="C513" s="11">
        <v>44578</v>
      </c>
      <c r="D513" s="13">
        <v>61755</v>
      </c>
      <c r="E513" s="13">
        <v>0</v>
      </c>
      <c r="F513" s="13">
        <v>0</v>
      </c>
      <c r="G513" s="13">
        <v>0</v>
      </c>
      <c r="H513" s="27">
        <v>61755</v>
      </c>
      <c r="I513" s="29">
        <v>0</v>
      </c>
      <c r="J513" s="29">
        <v>0</v>
      </c>
      <c r="K513" s="29">
        <v>0</v>
      </c>
      <c r="L513" s="29">
        <v>0</v>
      </c>
      <c r="M513" s="29">
        <v>0</v>
      </c>
      <c r="N513" s="29">
        <v>0</v>
      </c>
      <c r="O513" s="29">
        <v>0</v>
      </c>
      <c r="P513" s="29">
        <v>0</v>
      </c>
      <c r="Q513" s="29">
        <v>61755</v>
      </c>
      <c r="R513" s="29">
        <f>+H513-I513-J513-K513-L513-M513-N513-O513-P513-Q513</f>
        <v>0</v>
      </c>
      <c r="S513" s="29">
        <v>0</v>
      </c>
      <c r="T513" s="41"/>
      <c r="U513" s="42"/>
      <c r="V513" s="41"/>
    </row>
    <row r="514" spans="1:22" x14ac:dyDescent="0.25">
      <c r="A514" s="34">
        <v>20219195</v>
      </c>
      <c r="B514" s="10">
        <v>44510.332638888889</v>
      </c>
      <c r="C514" s="11">
        <v>44550</v>
      </c>
      <c r="D514" s="13">
        <v>201600</v>
      </c>
      <c r="E514" s="13">
        <v>0</v>
      </c>
      <c r="F514" s="13">
        <v>0</v>
      </c>
      <c r="G514" s="13">
        <v>0</v>
      </c>
      <c r="H514" s="27">
        <v>201600</v>
      </c>
      <c r="I514" s="29">
        <v>0</v>
      </c>
      <c r="J514" s="29">
        <v>0</v>
      </c>
      <c r="K514" s="29">
        <v>0</v>
      </c>
      <c r="L514" s="29">
        <v>0</v>
      </c>
      <c r="M514" s="29">
        <v>0</v>
      </c>
      <c r="N514" s="29">
        <v>0</v>
      </c>
      <c r="O514" s="29">
        <v>0</v>
      </c>
      <c r="P514" s="29">
        <v>0</v>
      </c>
      <c r="Q514" s="29">
        <v>100800</v>
      </c>
      <c r="R514" s="36">
        <f>+H514-I514-J514-K514-L514-M514-N514-O514-P514-Q514</f>
        <v>100800</v>
      </c>
      <c r="S514" s="36" t="s">
        <v>892</v>
      </c>
      <c r="T514" s="41"/>
      <c r="U514" s="42"/>
      <c r="V514" s="41"/>
    </row>
    <row r="515" spans="1:22" x14ac:dyDescent="0.25">
      <c r="A515" s="34">
        <v>20224342</v>
      </c>
      <c r="B515" s="10">
        <v>44541.168055555558</v>
      </c>
      <c r="C515" s="11">
        <v>44578</v>
      </c>
      <c r="D515" s="13">
        <v>101549</v>
      </c>
      <c r="E515" s="13">
        <v>0</v>
      </c>
      <c r="F515" s="13">
        <v>0</v>
      </c>
      <c r="G515" s="13">
        <v>0</v>
      </c>
      <c r="H515" s="27">
        <v>101549</v>
      </c>
      <c r="I515" s="29">
        <v>0</v>
      </c>
      <c r="J515" s="29">
        <v>0</v>
      </c>
      <c r="K515" s="29">
        <v>0</v>
      </c>
      <c r="L515" s="29">
        <v>0</v>
      </c>
      <c r="M515" s="29">
        <v>0</v>
      </c>
      <c r="N515" s="29">
        <v>0</v>
      </c>
      <c r="O515" s="29">
        <v>0</v>
      </c>
      <c r="P515" s="29">
        <v>0</v>
      </c>
      <c r="Q515" s="29">
        <v>101549</v>
      </c>
      <c r="R515" s="29">
        <f>+H515-I515-J515-K515-L515-M515-N515-O515-P515-Q515</f>
        <v>0</v>
      </c>
      <c r="S515" s="29">
        <v>0</v>
      </c>
      <c r="T515" s="41"/>
      <c r="U515" s="42"/>
      <c r="V515" s="41"/>
    </row>
    <row r="516" spans="1:22" x14ac:dyDescent="0.25">
      <c r="A516" s="34">
        <v>20226142</v>
      </c>
      <c r="B516" s="10">
        <v>44552.763194444444</v>
      </c>
      <c r="C516" s="11">
        <v>44578</v>
      </c>
      <c r="D516" s="13">
        <v>101549</v>
      </c>
      <c r="E516" s="13">
        <v>0</v>
      </c>
      <c r="F516" s="13">
        <v>0</v>
      </c>
      <c r="G516" s="13">
        <v>0</v>
      </c>
      <c r="H516" s="27">
        <v>101549</v>
      </c>
      <c r="I516" s="29">
        <v>0</v>
      </c>
      <c r="J516" s="29">
        <v>0</v>
      </c>
      <c r="K516" s="29">
        <v>0</v>
      </c>
      <c r="L516" s="29">
        <v>0</v>
      </c>
      <c r="M516" s="29">
        <v>0</v>
      </c>
      <c r="N516" s="29">
        <v>0</v>
      </c>
      <c r="O516" s="29">
        <v>0</v>
      </c>
      <c r="P516" s="29">
        <v>0</v>
      </c>
      <c r="Q516" s="29">
        <v>101549</v>
      </c>
      <c r="R516" s="29">
        <f>+H516-I516-J516-K516-L516-M516-N516-O516-P516-Q516</f>
        <v>0</v>
      </c>
      <c r="S516" s="29">
        <v>0</v>
      </c>
      <c r="T516" s="41"/>
      <c r="U516" s="42"/>
      <c r="V516" s="41"/>
    </row>
    <row r="517" spans="1:22" x14ac:dyDescent="0.25">
      <c r="A517" s="34">
        <v>20227179</v>
      </c>
      <c r="B517" s="10">
        <v>44560.693749999999</v>
      </c>
      <c r="C517" s="11">
        <v>44578</v>
      </c>
      <c r="D517" s="13">
        <v>120004</v>
      </c>
      <c r="E517" s="13">
        <v>0</v>
      </c>
      <c r="F517" s="13">
        <v>0</v>
      </c>
      <c r="G517" s="13">
        <v>0</v>
      </c>
      <c r="H517" s="27">
        <v>120004</v>
      </c>
      <c r="I517" s="29">
        <v>0</v>
      </c>
      <c r="J517" s="29">
        <v>0</v>
      </c>
      <c r="K517" s="29">
        <v>0</v>
      </c>
      <c r="L517" s="29">
        <v>0</v>
      </c>
      <c r="M517" s="29">
        <v>0</v>
      </c>
      <c r="N517" s="29">
        <v>0</v>
      </c>
      <c r="O517" s="29">
        <v>0</v>
      </c>
      <c r="P517" s="29">
        <v>0</v>
      </c>
      <c r="Q517" s="29">
        <v>120004</v>
      </c>
      <c r="R517" s="29">
        <f>+H517-I517-J517-K517-L517-M517-N517-O517-P517-Q517</f>
        <v>0</v>
      </c>
      <c r="S517" s="29">
        <v>0</v>
      </c>
      <c r="T517" s="41"/>
      <c r="U517" s="42"/>
      <c r="V517" s="41"/>
    </row>
    <row r="518" spans="1:22" x14ac:dyDescent="0.25">
      <c r="A518" s="34">
        <v>20203279</v>
      </c>
      <c r="B518" s="10">
        <v>44416.892361111109</v>
      </c>
      <c r="C518" s="11">
        <v>44459</v>
      </c>
      <c r="D518" s="13">
        <v>698520</v>
      </c>
      <c r="E518" s="13">
        <v>0</v>
      </c>
      <c r="F518" s="13">
        <v>0</v>
      </c>
      <c r="G518" s="13">
        <v>0</v>
      </c>
      <c r="H518" s="27">
        <v>698520</v>
      </c>
      <c r="I518" s="29">
        <v>0</v>
      </c>
      <c r="J518" s="29">
        <v>0</v>
      </c>
      <c r="K518" s="29">
        <v>0</v>
      </c>
      <c r="L518" s="29">
        <v>0</v>
      </c>
      <c r="M518" s="29">
        <v>0</v>
      </c>
      <c r="N518" s="29">
        <v>0</v>
      </c>
      <c r="O518" s="29">
        <v>0</v>
      </c>
      <c r="P518" s="29">
        <v>0</v>
      </c>
      <c r="Q518" s="29">
        <v>698520</v>
      </c>
      <c r="R518" s="29">
        <f>+H518-I518-J518-K518-L518-M518-N518-O518-P518-Q518</f>
        <v>0</v>
      </c>
      <c r="S518" s="29">
        <v>0</v>
      </c>
      <c r="T518" s="41"/>
      <c r="U518" s="42"/>
      <c r="V518" s="41"/>
    </row>
    <row r="519" spans="1:22" x14ac:dyDescent="0.25">
      <c r="A519" s="34">
        <v>20205907</v>
      </c>
      <c r="B519" s="10">
        <v>44432.315972222219</v>
      </c>
      <c r="C519" s="11">
        <v>44459</v>
      </c>
      <c r="D519" s="13">
        <v>957252</v>
      </c>
      <c r="E519" s="13">
        <v>0</v>
      </c>
      <c r="F519" s="13">
        <v>0</v>
      </c>
      <c r="G519" s="13">
        <v>0</v>
      </c>
      <c r="H519" s="27">
        <v>957252</v>
      </c>
      <c r="I519" s="29">
        <v>0</v>
      </c>
      <c r="J519" s="29">
        <v>0</v>
      </c>
      <c r="K519" s="29">
        <v>0</v>
      </c>
      <c r="L519" s="29">
        <v>0</v>
      </c>
      <c r="M519" s="29">
        <v>0</v>
      </c>
      <c r="N519" s="29">
        <v>0</v>
      </c>
      <c r="O519" s="29">
        <v>0</v>
      </c>
      <c r="P519" s="29">
        <v>0</v>
      </c>
      <c r="Q519" s="29">
        <v>957252</v>
      </c>
      <c r="R519" s="29">
        <f>+H519-I519-J519-K519-L519-M519-N519-O519-P519-Q519</f>
        <v>0</v>
      </c>
      <c r="S519" s="29">
        <v>0</v>
      </c>
      <c r="T519" s="41"/>
      <c r="U519" s="42"/>
      <c r="V519" s="41"/>
    </row>
    <row r="520" spans="1:22" ht="15.75" thickBot="1" x14ac:dyDescent="0.3">
      <c r="A520" s="34">
        <v>20199960</v>
      </c>
      <c r="B520" s="10">
        <v>44399.763888888891</v>
      </c>
      <c r="C520" s="11">
        <v>44420</v>
      </c>
      <c r="D520" s="13">
        <v>2530324</v>
      </c>
      <c r="E520" s="13">
        <v>0</v>
      </c>
      <c r="F520" s="13">
        <v>0</v>
      </c>
      <c r="G520" s="13">
        <v>0</v>
      </c>
      <c r="H520" s="27">
        <v>2530324</v>
      </c>
      <c r="I520" s="29">
        <v>0</v>
      </c>
      <c r="J520" s="29">
        <v>0</v>
      </c>
      <c r="K520" s="29">
        <v>0</v>
      </c>
      <c r="L520" s="29">
        <v>0</v>
      </c>
      <c r="M520" s="29">
        <v>0</v>
      </c>
      <c r="N520" s="29">
        <v>0</v>
      </c>
      <c r="O520" s="29">
        <v>0</v>
      </c>
      <c r="P520" s="29">
        <v>0</v>
      </c>
      <c r="Q520" s="29">
        <v>2530324</v>
      </c>
      <c r="R520" s="29">
        <f>+H520-I520-J520-K520-L520-M520-N520-O520-P520-Q520</f>
        <v>0</v>
      </c>
      <c r="S520" s="29">
        <v>0</v>
      </c>
      <c r="T520" s="41"/>
      <c r="U520" s="42"/>
      <c r="V520" s="41"/>
    </row>
    <row r="521" spans="1:22" ht="15.75" thickBot="1" x14ac:dyDescent="0.3">
      <c r="A521" s="1"/>
      <c r="B521" s="2"/>
      <c r="D521" s="3"/>
      <c r="E521" s="3"/>
      <c r="F521" s="3"/>
      <c r="G521" s="3"/>
      <c r="H521" s="35">
        <f>SUM(H2:H520)</f>
        <v>122214453</v>
      </c>
      <c r="I521" s="31">
        <f>SUM(I2:I520)</f>
        <v>9715449</v>
      </c>
      <c r="J521" s="31">
        <f t="shared" ref="J521:S521" si="0">SUM(J2:J520)</f>
        <v>23044904</v>
      </c>
      <c r="K521" s="31">
        <f t="shared" si="0"/>
        <v>0</v>
      </c>
      <c r="L521" s="31">
        <f t="shared" si="0"/>
        <v>0</v>
      </c>
      <c r="M521" s="31">
        <f t="shared" si="0"/>
        <v>48235940</v>
      </c>
      <c r="N521" s="31">
        <f t="shared" si="0"/>
        <v>1034952</v>
      </c>
      <c r="O521" s="31">
        <f t="shared" si="0"/>
        <v>0</v>
      </c>
      <c r="P521" s="31">
        <f t="shared" si="0"/>
        <v>0</v>
      </c>
      <c r="Q521" s="31">
        <f t="shared" si="0"/>
        <v>40082408</v>
      </c>
      <c r="R521" s="31">
        <f t="shared" si="0"/>
        <v>100800</v>
      </c>
      <c r="S521" s="31">
        <f t="shared" si="0"/>
        <v>0</v>
      </c>
    </row>
    <row r="522" spans="1:22" x14ac:dyDescent="0.25">
      <c r="A522" s="1"/>
      <c r="B522" s="2"/>
      <c r="D522" s="3"/>
      <c r="E522" s="3"/>
      <c r="F522" s="3"/>
      <c r="G522" s="3"/>
      <c r="H522" s="3"/>
    </row>
    <row r="523" spans="1:22" x14ac:dyDescent="0.25">
      <c r="A523" s="1"/>
      <c r="B523" s="2"/>
      <c r="D523" s="3"/>
      <c r="E523" s="3"/>
      <c r="F523" s="3"/>
      <c r="G523" s="3"/>
      <c r="H523" s="3"/>
    </row>
    <row r="524" spans="1:22" x14ac:dyDescent="0.25">
      <c r="A524" s="1"/>
      <c r="B524" s="2"/>
      <c r="D524" s="3"/>
      <c r="E524" s="3"/>
      <c r="F524" s="3"/>
      <c r="G524" s="3"/>
      <c r="H524" s="3"/>
    </row>
    <row r="525" spans="1:22" x14ac:dyDescent="0.25">
      <c r="A525" s="1"/>
      <c r="B525" s="2"/>
      <c r="D525" s="3"/>
      <c r="E525" s="3"/>
      <c r="F525" s="3"/>
      <c r="G525" s="3"/>
      <c r="H525" s="3"/>
    </row>
    <row r="526" spans="1:22" x14ac:dyDescent="0.25">
      <c r="A526" s="1"/>
      <c r="B526" s="2"/>
      <c r="D526" s="3"/>
      <c r="E526" s="3"/>
      <c r="F526" s="3"/>
      <c r="G526" s="3"/>
      <c r="H526" s="3"/>
    </row>
    <row r="527" spans="1:22" x14ac:dyDescent="0.25">
      <c r="A527" s="1"/>
      <c r="B527" s="2"/>
      <c r="D527" s="3"/>
      <c r="E527" s="3"/>
      <c r="F527" s="3"/>
      <c r="G527" s="3"/>
      <c r="H527" s="3"/>
    </row>
    <row r="528" spans="1:22" x14ac:dyDescent="0.25">
      <c r="A528" s="1"/>
      <c r="B528" s="2"/>
      <c r="D528" s="3"/>
      <c r="E528" s="3"/>
      <c r="F528" s="3"/>
      <c r="G528" s="3"/>
      <c r="H528" s="3"/>
    </row>
    <row r="529" spans="1:8" x14ac:dyDescent="0.25">
      <c r="A529" s="1"/>
      <c r="B529" s="2"/>
      <c r="D529" s="3"/>
      <c r="E529" s="3"/>
      <c r="F529" s="3"/>
      <c r="G529" s="3"/>
      <c r="H529" s="3"/>
    </row>
    <row r="530" spans="1:8" x14ac:dyDescent="0.25">
      <c r="A530" s="1"/>
      <c r="B530" s="2"/>
      <c r="D530" s="3"/>
      <c r="E530" s="3"/>
      <c r="F530" s="3"/>
      <c r="G530" s="3"/>
      <c r="H530" s="3"/>
    </row>
    <row r="531" spans="1:8" x14ac:dyDescent="0.25">
      <c r="A531" s="1"/>
      <c r="B531" s="2"/>
      <c r="D531" s="3"/>
      <c r="E531" s="3"/>
      <c r="F531" s="3"/>
      <c r="G531" s="3"/>
      <c r="H531" s="3"/>
    </row>
    <row r="532" spans="1:8" x14ac:dyDescent="0.25">
      <c r="A532" s="1"/>
      <c r="B532" s="2"/>
      <c r="D532" s="3"/>
      <c r="E532" s="3"/>
      <c r="F532" s="3"/>
      <c r="G532" s="3"/>
      <c r="H532" s="3"/>
    </row>
    <row r="533" spans="1:8" x14ac:dyDescent="0.25">
      <c r="A533" s="1"/>
      <c r="B533" s="2"/>
      <c r="D533" s="3"/>
      <c r="E533" s="3"/>
      <c r="F533" s="3"/>
      <c r="G533" s="3"/>
      <c r="H533" s="3"/>
    </row>
    <row r="534" spans="1:8" x14ac:dyDescent="0.25">
      <c r="A534" s="1"/>
      <c r="B534" s="2"/>
      <c r="D534" s="3"/>
      <c r="E534" s="3"/>
      <c r="F534" s="3"/>
      <c r="G534" s="3"/>
      <c r="H534" s="3"/>
    </row>
    <row r="535" spans="1:8" x14ac:dyDescent="0.25">
      <c r="A535" s="1"/>
      <c r="B535" s="2"/>
      <c r="D535" s="3"/>
      <c r="E535" s="3"/>
      <c r="F535" s="3"/>
      <c r="G535" s="3"/>
      <c r="H535" s="3"/>
    </row>
    <row r="536" spans="1:8" x14ac:dyDescent="0.25">
      <c r="A536" s="1"/>
      <c r="B536" s="2"/>
      <c r="D536" s="3"/>
      <c r="E536" s="3"/>
      <c r="F536" s="3"/>
      <c r="G536" s="3"/>
      <c r="H536" s="3"/>
    </row>
    <row r="537" spans="1:8" x14ac:dyDescent="0.25">
      <c r="A537" s="1"/>
      <c r="B537" s="2"/>
      <c r="D537" s="3"/>
      <c r="E537" s="3"/>
      <c r="F537" s="3"/>
      <c r="G537" s="3"/>
      <c r="H537" s="3"/>
    </row>
    <row r="538" spans="1:8" x14ac:dyDescent="0.25">
      <c r="A538" s="1"/>
      <c r="B538" s="2"/>
      <c r="D538" s="3"/>
      <c r="E538" s="3"/>
      <c r="F538" s="3"/>
      <c r="G538" s="3"/>
      <c r="H538" s="3"/>
    </row>
    <row r="539" spans="1:8" x14ac:dyDescent="0.25">
      <c r="A539" s="1"/>
      <c r="B539" s="2"/>
      <c r="D539" s="3"/>
      <c r="E539" s="3"/>
      <c r="F539" s="3"/>
      <c r="G539" s="3"/>
      <c r="H539" s="3"/>
    </row>
    <row r="540" spans="1:8" x14ac:dyDescent="0.25">
      <c r="A540" s="1"/>
      <c r="B540" s="2"/>
      <c r="D540" s="3"/>
      <c r="E540" s="3"/>
      <c r="F540" s="3"/>
      <c r="G540" s="3"/>
      <c r="H540" s="3"/>
    </row>
    <row r="541" spans="1:8" x14ac:dyDescent="0.25">
      <c r="A541" s="1"/>
      <c r="B541" s="2"/>
      <c r="D541" s="3"/>
      <c r="E541" s="3"/>
      <c r="F541" s="3"/>
      <c r="G541" s="3"/>
      <c r="H541" s="3"/>
    </row>
    <row r="542" spans="1:8" x14ac:dyDescent="0.25">
      <c r="A542" s="1"/>
      <c r="B542" s="2"/>
      <c r="D542" s="3"/>
      <c r="E542" s="3"/>
      <c r="F542" s="3"/>
      <c r="G542" s="3"/>
      <c r="H542" s="3"/>
    </row>
    <row r="543" spans="1:8" x14ac:dyDescent="0.25">
      <c r="A543" s="1"/>
      <c r="B543" s="2"/>
      <c r="D543" s="3"/>
      <c r="E543" s="3"/>
      <c r="F543" s="3"/>
      <c r="G543" s="3"/>
      <c r="H543" s="3"/>
    </row>
    <row r="544" spans="1:8" x14ac:dyDescent="0.25">
      <c r="A544" s="1"/>
      <c r="B544" s="2"/>
      <c r="D544" s="3"/>
      <c r="E544" s="3"/>
      <c r="F544" s="3"/>
      <c r="G544" s="3"/>
      <c r="H544" s="3"/>
    </row>
    <row r="545" spans="1:8" x14ac:dyDescent="0.25">
      <c r="A545" s="1"/>
      <c r="B545" s="2"/>
      <c r="D545" s="3"/>
      <c r="E545" s="3"/>
      <c r="F545" s="3"/>
      <c r="G545" s="3"/>
      <c r="H545" s="3"/>
    </row>
    <row r="546" spans="1:8" x14ac:dyDescent="0.25">
      <c r="A546" s="1"/>
      <c r="B546" s="2"/>
      <c r="D546" s="3"/>
      <c r="E546" s="3"/>
      <c r="F546" s="3"/>
      <c r="G546" s="3"/>
      <c r="H546" s="3"/>
    </row>
    <row r="547" spans="1:8" x14ac:dyDescent="0.25">
      <c r="A547" s="1"/>
      <c r="B547" s="2"/>
      <c r="D547" s="3"/>
      <c r="E547" s="3"/>
      <c r="F547" s="3"/>
      <c r="G547" s="3"/>
      <c r="H547" s="3"/>
    </row>
    <row r="548" spans="1:8" x14ac:dyDescent="0.25">
      <c r="A548" s="1"/>
      <c r="B548" s="2"/>
      <c r="D548" s="3"/>
      <c r="E548" s="3"/>
      <c r="F548" s="3"/>
      <c r="G548" s="3"/>
      <c r="H548" s="3"/>
    </row>
    <row r="549" spans="1:8" x14ac:dyDescent="0.25">
      <c r="A549" s="1"/>
      <c r="B549" s="2"/>
      <c r="D549" s="3"/>
      <c r="E549" s="3"/>
      <c r="F549" s="3"/>
      <c r="G549" s="3"/>
      <c r="H549" s="3"/>
    </row>
    <row r="550" spans="1:8" x14ac:dyDescent="0.25">
      <c r="A550" s="1"/>
      <c r="B550" s="2"/>
      <c r="D550" s="3"/>
      <c r="E550" s="3"/>
      <c r="F550" s="3"/>
      <c r="G550" s="3"/>
      <c r="H550" s="3"/>
    </row>
    <row r="551" spans="1:8" x14ac:dyDescent="0.25">
      <c r="A551" s="1"/>
      <c r="B551" s="2"/>
      <c r="D551" s="3"/>
      <c r="E551" s="3"/>
      <c r="F551" s="3"/>
      <c r="G551" s="3"/>
      <c r="H551" s="3"/>
    </row>
    <row r="552" spans="1:8" x14ac:dyDescent="0.25">
      <c r="A552" s="1"/>
      <c r="B552" s="2"/>
      <c r="D552" s="3"/>
      <c r="E552" s="3"/>
      <c r="F552" s="3"/>
      <c r="G552" s="3"/>
      <c r="H552" s="3"/>
    </row>
  </sheetData>
  <sortState xmlns:xlrd2="http://schemas.microsoft.com/office/spreadsheetml/2017/richdata2" ref="A2:V520">
    <sortCondition ref="T2:T520"/>
    <sortCondition ref="V2:V520"/>
  </sortState>
  <pageMargins left="0.2124734408198975" right="0.2124734408198975" top="0.24788568095654712" bottom="0.24788568095654712" header="1.1126239318905074E-308" footer="0.24788568095654712"/>
  <pageSetup paperSize="5" orientation="landscape" blackAndWhite="1" errors="NA"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2656B-87FE-4889-84B2-0ABC98F49D15}">
  <dimension ref="B2:H28"/>
  <sheetViews>
    <sheetView tabSelected="1" workbookViewId="0">
      <selection activeCell="B30" sqref="B30"/>
    </sheetView>
  </sheetViews>
  <sheetFormatPr baseColWidth="10" defaultRowHeight="12.75" x14ac:dyDescent="0.2"/>
  <cols>
    <col min="2" max="2" width="78" customWidth="1"/>
    <col min="3" max="3" width="13.5703125" bestFit="1" customWidth="1"/>
    <col min="4" max="5" width="15" bestFit="1" customWidth="1"/>
    <col min="6" max="6" width="14.140625" bestFit="1" customWidth="1"/>
    <col min="7" max="7" width="15" bestFit="1" customWidth="1"/>
    <col min="8" max="8" width="25.5703125" bestFit="1" customWidth="1"/>
  </cols>
  <sheetData>
    <row r="2" spans="2:8" ht="15" x14ac:dyDescent="0.25">
      <c r="H2" s="15"/>
    </row>
    <row r="3" spans="2:8" ht="15" x14ac:dyDescent="0.25">
      <c r="H3" s="15"/>
    </row>
    <row r="4" spans="2:8" ht="15" x14ac:dyDescent="0.25">
      <c r="H4" s="15"/>
    </row>
    <row r="5" spans="2:8" ht="15.75" x14ac:dyDescent="0.25">
      <c r="B5" s="16" t="s">
        <v>17</v>
      </c>
      <c r="C5" s="16"/>
      <c r="D5" s="16"/>
      <c r="E5" s="16"/>
      <c r="F5" s="16"/>
      <c r="G5" s="16"/>
      <c r="H5" s="15"/>
    </row>
    <row r="6" spans="2:8" ht="15.75" x14ac:dyDescent="0.25">
      <c r="B6" s="16" t="s">
        <v>31</v>
      </c>
      <c r="C6" s="16"/>
      <c r="D6" s="16"/>
      <c r="E6" s="16"/>
      <c r="F6" s="16"/>
      <c r="G6" s="16"/>
      <c r="H6" s="15"/>
    </row>
    <row r="7" spans="2:8" ht="15" x14ac:dyDescent="0.25">
      <c r="B7" s="15"/>
      <c r="C7" s="15"/>
      <c r="D7" s="15"/>
      <c r="E7" s="15"/>
      <c r="F7" s="15"/>
      <c r="G7" s="15"/>
      <c r="H7" s="15"/>
    </row>
    <row r="8" spans="2:8" ht="15" x14ac:dyDescent="0.2">
      <c r="B8" s="17" t="s">
        <v>18</v>
      </c>
      <c r="C8" s="17">
        <v>2018</v>
      </c>
      <c r="D8" s="17">
        <v>2019</v>
      </c>
      <c r="E8" s="17">
        <v>2020</v>
      </c>
      <c r="F8" s="17">
        <v>2021</v>
      </c>
      <c r="G8" s="17">
        <v>2022</v>
      </c>
      <c r="H8" s="18" t="s">
        <v>19</v>
      </c>
    </row>
    <row r="9" spans="2:8" ht="15" x14ac:dyDescent="0.25">
      <c r="B9" s="15"/>
      <c r="C9" s="15"/>
      <c r="D9" s="15"/>
      <c r="E9" s="15"/>
      <c r="F9" s="15"/>
      <c r="G9" s="15"/>
      <c r="H9" s="15"/>
    </row>
    <row r="10" spans="2:8" ht="18.75" x14ac:dyDescent="0.3">
      <c r="B10" s="19" t="s">
        <v>20</v>
      </c>
      <c r="C10" s="20">
        <v>6386434</v>
      </c>
      <c r="D10" s="20">
        <v>17472661</v>
      </c>
      <c r="E10" s="20">
        <v>44776024</v>
      </c>
      <c r="F10" s="20">
        <v>49261291</v>
      </c>
      <c r="G10" s="20">
        <v>4318043</v>
      </c>
      <c r="H10" s="20">
        <f>+CRUCE!H521</f>
        <v>122214453</v>
      </c>
    </row>
    <row r="11" spans="2:8" ht="15" x14ac:dyDescent="0.25">
      <c r="B11" s="15"/>
      <c r="C11" s="15"/>
      <c r="D11" s="15"/>
      <c r="E11" s="15"/>
      <c r="F11" s="15"/>
      <c r="G11" s="15"/>
      <c r="H11" s="15"/>
    </row>
    <row r="12" spans="2:8" ht="15" x14ac:dyDescent="0.25">
      <c r="B12" s="15" t="s">
        <v>21</v>
      </c>
      <c r="C12" s="21">
        <v>3566476</v>
      </c>
      <c r="D12" s="21">
        <v>901647</v>
      </c>
      <c r="E12" s="21">
        <v>40047761</v>
      </c>
      <c r="F12" s="21">
        <v>147415</v>
      </c>
      <c r="G12" s="21">
        <v>3572641</v>
      </c>
      <c r="H12" s="53">
        <f>+CRUCE!M521</f>
        <v>48235940</v>
      </c>
    </row>
    <row r="13" spans="2:8" ht="15" x14ac:dyDescent="0.25">
      <c r="B13" s="15" t="s">
        <v>22</v>
      </c>
      <c r="C13" s="21">
        <v>2715981</v>
      </c>
      <c r="D13" s="21">
        <v>15268210</v>
      </c>
      <c r="E13" s="21">
        <v>485557</v>
      </c>
      <c r="F13" s="21">
        <v>4291492</v>
      </c>
      <c r="G13" s="21">
        <v>283664</v>
      </c>
      <c r="H13" s="53">
        <f>+CRUCE!J521</f>
        <v>23044904</v>
      </c>
    </row>
    <row r="14" spans="2:8" ht="15" x14ac:dyDescent="0.25">
      <c r="B14" s="15" t="s">
        <v>23</v>
      </c>
      <c r="C14" s="21">
        <v>0</v>
      </c>
      <c r="D14" s="21">
        <v>0</v>
      </c>
      <c r="E14" s="21">
        <v>1284871</v>
      </c>
      <c r="F14" s="21">
        <v>38739837</v>
      </c>
      <c r="G14" s="21">
        <v>57700</v>
      </c>
      <c r="H14" s="53">
        <f>+CRUCE!Q521</f>
        <v>40082408</v>
      </c>
    </row>
    <row r="15" spans="2:8" ht="15" x14ac:dyDescent="0.25">
      <c r="B15" s="15" t="s">
        <v>24</v>
      </c>
      <c r="C15" s="21">
        <v>0</v>
      </c>
      <c r="D15" s="21">
        <v>0</v>
      </c>
      <c r="E15" s="21">
        <v>0</v>
      </c>
      <c r="F15" s="21">
        <v>0</v>
      </c>
      <c r="G15" s="21">
        <v>0</v>
      </c>
      <c r="H15" s="53">
        <f>+CRUCE!O521</f>
        <v>0</v>
      </c>
    </row>
    <row r="16" spans="2:8" ht="15" x14ac:dyDescent="0.25">
      <c r="B16" s="15" t="s">
        <v>25</v>
      </c>
      <c r="C16" s="21">
        <v>0</v>
      </c>
      <c r="D16" s="21">
        <v>0</v>
      </c>
      <c r="E16" s="21">
        <v>0</v>
      </c>
      <c r="F16" s="21">
        <v>1034952</v>
      </c>
      <c r="G16" s="21">
        <v>0</v>
      </c>
      <c r="H16" s="53">
        <f>+CRUCE!N521</f>
        <v>1034952</v>
      </c>
    </row>
    <row r="17" spans="2:8" ht="15" x14ac:dyDescent="0.25">
      <c r="B17" s="15" t="s">
        <v>26</v>
      </c>
      <c r="C17" s="21">
        <v>0</v>
      </c>
      <c r="D17" s="21">
        <v>0</v>
      </c>
      <c r="E17" s="21">
        <v>0</v>
      </c>
      <c r="F17" s="21">
        <v>100800</v>
      </c>
      <c r="G17" s="21">
        <v>0</v>
      </c>
      <c r="H17" s="53">
        <f>+CRUCE!R521</f>
        <v>100800</v>
      </c>
    </row>
    <row r="18" spans="2:8" ht="15" x14ac:dyDescent="0.25">
      <c r="B18" s="15"/>
      <c r="C18" s="15"/>
      <c r="D18" s="15"/>
      <c r="E18" s="15"/>
      <c r="F18" s="15"/>
      <c r="G18" s="15"/>
      <c r="H18" s="15"/>
    </row>
    <row r="19" spans="2:8" ht="18.75" x14ac:dyDescent="0.3">
      <c r="B19" s="19" t="s">
        <v>27</v>
      </c>
      <c r="C19" s="20">
        <f t="shared" ref="C19:H19" si="0">+C10-C12-C13-C14-C15-C16-C17</f>
        <v>103977</v>
      </c>
      <c r="D19" s="20">
        <f t="shared" ref="D19:G19" si="1">+D10-D12-D13-D14-D15-D16-D17</f>
        <v>1302804</v>
      </c>
      <c r="E19" s="20">
        <f t="shared" si="1"/>
        <v>2957835</v>
      </c>
      <c r="F19" s="20">
        <f t="shared" si="1"/>
        <v>4946795</v>
      </c>
      <c r="G19" s="20">
        <f t="shared" si="1"/>
        <v>404038</v>
      </c>
      <c r="H19" s="20">
        <f t="shared" si="0"/>
        <v>9715449</v>
      </c>
    </row>
    <row r="20" spans="2:8" ht="15" x14ac:dyDescent="0.25">
      <c r="B20" s="15"/>
      <c r="C20" s="22"/>
      <c r="D20" s="22"/>
      <c r="E20" s="22"/>
      <c r="F20" s="22"/>
      <c r="G20" s="22"/>
      <c r="H20" s="22"/>
    </row>
    <row r="21" spans="2:8" ht="15" x14ac:dyDescent="0.25">
      <c r="B21" s="15" t="s">
        <v>28</v>
      </c>
      <c r="C21" s="23">
        <v>0</v>
      </c>
      <c r="D21" s="23">
        <v>0</v>
      </c>
      <c r="E21" s="23">
        <v>0</v>
      </c>
      <c r="F21" s="23">
        <v>0</v>
      </c>
      <c r="G21" s="23">
        <v>0</v>
      </c>
      <c r="H21" s="23">
        <v>0</v>
      </c>
    </row>
    <row r="22" spans="2:8" ht="18.75" x14ac:dyDescent="0.3">
      <c r="B22" s="19" t="s">
        <v>29</v>
      </c>
      <c r="C22" s="20">
        <f t="shared" ref="C22:H22" si="2">+C19-C21</f>
        <v>103977</v>
      </c>
      <c r="D22" s="20">
        <f t="shared" si="2"/>
        <v>1302804</v>
      </c>
      <c r="E22" s="20">
        <f t="shared" si="2"/>
        <v>2957835</v>
      </c>
      <c r="F22" s="20">
        <f t="shared" si="2"/>
        <v>4946795</v>
      </c>
      <c r="G22" s="20">
        <f t="shared" si="2"/>
        <v>404038</v>
      </c>
      <c r="H22" s="20">
        <f t="shared" si="2"/>
        <v>9715449</v>
      </c>
    </row>
    <row r="23" spans="2:8" ht="15" x14ac:dyDescent="0.25">
      <c r="B23" s="15"/>
      <c r="C23" s="15"/>
      <c r="D23" s="15"/>
      <c r="E23" s="15"/>
      <c r="F23" s="15"/>
      <c r="G23" s="15"/>
      <c r="H23" s="15"/>
    </row>
    <row r="24" spans="2:8" ht="15" x14ac:dyDescent="0.25">
      <c r="B24" s="15" t="s">
        <v>30</v>
      </c>
      <c r="C24" s="21">
        <v>0</v>
      </c>
      <c r="D24" s="21">
        <v>0</v>
      </c>
      <c r="E24" s="21">
        <v>0</v>
      </c>
      <c r="F24" s="21">
        <v>0</v>
      </c>
      <c r="G24" s="21">
        <v>14783394</v>
      </c>
      <c r="H24" s="21">
        <v>14783394</v>
      </c>
    </row>
    <row r="25" spans="2:8" ht="15" x14ac:dyDescent="0.25">
      <c r="B25" s="15"/>
      <c r="C25" s="15"/>
      <c r="D25" s="15"/>
      <c r="E25" s="15"/>
      <c r="F25" s="15"/>
      <c r="G25" s="15"/>
      <c r="H25" s="15"/>
    </row>
    <row r="26" spans="2:8" ht="18.75" x14ac:dyDescent="0.3">
      <c r="B26" s="19" t="s">
        <v>2029</v>
      </c>
      <c r="C26" s="24">
        <f t="shared" ref="C26:H26" si="3">+C22-C24</f>
        <v>103977</v>
      </c>
      <c r="D26" s="24">
        <f t="shared" ref="D26:G26" si="4">+D22-D24</f>
        <v>1302804</v>
      </c>
      <c r="E26" s="24">
        <f t="shared" si="4"/>
        <v>2957835</v>
      </c>
      <c r="F26" s="24">
        <f t="shared" si="4"/>
        <v>4946795</v>
      </c>
      <c r="G26" s="24">
        <f t="shared" si="4"/>
        <v>-14379356</v>
      </c>
      <c r="H26" s="24">
        <f t="shared" si="3"/>
        <v>-5067945</v>
      </c>
    </row>
    <row r="27" spans="2:8" ht="15" x14ac:dyDescent="0.25">
      <c r="B27" s="15"/>
      <c r="C27" s="15"/>
      <c r="D27" s="15"/>
      <c r="E27" s="15"/>
      <c r="F27" s="15"/>
      <c r="G27" s="15"/>
      <c r="H27" s="15"/>
    </row>
    <row r="28" spans="2:8" ht="15" x14ac:dyDescent="0.25">
      <c r="B28" s="15"/>
      <c r="C28" s="15"/>
      <c r="D28" s="15"/>
      <c r="E28" s="15"/>
      <c r="F28" s="15"/>
      <c r="G28" s="15"/>
      <c r="H28" s="1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C209D-3747-4E05-8889-19BECC0BD270}">
  <dimension ref="A1:U228"/>
  <sheetViews>
    <sheetView workbookViewId="0">
      <pane xSplit="1" ySplit="1" topLeftCell="B167" activePane="bottomRight" state="frozen"/>
      <selection pane="topRight" activeCell="B1" sqref="B1"/>
      <selection pane="bottomLeft" activeCell="A2" sqref="A2"/>
      <selection pane="bottomRight" activeCell="B183" sqref="B183"/>
    </sheetView>
  </sheetViews>
  <sheetFormatPr baseColWidth="10" defaultRowHeight="15" x14ac:dyDescent="0.25"/>
  <cols>
    <col min="1" max="16384" width="11.42578125" style="32"/>
  </cols>
  <sheetData>
    <row r="1" spans="1:21" x14ac:dyDescent="0.25">
      <c r="A1" s="32" t="s">
        <v>890</v>
      </c>
      <c r="B1" s="32" t="s">
        <v>889</v>
      </c>
      <c r="C1" s="32" t="s">
        <v>888</v>
      </c>
      <c r="D1" s="32" t="s">
        <v>887</v>
      </c>
      <c r="E1" s="32" t="s">
        <v>886</v>
      </c>
      <c r="F1" s="32" t="s">
        <v>885</v>
      </c>
      <c r="G1" s="32" t="s">
        <v>43</v>
      </c>
      <c r="H1" s="32" t="s">
        <v>44</v>
      </c>
      <c r="I1" s="32" t="s">
        <v>873</v>
      </c>
      <c r="J1" s="32" t="s">
        <v>884</v>
      </c>
      <c r="K1" s="32" t="s">
        <v>883</v>
      </c>
      <c r="L1" s="32" t="s">
        <v>882</v>
      </c>
      <c r="M1" s="32" t="s">
        <v>881</v>
      </c>
      <c r="N1" s="32" t="s">
        <v>880</v>
      </c>
      <c r="O1" s="32" t="s">
        <v>879</v>
      </c>
      <c r="P1" s="32" t="s">
        <v>878</v>
      </c>
      <c r="Q1" s="32" t="s">
        <v>877</v>
      </c>
      <c r="R1" s="32" t="s">
        <v>876</v>
      </c>
      <c r="S1" s="32" t="s">
        <v>875</v>
      </c>
      <c r="T1" s="32" t="s">
        <v>874</v>
      </c>
      <c r="U1" s="32" t="s">
        <v>873</v>
      </c>
    </row>
    <row r="2" spans="1:21" x14ac:dyDescent="0.25">
      <c r="A2" s="32" t="s">
        <v>872</v>
      </c>
      <c r="B2" s="32" t="s">
        <v>685</v>
      </c>
      <c r="C2" s="32" t="s">
        <v>684</v>
      </c>
      <c r="D2" s="32" t="s">
        <v>683</v>
      </c>
      <c r="E2" s="32" t="s">
        <v>682</v>
      </c>
      <c r="F2" s="32" t="s">
        <v>681</v>
      </c>
      <c r="G2" s="32" t="s">
        <v>45</v>
      </c>
      <c r="H2" s="32" t="s">
        <v>46</v>
      </c>
      <c r="I2" s="32">
        <v>2</v>
      </c>
      <c r="J2" s="32">
        <v>0</v>
      </c>
      <c r="K2" s="32" t="s">
        <v>226</v>
      </c>
      <c r="L2" s="32" t="s">
        <v>680</v>
      </c>
      <c r="N2" s="32" t="s">
        <v>868</v>
      </c>
      <c r="O2" s="33">
        <v>41250</v>
      </c>
      <c r="P2" s="33">
        <v>41246</v>
      </c>
      <c r="Q2" s="33">
        <v>41250</v>
      </c>
      <c r="R2" s="32" t="s">
        <v>695</v>
      </c>
      <c r="S2" s="32" t="s">
        <v>694</v>
      </c>
      <c r="T2" s="32" t="s">
        <v>675</v>
      </c>
      <c r="U2" s="32">
        <v>2</v>
      </c>
    </row>
    <row r="3" spans="1:21" x14ac:dyDescent="0.25">
      <c r="A3" s="32" t="s">
        <v>871</v>
      </c>
      <c r="B3" s="32" t="s">
        <v>685</v>
      </c>
      <c r="C3" s="32" t="s">
        <v>684</v>
      </c>
      <c r="D3" s="32" t="s">
        <v>683</v>
      </c>
      <c r="E3" s="32" t="s">
        <v>682</v>
      </c>
      <c r="F3" s="32" t="s">
        <v>681</v>
      </c>
      <c r="G3" s="32" t="s">
        <v>47</v>
      </c>
      <c r="H3" s="32" t="s">
        <v>46</v>
      </c>
      <c r="I3" s="32">
        <v>1</v>
      </c>
      <c r="J3" s="32">
        <v>0</v>
      </c>
      <c r="K3" s="32" t="s">
        <v>226</v>
      </c>
      <c r="L3" s="32" t="s">
        <v>680</v>
      </c>
      <c r="N3" s="32" t="s">
        <v>868</v>
      </c>
      <c r="O3" s="33">
        <v>41250</v>
      </c>
      <c r="P3" s="33">
        <v>41246</v>
      </c>
      <c r="Q3" s="33">
        <v>41250</v>
      </c>
      <c r="R3" s="32" t="s">
        <v>695</v>
      </c>
      <c r="S3" s="32" t="s">
        <v>694</v>
      </c>
      <c r="T3" s="32" t="s">
        <v>675</v>
      </c>
      <c r="U3" s="32">
        <v>1</v>
      </c>
    </row>
    <row r="4" spans="1:21" x14ac:dyDescent="0.25">
      <c r="A4" s="32" t="s">
        <v>870</v>
      </c>
      <c r="B4" s="32" t="s">
        <v>685</v>
      </c>
      <c r="C4" s="32" t="s">
        <v>684</v>
      </c>
      <c r="D4" s="32" t="s">
        <v>683</v>
      </c>
      <c r="E4" s="32" t="s">
        <v>682</v>
      </c>
      <c r="F4" s="32" t="s">
        <v>681</v>
      </c>
      <c r="G4" s="32" t="s">
        <v>48</v>
      </c>
      <c r="H4" s="32" t="s">
        <v>49</v>
      </c>
      <c r="I4" s="32">
        <v>1</v>
      </c>
      <c r="J4" s="32">
        <v>0</v>
      </c>
      <c r="K4" s="32" t="s">
        <v>226</v>
      </c>
      <c r="L4" s="32" t="s">
        <v>680</v>
      </c>
      <c r="N4" s="32" t="s">
        <v>868</v>
      </c>
      <c r="O4" s="33">
        <v>41625</v>
      </c>
      <c r="P4" s="33">
        <v>41610</v>
      </c>
      <c r="Q4" s="33">
        <v>41625</v>
      </c>
      <c r="R4" s="32" t="s">
        <v>695</v>
      </c>
      <c r="S4" s="32" t="s">
        <v>694</v>
      </c>
      <c r="T4" s="32" t="s">
        <v>675</v>
      </c>
      <c r="U4" s="32">
        <v>1</v>
      </c>
    </row>
    <row r="5" spans="1:21" x14ac:dyDescent="0.25">
      <c r="A5" s="32" t="s">
        <v>869</v>
      </c>
      <c r="B5" s="32" t="s">
        <v>685</v>
      </c>
      <c r="C5" s="32" t="s">
        <v>684</v>
      </c>
      <c r="D5" s="32" t="s">
        <v>683</v>
      </c>
      <c r="E5" s="32" t="s">
        <v>682</v>
      </c>
      <c r="F5" s="32" t="s">
        <v>681</v>
      </c>
      <c r="G5" s="32" t="s">
        <v>45</v>
      </c>
      <c r="H5" s="32" t="s">
        <v>50</v>
      </c>
      <c r="I5" s="32">
        <v>1</v>
      </c>
      <c r="J5" s="32">
        <v>0</v>
      </c>
      <c r="K5" s="32" t="s">
        <v>226</v>
      </c>
      <c r="L5" s="32" t="s">
        <v>680</v>
      </c>
      <c r="N5" s="32" t="s">
        <v>868</v>
      </c>
      <c r="O5" s="33">
        <v>41219</v>
      </c>
      <c r="P5" s="33">
        <v>41194</v>
      </c>
      <c r="Q5" s="33">
        <v>41219</v>
      </c>
      <c r="R5" s="32" t="s">
        <v>695</v>
      </c>
      <c r="S5" s="32" t="s">
        <v>694</v>
      </c>
      <c r="T5" s="32" t="s">
        <v>675</v>
      </c>
      <c r="U5" s="32">
        <v>1</v>
      </c>
    </row>
    <row r="6" spans="1:21" x14ac:dyDescent="0.25">
      <c r="A6" s="32" t="s">
        <v>867</v>
      </c>
      <c r="B6" s="32" t="s">
        <v>685</v>
      </c>
      <c r="C6" s="32" t="s">
        <v>684</v>
      </c>
      <c r="D6" s="32" t="s">
        <v>683</v>
      </c>
      <c r="E6" s="32" t="s">
        <v>682</v>
      </c>
      <c r="F6" s="32" t="s">
        <v>681</v>
      </c>
      <c r="G6" s="32" t="s">
        <v>51</v>
      </c>
      <c r="H6" s="32" t="s">
        <v>52</v>
      </c>
      <c r="I6" s="32">
        <v>1</v>
      </c>
      <c r="J6" s="32">
        <v>84848</v>
      </c>
      <c r="K6" s="32" t="s">
        <v>227</v>
      </c>
      <c r="L6" s="32" t="s">
        <v>680</v>
      </c>
      <c r="N6" s="32" t="s">
        <v>769</v>
      </c>
      <c r="O6" s="33">
        <v>42719</v>
      </c>
      <c r="P6" s="33">
        <v>42719</v>
      </c>
      <c r="Q6" s="33">
        <v>42719</v>
      </c>
      <c r="R6" s="32" t="s">
        <v>695</v>
      </c>
      <c r="S6" s="32" t="s">
        <v>694</v>
      </c>
      <c r="T6" s="32" t="s">
        <v>675</v>
      </c>
      <c r="U6" s="32">
        <v>1</v>
      </c>
    </row>
    <row r="7" spans="1:21" x14ac:dyDescent="0.25">
      <c r="A7" s="32" t="s">
        <v>866</v>
      </c>
      <c r="B7" s="32" t="s">
        <v>685</v>
      </c>
      <c r="C7" s="32" t="s">
        <v>684</v>
      </c>
      <c r="D7" s="32" t="s">
        <v>683</v>
      </c>
      <c r="E7" s="32" t="s">
        <v>682</v>
      </c>
      <c r="F7" s="32" t="s">
        <v>681</v>
      </c>
      <c r="G7" s="32" t="s">
        <v>51</v>
      </c>
      <c r="H7" s="32" t="s">
        <v>53</v>
      </c>
      <c r="I7" s="32">
        <v>2</v>
      </c>
      <c r="J7" s="32">
        <v>84848</v>
      </c>
      <c r="K7" s="32" t="s">
        <v>227</v>
      </c>
      <c r="L7" s="32" t="s">
        <v>680</v>
      </c>
      <c r="M7" s="32" t="s">
        <v>865</v>
      </c>
      <c r="N7" s="32" t="s">
        <v>769</v>
      </c>
      <c r="O7" s="33">
        <v>42961</v>
      </c>
      <c r="P7" s="33">
        <v>42961</v>
      </c>
      <c r="Q7" s="33">
        <v>42961</v>
      </c>
      <c r="R7" s="32" t="s">
        <v>695</v>
      </c>
      <c r="S7" s="32" t="s">
        <v>694</v>
      </c>
      <c r="T7" s="32" t="s">
        <v>675</v>
      </c>
      <c r="U7" s="32">
        <v>2</v>
      </c>
    </row>
    <row r="8" spans="1:21" x14ac:dyDescent="0.25">
      <c r="A8" s="32" t="s">
        <v>864</v>
      </c>
      <c r="B8" s="32" t="s">
        <v>685</v>
      </c>
      <c r="C8" s="32" t="s">
        <v>684</v>
      </c>
      <c r="D8" s="32" t="s">
        <v>683</v>
      </c>
      <c r="E8" s="32" t="s">
        <v>682</v>
      </c>
      <c r="F8" s="32" t="s">
        <v>681</v>
      </c>
      <c r="G8" s="32" t="s">
        <v>54</v>
      </c>
      <c r="H8" s="32" t="s">
        <v>55</v>
      </c>
      <c r="I8" s="32">
        <v>2</v>
      </c>
      <c r="J8" s="32">
        <v>1663750</v>
      </c>
      <c r="K8" s="32" t="s">
        <v>227</v>
      </c>
      <c r="L8" s="32" t="s">
        <v>680</v>
      </c>
      <c r="N8" s="32" t="s">
        <v>769</v>
      </c>
      <c r="O8" s="33">
        <v>43089</v>
      </c>
      <c r="P8" s="33">
        <v>43088</v>
      </c>
      <c r="Q8" s="33">
        <v>43089</v>
      </c>
      <c r="R8" s="32" t="s">
        <v>743</v>
      </c>
      <c r="S8" s="32" t="s">
        <v>742</v>
      </c>
      <c r="T8" s="32" t="s">
        <v>675</v>
      </c>
      <c r="U8" s="32">
        <v>2</v>
      </c>
    </row>
    <row r="9" spans="1:21" x14ac:dyDescent="0.25">
      <c r="A9" s="32" t="s">
        <v>863</v>
      </c>
      <c r="B9" s="32" t="s">
        <v>685</v>
      </c>
      <c r="C9" s="32" t="s">
        <v>684</v>
      </c>
      <c r="D9" s="32" t="s">
        <v>683</v>
      </c>
      <c r="E9" s="32" t="s">
        <v>682</v>
      </c>
      <c r="F9" s="32" t="s">
        <v>681</v>
      </c>
      <c r="G9" s="32" t="s">
        <v>56</v>
      </c>
      <c r="H9" s="32" t="s">
        <v>57</v>
      </c>
      <c r="I9" s="32">
        <v>2</v>
      </c>
      <c r="J9" s="32">
        <v>0</v>
      </c>
      <c r="K9" s="32" t="s">
        <v>227</v>
      </c>
      <c r="L9" s="32" t="s">
        <v>680</v>
      </c>
      <c r="N9" s="32" t="s">
        <v>862</v>
      </c>
      <c r="O9" s="33">
        <v>40983</v>
      </c>
      <c r="P9" s="33">
        <v>40969</v>
      </c>
      <c r="Q9" s="33">
        <v>40983</v>
      </c>
      <c r="R9" s="32" t="s">
        <v>695</v>
      </c>
      <c r="S9" s="32" t="s">
        <v>694</v>
      </c>
      <c r="T9" s="32" t="s">
        <v>675</v>
      </c>
      <c r="U9" s="32">
        <v>2</v>
      </c>
    </row>
    <row r="10" spans="1:21" x14ac:dyDescent="0.25">
      <c r="A10" s="32" t="s">
        <v>861</v>
      </c>
      <c r="B10" s="32" t="s">
        <v>685</v>
      </c>
      <c r="C10" s="32" t="s">
        <v>684</v>
      </c>
      <c r="D10" s="32" t="s">
        <v>683</v>
      </c>
      <c r="E10" s="32" t="s">
        <v>682</v>
      </c>
      <c r="F10" s="32" t="s">
        <v>681</v>
      </c>
      <c r="G10" s="32" t="s">
        <v>56</v>
      </c>
      <c r="H10" s="32" t="s">
        <v>58</v>
      </c>
      <c r="I10" s="32">
        <v>3</v>
      </c>
      <c r="J10" s="32">
        <v>0</v>
      </c>
      <c r="K10" s="32" t="s">
        <v>227</v>
      </c>
      <c r="L10" s="32" t="s">
        <v>680</v>
      </c>
      <c r="N10" s="32" t="s">
        <v>860</v>
      </c>
      <c r="O10" s="33">
        <v>41166</v>
      </c>
      <c r="P10" s="33">
        <v>41166</v>
      </c>
      <c r="Q10" s="33">
        <v>41166</v>
      </c>
      <c r="R10" s="32" t="s">
        <v>695</v>
      </c>
      <c r="S10" s="32" t="s">
        <v>694</v>
      </c>
      <c r="T10" s="32" t="s">
        <v>675</v>
      </c>
      <c r="U10" s="32">
        <v>3</v>
      </c>
    </row>
    <row r="11" spans="1:21" x14ac:dyDescent="0.25">
      <c r="A11" s="32" t="s">
        <v>859</v>
      </c>
      <c r="B11" s="32" t="s">
        <v>685</v>
      </c>
      <c r="C11" s="32" t="s">
        <v>684</v>
      </c>
      <c r="D11" s="32" t="s">
        <v>683</v>
      </c>
      <c r="E11" s="32" t="s">
        <v>682</v>
      </c>
      <c r="F11" s="32" t="s">
        <v>681</v>
      </c>
      <c r="G11" s="32" t="s">
        <v>56</v>
      </c>
      <c r="H11" s="32" t="s">
        <v>59</v>
      </c>
      <c r="I11" s="32">
        <v>1</v>
      </c>
      <c r="J11" s="32">
        <v>0</v>
      </c>
      <c r="K11" s="32" t="s">
        <v>227</v>
      </c>
      <c r="L11" s="32" t="s">
        <v>680</v>
      </c>
      <c r="N11" s="32" t="s">
        <v>858</v>
      </c>
      <c r="O11" s="33">
        <v>40939</v>
      </c>
      <c r="P11" s="33">
        <v>40939</v>
      </c>
      <c r="Q11" s="33">
        <v>40939</v>
      </c>
      <c r="R11" s="32" t="s">
        <v>695</v>
      </c>
      <c r="S11" s="32" t="s">
        <v>694</v>
      </c>
      <c r="T11" s="32" t="s">
        <v>675</v>
      </c>
      <c r="U11" s="32">
        <v>1</v>
      </c>
    </row>
    <row r="12" spans="1:21" x14ac:dyDescent="0.25">
      <c r="A12" s="32" t="s">
        <v>857</v>
      </c>
      <c r="B12" s="32" t="s">
        <v>685</v>
      </c>
      <c r="C12" s="32" t="s">
        <v>684</v>
      </c>
      <c r="D12" s="32" t="s">
        <v>683</v>
      </c>
      <c r="E12" s="32" t="s">
        <v>682</v>
      </c>
      <c r="F12" s="32" t="s">
        <v>681</v>
      </c>
      <c r="G12" s="32" t="s">
        <v>60</v>
      </c>
      <c r="H12" s="32" t="s">
        <v>61</v>
      </c>
      <c r="I12" s="32">
        <v>1</v>
      </c>
      <c r="J12" s="32">
        <v>102414</v>
      </c>
      <c r="K12" s="32" t="s">
        <v>227</v>
      </c>
      <c r="L12" s="32" t="s">
        <v>680</v>
      </c>
      <c r="N12" s="32" t="s">
        <v>854</v>
      </c>
      <c r="O12" s="33">
        <v>42402</v>
      </c>
      <c r="P12" s="33">
        <v>42402</v>
      </c>
      <c r="Q12" s="33">
        <v>42402</v>
      </c>
      <c r="R12" s="32" t="s">
        <v>689</v>
      </c>
      <c r="S12" s="32" t="s">
        <v>688</v>
      </c>
      <c r="T12" s="32" t="s">
        <v>675</v>
      </c>
      <c r="U12" s="32">
        <v>1</v>
      </c>
    </row>
    <row r="13" spans="1:21" x14ac:dyDescent="0.25">
      <c r="A13" s="32" t="s">
        <v>856</v>
      </c>
      <c r="B13" s="32" t="s">
        <v>685</v>
      </c>
      <c r="C13" s="32" t="s">
        <v>684</v>
      </c>
      <c r="D13" s="32" t="s">
        <v>683</v>
      </c>
      <c r="E13" s="32" t="s">
        <v>682</v>
      </c>
      <c r="F13" s="32" t="s">
        <v>681</v>
      </c>
      <c r="G13" s="32" t="s">
        <v>62</v>
      </c>
      <c r="H13" s="32" t="s">
        <v>61</v>
      </c>
      <c r="I13" s="32">
        <v>1</v>
      </c>
      <c r="J13" s="32">
        <v>136073</v>
      </c>
      <c r="K13" s="32" t="s">
        <v>227</v>
      </c>
      <c r="L13" s="32" t="s">
        <v>680</v>
      </c>
      <c r="N13" s="32" t="s">
        <v>854</v>
      </c>
      <c r="O13" s="33">
        <v>42402</v>
      </c>
      <c r="P13" s="33">
        <v>42402</v>
      </c>
      <c r="Q13" s="33">
        <v>42402</v>
      </c>
      <c r="R13" s="32" t="s">
        <v>689</v>
      </c>
      <c r="S13" s="32" t="s">
        <v>688</v>
      </c>
      <c r="T13" s="32" t="s">
        <v>675</v>
      </c>
      <c r="U13" s="32">
        <v>1</v>
      </c>
    </row>
    <row r="14" spans="1:21" x14ac:dyDescent="0.25">
      <c r="A14" s="32" t="s">
        <v>855</v>
      </c>
      <c r="B14" s="32" t="s">
        <v>685</v>
      </c>
      <c r="C14" s="32" t="s">
        <v>684</v>
      </c>
      <c r="D14" s="32" t="s">
        <v>683</v>
      </c>
      <c r="E14" s="32" t="s">
        <v>682</v>
      </c>
      <c r="F14" s="32" t="s">
        <v>681</v>
      </c>
      <c r="G14" s="32" t="s">
        <v>63</v>
      </c>
      <c r="H14" s="32" t="s">
        <v>61</v>
      </c>
      <c r="I14" s="32">
        <v>1</v>
      </c>
      <c r="J14" s="32">
        <v>769145</v>
      </c>
      <c r="K14" s="32" t="s">
        <v>227</v>
      </c>
      <c r="L14" s="32" t="s">
        <v>680</v>
      </c>
      <c r="N14" s="32" t="s">
        <v>854</v>
      </c>
      <c r="O14" s="33">
        <v>42402</v>
      </c>
      <c r="P14" s="33">
        <v>42402</v>
      </c>
      <c r="Q14" s="33">
        <v>42402</v>
      </c>
      <c r="R14" s="32" t="s">
        <v>689</v>
      </c>
      <c r="S14" s="32" t="s">
        <v>688</v>
      </c>
      <c r="T14" s="32" t="s">
        <v>675</v>
      </c>
      <c r="U14" s="32">
        <v>1</v>
      </c>
    </row>
    <row r="15" spans="1:21" x14ac:dyDescent="0.25">
      <c r="A15" s="32" t="s">
        <v>853</v>
      </c>
      <c r="B15" s="32" t="s">
        <v>685</v>
      </c>
      <c r="C15" s="32" t="s">
        <v>684</v>
      </c>
      <c r="D15" s="32" t="s">
        <v>683</v>
      </c>
      <c r="E15" s="32" t="s">
        <v>682</v>
      </c>
      <c r="F15" s="32" t="s">
        <v>681</v>
      </c>
      <c r="G15" s="32" t="s">
        <v>54</v>
      </c>
      <c r="H15" s="32" t="s">
        <v>64</v>
      </c>
      <c r="I15" s="32">
        <v>1</v>
      </c>
      <c r="J15" s="32">
        <v>1663750</v>
      </c>
      <c r="K15" s="32" t="s">
        <v>230</v>
      </c>
      <c r="L15" s="32" t="s">
        <v>680</v>
      </c>
      <c r="N15" s="32" t="s">
        <v>851</v>
      </c>
      <c r="O15" s="33">
        <v>42949</v>
      </c>
      <c r="P15" s="33">
        <v>42949</v>
      </c>
      <c r="Q15" s="33">
        <v>42949</v>
      </c>
      <c r="R15" s="32" t="s">
        <v>743</v>
      </c>
      <c r="S15" s="32" t="s">
        <v>742</v>
      </c>
      <c r="T15" s="32" t="s">
        <v>675</v>
      </c>
      <c r="U15" s="32">
        <v>1</v>
      </c>
    </row>
    <row r="16" spans="1:21" x14ac:dyDescent="0.25">
      <c r="A16" s="32" t="s">
        <v>852</v>
      </c>
      <c r="B16" s="32" t="s">
        <v>685</v>
      </c>
      <c r="C16" s="32" t="s">
        <v>684</v>
      </c>
      <c r="D16" s="32" t="s">
        <v>683</v>
      </c>
      <c r="E16" s="32" t="s">
        <v>682</v>
      </c>
      <c r="F16" s="32" t="s">
        <v>681</v>
      </c>
      <c r="G16" s="32" t="s">
        <v>54</v>
      </c>
      <c r="H16" s="32" t="s">
        <v>65</v>
      </c>
      <c r="I16" s="32">
        <v>4</v>
      </c>
      <c r="J16" s="32">
        <v>1663750</v>
      </c>
      <c r="K16" s="32" t="s">
        <v>230</v>
      </c>
      <c r="L16" s="32" t="s">
        <v>680</v>
      </c>
      <c r="N16" s="32" t="s">
        <v>851</v>
      </c>
      <c r="O16" s="33">
        <v>43347</v>
      </c>
      <c r="P16" s="33">
        <v>43347</v>
      </c>
      <c r="Q16" s="33">
        <v>43347</v>
      </c>
      <c r="R16" s="32" t="s">
        <v>743</v>
      </c>
      <c r="S16" s="32" t="s">
        <v>742</v>
      </c>
      <c r="T16" s="32" t="s">
        <v>675</v>
      </c>
      <c r="U16" s="32">
        <v>4</v>
      </c>
    </row>
    <row r="17" spans="1:21" x14ac:dyDescent="0.25">
      <c r="A17" s="32" t="s">
        <v>850</v>
      </c>
      <c r="B17" s="32" t="s">
        <v>685</v>
      </c>
      <c r="C17" s="32" t="s">
        <v>684</v>
      </c>
      <c r="D17" s="32" t="s">
        <v>683</v>
      </c>
      <c r="E17" s="32" t="s">
        <v>682</v>
      </c>
      <c r="F17" s="32" t="s">
        <v>681</v>
      </c>
      <c r="G17" s="32" t="s">
        <v>54</v>
      </c>
      <c r="H17" s="32" t="s">
        <v>66</v>
      </c>
      <c r="I17" s="32">
        <v>3</v>
      </c>
      <c r="J17" s="32">
        <v>1663750</v>
      </c>
      <c r="K17" s="32" t="s">
        <v>230</v>
      </c>
      <c r="L17" s="32" t="s">
        <v>680</v>
      </c>
      <c r="N17" s="32" t="s">
        <v>760</v>
      </c>
      <c r="O17" s="33">
        <v>43206</v>
      </c>
      <c r="P17" s="33">
        <v>43206</v>
      </c>
      <c r="Q17" s="33">
        <v>43206</v>
      </c>
      <c r="R17" s="32" t="s">
        <v>695</v>
      </c>
      <c r="S17" s="32" t="s">
        <v>694</v>
      </c>
      <c r="T17" s="32" t="s">
        <v>675</v>
      </c>
      <c r="U17" s="32">
        <v>3</v>
      </c>
    </row>
    <row r="18" spans="1:21" x14ac:dyDescent="0.25">
      <c r="A18" s="32" t="s">
        <v>849</v>
      </c>
      <c r="B18" s="32" t="s">
        <v>685</v>
      </c>
      <c r="C18" s="32" t="s">
        <v>684</v>
      </c>
      <c r="D18" s="32" t="s">
        <v>683</v>
      </c>
      <c r="E18" s="32" t="s">
        <v>682</v>
      </c>
      <c r="F18" s="32" t="s">
        <v>681</v>
      </c>
      <c r="G18" s="32" t="s">
        <v>67</v>
      </c>
      <c r="H18" s="32" t="s">
        <v>68</v>
      </c>
      <c r="I18" s="32">
        <v>1</v>
      </c>
      <c r="J18" s="32">
        <v>0</v>
      </c>
      <c r="K18" s="32" t="s">
        <v>236</v>
      </c>
      <c r="L18" s="32" t="s">
        <v>680</v>
      </c>
      <c r="N18" s="32" t="s">
        <v>848</v>
      </c>
      <c r="O18" s="33">
        <v>41031</v>
      </c>
      <c r="P18" s="33">
        <v>41031</v>
      </c>
      <c r="Q18" s="33">
        <v>41031</v>
      </c>
      <c r="R18" s="32" t="s">
        <v>695</v>
      </c>
      <c r="S18" s="32" t="s">
        <v>694</v>
      </c>
      <c r="T18" s="32" t="s">
        <v>675</v>
      </c>
      <c r="U18" s="32">
        <v>1</v>
      </c>
    </row>
    <row r="19" spans="1:21" x14ac:dyDescent="0.25">
      <c r="A19" s="32" t="s">
        <v>847</v>
      </c>
      <c r="B19" s="32" t="s">
        <v>685</v>
      </c>
      <c r="C19" s="32" t="s">
        <v>684</v>
      </c>
      <c r="D19" s="32" t="s">
        <v>683</v>
      </c>
      <c r="E19" s="32" t="s">
        <v>682</v>
      </c>
      <c r="F19" s="32" t="s">
        <v>681</v>
      </c>
      <c r="G19" s="32" t="s">
        <v>69</v>
      </c>
      <c r="H19" s="32" t="s">
        <v>70</v>
      </c>
      <c r="I19" s="32">
        <v>1</v>
      </c>
      <c r="J19" s="32">
        <v>0</v>
      </c>
      <c r="K19" s="32" t="s">
        <v>236</v>
      </c>
      <c r="L19" s="32" t="s">
        <v>680</v>
      </c>
      <c r="N19" s="32" t="s">
        <v>846</v>
      </c>
      <c r="O19" s="33">
        <v>41134</v>
      </c>
      <c r="P19" s="33">
        <v>41134</v>
      </c>
      <c r="Q19" s="33">
        <v>41134</v>
      </c>
      <c r="R19" s="32" t="s">
        <v>695</v>
      </c>
      <c r="S19" s="32" t="s">
        <v>694</v>
      </c>
      <c r="T19" s="32" t="s">
        <v>675</v>
      </c>
      <c r="U19" s="32">
        <v>1</v>
      </c>
    </row>
    <row r="20" spans="1:21" x14ac:dyDescent="0.25">
      <c r="A20" s="32" t="s">
        <v>845</v>
      </c>
      <c r="B20" s="32" t="s">
        <v>685</v>
      </c>
      <c r="C20" s="32" t="s">
        <v>684</v>
      </c>
      <c r="D20" s="32" t="s">
        <v>683</v>
      </c>
      <c r="E20" s="32" t="s">
        <v>682</v>
      </c>
      <c r="F20" s="32" t="s">
        <v>681</v>
      </c>
      <c r="G20" s="32" t="s">
        <v>71</v>
      </c>
      <c r="H20" s="32" t="s">
        <v>72</v>
      </c>
      <c r="I20" s="32">
        <v>1</v>
      </c>
      <c r="J20" s="32">
        <v>126489</v>
      </c>
      <c r="K20" s="32" t="s">
        <v>229</v>
      </c>
      <c r="L20" s="32" t="s">
        <v>680</v>
      </c>
      <c r="N20" s="32" t="s">
        <v>844</v>
      </c>
      <c r="O20" s="33">
        <v>42403</v>
      </c>
      <c r="P20" s="33">
        <v>42382</v>
      </c>
      <c r="Q20" s="33">
        <v>42403</v>
      </c>
      <c r="R20" s="32" t="s">
        <v>695</v>
      </c>
      <c r="S20" s="32" t="s">
        <v>694</v>
      </c>
      <c r="T20" s="32" t="s">
        <v>675</v>
      </c>
      <c r="U20" s="32">
        <v>1</v>
      </c>
    </row>
    <row r="21" spans="1:21" x14ac:dyDescent="0.25">
      <c r="A21" s="32" t="s">
        <v>843</v>
      </c>
      <c r="B21" s="32" t="s">
        <v>685</v>
      </c>
      <c r="C21" s="32" t="s">
        <v>684</v>
      </c>
      <c r="D21" s="32" t="s">
        <v>683</v>
      </c>
      <c r="E21" s="32" t="s">
        <v>682</v>
      </c>
      <c r="F21" s="32" t="s">
        <v>681</v>
      </c>
      <c r="G21" s="32" t="s">
        <v>73</v>
      </c>
      <c r="H21" s="32" t="s">
        <v>74</v>
      </c>
      <c r="I21" s="32">
        <v>1</v>
      </c>
      <c r="J21" s="32">
        <v>64694</v>
      </c>
      <c r="K21" s="32" t="s">
        <v>237</v>
      </c>
      <c r="L21" s="32" t="s">
        <v>680</v>
      </c>
      <c r="N21" s="32" t="s">
        <v>842</v>
      </c>
      <c r="O21" s="33">
        <v>41893</v>
      </c>
      <c r="P21" s="33">
        <v>41884</v>
      </c>
      <c r="Q21" s="33">
        <v>41893</v>
      </c>
      <c r="R21" s="32" t="s">
        <v>695</v>
      </c>
      <c r="S21" s="32" t="s">
        <v>694</v>
      </c>
      <c r="T21" s="32" t="s">
        <v>675</v>
      </c>
      <c r="U21" s="32">
        <v>1</v>
      </c>
    </row>
    <row r="22" spans="1:21" x14ac:dyDescent="0.25">
      <c r="A22" s="32" t="s">
        <v>841</v>
      </c>
      <c r="B22" s="32" t="s">
        <v>685</v>
      </c>
      <c r="C22" s="32" t="s">
        <v>684</v>
      </c>
      <c r="D22" s="32" t="s">
        <v>683</v>
      </c>
      <c r="E22" s="32" t="s">
        <v>682</v>
      </c>
      <c r="F22" s="32" t="s">
        <v>681</v>
      </c>
      <c r="G22" s="32" t="s">
        <v>75</v>
      </c>
      <c r="H22" s="32" t="s">
        <v>76</v>
      </c>
      <c r="I22" s="32">
        <v>1</v>
      </c>
      <c r="J22" s="32">
        <v>1002700</v>
      </c>
      <c r="K22" s="32" t="s">
        <v>237</v>
      </c>
      <c r="L22" s="32" t="s">
        <v>680</v>
      </c>
      <c r="N22" s="32" t="s">
        <v>836</v>
      </c>
      <c r="O22" s="33">
        <v>41782</v>
      </c>
      <c r="P22" s="33">
        <v>41774</v>
      </c>
      <c r="Q22" s="33">
        <v>41782</v>
      </c>
      <c r="R22" s="32" t="s">
        <v>733</v>
      </c>
      <c r="S22" s="32" t="s">
        <v>732</v>
      </c>
      <c r="T22" s="32" t="s">
        <v>675</v>
      </c>
      <c r="U22" s="32">
        <v>1</v>
      </c>
    </row>
    <row r="23" spans="1:21" x14ac:dyDescent="0.25">
      <c r="A23" s="32" t="s">
        <v>840</v>
      </c>
      <c r="B23" s="32" t="s">
        <v>685</v>
      </c>
      <c r="C23" s="32" t="s">
        <v>684</v>
      </c>
      <c r="D23" s="32" t="s">
        <v>683</v>
      </c>
      <c r="E23" s="32" t="s">
        <v>682</v>
      </c>
      <c r="F23" s="32" t="s">
        <v>681</v>
      </c>
      <c r="G23" s="32" t="s">
        <v>77</v>
      </c>
      <c r="H23" s="32" t="s">
        <v>78</v>
      </c>
      <c r="I23" s="32">
        <v>1</v>
      </c>
      <c r="J23" s="32">
        <v>0</v>
      </c>
      <c r="K23" s="32" t="s">
        <v>237</v>
      </c>
      <c r="L23" s="32" t="s">
        <v>680</v>
      </c>
      <c r="N23" s="32" t="s">
        <v>836</v>
      </c>
      <c r="O23" s="33">
        <v>41612</v>
      </c>
      <c r="P23" s="33">
        <v>41612</v>
      </c>
      <c r="Q23" s="33">
        <v>41612</v>
      </c>
      <c r="R23" s="32" t="s">
        <v>695</v>
      </c>
      <c r="S23" s="32" t="s">
        <v>694</v>
      </c>
      <c r="T23" s="32" t="s">
        <v>675</v>
      </c>
      <c r="U23" s="32">
        <v>1</v>
      </c>
    </row>
    <row r="24" spans="1:21" x14ac:dyDescent="0.25">
      <c r="A24" s="32" t="s">
        <v>839</v>
      </c>
      <c r="B24" s="32" t="s">
        <v>685</v>
      </c>
      <c r="C24" s="32" t="s">
        <v>684</v>
      </c>
      <c r="D24" s="32" t="s">
        <v>683</v>
      </c>
      <c r="E24" s="32" t="s">
        <v>682</v>
      </c>
      <c r="F24" s="32" t="s">
        <v>681</v>
      </c>
      <c r="G24" s="32" t="s">
        <v>79</v>
      </c>
      <c r="H24" s="32" t="s">
        <v>78</v>
      </c>
      <c r="I24" s="32">
        <v>1</v>
      </c>
      <c r="J24" s="32">
        <v>0</v>
      </c>
      <c r="K24" s="32" t="s">
        <v>237</v>
      </c>
      <c r="L24" s="32" t="s">
        <v>680</v>
      </c>
      <c r="N24" s="32" t="s">
        <v>836</v>
      </c>
      <c r="O24" s="33">
        <v>41618</v>
      </c>
      <c r="P24" s="33">
        <v>41618</v>
      </c>
      <c r="Q24" s="33">
        <v>41618</v>
      </c>
      <c r="R24" s="32" t="s">
        <v>695</v>
      </c>
      <c r="S24" s="32" t="s">
        <v>694</v>
      </c>
      <c r="T24" s="32" t="s">
        <v>675</v>
      </c>
      <c r="U24" s="32">
        <v>1</v>
      </c>
    </row>
    <row r="25" spans="1:21" x14ac:dyDescent="0.25">
      <c r="A25" s="32" t="s">
        <v>838</v>
      </c>
      <c r="B25" s="32" t="s">
        <v>685</v>
      </c>
      <c r="C25" s="32" t="s">
        <v>684</v>
      </c>
      <c r="D25" s="32" t="s">
        <v>683</v>
      </c>
      <c r="E25" s="32" t="s">
        <v>682</v>
      </c>
      <c r="F25" s="32" t="s">
        <v>681</v>
      </c>
      <c r="G25" s="32" t="s">
        <v>80</v>
      </c>
      <c r="H25" s="32" t="s">
        <v>78</v>
      </c>
      <c r="I25" s="32">
        <v>1</v>
      </c>
      <c r="J25" s="32">
        <v>0</v>
      </c>
      <c r="K25" s="32" t="s">
        <v>237</v>
      </c>
      <c r="L25" s="32" t="s">
        <v>680</v>
      </c>
      <c r="N25" s="32" t="s">
        <v>836</v>
      </c>
      <c r="O25" s="33">
        <v>41618</v>
      </c>
      <c r="P25" s="33">
        <v>41618</v>
      </c>
      <c r="Q25" s="33">
        <v>41618</v>
      </c>
      <c r="R25" s="32" t="s">
        <v>695</v>
      </c>
      <c r="S25" s="32" t="s">
        <v>694</v>
      </c>
      <c r="T25" s="32" t="s">
        <v>675</v>
      </c>
      <c r="U25" s="32">
        <v>1</v>
      </c>
    </row>
    <row r="26" spans="1:21" x14ac:dyDescent="0.25">
      <c r="A26" s="32" t="s">
        <v>837</v>
      </c>
      <c r="B26" s="32" t="s">
        <v>685</v>
      </c>
      <c r="C26" s="32" t="s">
        <v>684</v>
      </c>
      <c r="D26" s="32" t="s">
        <v>683</v>
      </c>
      <c r="E26" s="32" t="s">
        <v>682</v>
      </c>
      <c r="F26" s="32" t="s">
        <v>681</v>
      </c>
      <c r="G26" s="32" t="s">
        <v>81</v>
      </c>
      <c r="H26" s="32" t="s">
        <v>78</v>
      </c>
      <c r="I26" s="32">
        <v>1</v>
      </c>
      <c r="J26" s="32">
        <v>0</v>
      </c>
      <c r="K26" s="32" t="s">
        <v>237</v>
      </c>
      <c r="L26" s="32" t="s">
        <v>680</v>
      </c>
      <c r="N26" s="32" t="s">
        <v>836</v>
      </c>
      <c r="O26" s="33">
        <v>41618</v>
      </c>
      <c r="P26" s="33">
        <v>41618</v>
      </c>
      <c r="Q26" s="33">
        <v>41618</v>
      </c>
      <c r="R26" s="32" t="s">
        <v>695</v>
      </c>
      <c r="S26" s="32" t="s">
        <v>694</v>
      </c>
      <c r="T26" s="32" t="s">
        <v>675</v>
      </c>
      <c r="U26" s="32">
        <v>1</v>
      </c>
    </row>
    <row r="27" spans="1:21" x14ac:dyDescent="0.25">
      <c r="A27" s="32" t="s">
        <v>835</v>
      </c>
      <c r="B27" s="32" t="s">
        <v>685</v>
      </c>
      <c r="C27" s="32" t="s">
        <v>684</v>
      </c>
      <c r="D27" s="32" t="s">
        <v>683</v>
      </c>
      <c r="E27" s="32" t="s">
        <v>682</v>
      </c>
      <c r="F27" s="32" t="s">
        <v>681</v>
      </c>
      <c r="G27" s="32" t="s">
        <v>82</v>
      </c>
      <c r="H27" s="32" t="s">
        <v>83</v>
      </c>
      <c r="I27" s="32">
        <v>1</v>
      </c>
      <c r="J27" s="32">
        <v>0</v>
      </c>
      <c r="K27" s="32" t="s">
        <v>237</v>
      </c>
      <c r="L27" s="32" t="s">
        <v>680</v>
      </c>
      <c r="N27" s="32" t="s">
        <v>834</v>
      </c>
      <c r="O27" s="33">
        <v>41458</v>
      </c>
      <c r="P27" s="33">
        <v>41458</v>
      </c>
      <c r="Q27" s="33">
        <v>41458</v>
      </c>
      <c r="R27" s="32" t="s">
        <v>733</v>
      </c>
      <c r="S27" s="32" t="s">
        <v>732</v>
      </c>
      <c r="T27" s="32" t="s">
        <v>675</v>
      </c>
      <c r="U27" s="32">
        <v>1</v>
      </c>
    </row>
    <row r="28" spans="1:21" x14ac:dyDescent="0.25">
      <c r="A28" s="32" t="s">
        <v>833</v>
      </c>
      <c r="B28" s="32" t="s">
        <v>685</v>
      </c>
      <c r="C28" s="32" t="s">
        <v>684</v>
      </c>
      <c r="D28" s="32" t="s">
        <v>683</v>
      </c>
      <c r="E28" s="32" t="s">
        <v>682</v>
      </c>
      <c r="F28" s="32" t="s">
        <v>681</v>
      </c>
      <c r="G28" s="32" t="s">
        <v>84</v>
      </c>
      <c r="H28" s="32" t="s">
        <v>85</v>
      </c>
      <c r="I28" s="32">
        <v>1</v>
      </c>
      <c r="J28" s="32">
        <v>3245724</v>
      </c>
      <c r="K28" s="32" t="s">
        <v>226</v>
      </c>
      <c r="L28" s="32" t="s">
        <v>680</v>
      </c>
      <c r="N28" s="32" t="s">
        <v>832</v>
      </c>
      <c r="O28" s="33">
        <v>43613</v>
      </c>
      <c r="P28" s="33">
        <v>43598</v>
      </c>
      <c r="Q28" s="33">
        <v>43613</v>
      </c>
      <c r="R28" s="32" t="s">
        <v>743</v>
      </c>
      <c r="S28" s="32" t="s">
        <v>742</v>
      </c>
      <c r="T28" s="32" t="s">
        <v>675</v>
      </c>
      <c r="U28" s="32">
        <v>1</v>
      </c>
    </row>
    <row r="29" spans="1:21" x14ac:dyDescent="0.25">
      <c r="A29" s="32" t="s">
        <v>831</v>
      </c>
      <c r="B29" s="32" t="s">
        <v>685</v>
      </c>
      <c r="C29" s="32" t="s">
        <v>684</v>
      </c>
      <c r="D29" s="32" t="s">
        <v>683</v>
      </c>
      <c r="E29" s="32" t="s">
        <v>682</v>
      </c>
      <c r="F29" s="32" t="s">
        <v>681</v>
      </c>
      <c r="G29" s="32" t="s">
        <v>86</v>
      </c>
      <c r="H29" s="32" t="s">
        <v>87</v>
      </c>
      <c r="I29" s="32">
        <v>1</v>
      </c>
      <c r="J29" s="32">
        <v>935930</v>
      </c>
      <c r="K29" s="32" t="s">
        <v>234</v>
      </c>
      <c r="L29" s="32" t="s">
        <v>680</v>
      </c>
      <c r="M29" s="32" t="s">
        <v>719</v>
      </c>
      <c r="N29" s="32" t="s">
        <v>830</v>
      </c>
      <c r="O29" s="33">
        <v>44284</v>
      </c>
      <c r="P29" s="33">
        <v>44257</v>
      </c>
      <c r="Q29" s="33">
        <v>44284</v>
      </c>
      <c r="R29" s="32" t="s">
        <v>695</v>
      </c>
      <c r="S29" s="32" t="s">
        <v>694</v>
      </c>
      <c r="T29" s="32" t="s">
        <v>675</v>
      </c>
      <c r="U29" s="32">
        <v>1</v>
      </c>
    </row>
    <row r="30" spans="1:21" x14ac:dyDescent="0.25">
      <c r="A30" s="32" t="s">
        <v>829</v>
      </c>
      <c r="B30" s="32" t="s">
        <v>685</v>
      </c>
      <c r="C30" s="32" t="s">
        <v>684</v>
      </c>
      <c r="D30" s="32" t="s">
        <v>683</v>
      </c>
      <c r="E30" s="32" t="s">
        <v>682</v>
      </c>
      <c r="F30" s="32" t="s">
        <v>681</v>
      </c>
      <c r="G30" s="32" t="s">
        <v>88</v>
      </c>
      <c r="H30" s="32" t="s">
        <v>89</v>
      </c>
      <c r="I30" s="32">
        <v>1</v>
      </c>
      <c r="J30" s="32">
        <v>59700</v>
      </c>
      <c r="K30" s="32" t="s">
        <v>226</v>
      </c>
      <c r="L30" s="32" t="s">
        <v>680</v>
      </c>
      <c r="M30" s="32" t="s">
        <v>719</v>
      </c>
      <c r="N30" s="32" t="s">
        <v>827</v>
      </c>
      <c r="O30" s="33">
        <v>44285</v>
      </c>
      <c r="P30" s="33">
        <v>44257</v>
      </c>
      <c r="Q30" s="33">
        <v>44285</v>
      </c>
      <c r="R30" s="32" t="s">
        <v>695</v>
      </c>
      <c r="S30" s="32" t="s">
        <v>694</v>
      </c>
      <c r="T30" s="32" t="s">
        <v>675</v>
      </c>
      <c r="U30" s="32">
        <v>1</v>
      </c>
    </row>
    <row r="31" spans="1:21" x14ac:dyDescent="0.25">
      <c r="A31" s="32" t="s">
        <v>828</v>
      </c>
      <c r="B31" s="32" t="s">
        <v>685</v>
      </c>
      <c r="C31" s="32" t="s">
        <v>684</v>
      </c>
      <c r="D31" s="32" t="s">
        <v>683</v>
      </c>
      <c r="E31" s="32" t="s">
        <v>682</v>
      </c>
      <c r="F31" s="32" t="s">
        <v>681</v>
      </c>
      <c r="G31" s="32" t="s">
        <v>90</v>
      </c>
      <c r="H31" s="32" t="s">
        <v>89</v>
      </c>
      <c r="I31" s="32">
        <v>1</v>
      </c>
      <c r="J31" s="32">
        <v>145116</v>
      </c>
      <c r="K31" s="32" t="s">
        <v>226</v>
      </c>
      <c r="L31" s="32" t="s">
        <v>680</v>
      </c>
      <c r="M31" s="32" t="s">
        <v>719</v>
      </c>
      <c r="N31" s="32" t="s">
        <v>827</v>
      </c>
      <c r="O31" s="33">
        <v>44285</v>
      </c>
      <c r="P31" s="33">
        <v>44257</v>
      </c>
      <c r="Q31" s="33">
        <v>44285</v>
      </c>
      <c r="R31" s="32" t="s">
        <v>695</v>
      </c>
      <c r="S31" s="32" t="s">
        <v>694</v>
      </c>
      <c r="T31" s="32" t="s">
        <v>675</v>
      </c>
      <c r="U31" s="32">
        <v>1</v>
      </c>
    </row>
    <row r="32" spans="1:21" x14ac:dyDescent="0.25">
      <c r="A32" s="32" t="s">
        <v>826</v>
      </c>
      <c r="B32" s="32" t="s">
        <v>685</v>
      </c>
      <c r="C32" s="32" t="s">
        <v>684</v>
      </c>
      <c r="D32" s="32" t="s">
        <v>683</v>
      </c>
      <c r="E32" s="32" t="s">
        <v>682</v>
      </c>
      <c r="F32" s="32" t="s">
        <v>681</v>
      </c>
      <c r="G32" s="32" t="s">
        <v>91</v>
      </c>
      <c r="H32" s="32" t="s">
        <v>92</v>
      </c>
      <c r="I32" s="32">
        <v>1</v>
      </c>
      <c r="J32" s="32">
        <v>1798584</v>
      </c>
      <c r="K32" s="32" t="s">
        <v>226</v>
      </c>
      <c r="L32" s="32" t="s">
        <v>680</v>
      </c>
      <c r="N32" s="32" t="s">
        <v>814</v>
      </c>
      <c r="O32" s="33">
        <v>43817</v>
      </c>
      <c r="P32" s="33">
        <v>43817</v>
      </c>
      <c r="Q32" s="33">
        <v>43817</v>
      </c>
      <c r="R32" s="32" t="s">
        <v>695</v>
      </c>
      <c r="S32" s="32" t="s">
        <v>694</v>
      </c>
      <c r="T32" s="32" t="s">
        <v>675</v>
      </c>
      <c r="U32" s="32">
        <v>1</v>
      </c>
    </row>
    <row r="33" spans="1:21" x14ac:dyDescent="0.25">
      <c r="A33" s="32" t="s">
        <v>825</v>
      </c>
      <c r="B33" s="32" t="s">
        <v>685</v>
      </c>
      <c r="C33" s="32" t="s">
        <v>684</v>
      </c>
      <c r="D33" s="32" t="s">
        <v>683</v>
      </c>
      <c r="E33" s="32" t="s">
        <v>682</v>
      </c>
      <c r="F33" s="32" t="s">
        <v>681</v>
      </c>
      <c r="G33" s="32" t="s">
        <v>93</v>
      </c>
      <c r="H33" s="32" t="s">
        <v>92</v>
      </c>
      <c r="I33" s="32">
        <v>1</v>
      </c>
      <c r="J33" s="32">
        <v>918413</v>
      </c>
      <c r="K33" s="32" t="s">
        <v>226</v>
      </c>
      <c r="L33" s="32" t="s">
        <v>680</v>
      </c>
      <c r="N33" s="32" t="s">
        <v>814</v>
      </c>
      <c r="O33" s="33">
        <v>43817</v>
      </c>
      <c r="P33" s="33">
        <v>43817</v>
      </c>
      <c r="Q33" s="33">
        <v>43817</v>
      </c>
      <c r="R33" s="32" t="s">
        <v>695</v>
      </c>
      <c r="S33" s="32" t="s">
        <v>694</v>
      </c>
      <c r="T33" s="32" t="s">
        <v>675</v>
      </c>
      <c r="U33" s="32">
        <v>1</v>
      </c>
    </row>
    <row r="34" spans="1:21" x14ac:dyDescent="0.25">
      <c r="A34" s="32" t="s">
        <v>824</v>
      </c>
      <c r="B34" s="32" t="s">
        <v>685</v>
      </c>
      <c r="C34" s="32" t="s">
        <v>684</v>
      </c>
      <c r="D34" s="32" t="s">
        <v>683</v>
      </c>
      <c r="E34" s="32" t="s">
        <v>682</v>
      </c>
      <c r="F34" s="32" t="s">
        <v>681</v>
      </c>
      <c r="G34" s="32" t="s">
        <v>94</v>
      </c>
      <c r="H34" s="32" t="s">
        <v>95</v>
      </c>
      <c r="I34" s="32">
        <v>2</v>
      </c>
      <c r="J34" s="32">
        <v>437301</v>
      </c>
      <c r="K34" s="32" t="s">
        <v>226</v>
      </c>
      <c r="L34" s="32" t="s">
        <v>680</v>
      </c>
      <c r="N34" s="32" t="s">
        <v>814</v>
      </c>
      <c r="O34" s="33">
        <v>43817</v>
      </c>
      <c r="P34" s="33">
        <v>43688</v>
      </c>
      <c r="Q34" s="33">
        <v>43817</v>
      </c>
      <c r="R34" s="32" t="s">
        <v>733</v>
      </c>
      <c r="S34" s="32" t="s">
        <v>732</v>
      </c>
      <c r="T34" s="32" t="s">
        <v>675</v>
      </c>
      <c r="U34" s="32">
        <v>2</v>
      </c>
    </row>
    <row r="35" spans="1:21" x14ac:dyDescent="0.25">
      <c r="A35" s="32" t="s">
        <v>823</v>
      </c>
      <c r="B35" s="32" t="s">
        <v>685</v>
      </c>
      <c r="C35" s="32" t="s">
        <v>684</v>
      </c>
      <c r="D35" s="32" t="s">
        <v>683</v>
      </c>
      <c r="E35" s="32" t="s">
        <v>682</v>
      </c>
      <c r="F35" s="32" t="s">
        <v>681</v>
      </c>
      <c r="G35" s="32" t="s">
        <v>96</v>
      </c>
      <c r="H35" s="32" t="s">
        <v>95</v>
      </c>
      <c r="I35" s="32">
        <v>1</v>
      </c>
      <c r="J35" s="32">
        <v>54400</v>
      </c>
      <c r="K35" s="32" t="s">
        <v>226</v>
      </c>
      <c r="L35" s="32" t="s">
        <v>680</v>
      </c>
      <c r="N35" s="32" t="s">
        <v>814</v>
      </c>
      <c r="O35" s="33">
        <v>43817</v>
      </c>
      <c r="P35" s="33">
        <v>43688</v>
      </c>
      <c r="Q35" s="33">
        <v>43817</v>
      </c>
      <c r="R35" s="32" t="s">
        <v>695</v>
      </c>
      <c r="S35" s="32" t="s">
        <v>694</v>
      </c>
      <c r="T35" s="32" t="s">
        <v>675</v>
      </c>
      <c r="U35" s="32">
        <v>1</v>
      </c>
    </row>
    <row r="36" spans="1:21" x14ac:dyDescent="0.25">
      <c r="A36" s="32" t="s">
        <v>822</v>
      </c>
      <c r="B36" s="32" t="s">
        <v>685</v>
      </c>
      <c r="C36" s="32" t="s">
        <v>684</v>
      </c>
      <c r="D36" s="32" t="s">
        <v>683</v>
      </c>
      <c r="E36" s="32" t="s">
        <v>682</v>
      </c>
      <c r="F36" s="32" t="s">
        <v>681</v>
      </c>
      <c r="G36" s="32" t="s">
        <v>54</v>
      </c>
      <c r="H36" s="32" t="s">
        <v>97</v>
      </c>
      <c r="I36" s="32">
        <v>1</v>
      </c>
      <c r="J36" s="32">
        <v>1663750</v>
      </c>
      <c r="K36" s="32" t="s">
        <v>226</v>
      </c>
      <c r="L36" s="32" t="s">
        <v>680</v>
      </c>
      <c r="N36" s="32" t="s">
        <v>814</v>
      </c>
      <c r="O36" s="33">
        <v>43817</v>
      </c>
      <c r="P36" s="33">
        <v>43688</v>
      </c>
      <c r="Q36" s="33">
        <v>43817</v>
      </c>
      <c r="R36" s="32" t="s">
        <v>695</v>
      </c>
      <c r="S36" s="32" t="s">
        <v>694</v>
      </c>
      <c r="T36" s="32" t="s">
        <v>675</v>
      </c>
      <c r="U36" s="32">
        <v>1</v>
      </c>
    </row>
    <row r="37" spans="1:21" x14ac:dyDescent="0.25">
      <c r="A37" s="32" t="s">
        <v>821</v>
      </c>
      <c r="B37" s="32" t="s">
        <v>685</v>
      </c>
      <c r="C37" s="32" t="s">
        <v>684</v>
      </c>
      <c r="D37" s="32" t="s">
        <v>683</v>
      </c>
      <c r="E37" s="32" t="s">
        <v>682</v>
      </c>
      <c r="F37" s="32" t="s">
        <v>681</v>
      </c>
      <c r="G37" s="32" t="s">
        <v>98</v>
      </c>
      <c r="H37" s="32" t="s">
        <v>99</v>
      </c>
      <c r="I37" s="32">
        <v>1</v>
      </c>
      <c r="J37" s="32">
        <v>1096314</v>
      </c>
      <c r="K37" s="32" t="s">
        <v>226</v>
      </c>
      <c r="L37" s="32" t="s">
        <v>680</v>
      </c>
      <c r="N37" s="32" t="s">
        <v>814</v>
      </c>
      <c r="O37" s="33">
        <v>43817</v>
      </c>
      <c r="P37" s="33">
        <v>43688</v>
      </c>
      <c r="Q37" s="33">
        <v>43817</v>
      </c>
      <c r="R37" s="32" t="s">
        <v>695</v>
      </c>
      <c r="S37" s="32" t="s">
        <v>694</v>
      </c>
      <c r="T37" s="32" t="s">
        <v>675</v>
      </c>
      <c r="U37" s="32">
        <v>1</v>
      </c>
    </row>
    <row r="38" spans="1:21" x14ac:dyDescent="0.25">
      <c r="A38" s="32" t="s">
        <v>820</v>
      </c>
      <c r="B38" s="32" t="s">
        <v>685</v>
      </c>
      <c r="C38" s="32" t="s">
        <v>684</v>
      </c>
      <c r="D38" s="32" t="s">
        <v>683</v>
      </c>
      <c r="E38" s="32" t="s">
        <v>682</v>
      </c>
      <c r="F38" s="32" t="s">
        <v>681</v>
      </c>
      <c r="G38" s="32" t="s">
        <v>84</v>
      </c>
      <c r="H38" s="32" t="s">
        <v>100</v>
      </c>
      <c r="I38" s="32">
        <v>2</v>
      </c>
      <c r="J38" s="32">
        <v>3245724</v>
      </c>
      <c r="K38" s="32" t="s">
        <v>226</v>
      </c>
      <c r="L38" s="32" t="s">
        <v>680</v>
      </c>
      <c r="N38" s="32" t="s">
        <v>814</v>
      </c>
      <c r="O38" s="33">
        <v>43817</v>
      </c>
      <c r="P38" s="33">
        <v>43688</v>
      </c>
      <c r="Q38" s="33">
        <v>43817</v>
      </c>
      <c r="R38" s="32" t="s">
        <v>733</v>
      </c>
      <c r="S38" s="32" t="s">
        <v>732</v>
      </c>
      <c r="T38" s="32" t="s">
        <v>675</v>
      </c>
      <c r="U38" s="32">
        <v>2</v>
      </c>
    </row>
    <row r="39" spans="1:21" x14ac:dyDescent="0.25">
      <c r="A39" s="32" t="s">
        <v>819</v>
      </c>
      <c r="B39" s="32" t="s">
        <v>685</v>
      </c>
      <c r="C39" s="32" t="s">
        <v>684</v>
      </c>
      <c r="D39" s="32" t="s">
        <v>683</v>
      </c>
      <c r="E39" s="32" t="s">
        <v>682</v>
      </c>
      <c r="F39" s="32" t="s">
        <v>681</v>
      </c>
      <c r="G39" s="32" t="s">
        <v>101</v>
      </c>
      <c r="H39" s="32" t="s">
        <v>102</v>
      </c>
      <c r="I39" s="32">
        <v>2</v>
      </c>
      <c r="J39" s="32">
        <v>218526</v>
      </c>
      <c r="K39" s="32" t="s">
        <v>226</v>
      </c>
      <c r="L39" s="32" t="s">
        <v>680</v>
      </c>
      <c r="N39" s="32" t="s">
        <v>814</v>
      </c>
      <c r="O39" s="33">
        <v>43817</v>
      </c>
      <c r="P39" s="33">
        <v>43688</v>
      </c>
      <c r="Q39" s="33">
        <v>43817</v>
      </c>
      <c r="R39" s="32" t="s">
        <v>733</v>
      </c>
      <c r="S39" s="32" t="s">
        <v>732</v>
      </c>
      <c r="T39" s="32" t="s">
        <v>675</v>
      </c>
      <c r="U39" s="32">
        <v>2</v>
      </c>
    </row>
    <row r="40" spans="1:21" x14ac:dyDescent="0.25">
      <c r="A40" s="32" t="s">
        <v>818</v>
      </c>
      <c r="B40" s="32" t="s">
        <v>685</v>
      </c>
      <c r="C40" s="32" t="s">
        <v>684</v>
      </c>
      <c r="D40" s="32" t="s">
        <v>683</v>
      </c>
      <c r="E40" s="32" t="s">
        <v>682</v>
      </c>
      <c r="F40" s="32" t="s">
        <v>681</v>
      </c>
      <c r="G40" s="32" t="s">
        <v>103</v>
      </c>
      <c r="H40" s="32" t="s">
        <v>104</v>
      </c>
      <c r="I40" s="32">
        <v>1</v>
      </c>
      <c r="J40" s="32">
        <v>54400</v>
      </c>
      <c r="K40" s="32" t="s">
        <v>226</v>
      </c>
      <c r="L40" s="32" t="s">
        <v>680</v>
      </c>
      <c r="N40" s="32" t="s">
        <v>814</v>
      </c>
      <c r="O40" s="33">
        <v>43817</v>
      </c>
      <c r="P40" s="33">
        <v>43688</v>
      </c>
      <c r="Q40" s="33">
        <v>43817</v>
      </c>
      <c r="R40" s="32" t="s">
        <v>743</v>
      </c>
      <c r="S40" s="32" t="s">
        <v>742</v>
      </c>
      <c r="T40" s="32" t="s">
        <v>675</v>
      </c>
      <c r="U40" s="32">
        <v>1</v>
      </c>
    </row>
    <row r="41" spans="1:21" x14ac:dyDescent="0.25">
      <c r="A41" s="32" t="s">
        <v>817</v>
      </c>
      <c r="B41" s="32" t="s">
        <v>685</v>
      </c>
      <c r="C41" s="32" t="s">
        <v>684</v>
      </c>
      <c r="D41" s="32" t="s">
        <v>683</v>
      </c>
      <c r="E41" s="32" t="s">
        <v>682</v>
      </c>
      <c r="F41" s="32" t="s">
        <v>681</v>
      </c>
      <c r="G41" s="32" t="s">
        <v>105</v>
      </c>
      <c r="H41" s="32" t="s">
        <v>106</v>
      </c>
      <c r="I41" s="32">
        <v>2</v>
      </c>
      <c r="J41" s="32">
        <v>680682</v>
      </c>
      <c r="K41" s="32" t="s">
        <v>226</v>
      </c>
      <c r="L41" s="32" t="s">
        <v>680</v>
      </c>
      <c r="N41" s="32" t="s">
        <v>814</v>
      </c>
      <c r="O41" s="33">
        <v>43817</v>
      </c>
      <c r="P41" s="33">
        <v>43688</v>
      </c>
      <c r="Q41" s="33">
        <v>43817</v>
      </c>
      <c r="R41" s="32" t="s">
        <v>695</v>
      </c>
      <c r="S41" s="32" t="s">
        <v>694</v>
      </c>
      <c r="T41" s="32" t="s">
        <v>675</v>
      </c>
      <c r="U41" s="32">
        <v>2</v>
      </c>
    </row>
    <row r="42" spans="1:21" x14ac:dyDescent="0.25">
      <c r="A42" s="32" t="s">
        <v>816</v>
      </c>
      <c r="B42" s="32" t="s">
        <v>685</v>
      </c>
      <c r="C42" s="32" t="s">
        <v>684</v>
      </c>
      <c r="D42" s="32" t="s">
        <v>683</v>
      </c>
      <c r="E42" s="32" t="s">
        <v>682</v>
      </c>
      <c r="F42" s="32" t="s">
        <v>681</v>
      </c>
      <c r="G42" s="32" t="s">
        <v>107</v>
      </c>
      <c r="H42" s="32" t="s">
        <v>108</v>
      </c>
      <c r="I42" s="32">
        <v>1</v>
      </c>
      <c r="J42" s="32">
        <v>138320</v>
      </c>
      <c r="K42" s="32" t="s">
        <v>226</v>
      </c>
      <c r="L42" s="32" t="s">
        <v>680</v>
      </c>
      <c r="N42" s="32" t="s">
        <v>814</v>
      </c>
      <c r="O42" s="33">
        <v>43817</v>
      </c>
      <c r="P42" s="33">
        <v>43688</v>
      </c>
      <c r="Q42" s="33">
        <v>43817</v>
      </c>
      <c r="R42" s="32" t="s">
        <v>733</v>
      </c>
      <c r="S42" s="32" t="s">
        <v>732</v>
      </c>
      <c r="T42" s="32" t="s">
        <v>675</v>
      </c>
      <c r="U42" s="32">
        <v>1</v>
      </c>
    </row>
    <row r="43" spans="1:21" x14ac:dyDescent="0.25">
      <c r="A43" s="32" t="s">
        <v>815</v>
      </c>
      <c r="B43" s="32" t="s">
        <v>685</v>
      </c>
      <c r="C43" s="32" t="s">
        <v>684</v>
      </c>
      <c r="D43" s="32" t="s">
        <v>683</v>
      </c>
      <c r="E43" s="32" t="s">
        <v>682</v>
      </c>
      <c r="F43" s="32" t="s">
        <v>681</v>
      </c>
      <c r="G43" s="32" t="s">
        <v>109</v>
      </c>
      <c r="H43" s="32" t="s">
        <v>110</v>
      </c>
      <c r="I43" s="32">
        <v>2</v>
      </c>
      <c r="J43" s="32">
        <v>101000</v>
      </c>
      <c r="K43" s="32" t="s">
        <v>226</v>
      </c>
      <c r="L43" s="32" t="s">
        <v>680</v>
      </c>
      <c r="N43" s="32" t="s">
        <v>814</v>
      </c>
      <c r="O43" s="33">
        <v>43817</v>
      </c>
      <c r="P43" s="33">
        <v>43688</v>
      </c>
      <c r="Q43" s="33">
        <v>43817</v>
      </c>
      <c r="R43" s="32" t="s">
        <v>695</v>
      </c>
      <c r="S43" s="32" t="s">
        <v>694</v>
      </c>
      <c r="T43" s="32" t="s">
        <v>675</v>
      </c>
      <c r="U43" s="32">
        <v>2</v>
      </c>
    </row>
    <row r="44" spans="1:21" x14ac:dyDescent="0.25">
      <c r="A44" s="32" t="s">
        <v>813</v>
      </c>
      <c r="B44" s="32" t="s">
        <v>685</v>
      </c>
      <c r="C44" s="32" t="s">
        <v>684</v>
      </c>
      <c r="D44" s="32" t="s">
        <v>683</v>
      </c>
      <c r="E44" s="32" t="s">
        <v>682</v>
      </c>
      <c r="F44" s="32" t="s">
        <v>681</v>
      </c>
      <c r="G44" s="32" t="s">
        <v>111</v>
      </c>
      <c r="H44" s="32" t="s">
        <v>112</v>
      </c>
      <c r="I44" s="32">
        <v>1</v>
      </c>
      <c r="J44" s="32">
        <v>103800</v>
      </c>
      <c r="K44" s="32" t="s">
        <v>226</v>
      </c>
      <c r="L44" s="32" t="s">
        <v>680</v>
      </c>
      <c r="N44" s="32" t="s">
        <v>812</v>
      </c>
      <c r="O44" s="33">
        <v>43774</v>
      </c>
      <c r="P44" s="33">
        <v>43746</v>
      </c>
      <c r="Q44" s="33">
        <v>43774</v>
      </c>
      <c r="R44" s="32" t="s">
        <v>811</v>
      </c>
      <c r="S44" s="32" t="s">
        <v>810</v>
      </c>
      <c r="T44" s="32" t="s">
        <v>675</v>
      </c>
      <c r="U44" s="32">
        <v>1</v>
      </c>
    </row>
    <row r="45" spans="1:21" x14ac:dyDescent="0.25">
      <c r="A45" s="32" t="s">
        <v>809</v>
      </c>
      <c r="B45" s="32" t="s">
        <v>685</v>
      </c>
      <c r="C45" s="32" t="s">
        <v>684</v>
      </c>
      <c r="D45" s="32" t="s">
        <v>683</v>
      </c>
      <c r="E45" s="32" t="s">
        <v>682</v>
      </c>
      <c r="F45" s="32" t="s">
        <v>681</v>
      </c>
      <c r="G45" s="32" t="s">
        <v>113</v>
      </c>
      <c r="H45" s="32" t="s">
        <v>114</v>
      </c>
      <c r="I45" s="32">
        <v>1</v>
      </c>
      <c r="J45" s="32">
        <v>2581891</v>
      </c>
      <c r="K45" s="32" t="s">
        <v>229</v>
      </c>
      <c r="L45" s="32" t="s">
        <v>680</v>
      </c>
      <c r="N45" s="32" t="s">
        <v>808</v>
      </c>
      <c r="O45" s="33">
        <v>44256</v>
      </c>
      <c r="P45" s="33">
        <v>44228</v>
      </c>
      <c r="Q45" s="33">
        <v>44256</v>
      </c>
      <c r="R45" s="32" t="s">
        <v>695</v>
      </c>
      <c r="S45" s="32" t="s">
        <v>694</v>
      </c>
      <c r="T45" s="32" t="s">
        <v>675</v>
      </c>
      <c r="U45" s="32">
        <v>1</v>
      </c>
    </row>
    <row r="46" spans="1:21" x14ac:dyDescent="0.25">
      <c r="A46" s="32" t="s">
        <v>807</v>
      </c>
      <c r="B46" s="32" t="s">
        <v>685</v>
      </c>
      <c r="C46" s="32" t="s">
        <v>684</v>
      </c>
      <c r="D46" s="32" t="s">
        <v>683</v>
      </c>
      <c r="E46" s="32" t="s">
        <v>682</v>
      </c>
      <c r="F46" s="32" t="s">
        <v>681</v>
      </c>
      <c r="G46" s="32" t="s">
        <v>115</v>
      </c>
      <c r="H46" s="32" t="s">
        <v>116</v>
      </c>
      <c r="I46" s="32">
        <v>1</v>
      </c>
      <c r="J46" s="32">
        <v>670064</v>
      </c>
      <c r="K46" s="32" t="s">
        <v>229</v>
      </c>
      <c r="L46" s="32" t="s">
        <v>680</v>
      </c>
      <c r="M46" s="32" t="s">
        <v>806</v>
      </c>
      <c r="N46" s="32" t="s">
        <v>805</v>
      </c>
      <c r="O46" s="33">
        <v>44348</v>
      </c>
      <c r="P46" s="33">
        <v>44321</v>
      </c>
      <c r="Q46" s="33">
        <v>44348</v>
      </c>
      <c r="R46" s="32" t="s">
        <v>695</v>
      </c>
      <c r="S46" s="32" t="s">
        <v>694</v>
      </c>
      <c r="T46" s="32" t="s">
        <v>675</v>
      </c>
      <c r="U46" s="32">
        <v>1</v>
      </c>
    </row>
    <row r="47" spans="1:21" x14ac:dyDescent="0.25">
      <c r="A47" s="32" t="s">
        <v>804</v>
      </c>
      <c r="B47" s="32" t="s">
        <v>685</v>
      </c>
      <c r="C47" s="32" t="s">
        <v>684</v>
      </c>
      <c r="D47" s="32" t="s">
        <v>683</v>
      </c>
      <c r="E47" s="32" t="s">
        <v>682</v>
      </c>
      <c r="F47" s="32" t="s">
        <v>681</v>
      </c>
      <c r="G47" s="32" t="s">
        <v>117</v>
      </c>
      <c r="H47" s="32" t="s">
        <v>118</v>
      </c>
      <c r="I47" s="32">
        <v>1</v>
      </c>
      <c r="J47" s="32">
        <v>113500</v>
      </c>
      <c r="K47" s="32" t="s">
        <v>229</v>
      </c>
      <c r="L47" s="32" t="s">
        <v>680</v>
      </c>
      <c r="N47" s="32" t="s">
        <v>792</v>
      </c>
      <c r="O47" s="33">
        <v>43829</v>
      </c>
      <c r="P47" s="33">
        <v>43817</v>
      </c>
      <c r="Q47" s="33">
        <v>43829</v>
      </c>
      <c r="R47" s="32" t="s">
        <v>695</v>
      </c>
      <c r="S47" s="32" t="s">
        <v>694</v>
      </c>
      <c r="T47" s="32" t="s">
        <v>675</v>
      </c>
      <c r="U47" s="32">
        <v>1</v>
      </c>
    </row>
    <row r="48" spans="1:21" x14ac:dyDescent="0.25">
      <c r="A48" s="32" t="s">
        <v>803</v>
      </c>
      <c r="B48" s="32" t="s">
        <v>685</v>
      </c>
      <c r="C48" s="32" t="s">
        <v>684</v>
      </c>
      <c r="D48" s="32" t="s">
        <v>683</v>
      </c>
      <c r="E48" s="32" t="s">
        <v>682</v>
      </c>
      <c r="F48" s="32" t="s">
        <v>681</v>
      </c>
      <c r="G48" s="32" t="s">
        <v>119</v>
      </c>
      <c r="H48" s="32" t="s">
        <v>120</v>
      </c>
      <c r="I48" s="32">
        <v>1</v>
      </c>
      <c r="J48" s="32">
        <v>24000</v>
      </c>
      <c r="K48" s="32" t="s">
        <v>229</v>
      </c>
      <c r="L48" s="32" t="s">
        <v>680</v>
      </c>
      <c r="N48" s="32" t="s">
        <v>792</v>
      </c>
      <c r="O48" s="33">
        <v>43829</v>
      </c>
      <c r="P48" s="33">
        <v>43817</v>
      </c>
      <c r="Q48" s="33">
        <v>43829</v>
      </c>
      <c r="R48" s="32" t="s">
        <v>695</v>
      </c>
      <c r="S48" s="32" t="s">
        <v>694</v>
      </c>
      <c r="T48" s="32" t="s">
        <v>675</v>
      </c>
      <c r="U48" s="32">
        <v>1</v>
      </c>
    </row>
    <row r="49" spans="1:21" x14ac:dyDescent="0.25">
      <c r="A49" s="32" t="s">
        <v>802</v>
      </c>
      <c r="B49" s="32" t="s">
        <v>685</v>
      </c>
      <c r="C49" s="32" t="s">
        <v>684</v>
      </c>
      <c r="D49" s="32" t="s">
        <v>683</v>
      </c>
      <c r="E49" s="32" t="s">
        <v>682</v>
      </c>
      <c r="F49" s="32" t="s">
        <v>681</v>
      </c>
      <c r="G49" s="32" t="s">
        <v>121</v>
      </c>
      <c r="H49" s="32" t="s">
        <v>122</v>
      </c>
      <c r="I49" s="32">
        <v>1</v>
      </c>
      <c r="J49" s="32">
        <v>63725</v>
      </c>
      <c r="K49" s="32" t="s">
        <v>229</v>
      </c>
      <c r="L49" s="32" t="s">
        <v>680</v>
      </c>
      <c r="N49" s="32" t="s">
        <v>792</v>
      </c>
      <c r="O49" s="33">
        <v>43829</v>
      </c>
      <c r="P49" s="33">
        <v>43817</v>
      </c>
      <c r="Q49" s="33">
        <v>43829</v>
      </c>
      <c r="R49" s="32" t="s">
        <v>695</v>
      </c>
      <c r="S49" s="32" t="s">
        <v>694</v>
      </c>
      <c r="T49" s="32" t="s">
        <v>675</v>
      </c>
      <c r="U49" s="32">
        <v>1</v>
      </c>
    </row>
    <row r="50" spans="1:21" x14ac:dyDescent="0.25">
      <c r="A50" s="32" t="s">
        <v>801</v>
      </c>
      <c r="B50" s="32" t="s">
        <v>685</v>
      </c>
      <c r="C50" s="32" t="s">
        <v>684</v>
      </c>
      <c r="D50" s="32" t="s">
        <v>683</v>
      </c>
      <c r="E50" s="32" t="s">
        <v>682</v>
      </c>
      <c r="F50" s="32" t="s">
        <v>681</v>
      </c>
      <c r="G50" s="32" t="s">
        <v>123</v>
      </c>
      <c r="H50" s="32" t="s">
        <v>122</v>
      </c>
      <c r="I50" s="32">
        <v>1</v>
      </c>
      <c r="J50" s="32">
        <v>122000</v>
      </c>
      <c r="K50" s="32" t="s">
        <v>229</v>
      </c>
      <c r="L50" s="32" t="s">
        <v>680</v>
      </c>
      <c r="N50" s="32" t="s">
        <v>792</v>
      </c>
      <c r="O50" s="33">
        <v>43829</v>
      </c>
      <c r="P50" s="33">
        <v>43817</v>
      </c>
      <c r="Q50" s="33">
        <v>43829</v>
      </c>
      <c r="R50" s="32" t="s">
        <v>695</v>
      </c>
      <c r="S50" s="32" t="s">
        <v>694</v>
      </c>
      <c r="T50" s="32" t="s">
        <v>675</v>
      </c>
      <c r="U50" s="32">
        <v>1</v>
      </c>
    </row>
    <row r="51" spans="1:21" x14ac:dyDescent="0.25">
      <c r="A51" s="32" t="s">
        <v>800</v>
      </c>
      <c r="B51" s="32" t="s">
        <v>685</v>
      </c>
      <c r="C51" s="32" t="s">
        <v>684</v>
      </c>
      <c r="D51" s="32" t="s">
        <v>683</v>
      </c>
      <c r="E51" s="32" t="s">
        <v>682</v>
      </c>
      <c r="F51" s="32" t="s">
        <v>681</v>
      </c>
      <c r="G51" s="32" t="s">
        <v>124</v>
      </c>
      <c r="H51" s="32" t="s">
        <v>122</v>
      </c>
      <c r="I51" s="32">
        <v>1</v>
      </c>
      <c r="J51" s="32">
        <v>17900</v>
      </c>
      <c r="K51" s="32" t="s">
        <v>229</v>
      </c>
      <c r="L51" s="32" t="s">
        <v>680</v>
      </c>
      <c r="N51" s="32" t="s">
        <v>792</v>
      </c>
      <c r="O51" s="33">
        <v>43829</v>
      </c>
      <c r="P51" s="33">
        <v>43817</v>
      </c>
      <c r="Q51" s="33">
        <v>43829</v>
      </c>
      <c r="R51" s="32" t="s">
        <v>695</v>
      </c>
      <c r="S51" s="32" t="s">
        <v>694</v>
      </c>
      <c r="T51" s="32" t="s">
        <v>675</v>
      </c>
      <c r="U51" s="32">
        <v>1</v>
      </c>
    </row>
    <row r="52" spans="1:21" x14ac:dyDescent="0.25">
      <c r="A52" s="32" t="s">
        <v>799</v>
      </c>
      <c r="B52" s="32" t="s">
        <v>685</v>
      </c>
      <c r="C52" s="32" t="s">
        <v>684</v>
      </c>
      <c r="D52" s="32" t="s">
        <v>683</v>
      </c>
      <c r="E52" s="32" t="s">
        <v>682</v>
      </c>
      <c r="F52" s="32" t="s">
        <v>681</v>
      </c>
      <c r="G52" s="32" t="s">
        <v>125</v>
      </c>
      <c r="H52" s="32" t="s">
        <v>122</v>
      </c>
      <c r="I52" s="32">
        <v>1</v>
      </c>
      <c r="J52" s="32">
        <v>54400</v>
      </c>
      <c r="K52" s="32" t="s">
        <v>229</v>
      </c>
      <c r="L52" s="32" t="s">
        <v>680</v>
      </c>
      <c r="N52" s="32" t="s">
        <v>792</v>
      </c>
      <c r="O52" s="33">
        <v>43829</v>
      </c>
      <c r="P52" s="33">
        <v>43817</v>
      </c>
      <c r="Q52" s="33">
        <v>43829</v>
      </c>
      <c r="R52" s="32" t="s">
        <v>695</v>
      </c>
      <c r="S52" s="32" t="s">
        <v>694</v>
      </c>
      <c r="T52" s="32" t="s">
        <v>675</v>
      </c>
      <c r="U52" s="32">
        <v>1</v>
      </c>
    </row>
    <row r="53" spans="1:21" x14ac:dyDescent="0.25">
      <c r="A53" s="32" t="s">
        <v>798</v>
      </c>
      <c r="B53" s="32" t="s">
        <v>685</v>
      </c>
      <c r="C53" s="32" t="s">
        <v>684</v>
      </c>
      <c r="D53" s="32" t="s">
        <v>683</v>
      </c>
      <c r="E53" s="32" t="s">
        <v>682</v>
      </c>
      <c r="F53" s="32" t="s">
        <v>681</v>
      </c>
      <c r="G53" s="32" t="s">
        <v>126</v>
      </c>
      <c r="H53" s="32" t="s">
        <v>122</v>
      </c>
      <c r="I53" s="32">
        <v>1</v>
      </c>
      <c r="J53" s="32">
        <v>806600</v>
      </c>
      <c r="K53" s="32" t="s">
        <v>229</v>
      </c>
      <c r="L53" s="32" t="s">
        <v>680</v>
      </c>
      <c r="N53" s="32" t="s">
        <v>792</v>
      </c>
      <c r="O53" s="33">
        <v>43829</v>
      </c>
      <c r="P53" s="33">
        <v>43817</v>
      </c>
      <c r="Q53" s="33">
        <v>43829</v>
      </c>
      <c r="R53" s="32" t="s">
        <v>695</v>
      </c>
      <c r="S53" s="32" t="s">
        <v>694</v>
      </c>
      <c r="T53" s="32" t="s">
        <v>675</v>
      </c>
      <c r="U53" s="32">
        <v>1</v>
      </c>
    </row>
    <row r="54" spans="1:21" x14ac:dyDescent="0.25">
      <c r="A54" s="32" t="s">
        <v>797</v>
      </c>
      <c r="B54" s="32" t="s">
        <v>685</v>
      </c>
      <c r="C54" s="32" t="s">
        <v>684</v>
      </c>
      <c r="D54" s="32" t="s">
        <v>683</v>
      </c>
      <c r="E54" s="32" t="s">
        <v>682</v>
      </c>
      <c r="F54" s="32" t="s">
        <v>681</v>
      </c>
      <c r="G54" s="32" t="s">
        <v>127</v>
      </c>
      <c r="H54" s="32" t="s">
        <v>122</v>
      </c>
      <c r="I54" s="32">
        <v>1</v>
      </c>
      <c r="J54" s="32">
        <v>33100</v>
      </c>
      <c r="K54" s="32" t="s">
        <v>229</v>
      </c>
      <c r="L54" s="32" t="s">
        <v>680</v>
      </c>
      <c r="N54" s="32" t="s">
        <v>792</v>
      </c>
      <c r="O54" s="33">
        <v>43829</v>
      </c>
      <c r="P54" s="33">
        <v>43817</v>
      </c>
      <c r="Q54" s="33">
        <v>43829</v>
      </c>
      <c r="R54" s="32" t="s">
        <v>695</v>
      </c>
      <c r="S54" s="32" t="s">
        <v>694</v>
      </c>
      <c r="T54" s="32" t="s">
        <v>675</v>
      </c>
      <c r="U54" s="32">
        <v>1</v>
      </c>
    </row>
    <row r="55" spans="1:21" x14ac:dyDescent="0.25">
      <c r="A55" s="32" t="s">
        <v>796</v>
      </c>
      <c r="B55" s="32" t="s">
        <v>685</v>
      </c>
      <c r="C55" s="32" t="s">
        <v>684</v>
      </c>
      <c r="D55" s="32" t="s">
        <v>683</v>
      </c>
      <c r="E55" s="32" t="s">
        <v>682</v>
      </c>
      <c r="F55" s="32" t="s">
        <v>681</v>
      </c>
      <c r="G55" s="32" t="s">
        <v>128</v>
      </c>
      <c r="H55" s="32" t="s">
        <v>122</v>
      </c>
      <c r="I55" s="32">
        <v>1</v>
      </c>
      <c r="J55" s="32">
        <v>68395</v>
      </c>
      <c r="K55" s="32" t="s">
        <v>229</v>
      </c>
      <c r="L55" s="32" t="s">
        <v>680</v>
      </c>
      <c r="N55" s="32" t="s">
        <v>792</v>
      </c>
      <c r="O55" s="33">
        <v>43829</v>
      </c>
      <c r="P55" s="33">
        <v>43817</v>
      </c>
      <c r="Q55" s="33">
        <v>43829</v>
      </c>
      <c r="R55" s="32" t="s">
        <v>695</v>
      </c>
      <c r="S55" s="32" t="s">
        <v>694</v>
      </c>
      <c r="T55" s="32" t="s">
        <v>675</v>
      </c>
      <c r="U55" s="32">
        <v>1</v>
      </c>
    </row>
    <row r="56" spans="1:21" x14ac:dyDescent="0.25">
      <c r="A56" s="32" t="s">
        <v>795</v>
      </c>
      <c r="B56" s="32" t="s">
        <v>685</v>
      </c>
      <c r="C56" s="32" t="s">
        <v>684</v>
      </c>
      <c r="D56" s="32" t="s">
        <v>683</v>
      </c>
      <c r="E56" s="32" t="s">
        <v>682</v>
      </c>
      <c r="F56" s="32" t="s">
        <v>681</v>
      </c>
      <c r="G56" s="32" t="s">
        <v>129</v>
      </c>
      <c r="H56" s="32" t="s">
        <v>122</v>
      </c>
      <c r="I56" s="32">
        <v>1</v>
      </c>
      <c r="J56" s="32">
        <v>131243</v>
      </c>
      <c r="K56" s="32" t="s">
        <v>229</v>
      </c>
      <c r="L56" s="32" t="s">
        <v>680</v>
      </c>
      <c r="N56" s="32" t="s">
        <v>792</v>
      </c>
      <c r="O56" s="33">
        <v>43829</v>
      </c>
      <c r="P56" s="33">
        <v>43817</v>
      </c>
      <c r="Q56" s="33">
        <v>43829</v>
      </c>
      <c r="R56" s="32" t="s">
        <v>695</v>
      </c>
      <c r="S56" s="32" t="s">
        <v>694</v>
      </c>
      <c r="T56" s="32" t="s">
        <v>675</v>
      </c>
      <c r="U56" s="32">
        <v>1</v>
      </c>
    </row>
    <row r="57" spans="1:21" x14ac:dyDescent="0.25">
      <c r="A57" s="32" t="s">
        <v>794</v>
      </c>
      <c r="B57" s="32" t="s">
        <v>685</v>
      </c>
      <c r="C57" s="32" t="s">
        <v>684</v>
      </c>
      <c r="D57" s="32" t="s">
        <v>683</v>
      </c>
      <c r="E57" s="32" t="s">
        <v>682</v>
      </c>
      <c r="F57" s="32" t="s">
        <v>681</v>
      </c>
      <c r="G57" s="32" t="s">
        <v>130</v>
      </c>
      <c r="H57" s="32" t="s">
        <v>122</v>
      </c>
      <c r="I57" s="32">
        <v>1</v>
      </c>
      <c r="J57" s="32">
        <v>192645</v>
      </c>
      <c r="K57" s="32" t="s">
        <v>229</v>
      </c>
      <c r="L57" s="32" t="s">
        <v>680</v>
      </c>
      <c r="N57" s="32" t="s">
        <v>792</v>
      </c>
      <c r="O57" s="33">
        <v>43829</v>
      </c>
      <c r="P57" s="33">
        <v>43817</v>
      </c>
      <c r="Q57" s="33">
        <v>43829</v>
      </c>
      <c r="R57" s="32" t="s">
        <v>695</v>
      </c>
      <c r="S57" s="32" t="s">
        <v>694</v>
      </c>
      <c r="T57" s="32" t="s">
        <v>675</v>
      </c>
      <c r="U57" s="32">
        <v>1</v>
      </c>
    </row>
    <row r="58" spans="1:21" x14ac:dyDescent="0.25">
      <c r="A58" s="32" t="s">
        <v>793</v>
      </c>
      <c r="B58" s="32" t="s">
        <v>685</v>
      </c>
      <c r="C58" s="32" t="s">
        <v>684</v>
      </c>
      <c r="D58" s="32" t="s">
        <v>683</v>
      </c>
      <c r="E58" s="32" t="s">
        <v>682</v>
      </c>
      <c r="F58" s="32" t="s">
        <v>681</v>
      </c>
      <c r="G58" s="32" t="s">
        <v>131</v>
      </c>
      <c r="H58" s="32" t="s">
        <v>122</v>
      </c>
      <c r="I58" s="32">
        <v>1</v>
      </c>
      <c r="J58" s="32">
        <v>54400</v>
      </c>
      <c r="K58" s="32" t="s">
        <v>229</v>
      </c>
      <c r="L58" s="32" t="s">
        <v>680</v>
      </c>
      <c r="N58" s="32" t="s">
        <v>792</v>
      </c>
      <c r="O58" s="33">
        <v>43829</v>
      </c>
      <c r="P58" s="33">
        <v>43817</v>
      </c>
      <c r="Q58" s="33">
        <v>43829</v>
      </c>
      <c r="R58" s="32" t="s">
        <v>695</v>
      </c>
      <c r="S58" s="32" t="s">
        <v>694</v>
      </c>
      <c r="T58" s="32" t="s">
        <v>675</v>
      </c>
      <c r="U58" s="32">
        <v>1</v>
      </c>
    </row>
    <row r="59" spans="1:21" x14ac:dyDescent="0.25">
      <c r="A59" s="32" t="s">
        <v>791</v>
      </c>
      <c r="B59" s="32" t="s">
        <v>685</v>
      </c>
      <c r="C59" s="32" t="s">
        <v>684</v>
      </c>
      <c r="D59" s="32" t="s">
        <v>683</v>
      </c>
      <c r="E59" s="32" t="s">
        <v>682</v>
      </c>
      <c r="F59" s="32" t="s">
        <v>681</v>
      </c>
      <c r="G59" s="32" t="s">
        <v>132</v>
      </c>
      <c r="H59" s="32" t="s">
        <v>133</v>
      </c>
      <c r="I59" s="32">
        <v>1</v>
      </c>
      <c r="J59" s="32">
        <v>66341</v>
      </c>
      <c r="K59" s="32" t="s">
        <v>229</v>
      </c>
      <c r="L59" s="32" t="s">
        <v>680</v>
      </c>
      <c r="M59" s="32" t="s">
        <v>784</v>
      </c>
      <c r="N59" s="32" t="s">
        <v>790</v>
      </c>
      <c r="O59" s="33">
        <v>44425</v>
      </c>
      <c r="P59" s="33">
        <v>44411</v>
      </c>
      <c r="Q59" s="33">
        <v>44425</v>
      </c>
      <c r="R59" s="32" t="s">
        <v>743</v>
      </c>
      <c r="S59" s="32" t="s">
        <v>742</v>
      </c>
      <c r="T59" s="32" t="s">
        <v>675</v>
      </c>
      <c r="U59" s="32">
        <v>1</v>
      </c>
    </row>
    <row r="60" spans="1:21" x14ac:dyDescent="0.25">
      <c r="A60" s="32" t="s">
        <v>789</v>
      </c>
      <c r="B60" s="32" t="s">
        <v>685</v>
      </c>
      <c r="C60" s="32" t="s">
        <v>684</v>
      </c>
      <c r="D60" s="32" t="s">
        <v>683</v>
      </c>
      <c r="E60" s="32" t="s">
        <v>682</v>
      </c>
      <c r="F60" s="32" t="s">
        <v>681</v>
      </c>
      <c r="G60" s="32" t="s">
        <v>134</v>
      </c>
      <c r="H60" s="32" t="s">
        <v>135</v>
      </c>
      <c r="I60" s="32">
        <v>1</v>
      </c>
      <c r="J60" s="32">
        <v>59700</v>
      </c>
      <c r="K60" s="32" t="s">
        <v>229</v>
      </c>
      <c r="L60" s="32" t="s">
        <v>680</v>
      </c>
      <c r="M60" s="32" t="s">
        <v>784</v>
      </c>
      <c r="N60" s="32" t="s">
        <v>788</v>
      </c>
      <c r="O60" s="33">
        <v>44343</v>
      </c>
      <c r="P60" s="33">
        <v>44321</v>
      </c>
      <c r="Q60" s="33">
        <v>44343</v>
      </c>
      <c r="R60" s="32" t="s">
        <v>743</v>
      </c>
      <c r="S60" s="32" t="s">
        <v>742</v>
      </c>
      <c r="T60" s="32" t="s">
        <v>675</v>
      </c>
      <c r="U60" s="32">
        <v>1</v>
      </c>
    </row>
    <row r="61" spans="1:21" x14ac:dyDescent="0.25">
      <c r="A61" s="32" t="s">
        <v>787</v>
      </c>
      <c r="B61" s="32" t="s">
        <v>685</v>
      </c>
      <c r="C61" s="32" t="s">
        <v>684</v>
      </c>
      <c r="D61" s="32" t="s">
        <v>683</v>
      </c>
      <c r="E61" s="32" t="s">
        <v>682</v>
      </c>
      <c r="F61" s="32" t="s">
        <v>681</v>
      </c>
      <c r="G61" s="32" t="s">
        <v>136</v>
      </c>
      <c r="H61" s="32" t="s">
        <v>137</v>
      </c>
      <c r="I61" s="32">
        <v>1</v>
      </c>
      <c r="J61" s="32">
        <v>36300</v>
      </c>
      <c r="K61" s="32" t="s">
        <v>229</v>
      </c>
      <c r="L61" s="32" t="s">
        <v>680</v>
      </c>
      <c r="M61" s="32" t="s">
        <v>751</v>
      </c>
      <c r="N61" s="32" t="s">
        <v>783</v>
      </c>
      <c r="O61" s="33">
        <v>44529</v>
      </c>
      <c r="P61" s="33">
        <v>44513</v>
      </c>
      <c r="Q61" s="33">
        <v>44529</v>
      </c>
      <c r="R61" s="32" t="s">
        <v>689</v>
      </c>
      <c r="S61" s="32" t="s">
        <v>688</v>
      </c>
      <c r="T61" s="32" t="s">
        <v>675</v>
      </c>
      <c r="U61" s="32">
        <v>1</v>
      </c>
    </row>
    <row r="62" spans="1:21" x14ac:dyDescent="0.25">
      <c r="A62" s="32" t="s">
        <v>786</v>
      </c>
      <c r="B62" s="32" t="s">
        <v>685</v>
      </c>
      <c r="C62" s="32" t="s">
        <v>684</v>
      </c>
      <c r="D62" s="32" t="s">
        <v>683</v>
      </c>
      <c r="E62" s="32" t="s">
        <v>682</v>
      </c>
      <c r="F62" s="32" t="s">
        <v>681</v>
      </c>
      <c r="G62" s="32" t="s">
        <v>138</v>
      </c>
      <c r="H62" s="32" t="s">
        <v>139</v>
      </c>
      <c r="I62" s="32">
        <v>1</v>
      </c>
      <c r="J62" s="32">
        <v>29100</v>
      </c>
      <c r="K62" s="32" t="s">
        <v>229</v>
      </c>
      <c r="L62" s="32" t="s">
        <v>680</v>
      </c>
      <c r="M62" s="32" t="s">
        <v>751</v>
      </c>
      <c r="N62" s="32" t="s">
        <v>783</v>
      </c>
      <c r="O62" s="33">
        <v>44530</v>
      </c>
      <c r="P62" s="33">
        <v>44513</v>
      </c>
      <c r="Q62" s="33">
        <v>44530</v>
      </c>
      <c r="R62" s="32" t="s">
        <v>689</v>
      </c>
      <c r="S62" s="32" t="s">
        <v>688</v>
      </c>
      <c r="T62" s="32" t="s">
        <v>675</v>
      </c>
      <c r="U62" s="32">
        <v>1</v>
      </c>
    </row>
    <row r="63" spans="1:21" x14ac:dyDescent="0.25">
      <c r="A63" s="32" t="s">
        <v>785</v>
      </c>
      <c r="B63" s="32" t="s">
        <v>685</v>
      </c>
      <c r="C63" s="32" t="s">
        <v>684</v>
      </c>
      <c r="D63" s="32" t="s">
        <v>683</v>
      </c>
      <c r="E63" s="32" t="s">
        <v>682</v>
      </c>
      <c r="F63" s="32" t="s">
        <v>681</v>
      </c>
      <c r="G63" s="32" t="s">
        <v>140</v>
      </c>
      <c r="H63" s="32" t="s">
        <v>141</v>
      </c>
      <c r="I63" s="32">
        <v>1</v>
      </c>
      <c r="J63" s="32">
        <v>36300</v>
      </c>
      <c r="K63" s="32" t="s">
        <v>229</v>
      </c>
      <c r="L63" s="32" t="s">
        <v>680</v>
      </c>
      <c r="M63" s="32" t="s">
        <v>784</v>
      </c>
      <c r="N63" s="32" t="s">
        <v>783</v>
      </c>
      <c r="O63" s="33">
        <v>44530</v>
      </c>
      <c r="P63" s="33">
        <v>44512</v>
      </c>
      <c r="Q63" s="33">
        <v>44530</v>
      </c>
      <c r="R63" s="32" t="s">
        <v>743</v>
      </c>
      <c r="S63" s="32" t="s">
        <v>742</v>
      </c>
      <c r="T63" s="32" t="s">
        <v>675</v>
      </c>
      <c r="U63" s="32">
        <v>1</v>
      </c>
    </row>
    <row r="64" spans="1:21" x14ac:dyDescent="0.25">
      <c r="A64" s="32" t="s">
        <v>782</v>
      </c>
      <c r="B64" s="32" t="s">
        <v>685</v>
      </c>
      <c r="C64" s="32" t="s">
        <v>684</v>
      </c>
      <c r="D64" s="32" t="s">
        <v>683</v>
      </c>
      <c r="E64" s="32" t="s">
        <v>682</v>
      </c>
      <c r="F64" s="32" t="s">
        <v>681</v>
      </c>
      <c r="G64" s="32" t="s">
        <v>109</v>
      </c>
      <c r="H64" s="32" t="s">
        <v>142</v>
      </c>
      <c r="I64" s="32">
        <v>1</v>
      </c>
      <c r="J64" s="32">
        <v>101000</v>
      </c>
      <c r="K64" s="32" t="s">
        <v>229</v>
      </c>
      <c r="L64" s="32" t="s">
        <v>680</v>
      </c>
      <c r="N64" s="32" t="s">
        <v>781</v>
      </c>
      <c r="O64" s="33">
        <v>43313</v>
      </c>
      <c r="P64" s="33">
        <v>43313</v>
      </c>
      <c r="Q64" s="33">
        <v>43313</v>
      </c>
      <c r="R64" s="32" t="s">
        <v>743</v>
      </c>
      <c r="S64" s="32" t="s">
        <v>742</v>
      </c>
      <c r="T64" s="32" t="s">
        <v>675</v>
      </c>
      <c r="U64" s="32">
        <v>1</v>
      </c>
    </row>
    <row r="65" spans="1:21" x14ac:dyDescent="0.25">
      <c r="A65" s="32" t="s">
        <v>782</v>
      </c>
      <c r="B65" s="32" t="s">
        <v>685</v>
      </c>
      <c r="C65" s="32" t="s">
        <v>684</v>
      </c>
      <c r="D65" s="32" t="s">
        <v>683</v>
      </c>
      <c r="E65" s="32" t="s">
        <v>682</v>
      </c>
      <c r="F65" s="32" t="s">
        <v>681</v>
      </c>
      <c r="G65" s="32" t="s">
        <v>109</v>
      </c>
      <c r="H65" s="32" t="s">
        <v>142</v>
      </c>
      <c r="I65" s="32">
        <v>1</v>
      </c>
      <c r="J65" s="32">
        <v>101000</v>
      </c>
      <c r="K65" s="32" t="s">
        <v>229</v>
      </c>
      <c r="L65" s="32" t="s">
        <v>680</v>
      </c>
      <c r="N65" s="32" t="s">
        <v>781</v>
      </c>
      <c r="O65" s="33">
        <v>43313</v>
      </c>
      <c r="P65" s="33">
        <v>43313</v>
      </c>
      <c r="Q65" s="33">
        <v>43313</v>
      </c>
      <c r="R65" s="32" t="s">
        <v>733</v>
      </c>
      <c r="S65" s="32" t="s">
        <v>732</v>
      </c>
      <c r="T65" s="32" t="s">
        <v>675</v>
      </c>
      <c r="U65" s="32">
        <v>1</v>
      </c>
    </row>
    <row r="66" spans="1:21" x14ac:dyDescent="0.25">
      <c r="A66" s="32" t="s">
        <v>780</v>
      </c>
      <c r="B66" s="32" t="s">
        <v>685</v>
      </c>
      <c r="C66" s="32" t="s">
        <v>684</v>
      </c>
      <c r="D66" s="32" t="s">
        <v>683</v>
      </c>
      <c r="E66" s="32" t="s">
        <v>682</v>
      </c>
      <c r="F66" s="32" t="s">
        <v>681</v>
      </c>
      <c r="G66" s="32" t="s">
        <v>107</v>
      </c>
      <c r="H66" s="32" t="s">
        <v>143</v>
      </c>
      <c r="I66" s="32">
        <v>1</v>
      </c>
      <c r="J66" s="32">
        <v>138320</v>
      </c>
      <c r="K66" s="32" t="s">
        <v>229</v>
      </c>
      <c r="L66" s="32" t="s">
        <v>680</v>
      </c>
      <c r="N66" s="32" t="s">
        <v>778</v>
      </c>
      <c r="O66" s="33">
        <v>43644</v>
      </c>
      <c r="P66" s="33">
        <v>43626</v>
      </c>
      <c r="Q66" s="33">
        <v>43644</v>
      </c>
      <c r="R66" s="32" t="s">
        <v>733</v>
      </c>
      <c r="S66" s="32" t="s">
        <v>732</v>
      </c>
      <c r="T66" s="32" t="s">
        <v>675</v>
      </c>
      <c r="U66" s="32">
        <v>1</v>
      </c>
    </row>
    <row r="67" spans="1:21" x14ac:dyDescent="0.25">
      <c r="A67" s="32" t="s">
        <v>779</v>
      </c>
      <c r="B67" s="32" t="s">
        <v>685</v>
      </c>
      <c r="C67" s="32" t="s">
        <v>684</v>
      </c>
      <c r="D67" s="32" t="s">
        <v>683</v>
      </c>
      <c r="E67" s="32" t="s">
        <v>682</v>
      </c>
      <c r="F67" s="32" t="s">
        <v>681</v>
      </c>
      <c r="G67" s="32" t="s">
        <v>96</v>
      </c>
      <c r="H67" s="32" t="s">
        <v>143</v>
      </c>
      <c r="I67" s="32">
        <v>1</v>
      </c>
      <c r="J67" s="32">
        <v>54400</v>
      </c>
      <c r="K67" s="32" t="s">
        <v>229</v>
      </c>
      <c r="L67" s="32" t="s">
        <v>680</v>
      </c>
      <c r="N67" s="32" t="s">
        <v>778</v>
      </c>
      <c r="O67" s="33">
        <v>43644</v>
      </c>
      <c r="P67" s="33">
        <v>43626</v>
      </c>
      <c r="Q67" s="33">
        <v>43644</v>
      </c>
      <c r="R67" s="32" t="s">
        <v>733</v>
      </c>
      <c r="S67" s="32" t="s">
        <v>732</v>
      </c>
      <c r="T67" s="32" t="s">
        <v>675</v>
      </c>
      <c r="U67" s="32">
        <v>1</v>
      </c>
    </row>
    <row r="68" spans="1:21" x14ac:dyDescent="0.25">
      <c r="A68" s="32" t="s">
        <v>777</v>
      </c>
      <c r="B68" s="32" t="s">
        <v>685</v>
      </c>
      <c r="C68" s="32" t="s">
        <v>684</v>
      </c>
      <c r="D68" s="32" t="s">
        <v>683</v>
      </c>
      <c r="E68" s="32" t="s">
        <v>682</v>
      </c>
      <c r="F68" s="32" t="s">
        <v>681</v>
      </c>
      <c r="G68" s="32" t="s">
        <v>144</v>
      </c>
      <c r="H68" s="32" t="s">
        <v>145</v>
      </c>
      <c r="I68" s="32">
        <v>1</v>
      </c>
      <c r="J68" s="32">
        <v>174100</v>
      </c>
      <c r="K68" s="32" t="s">
        <v>233</v>
      </c>
      <c r="L68" s="32" t="s">
        <v>680</v>
      </c>
      <c r="M68" s="32" t="s">
        <v>747</v>
      </c>
      <c r="N68" s="32" t="s">
        <v>726</v>
      </c>
      <c r="O68" s="33">
        <v>44340</v>
      </c>
      <c r="P68" s="33">
        <v>44321</v>
      </c>
      <c r="Q68" s="33">
        <v>44340</v>
      </c>
      <c r="R68" s="32" t="s">
        <v>695</v>
      </c>
      <c r="S68" s="32" t="s">
        <v>694</v>
      </c>
      <c r="T68" s="32" t="s">
        <v>675</v>
      </c>
      <c r="U68" s="32">
        <v>1</v>
      </c>
    </row>
    <row r="69" spans="1:21" x14ac:dyDescent="0.25">
      <c r="A69" s="32" t="s">
        <v>776</v>
      </c>
      <c r="B69" s="32" t="s">
        <v>685</v>
      </c>
      <c r="C69" s="32" t="s">
        <v>684</v>
      </c>
      <c r="D69" s="32" t="s">
        <v>683</v>
      </c>
      <c r="E69" s="32" t="s">
        <v>682</v>
      </c>
      <c r="F69" s="32" t="s">
        <v>681</v>
      </c>
      <c r="G69" s="32" t="s">
        <v>146</v>
      </c>
      <c r="H69" s="32" t="s">
        <v>147</v>
      </c>
      <c r="I69" s="32">
        <v>1</v>
      </c>
      <c r="J69" s="32">
        <v>1805565</v>
      </c>
      <c r="K69" s="32" t="s">
        <v>229</v>
      </c>
      <c r="L69" s="32" t="s">
        <v>680</v>
      </c>
      <c r="M69" s="32" t="s">
        <v>775</v>
      </c>
      <c r="N69" s="32" t="s">
        <v>774</v>
      </c>
      <c r="O69" s="33">
        <v>44298</v>
      </c>
      <c r="P69" s="33">
        <v>44292</v>
      </c>
      <c r="Q69" s="33">
        <v>44298</v>
      </c>
      <c r="R69" s="32" t="s">
        <v>743</v>
      </c>
      <c r="S69" s="32" t="s">
        <v>742</v>
      </c>
      <c r="T69" s="32" t="s">
        <v>675</v>
      </c>
      <c r="U69" s="32">
        <v>1</v>
      </c>
    </row>
    <row r="70" spans="1:21" x14ac:dyDescent="0.25">
      <c r="A70" s="32" t="s">
        <v>773</v>
      </c>
      <c r="B70" s="32" t="s">
        <v>685</v>
      </c>
      <c r="C70" s="32" t="s">
        <v>684</v>
      </c>
      <c r="D70" s="32" t="s">
        <v>683</v>
      </c>
      <c r="E70" s="32" t="s">
        <v>682</v>
      </c>
      <c r="F70" s="32" t="s">
        <v>681</v>
      </c>
      <c r="G70" s="32" t="s">
        <v>13</v>
      </c>
      <c r="H70" s="32" t="s">
        <v>148</v>
      </c>
      <c r="I70" s="32">
        <v>1</v>
      </c>
      <c r="J70" s="32">
        <v>59922</v>
      </c>
      <c r="K70" s="32" t="s">
        <v>229</v>
      </c>
      <c r="L70" s="32" t="s">
        <v>680</v>
      </c>
      <c r="M70" s="32" t="s">
        <v>690</v>
      </c>
      <c r="N70" s="32" t="s">
        <v>769</v>
      </c>
      <c r="O70" s="33">
        <v>43172</v>
      </c>
      <c r="P70" s="33">
        <v>43172</v>
      </c>
      <c r="Q70" s="33">
        <v>43172</v>
      </c>
      <c r="R70" s="32" t="s">
        <v>689</v>
      </c>
      <c r="S70" s="32" t="s">
        <v>688</v>
      </c>
      <c r="T70" s="32" t="s">
        <v>675</v>
      </c>
      <c r="U70" s="32">
        <v>1</v>
      </c>
    </row>
    <row r="71" spans="1:21" x14ac:dyDescent="0.25">
      <c r="A71" s="32" t="s">
        <v>772</v>
      </c>
      <c r="B71" s="32" t="s">
        <v>685</v>
      </c>
      <c r="C71" s="32" t="s">
        <v>684</v>
      </c>
      <c r="D71" s="32" t="s">
        <v>683</v>
      </c>
      <c r="E71" s="32" t="s">
        <v>682</v>
      </c>
      <c r="F71" s="32" t="s">
        <v>681</v>
      </c>
      <c r="G71" s="32" t="s">
        <v>14</v>
      </c>
      <c r="H71" s="32" t="s">
        <v>148</v>
      </c>
      <c r="I71" s="32">
        <v>1</v>
      </c>
      <c r="J71" s="32">
        <v>103977</v>
      </c>
      <c r="K71" s="32" t="s">
        <v>229</v>
      </c>
      <c r="L71" s="32" t="s">
        <v>680</v>
      </c>
      <c r="M71" s="32" t="s">
        <v>690</v>
      </c>
      <c r="N71" s="32" t="s">
        <v>769</v>
      </c>
      <c r="O71" s="33">
        <v>43172</v>
      </c>
      <c r="P71" s="33">
        <v>43172</v>
      </c>
      <c r="Q71" s="33">
        <v>43172</v>
      </c>
      <c r="R71" s="32" t="s">
        <v>689</v>
      </c>
      <c r="S71" s="32" t="s">
        <v>688</v>
      </c>
      <c r="T71" s="32" t="s">
        <v>675</v>
      </c>
      <c r="U71" s="32">
        <v>1</v>
      </c>
    </row>
    <row r="72" spans="1:21" x14ac:dyDescent="0.25">
      <c r="A72" s="32" t="s">
        <v>771</v>
      </c>
      <c r="B72" s="32" t="s">
        <v>685</v>
      </c>
      <c r="C72" s="32" t="s">
        <v>684</v>
      </c>
      <c r="D72" s="32" t="s">
        <v>683</v>
      </c>
      <c r="E72" s="32" t="s">
        <v>682</v>
      </c>
      <c r="F72" s="32" t="s">
        <v>681</v>
      </c>
      <c r="G72" s="32" t="s">
        <v>15</v>
      </c>
      <c r="H72" s="32" t="s">
        <v>148</v>
      </c>
      <c r="I72" s="32">
        <v>1</v>
      </c>
      <c r="J72" s="32">
        <v>153877</v>
      </c>
      <c r="K72" s="32" t="s">
        <v>229</v>
      </c>
      <c r="L72" s="32" t="s">
        <v>680</v>
      </c>
      <c r="M72" s="32" t="s">
        <v>690</v>
      </c>
      <c r="N72" s="32" t="s">
        <v>769</v>
      </c>
      <c r="O72" s="33">
        <v>43172</v>
      </c>
      <c r="P72" s="33">
        <v>43172</v>
      </c>
      <c r="Q72" s="33">
        <v>43172</v>
      </c>
      <c r="R72" s="32" t="s">
        <v>689</v>
      </c>
      <c r="S72" s="32" t="s">
        <v>688</v>
      </c>
      <c r="T72" s="32" t="s">
        <v>675</v>
      </c>
      <c r="U72" s="32">
        <v>1</v>
      </c>
    </row>
    <row r="73" spans="1:21" x14ac:dyDescent="0.25">
      <c r="A73" s="32" t="s">
        <v>770</v>
      </c>
      <c r="B73" s="32" t="s">
        <v>685</v>
      </c>
      <c r="C73" s="32" t="s">
        <v>684</v>
      </c>
      <c r="D73" s="32" t="s">
        <v>683</v>
      </c>
      <c r="E73" s="32" t="s">
        <v>682</v>
      </c>
      <c r="F73" s="32" t="s">
        <v>681</v>
      </c>
      <c r="G73" s="32" t="s">
        <v>16</v>
      </c>
      <c r="H73" s="32" t="s">
        <v>148</v>
      </c>
      <c r="I73" s="32">
        <v>1</v>
      </c>
      <c r="J73" s="32">
        <v>270635</v>
      </c>
      <c r="K73" s="32" t="s">
        <v>229</v>
      </c>
      <c r="L73" s="32" t="s">
        <v>680</v>
      </c>
      <c r="M73" s="32" t="s">
        <v>690</v>
      </c>
      <c r="N73" s="32" t="s">
        <v>769</v>
      </c>
      <c r="O73" s="33">
        <v>43172</v>
      </c>
      <c r="P73" s="33">
        <v>43172</v>
      </c>
      <c r="Q73" s="33">
        <v>43172</v>
      </c>
      <c r="R73" s="32" t="s">
        <v>689</v>
      </c>
      <c r="S73" s="32" t="s">
        <v>688</v>
      </c>
      <c r="T73" s="32" t="s">
        <v>675</v>
      </c>
      <c r="U73" s="32">
        <v>1</v>
      </c>
    </row>
    <row r="74" spans="1:21" x14ac:dyDescent="0.25">
      <c r="A74" s="32" t="s">
        <v>768</v>
      </c>
      <c r="B74" s="32" t="s">
        <v>685</v>
      </c>
      <c r="C74" s="32" t="s">
        <v>684</v>
      </c>
      <c r="D74" s="32" t="s">
        <v>683</v>
      </c>
      <c r="E74" s="32" t="s">
        <v>682</v>
      </c>
      <c r="F74" s="32" t="s">
        <v>681</v>
      </c>
      <c r="G74" s="32" t="s">
        <v>149</v>
      </c>
      <c r="H74" s="32" t="s">
        <v>150</v>
      </c>
      <c r="I74" s="32">
        <v>1</v>
      </c>
      <c r="J74" s="32">
        <v>47800</v>
      </c>
      <c r="K74" s="32" t="s">
        <v>230</v>
      </c>
      <c r="L74" s="32" t="s">
        <v>680</v>
      </c>
      <c r="N74" s="32" t="s">
        <v>766</v>
      </c>
      <c r="O74" s="33">
        <v>43837</v>
      </c>
      <c r="P74" s="33">
        <v>43837</v>
      </c>
      <c r="Q74" s="33">
        <v>43837</v>
      </c>
      <c r="R74" s="32" t="s">
        <v>695</v>
      </c>
      <c r="S74" s="32" t="s">
        <v>694</v>
      </c>
      <c r="T74" s="32" t="s">
        <v>675</v>
      </c>
      <c r="U74" s="32">
        <v>1</v>
      </c>
    </row>
    <row r="75" spans="1:21" x14ac:dyDescent="0.25">
      <c r="A75" s="32" t="s">
        <v>767</v>
      </c>
      <c r="B75" s="32" t="s">
        <v>685</v>
      </c>
      <c r="C75" s="32" t="s">
        <v>684</v>
      </c>
      <c r="D75" s="32" t="s">
        <v>683</v>
      </c>
      <c r="E75" s="32" t="s">
        <v>682</v>
      </c>
      <c r="F75" s="32" t="s">
        <v>681</v>
      </c>
      <c r="G75" s="32" t="s">
        <v>151</v>
      </c>
      <c r="H75" s="32" t="s">
        <v>150</v>
      </c>
      <c r="I75" s="32">
        <v>1</v>
      </c>
      <c r="J75" s="32">
        <v>47800</v>
      </c>
      <c r="K75" s="32" t="s">
        <v>230</v>
      </c>
      <c r="L75" s="32" t="s">
        <v>680</v>
      </c>
      <c r="N75" s="32" t="s">
        <v>766</v>
      </c>
      <c r="O75" s="33">
        <v>43837</v>
      </c>
      <c r="P75" s="33">
        <v>43837</v>
      </c>
      <c r="Q75" s="33">
        <v>43837</v>
      </c>
      <c r="R75" s="32" t="s">
        <v>695</v>
      </c>
      <c r="S75" s="32" t="s">
        <v>694</v>
      </c>
      <c r="T75" s="32" t="s">
        <v>675</v>
      </c>
      <c r="U75" s="32">
        <v>1</v>
      </c>
    </row>
    <row r="76" spans="1:21" x14ac:dyDescent="0.25">
      <c r="A76" s="32" t="s">
        <v>765</v>
      </c>
      <c r="B76" s="32" t="s">
        <v>685</v>
      </c>
      <c r="C76" s="32" t="s">
        <v>684</v>
      </c>
      <c r="D76" s="32" t="s">
        <v>683</v>
      </c>
      <c r="E76" s="32" t="s">
        <v>682</v>
      </c>
      <c r="F76" s="32" t="s">
        <v>681</v>
      </c>
      <c r="G76" s="32" t="s">
        <v>152</v>
      </c>
      <c r="H76" s="32" t="s">
        <v>153</v>
      </c>
      <c r="I76" s="32">
        <v>1</v>
      </c>
      <c r="J76" s="32">
        <v>297826</v>
      </c>
      <c r="K76" s="32" t="s">
        <v>228</v>
      </c>
      <c r="L76" s="32" t="s">
        <v>680</v>
      </c>
      <c r="M76" s="32" t="s">
        <v>727</v>
      </c>
      <c r="N76" s="32" t="s">
        <v>764</v>
      </c>
      <c r="O76" s="33">
        <v>44439</v>
      </c>
      <c r="P76" s="33">
        <v>44420</v>
      </c>
      <c r="Q76" s="33">
        <v>44439</v>
      </c>
      <c r="R76" s="32" t="s">
        <v>695</v>
      </c>
      <c r="S76" s="32" t="s">
        <v>694</v>
      </c>
      <c r="T76" s="32" t="s">
        <v>675</v>
      </c>
      <c r="U76" s="32">
        <v>1</v>
      </c>
    </row>
    <row r="77" spans="1:21" x14ac:dyDescent="0.25">
      <c r="A77" s="32" t="s">
        <v>763</v>
      </c>
      <c r="B77" s="32" t="s">
        <v>685</v>
      </c>
      <c r="C77" s="32" t="s">
        <v>684</v>
      </c>
      <c r="D77" s="32" t="s">
        <v>683</v>
      </c>
      <c r="E77" s="32" t="s">
        <v>682</v>
      </c>
      <c r="F77" s="32" t="s">
        <v>681</v>
      </c>
      <c r="G77" s="32" t="s">
        <v>101</v>
      </c>
      <c r="H77" s="32" t="s">
        <v>154</v>
      </c>
      <c r="I77" s="32">
        <v>1</v>
      </c>
      <c r="J77" s="32">
        <v>218526</v>
      </c>
      <c r="K77" s="32" t="s">
        <v>230</v>
      </c>
      <c r="L77" s="32" t="s">
        <v>680</v>
      </c>
      <c r="N77" s="32" t="s">
        <v>760</v>
      </c>
      <c r="O77" s="33">
        <v>43357</v>
      </c>
      <c r="P77" s="33">
        <v>43357</v>
      </c>
      <c r="Q77" s="33">
        <v>43357</v>
      </c>
      <c r="R77" s="32" t="s">
        <v>695</v>
      </c>
      <c r="S77" s="32" t="s">
        <v>694</v>
      </c>
      <c r="T77" s="32" t="s">
        <v>675</v>
      </c>
      <c r="U77" s="32">
        <v>1</v>
      </c>
    </row>
    <row r="78" spans="1:21" x14ac:dyDescent="0.25">
      <c r="A78" s="32" t="s">
        <v>762</v>
      </c>
      <c r="B78" s="32" t="s">
        <v>685</v>
      </c>
      <c r="C78" s="32" t="s">
        <v>684</v>
      </c>
      <c r="D78" s="32" t="s">
        <v>683</v>
      </c>
      <c r="E78" s="32" t="s">
        <v>682</v>
      </c>
      <c r="F78" s="32" t="s">
        <v>681</v>
      </c>
      <c r="G78" s="32" t="s">
        <v>94</v>
      </c>
      <c r="H78" s="32" t="s">
        <v>155</v>
      </c>
      <c r="I78" s="32">
        <v>1</v>
      </c>
      <c r="J78" s="32">
        <v>437301</v>
      </c>
      <c r="K78" s="32" t="s">
        <v>230</v>
      </c>
      <c r="L78" s="32" t="s">
        <v>680</v>
      </c>
      <c r="N78" s="32" t="s">
        <v>760</v>
      </c>
      <c r="O78" s="33">
        <v>43357</v>
      </c>
      <c r="P78" s="33">
        <v>43357</v>
      </c>
      <c r="Q78" s="33">
        <v>43357</v>
      </c>
      <c r="R78" s="32" t="s">
        <v>695</v>
      </c>
      <c r="S78" s="32" t="s">
        <v>694</v>
      </c>
      <c r="T78" s="32" t="s">
        <v>675</v>
      </c>
      <c r="U78" s="32">
        <v>1</v>
      </c>
    </row>
    <row r="79" spans="1:21" x14ac:dyDescent="0.25">
      <c r="A79" s="32" t="s">
        <v>761</v>
      </c>
      <c r="B79" s="32" t="s">
        <v>685</v>
      </c>
      <c r="C79" s="32" t="s">
        <v>684</v>
      </c>
      <c r="D79" s="32" t="s">
        <v>683</v>
      </c>
      <c r="E79" s="32" t="s">
        <v>682</v>
      </c>
      <c r="F79" s="32" t="s">
        <v>681</v>
      </c>
      <c r="G79" s="32" t="s">
        <v>156</v>
      </c>
      <c r="H79" s="32" t="s">
        <v>157</v>
      </c>
      <c r="I79" s="32">
        <v>1</v>
      </c>
      <c r="J79" s="32">
        <v>64226</v>
      </c>
      <c r="K79" s="32" t="s">
        <v>230</v>
      </c>
      <c r="L79" s="32" t="s">
        <v>680</v>
      </c>
      <c r="N79" s="32" t="s">
        <v>760</v>
      </c>
      <c r="O79" s="33">
        <v>43391</v>
      </c>
      <c r="P79" s="33">
        <v>43391</v>
      </c>
      <c r="Q79" s="33">
        <v>43391</v>
      </c>
      <c r="R79" s="32" t="s">
        <v>695</v>
      </c>
      <c r="S79" s="32" t="s">
        <v>694</v>
      </c>
      <c r="T79" s="32" t="s">
        <v>675</v>
      </c>
      <c r="U79" s="32">
        <v>1</v>
      </c>
    </row>
    <row r="80" spans="1:21" x14ac:dyDescent="0.25">
      <c r="A80" s="32" t="s">
        <v>759</v>
      </c>
      <c r="B80" s="32" t="s">
        <v>685</v>
      </c>
      <c r="C80" s="32" t="s">
        <v>684</v>
      </c>
      <c r="D80" s="32" t="s">
        <v>683</v>
      </c>
      <c r="E80" s="32" t="s">
        <v>682</v>
      </c>
      <c r="F80" s="32" t="s">
        <v>681</v>
      </c>
      <c r="G80" s="32" t="s">
        <v>158</v>
      </c>
      <c r="H80" s="32" t="s">
        <v>159</v>
      </c>
      <c r="I80" s="32">
        <v>1</v>
      </c>
      <c r="J80" s="32">
        <v>57600</v>
      </c>
      <c r="K80" s="32" t="s">
        <v>231</v>
      </c>
      <c r="L80" s="32" t="s">
        <v>680</v>
      </c>
      <c r="N80" s="32" t="s">
        <v>758</v>
      </c>
      <c r="O80" s="33">
        <v>44258</v>
      </c>
      <c r="P80" s="33">
        <v>44228</v>
      </c>
      <c r="Q80" s="33">
        <v>44258</v>
      </c>
      <c r="R80" s="32" t="s">
        <v>733</v>
      </c>
      <c r="S80" s="32" t="s">
        <v>732</v>
      </c>
      <c r="T80" s="32" t="s">
        <v>675</v>
      </c>
      <c r="U80" s="32">
        <v>1</v>
      </c>
    </row>
    <row r="81" spans="1:21" x14ac:dyDescent="0.25">
      <c r="A81" s="32" t="s">
        <v>757</v>
      </c>
      <c r="B81" s="32" t="s">
        <v>685</v>
      </c>
      <c r="C81" s="32" t="s">
        <v>684</v>
      </c>
      <c r="D81" s="32" t="s">
        <v>683</v>
      </c>
      <c r="E81" s="32" t="s">
        <v>682</v>
      </c>
      <c r="F81" s="32" t="s">
        <v>681</v>
      </c>
      <c r="G81" s="32" t="s">
        <v>160</v>
      </c>
      <c r="H81" s="32" t="s">
        <v>161</v>
      </c>
      <c r="I81" s="32">
        <v>1</v>
      </c>
      <c r="J81" s="32">
        <v>61656</v>
      </c>
      <c r="K81" s="32" t="s">
        <v>231</v>
      </c>
      <c r="L81" s="32" t="s">
        <v>680</v>
      </c>
      <c r="M81" s="32" t="s">
        <v>722</v>
      </c>
      <c r="N81" s="32" t="s">
        <v>746</v>
      </c>
      <c r="O81" s="33">
        <v>44314</v>
      </c>
      <c r="P81" s="33">
        <v>44291</v>
      </c>
      <c r="Q81" s="33">
        <v>44314</v>
      </c>
      <c r="R81" s="32" t="s">
        <v>695</v>
      </c>
      <c r="S81" s="32" t="s">
        <v>694</v>
      </c>
      <c r="T81" s="32" t="s">
        <v>675</v>
      </c>
      <c r="U81" s="32">
        <v>1</v>
      </c>
    </row>
    <row r="82" spans="1:21" x14ac:dyDescent="0.25">
      <c r="A82" s="32" t="s">
        <v>756</v>
      </c>
      <c r="B82" s="32" t="s">
        <v>685</v>
      </c>
      <c r="C82" s="32" t="s">
        <v>684</v>
      </c>
      <c r="D82" s="32" t="s">
        <v>683</v>
      </c>
      <c r="E82" s="32" t="s">
        <v>682</v>
      </c>
      <c r="F82" s="32" t="s">
        <v>681</v>
      </c>
      <c r="G82" s="32" t="s">
        <v>162</v>
      </c>
      <c r="H82" s="32" t="s">
        <v>161</v>
      </c>
      <c r="I82" s="32">
        <v>1</v>
      </c>
      <c r="J82" s="32">
        <v>193199</v>
      </c>
      <c r="K82" s="32" t="s">
        <v>231</v>
      </c>
      <c r="L82" s="32" t="s">
        <v>680</v>
      </c>
      <c r="M82" s="32" t="s">
        <v>722</v>
      </c>
      <c r="N82" s="32" t="s">
        <v>746</v>
      </c>
      <c r="O82" s="33">
        <v>44314</v>
      </c>
      <c r="P82" s="33">
        <v>44291</v>
      </c>
      <c r="Q82" s="33">
        <v>44314</v>
      </c>
      <c r="R82" s="32" t="s">
        <v>695</v>
      </c>
      <c r="S82" s="32" t="s">
        <v>694</v>
      </c>
      <c r="T82" s="32" t="s">
        <v>675</v>
      </c>
      <c r="U82" s="32">
        <v>1</v>
      </c>
    </row>
    <row r="83" spans="1:21" x14ac:dyDescent="0.25">
      <c r="A83" s="32" t="s">
        <v>755</v>
      </c>
      <c r="B83" s="32" t="s">
        <v>685</v>
      </c>
      <c r="C83" s="32" t="s">
        <v>684</v>
      </c>
      <c r="D83" s="32" t="s">
        <v>683</v>
      </c>
      <c r="E83" s="32" t="s">
        <v>682</v>
      </c>
      <c r="F83" s="32" t="s">
        <v>681</v>
      </c>
      <c r="G83" s="32" t="s">
        <v>163</v>
      </c>
      <c r="H83" s="32" t="s">
        <v>161</v>
      </c>
      <c r="I83" s="32">
        <v>1</v>
      </c>
      <c r="J83" s="32">
        <v>106136</v>
      </c>
      <c r="K83" s="32" t="s">
        <v>231</v>
      </c>
      <c r="L83" s="32" t="s">
        <v>680</v>
      </c>
      <c r="M83" s="32" t="s">
        <v>722</v>
      </c>
      <c r="N83" s="32" t="s">
        <v>746</v>
      </c>
      <c r="O83" s="33">
        <v>44314</v>
      </c>
      <c r="P83" s="33">
        <v>44291</v>
      </c>
      <c r="Q83" s="33">
        <v>44314</v>
      </c>
      <c r="R83" s="32" t="s">
        <v>695</v>
      </c>
      <c r="S83" s="32" t="s">
        <v>694</v>
      </c>
      <c r="T83" s="32" t="s">
        <v>675</v>
      </c>
      <c r="U83" s="32">
        <v>1</v>
      </c>
    </row>
    <row r="84" spans="1:21" x14ac:dyDescent="0.25">
      <c r="A84" s="32" t="s">
        <v>754</v>
      </c>
      <c r="B84" s="32" t="s">
        <v>685</v>
      </c>
      <c r="C84" s="32" t="s">
        <v>684</v>
      </c>
      <c r="D84" s="32" t="s">
        <v>683</v>
      </c>
      <c r="E84" s="32" t="s">
        <v>682</v>
      </c>
      <c r="F84" s="32" t="s">
        <v>681</v>
      </c>
      <c r="G84" s="32" t="s">
        <v>164</v>
      </c>
      <c r="H84" s="32" t="s">
        <v>161</v>
      </c>
      <c r="I84" s="32">
        <v>1</v>
      </c>
      <c r="J84" s="32">
        <v>61656</v>
      </c>
      <c r="K84" s="32" t="s">
        <v>231</v>
      </c>
      <c r="L84" s="32" t="s">
        <v>680</v>
      </c>
      <c r="M84" s="32" t="s">
        <v>722</v>
      </c>
      <c r="N84" s="32" t="s">
        <v>746</v>
      </c>
      <c r="O84" s="33">
        <v>44314</v>
      </c>
      <c r="P84" s="33">
        <v>44291</v>
      </c>
      <c r="Q84" s="33">
        <v>44314</v>
      </c>
      <c r="R84" s="32" t="s">
        <v>695</v>
      </c>
      <c r="S84" s="32" t="s">
        <v>694</v>
      </c>
      <c r="T84" s="32" t="s">
        <v>675</v>
      </c>
      <c r="U84" s="32">
        <v>1</v>
      </c>
    </row>
    <row r="85" spans="1:21" x14ac:dyDescent="0.25">
      <c r="A85" s="32" t="s">
        <v>753</v>
      </c>
      <c r="B85" s="32" t="s">
        <v>685</v>
      </c>
      <c r="C85" s="32" t="s">
        <v>684</v>
      </c>
      <c r="D85" s="32" t="s">
        <v>683</v>
      </c>
      <c r="E85" s="32" t="s">
        <v>682</v>
      </c>
      <c r="F85" s="32" t="s">
        <v>681</v>
      </c>
      <c r="G85" s="32" t="s">
        <v>165</v>
      </c>
      <c r="H85" s="32" t="s">
        <v>161</v>
      </c>
      <c r="I85" s="32">
        <v>1</v>
      </c>
      <c r="J85" s="32">
        <v>59700</v>
      </c>
      <c r="K85" s="32" t="s">
        <v>231</v>
      </c>
      <c r="L85" s="32" t="s">
        <v>680</v>
      </c>
      <c r="M85" s="32" t="s">
        <v>722</v>
      </c>
      <c r="N85" s="32" t="s">
        <v>746</v>
      </c>
      <c r="O85" s="33">
        <v>44314</v>
      </c>
      <c r="P85" s="33">
        <v>44291</v>
      </c>
      <c r="Q85" s="33">
        <v>44314</v>
      </c>
      <c r="R85" s="32" t="s">
        <v>695</v>
      </c>
      <c r="S85" s="32" t="s">
        <v>694</v>
      </c>
      <c r="T85" s="32" t="s">
        <v>675</v>
      </c>
      <c r="U85" s="32">
        <v>1</v>
      </c>
    </row>
    <row r="86" spans="1:21" x14ac:dyDescent="0.25">
      <c r="A86" s="32" t="s">
        <v>752</v>
      </c>
      <c r="B86" s="32" t="s">
        <v>685</v>
      </c>
      <c r="C86" s="32" t="s">
        <v>684</v>
      </c>
      <c r="D86" s="32" t="s">
        <v>683</v>
      </c>
      <c r="E86" s="32" t="s">
        <v>682</v>
      </c>
      <c r="F86" s="32" t="s">
        <v>681</v>
      </c>
      <c r="G86" s="32" t="s">
        <v>166</v>
      </c>
      <c r="H86" s="32" t="s">
        <v>167</v>
      </c>
      <c r="I86" s="32">
        <v>1</v>
      </c>
      <c r="J86" s="32">
        <v>52400</v>
      </c>
      <c r="K86" s="32" t="s">
        <v>231</v>
      </c>
      <c r="L86" s="32" t="s">
        <v>680</v>
      </c>
      <c r="M86" s="32" t="s">
        <v>751</v>
      </c>
      <c r="N86" s="32" t="s">
        <v>746</v>
      </c>
      <c r="O86" s="33">
        <v>44529</v>
      </c>
      <c r="P86" s="33">
        <v>44512</v>
      </c>
      <c r="Q86" s="33">
        <v>44529</v>
      </c>
      <c r="R86" s="32" t="s">
        <v>750</v>
      </c>
      <c r="S86" s="32" t="s">
        <v>749</v>
      </c>
      <c r="T86" s="32" t="s">
        <v>675</v>
      </c>
      <c r="U86" s="32">
        <v>1</v>
      </c>
    </row>
    <row r="87" spans="1:21" x14ac:dyDescent="0.25">
      <c r="A87" s="32" t="s">
        <v>748</v>
      </c>
      <c r="B87" s="32" t="s">
        <v>685</v>
      </c>
      <c r="C87" s="32" t="s">
        <v>684</v>
      </c>
      <c r="D87" s="32" t="s">
        <v>683</v>
      </c>
      <c r="E87" s="32" t="s">
        <v>682</v>
      </c>
      <c r="F87" s="32" t="s">
        <v>681</v>
      </c>
      <c r="G87" s="32" t="s">
        <v>168</v>
      </c>
      <c r="H87" s="32" t="s">
        <v>169</v>
      </c>
      <c r="I87" s="32">
        <v>1</v>
      </c>
      <c r="J87" s="32">
        <v>208566</v>
      </c>
      <c r="K87" s="32" t="s">
        <v>231</v>
      </c>
      <c r="L87" s="32" t="s">
        <v>680</v>
      </c>
      <c r="M87" s="32" t="s">
        <v>747</v>
      </c>
      <c r="N87" s="32" t="s">
        <v>746</v>
      </c>
      <c r="O87" s="33">
        <v>44532</v>
      </c>
      <c r="P87" s="33">
        <v>44512</v>
      </c>
      <c r="Q87" s="33">
        <v>44532</v>
      </c>
      <c r="R87" s="32" t="s">
        <v>695</v>
      </c>
      <c r="S87" s="32" t="s">
        <v>694</v>
      </c>
      <c r="T87" s="32" t="s">
        <v>675</v>
      </c>
      <c r="U87" s="32">
        <v>1</v>
      </c>
    </row>
    <row r="88" spans="1:21" x14ac:dyDescent="0.25">
      <c r="A88" s="32" t="s">
        <v>745</v>
      </c>
      <c r="B88" s="32" t="s">
        <v>685</v>
      </c>
      <c r="C88" s="32" t="s">
        <v>684</v>
      </c>
      <c r="D88" s="32" t="s">
        <v>683</v>
      </c>
      <c r="E88" s="32" t="s">
        <v>682</v>
      </c>
      <c r="F88" s="32" t="s">
        <v>681</v>
      </c>
      <c r="G88" s="32" t="s">
        <v>98</v>
      </c>
      <c r="H88" s="32" t="s">
        <v>170</v>
      </c>
      <c r="I88" s="32">
        <v>1</v>
      </c>
      <c r="J88" s="32">
        <v>1096314</v>
      </c>
      <c r="K88" s="32" t="s">
        <v>231</v>
      </c>
      <c r="L88" s="32" t="s">
        <v>680</v>
      </c>
      <c r="N88" s="32" t="s">
        <v>744</v>
      </c>
      <c r="O88" s="33">
        <v>43648</v>
      </c>
      <c r="P88" s="33">
        <v>43648</v>
      </c>
      <c r="Q88" s="33">
        <v>43648</v>
      </c>
      <c r="R88" s="32" t="s">
        <v>743</v>
      </c>
      <c r="S88" s="32" t="s">
        <v>742</v>
      </c>
      <c r="T88" s="32" t="s">
        <v>675</v>
      </c>
      <c r="U88" s="32">
        <v>1</v>
      </c>
    </row>
    <row r="89" spans="1:21" x14ac:dyDescent="0.25">
      <c r="A89" s="32" t="s">
        <v>741</v>
      </c>
      <c r="B89" s="32" t="s">
        <v>685</v>
      </c>
      <c r="C89" s="32" t="s">
        <v>684</v>
      </c>
      <c r="D89" s="32" t="s">
        <v>683</v>
      </c>
      <c r="E89" s="32" t="s">
        <v>682</v>
      </c>
      <c r="F89" s="32" t="s">
        <v>681</v>
      </c>
      <c r="G89" s="32" t="s">
        <v>171</v>
      </c>
      <c r="H89" s="32" t="s">
        <v>172</v>
      </c>
      <c r="I89" s="32">
        <v>1</v>
      </c>
      <c r="J89" s="32">
        <v>297826</v>
      </c>
      <c r="K89" s="32" t="s">
        <v>231</v>
      </c>
      <c r="L89" s="32" t="s">
        <v>680</v>
      </c>
      <c r="M89" s="32" t="s">
        <v>679</v>
      </c>
      <c r="N89" s="32" t="s">
        <v>740</v>
      </c>
      <c r="O89" s="33">
        <v>44523</v>
      </c>
      <c r="P89" s="33">
        <v>44513</v>
      </c>
      <c r="Q89" s="33">
        <v>44523</v>
      </c>
      <c r="R89" s="32" t="s">
        <v>677</v>
      </c>
      <c r="S89" s="32" t="s">
        <v>676</v>
      </c>
      <c r="T89" s="32" t="s">
        <v>675</v>
      </c>
      <c r="U89" s="32">
        <v>1</v>
      </c>
    </row>
    <row r="90" spans="1:21" x14ac:dyDescent="0.25">
      <c r="A90" s="32" t="s">
        <v>739</v>
      </c>
      <c r="B90" s="32" t="s">
        <v>685</v>
      </c>
      <c r="C90" s="32" t="s">
        <v>684</v>
      </c>
      <c r="D90" s="32" t="s">
        <v>683</v>
      </c>
      <c r="E90" s="32" t="s">
        <v>682</v>
      </c>
      <c r="F90" s="32" t="s">
        <v>681</v>
      </c>
      <c r="G90" s="32" t="s">
        <v>173</v>
      </c>
      <c r="H90" s="32" t="s">
        <v>174</v>
      </c>
      <c r="I90" s="32">
        <v>1</v>
      </c>
      <c r="J90" s="32">
        <v>737813</v>
      </c>
      <c r="K90" s="32" t="s">
        <v>226</v>
      </c>
      <c r="L90" s="32" t="s">
        <v>680</v>
      </c>
      <c r="N90" s="32" t="s">
        <v>737</v>
      </c>
      <c r="O90" s="33">
        <v>44252</v>
      </c>
      <c r="P90" s="33">
        <v>44228</v>
      </c>
      <c r="Q90" s="33">
        <v>44252</v>
      </c>
      <c r="R90" s="32" t="s">
        <v>695</v>
      </c>
      <c r="S90" s="32" t="s">
        <v>694</v>
      </c>
      <c r="T90" s="32" t="s">
        <v>675</v>
      </c>
      <c r="U90" s="32">
        <v>1</v>
      </c>
    </row>
    <row r="91" spans="1:21" x14ac:dyDescent="0.25">
      <c r="A91" s="32" t="s">
        <v>738</v>
      </c>
      <c r="B91" s="32" t="s">
        <v>685</v>
      </c>
      <c r="C91" s="32" t="s">
        <v>684</v>
      </c>
      <c r="D91" s="32" t="s">
        <v>683</v>
      </c>
      <c r="E91" s="32" t="s">
        <v>682</v>
      </c>
      <c r="F91" s="32" t="s">
        <v>681</v>
      </c>
      <c r="G91" s="32" t="s">
        <v>175</v>
      </c>
      <c r="H91" s="32" t="s">
        <v>176</v>
      </c>
      <c r="I91" s="32">
        <v>1</v>
      </c>
      <c r="J91" s="32">
        <v>1697047</v>
      </c>
      <c r="K91" s="32" t="s">
        <v>226</v>
      </c>
      <c r="L91" s="32" t="s">
        <v>680</v>
      </c>
      <c r="M91" s="32" t="s">
        <v>719</v>
      </c>
      <c r="N91" s="32" t="s">
        <v>737</v>
      </c>
      <c r="O91" s="33">
        <v>44280</v>
      </c>
      <c r="P91" s="33">
        <v>44257</v>
      </c>
      <c r="Q91" s="33">
        <v>44280</v>
      </c>
      <c r="R91" s="32" t="s">
        <v>695</v>
      </c>
      <c r="S91" s="32" t="s">
        <v>694</v>
      </c>
      <c r="T91" s="32" t="s">
        <v>675</v>
      </c>
      <c r="U91" s="32">
        <v>1</v>
      </c>
    </row>
    <row r="92" spans="1:21" x14ac:dyDescent="0.25">
      <c r="A92" s="32" t="s">
        <v>736</v>
      </c>
      <c r="B92" s="32" t="s">
        <v>685</v>
      </c>
      <c r="C92" s="32" t="s">
        <v>684</v>
      </c>
      <c r="D92" s="32" t="s">
        <v>683</v>
      </c>
      <c r="E92" s="32" t="s">
        <v>682</v>
      </c>
      <c r="F92" s="32" t="s">
        <v>681</v>
      </c>
      <c r="G92" s="32" t="s">
        <v>177</v>
      </c>
      <c r="H92" s="32" t="s">
        <v>178</v>
      </c>
      <c r="I92" s="32">
        <v>1</v>
      </c>
      <c r="J92" s="32">
        <v>55776</v>
      </c>
      <c r="K92" s="32" t="s">
        <v>237</v>
      </c>
      <c r="L92" s="32" t="s">
        <v>680</v>
      </c>
      <c r="N92" s="32" t="s">
        <v>734</v>
      </c>
      <c r="O92" s="33">
        <v>43840</v>
      </c>
      <c r="P92" s="33">
        <v>43817</v>
      </c>
      <c r="Q92" s="33">
        <v>43840</v>
      </c>
      <c r="R92" s="32" t="s">
        <v>733</v>
      </c>
      <c r="S92" s="32" t="s">
        <v>732</v>
      </c>
      <c r="T92" s="32" t="s">
        <v>675</v>
      </c>
      <c r="U92" s="32">
        <v>1</v>
      </c>
    </row>
    <row r="93" spans="1:21" x14ac:dyDescent="0.25">
      <c r="A93" s="32" t="s">
        <v>735</v>
      </c>
      <c r="B93" s="32" t="s">
        <v>685</v>
      </c>
      <c r="C93" s="32" t="s">
        <v>684</v>
      </c>
      <c r="D93" s="32" t="s">
        <v>683</v>
      </c>
      <c r="E93" s="32" t="s">
        <v>682</v>
      </c>
      <c r="F93" s="32" t="s">
        <v>681</v>
      </c>
      <c r="G93" s="32" t="s">
        <v>179</v>
      </c>
      <c r="H93" s="32" t="s">
        <v>178</v>
      </c>
      <c r="I93" s="32">
        <v>1</v>
      </c>
      <c r="J93" s="32">
        <v>55114</v>
      </c>
      <c r="K93" s="32" t="s">
        <v>237</v>
      </c>
      <c r="L93" s="32" t="s">
        <v>680</v>
      </c>
      <c r="N93" s="32" t="s">
        <v>734</v>
      </c>
      <c r="O93" s="33">
        <v>43840</v>
      </c>
      <c r="P93" s="33">
        <v>43817</v>
      </c>
      <c r="Q93" s="33">
        <v>43840</v>
      </c>
      <c r="R93" s="32" t="s">
        <v>733</v>
      </c>
      <c r="S93" s="32" t="s">
        <v>732</v>
      </c>
      <c r="T93" s="32" t="s">
        <v>675</v>
      </c>
      <c r="U93" s="32">
        <v>1</v>
      </c>
    </row>
    <row r="94" spans="1:21" x14ac:dyDescent="0.25">
      <c r="A94" s="32" t="s">
        <v>731</v>
      </c>
      <c r="B94" s="32" t="s">
        <v>685</v>
      </c>
      <c r="C94" s="32" t="s">
        <v>684</v>
      </c>
      <c r="D94" s="32" t="s">
        <v>683</v>
      </c>
      <c r="E94" s="32" t="s">
        <v>682</v>
      </c>
      <c r="F94" s="32" t="s">
        <v>681</v>
      </c>
      <c r="G94" s="32" t="s">
        <v>180</v>
      </c>
      <c r="H94" s="32" t="s">
        <v>181</v>
      </c>
      <c r="I94" s="32">
        <v>1</v>
      </c>
      <c r="J94" s="32">
        <v>187544</v>
      </c>
      <c r="K94" s="32" t="s">
        <v>233</v>
      </c>
      <c r="L94" s="32" t="s">
        <v>680</v>
      </c>
      <c r="N94" s="32" t="s">
        <v>726</v>
      </c>
      <c r="O94" s="33">
        <v>44258</v>
      </c>
      <c r="P94" s="33">
        <v>44228</v>
      </c>
      <c r="Q94" s="33">
        <v>44258</v>
      </c>
      <c r="R94" s="32" t="s">
        <v>695</v>
      </c>
      <c r="S94" s="32" t="s">
        <v>694</v>
      </c>
      <c r="T94" s="32" t="s">
        <v>675</v>
      </c>
      <c r="U94" s="32">
        <v>1</v>
      </c>
    </row>
    <row r="95" spans="1:21" x14ac:dyDescent="0.25">
      <c r="A95" s="32" t="s">
        <v>730</v>
      </c>
      <c r="B95" s="32" t="s">
        <v>685</v>
      </c>
      <c r="C95" s="32" t="s">
        <v>684</v>
      </c>
      <c r="D95" s="32" t="s">
        <v>683</v>
      </c>
      <c r="E95" s="32" t="s">
        <v>682</v>
      </c>
      <c r="F95" s="32" t="s">
        <v>681</v>
      </c>
      <c r="G95" s="32" t="s">
        <v>182</v>
      </c>
      <c r="H95" s="32" t="s">
        <v>183</v>
      </c>
      <c r="I95" s="32">
        <v>1</v>
      </c>
      <c r="J95" s="32">
        <v>139800</v>
      </c>
      <c r="K95" s="32" t="s">
        <v>233</v>
      </c>
      <c r="L95" s="32" t="s">
        <v>680</v>
      </c>
      <c r="M95" s="32" t="s">
        <v>729</v>
      </c>
      <c r="N95" s="32" t="s">
        <v>726</v>
      </c>
      <c r="O95" s="33">
        <v>44314</v>
      </c>
      <c r="P95" s="33">
        <v>44292</v>
      </c>
      <c r="Q95" s="33">
        <v>44314</v>
      </c>
      <c r="R95" s="32" t="s">
        <v>695</v>
      </c>
      <c r="S95" s="32" t="s">
        <v>694</v>
      </c>
      <c r="T95" s="32" t="s">
        <v>675</v>
      </c>
      <c r="U95" s="32">
        <v>1</v>
      </c>
    </row>
    <row r="96" spans="1:21" x14ac:dyDescent="0.25">
      <c r="A96" s="32" t="s">
        <v>728</v>
      </c>
      <c r="B96" s="32" t="s">
        <v>685</v>
      </c>
      <c r="C96" s="32" t="s">
        <v>684</v>
      </c>
      <c r="D96" s="32" t="s">
        <v>683</v>
      </c>
      <c r="E96" s="32" t="s">
        <v>682</v>
      </c>
      <c r="F96" s="32" t="s">
        <v>681</v>
      </c>
      <c r="G96" s="32" t="s">
        <v>184</v>
      </c>
      <c r="H96" s="32" t="s">
        <v>185</v>
      </c>
      <c r="I96" s="32">
        <v>1</v>
      </c>
      <c r="J96" s="32">
        <v>490858</v>
      </c>
      <c r="K96" s="32" t="s">
        <v>233</v>
      </c>
      <c r="L96" s="32" t="s">
        <v>680</v>
      </c>
      <c r="M96" s="32" t="s">
        <v>727</v>
      </c>
      <c r="N96" s="32" t="s">
        <v>726</v>
      </c>
      <c r="O96" s="33">
        <v>44389</v>
      </c>
      <c r="P96" s="33">
        <v>44378</v>
      </c>
      <c r="Q96" s="33">
        <v>44389</v>
      </c>
      <c r="R96" s="32" t="s">
        <v>695</v>
      </c>
      <c r="S96" s="32" t="s">
        <v>694</v>
      </c>
      <c r="T96" s="32" t="s">
        <v>675</v>
      </c>
      <c r="U96" s="32">
        <v>1</v>
      </c>
    </row>
    <row r="97" spans="1:21" x14ac:dyDescent="0.25">
      <c r="A97" s="32" t="s">
        <v>725</v>
      </c>
      <c r="B97" s="32" t="s">
        <v>685</v>
      </c>
      <c r="C97" s="32" t="s">
        <v>684</v>
      </c>
      <c r="D97" s="32" t="s">
        <v>683</v>
      </c>
      <c r="E97" s="32" t="s">
        <v>682</v>
      </c>
      <c r="F97" s="32" t="s">
        <v>681</v>
      </c>
      <c r="G97" s="32" t="s">
        <v>186</v>
      </c>
      <c r="H97" s="32" t="s">
        <v>187</v>
      </c>
      <c r="I97" s="32">
        <v>1</v>
      </c>
      <c r="J97" s="32">
        <v>59700</v>
      </c>
      <c r="K97" s="32" t="s">
        <v>232</v>
      </c>
      <c r="L97" s="32" t="s">
        <v>680</v>
      </c>
      <c r="M97" s="32" t="s">
        <v>722</v>
      </c>
      <c r="N97" s="32" t="s">
        <v>721</v>
      </c>
      <c r="O97" s="33">
        <v>44334</v>
      </c>
      <c r="P97" s="33">
        <v>44320</v>
      </c>
      <c r="Q97" s="33">
        <v>44334</v>
      </c>
      <c r="R97" s="32" t="s">
        <v>695</v>
      </c>
      <c r="S97" s="32" t="s">
        <v>694</v>
      </c>
      <c r="T97" s="32" t="s">
        <v>675</v>
      </c>
      <c r="U97" s="32">
        <v>1</v>
      </c>
    </row>
    <row r="98" spans="1:21" x14ac:dyDescent="0.25">
      <c r="A98" s="32" t="s">
        <v>724</v>
      </c>
      <c r="B98" s="32" t="s">
        <v>685</v>
      </c>
      <c r="C98" s="32" t="s">
        <v>684</v>
      </c>
      <c r="D98" s="32" t="s">
        <v>683</v>
      </c>
      <c r="E98" s="32" t="s">
        <v>682</v>
      </c>
      <c r="F98" s="32" t="s">
        <v>681</v>
      </c>
      <c r="G98" s="32" t="s">
        <v>188</v>
      </c>
      <c r="H98" s="32" t="s">
        <v>187</v>
      </c>
      <c r="I98" s="32">
        <v>1</v>
      </c>
      <c r="J98" s="32">
        <v>120240</v>
      </c>
      <c r="K98" s="32" t="s">
        <v>232</v>
      </c>
      <c r="L98" s="32" t="s">
        <v>680</v>
      </c>
      <c r="M98" s="32" t="s">
        <v>722</v>
      </c>
      <c r="N98" s="32" t="s">
        <v>721</v>
      </c>
      <c r="O98" s="33">
        <v>44334</v>
      </c>
      <c r="P98" s="33">
        <v>44320</v>
      </c>
      <c r="Q98" s="33">
        <v>44334</v>
      </c>
      <c r="R98" s="32" t="s">
        <v>695</v>
      </c>
      <c r="S98" s="32" t="s">
        <v>694</v>
      </c>
      <c r="T98" s="32" t="s">
        <v>675</v>
      </c>
      <c r="U98" s="32">
        <v>1</v>
      </c>
    </row>
    <row r="99" spans="1:21" x14ac:dyDescent="0.25">
      <c r="A99" s="32" t="s">
        <v>723</v>
      </c>
      <c r="B99" s="32" t="s">
        <v>685</v>
      </c>
      <c r="C99" s="32" t="s">
        <v>684</v>
      </c>
      <c r="D99" s="32" t="s">
        <v>683</v>
      </c>
      <c r="E99" s="32" t="s">
        <v>682</v>
      </c>
      <c r="F99" s="32" t="s">
        <v>681</v>
      </c>
      <c r="G99" s="32" t="s">
        <v>189</v>
      </c>
      <c r="H99" s="32" t="s">
        <v>187</v>
      </c>
      <c r="I99" s="32">
        <v>1</v>
      </c>
      <c r="J99" s="32">
        <v>79600</v>
      </c>
      <c r="K99" s="32" t="s">
        <v>232</v>
      </c>
      <c r="L99" s="32" t="s">
        <v>680</v>
      </c>
      <c r="M99" s="32" t="s">
        <v>722</v>
      </c>
      <c r="N99" s="32" t="s">
        <v>721</v>
      </c>
      <c r="O99" s="33">
        <v>44334</v>
      </c>
      <c r="P99" s="33">
        <v>44320</v>
      </c>
      <c r="Q99" s="33">
        <v>44334</v>
      </c>
      <c r="R99" s="32" t="s">
        <v>695</v>
      </c>
      <c r="S99" s="32" t="s">
        <v>694</v>
      </c>
      <c r="T99" s="32" t="s">
        <v>675</v>
      </c>
      <c r="U99" s="32">
        <v>1</v>
      </c>
    </row>
    <row r="100" spans="1:21" x14ac:dyDescent="0.25">
      <c r="A100" s="32" t="s">
        <v>720</v>
      </c>
      <c r="B100" s="32" t="s">
        <v>685</v>
      </c>
      <c r="C100" s="32" t="s">
        <v>684</v>
      </c>
      <c r="D100" s="32" t="s">
        <v>683</v>
      </c>
      <c r="E100" s="32" t="s">
        <v>682</v>
      </c>
      <c r="F100" s="32" t="s">
        <v>681</v>
      </c>
      <c r="G100" s="32" t="s">
        <v>190</v>
      </c>
      <c r="H100" s="32" t="s">
        <v>191</v>
      </c>
      <c r="I100" s="32">
        <v>1</v>
      </c>
      <c r="J100" s="32">
        <v>36300</v>
      </c>
      <c r="K100" s="32" t="s">
        <v>232</v>
      </c>
      <c r="L100" s="32" t="s">
        <v>680</v>
      </c>
      <c r="M100" s="32" t="s">
        <v>719</v>
      </c>
      <c r="N100" s="32" t="s">
        <v>718</v>
      </c>
      <c r="O100" s="33">
        <v>44343</v>
      </c>
      <c r="P100" s="33">
        <v>44321</v>
      </c>
      <c r="Q100" s="33">
        <v>44343</v>
      </c>
      <c r="R100" s="32" t="s">
        <v>695</v>
      </c>
      <c r="S100" s="32" t="s">
        <v>694</v>
      </c>
      <c r="T100" s="32" t="s">
        <v>675</v>
      </c>
      <c r="U100" s="32">
        <v>1</v>
      </c>
    </row>
    <row r="101" spans="1:21" x14ac:dyDescent="0.25">
      <c r="A101" s="32" t="s">
        <v>717</v>
      </c>
      <c r="B101" s="32" t="s">
        <v>685</v>
      </c>
      <c r="C101" s="32" t="s">
        <v>684</v>
      </c>
      <c r="D101" s="32" t="s">
        <v>683</v>
      </c>
      <c r="E101" s="32" t="s">
        <v>682</v>
      </c>
      <c r="F101" s="32" t="s">
        <v>681</v>
      </c>
      <c r="G101" s="32" t="s">
        <v>192</v>
      </c>
      <c r="H101" s="32" t="s">
        <v>193</v>
      </c>
      <c r="I101" s="32">
        <v>1</v>
      </c>
      <c r="J101" s="32">
        <v>130800</v>
      </c>
      <c r="K101" s="32" t="s">
        <v>232</v>
      </c>
      <c r="L101" s="32" t="s">
        <v>680</v>
      </c>
      <c r="N101" s="32" t="s">
        <v>716</v>
      </c>
      <c r="O101" s="33">
        <v>44265</v>
      </c>
      <c r="P101" s="33">
        <v>44228</v>
      </c>
      <c r="Q101" s="33">
        <v>44265</v>
      </c>
      <c r="R101" s="32" t="s">
        <v>695</v>
      </c>
      <c r="S101" s="32" t="s">
        <v>694</v>
      </c>
      <c r="T101" s="32" t="s">
        <v>675</v>
      </c>
      <c r="U101" s="32">
        <v>1</v>
      </c>
    </row>
    <row r="102" spans="1:21" x14ac:dyDescent="0.25">
      <c r="A102" s="32" t="s">
        <v>715</v>
      </c>
      <c r="B102" s="32" t="s">
        <v>685</v>
      </c>
      <c r="C102" s="32" t="s">
        <v>684</v>
      </c>
      <c r="D102" s="32" t="s">
        <v>683</v>
      </c>
      <c r="E102" s="32" t="s">
        <v>682</v>
      </c>
      <c r="F102" s="32" t="s">
        <v>681</v>
      </c>
      <c r="G102" s="32" t="s">
        <v>194</v>
      </c>
      <c r="H102" s="32" t="s">
        <v>195</v>
      </c>
      <c r="I102" s="32">
        <v>1</v>
      </c>
      <c r="J102" s="32">
        <v>188400</v>
      </c>
      <c r="K102" s="32" t="s">
        <v>235</v>
      </c>
      <c r="L102" s="32" t="s">
        <v>680</v>
      </c>
      <c r="N102" s="32" t="s">
        <v>711</v>
      </c>
      <c r="O102" s="33">
        <v>43297</v>
      </c>
      <c r="P102" s="33">
        <v>43297</v>
      </c>
      <c r="Q102" s="33">
        <v>43297</v>
      </c>
      <c r="R102" s="32" t="s">
        <v>695</v>
      </c>
      <c r="S102" s="32" t="s">
        <v>694</v>
      </c>
      <c r="T102" s="32" t="s">
        <v>675</v>
      </c>
      <c r="U102" s="32">
        <v>1</v>
      </c>
    </row>
    <row r="103" spans="1:21" x14ac:dyDescent="0.25">
      <c r="A103" s="32" t="s">
        <v>714</v>
      </c>
      <c r="B103" s="32" t="s">
        <v>685</v>
      </c>
      <c r="C103" s="32" t="s">
        <v>684</v>
      </c>
      <c r="D103" s="32" t="s">
        <v>683</v>
      </c>
      <c r="E103" s="32" t="s">
        <v>682</v>
      </c>
      <c r="F103" s="32" t="s">
        <v>681</v>
      </c>
      <c r="G103" s="32" t="s">
        <v>196</v>
      </c>
      <c r="H103" s="32" t="s">
        <v>197</v>
      </c>
      <c r="I103" s="32">
        <v>1</v>
      </c>
      <c r="J103" s="32">
        <v>820620</v>
      </c>
      <c r="K103" s="32" t="s">
        <v>235</v>
      </c>
      <c r="L103" s="32" t="s">
        <v>680</v>
      </c>
      <c r="N103" s="32" t="s">
        <v>711</v>
      </c>
      <c r="O103" s="33">
        <v>43323</v>
      </c>
      <c r="P103" s="33">
        <v>43321</v>
      </c>
      <c r="Q103" s="33">
        <v>43323</v>
      </c>
      <c r="R103" s="32" t="s">
        <v>695</v>
      </c>
      <c r="S103" s="32" t="s">
        <v>694</v>
      </c>
      <c r="T103" s="32" t="s">
        <v>675</v>
      </c>
      <c r="U103" s="32">
        <v>1</v>
      </c>
    </row>
    <row r="104" spans="1:21" x14ac:dyDescent="0.25">
      <c r="A104" s="32" t="s">
        <v>713</v>
      </c>
      <c r="B104" s="32" t="s">
        <v>685</v>
      </c>
      <c r="C104" s="32" t="s">
        <v>684</v>
      </c>
      <c r="D104" s="32" t="s">
        <v>683</v>
      </c>
      <c r="E104" s="32" t="s">
        <v>682</v>
      </c>
      <c r="F104" s="32" t="s">
        <v>681</v>
      </c>
      <c r="G104" s="32" t="s">
        <v>198</v>
      </c>
      <c r="H104" s="32" t="s">
        <v>197</v>
      </c>
      <c r="I104" s="32">
        <v>1</v>
      </c>
      <c r="J104" s="32">
        <v>72900</v>
      </c>
      <c r="K104" s="32" t="s">
        <v>235</v>
      </c>
      <c r="L104" s="32" t="s">
        <v>680</v>
      </c>
      <c r="N104" s="32" t="s">
        <v>711</v>
      </c>
      <c r="O104" s="33">
        <v>43323</v>
      </c>
      <c r="P104" s="33">
        <v>43321</v>
      </c>
      <c r="Q104" s="33">
        <v>43323</v>
      </c>
      <c r="R104" s="32" t="s">
        <v>695</v>
      </c>
      <c r="S104" s="32" t="s">
        <v>694</v>
      </c>
      <c r="T104" s="32" t="s">
        <v>675</v>
      </c>
      <c r="U104" s="32">
        <v>1</v>
      </c>
    </row>
    <row r="105" spans="1:21" x14ac:dyDescent="0.25">
      <c r="A105" s="32" t="s">
        <v>712</v>
      </c>
      <c r="B105" s="32" t="s">
        <v>685</v>
      </c>
      <c r="C105" s="32" t="s">
        <v>684</v>
      </c>
      <c r="D105" s="32" t="s">
        <v>683</v>
      </c>
      <c r="E105" s="32" t="s">
        <v>682</v>
      </c>
      <c r="F105" s="32" t="s">
        <v>681</v>
      </c>
      <c r="G105" s="32" t="s">
        <v>199</v>
      </c>
      <c r="H105" s="32" t="s">
        <v>197</v>
      </c>
      <c r="I105" s="32">
        <v>1</v>
      </c>
      <c r="J105" s="32">
        <v>392800</v>
      </c>
      <c r="K105" s="32" t="s">
        <v>235</v>
      </c>
      <c r="L105" s="32" t="s">
        <v>680</v>
      </c>
      <c r="N105" s="32" t="s">
        <v>711</v>
      </c>
      <c r="O105" s="33">
        <v>43323</v>
      </c>
      <c r="P105" s="33">
        <v>43321</v>
      </c>
      <c r="Q105" s="33">
        <v>43323</v>
      </c>
      <c r="R105" s="32" t="s">
        <v>695</v>
      </c>
      <c r="S105" s="32" t="s">
        <v>694</v>
      </c>
      <c r="T105" s="32" t="s">
        <v>675</v>
      </c>
      <c r="U105" s="32">
        <v>1</v>
      </c>
    </row>
    <row r="106" spans="1:21" x14ac:dyDescent="0.25">
      <c r="A106" s="32" t="s">
        <v>710</v>
      </c>
      <c r="B106" s="32" t="s">
        <v>685</v>
      </c>
      <c r="C106" s="32" t="s">
        <v>684</v>
      </c>
      <c r="D106" s="32" t="s">
        <v>683</v>
      </c>
      <c r="E106" s="32" t="s">
        <v>682</v>
      </c>
      <c r="F106" s="32" t="s">
        <v>681</v>
      </c>
      <c r="G106" s="32" t="s">
        <v>103</v>
      </c>
      <c r="H106" s="32" t="s">
        <v>200</v>
      </c>
      <c r="I106" s="32">
        <v>1</v>
      </c>
      <c r="J106" s="32">
        <v>54400</v>
      </c>
      <c r="K106" s="32" t="s">
        <v>236</v>
      </c>
      <c r="L106" s="32" t="s">
        <v>680</v>
      </c>
      <c r="N106" s="32" t="s">
        <v>709</v>
      </c>
      <c r="O106" s="33">
        <v>43552</v>
      </c>
      <c r="P106" s="33">
        <v>43552</v>
      </c>
      <c r="Q106" s="33">
        <v>43552</v>
      </c>
      <c r="R106" s="32" t="s">
        <v>689</v>
      </c>
      <c r="S106" s="32" t="s">
        <v>688</v>
      </c>
      <c r="T106" s="32" t="s">
        <v>675</v>
      </c>
      <c r="U106" s="32">
        <v>1</v>
      </c>
    </row>
    <row r="107" spans="1:21" x14ac:dyDescent="0.25">
      <c r="A107" s="32" t="s">
        <v>708</v>
      </c>
      <c r="B107" s="32" t="s">
        <v>685</v>
      </c>
      <c r="C107" s="32" t="s">
        <v>684</v>
      </c>
      <c r="D107" s="32" t="s">
        <v>683</v>
      </c>
      <c r="E107" s="32" t="s">
        <v>682</v>
      </c>
      <c r="F107" s="32" t="s">
        <v>681</v>
      </c>
      <c r="G107" s="32" t="s">
        <v>201</v>
      </c>
      <c r="H107" s="32" t="s">
        <v>202</v>
      </c>
      <c r="I107" s="32">
        <v>1</v>
      </c>
      <c r="J107" s="32">
        <v>122000</v>
      </c>
      <c r="K107" s="32" t="s">
        <v>236</v>
      </c>
      <c r="L107" s="32" t="s">
        <v>680</v>
      </c>
      <c r="N107" s="32" t="s">
        <v>706</v>
      </c>
      <c r="O107" s="33">
        <v>44251</v>
      </c>
      <c r="P107" s="33">
        <v>44228</v>
      </c>
      <c r="Q107" s="33">
        <v>44251</v>
      </c>
      <c r="R107" s="32" t="s">
        <v>695</v>
      </c>
      <c r="S107" s="32" t="s">
        <v>694</v>
      </c>
      <c r="T107" s="32" t="s">
        <v>675</v>
      </c>
      <c r="U107" s="32">
        <v>1</v>
      </c>
    </row>
    <row r="108" spans="1:21" x14ac:dyDescent="0.25">
      <c r="A108" s="32" t="s">
        <v>707</v>
      </c>
      <c r="B108" s="32" t="s">
        <v>685</v>
      </c>
      <c r="C108" s="32" t="s">
        <v>684</v>
      </c>
      <c r="D108" s="32" t="s">
        <v>683</v>
      </c>
      <c r="E108" s="32" t="s">
        <v>682</v>
      </c>
      <c r="F108" s="32" t="s">
        <v>681</v>
      </c>
      <c r="G108" s="32" t="s">
        <v>203</v>
      </c>
      <c r="H108" s="32" t="s">
        <v>204</v>
      </c>
      <c r="I108" s="32">
        <v>1</v>
      </c>
      <c r="J108" s="32">
        <v>65731</v>
      </c>
      <c r="K108" s="32" t="s">
        <v>236</v>
      </c>
      <c r="L108" s="32" t="s">
        <v>680</v>
      </c>
      <c r="N108" s="32" t="s">
        <v>706</v>
      </c>
      <c r="O108" s="33">
        <v>44251</v>
      </c>
      <c r="P108" s="33">
        <v>44228</v>
      </c>
      <c r="Q108" s="33">
        <v>44251</v>
      </c>
      <c r="R108" s="32" t="s">
        <v>695</v>
      </c>
      <c r="S108" s="32" t="s">
        <v>694</v>
      </c>
      <c r="T108" s="32" t="s">
        <v>675</v>
      </c>
      <c r="U108" s="32">
        <v>1</v>
      </c>
    </row>
    <row r="109" spans="1:21" x14ac:dyDescent="0.25">
      <c r="A109" s="32" t="s">
        <v>705</v>
      </c>
      <c r="B109" s="32" t="s">
        <v>685</v>
      </c>
      <c r="C109" s="32" t="s">
        <v>684</v>
      </c>
      <c r="D109" s="32" t="s">
        <v>683</v>
      </c>
      <c r="E109" s="32" t="s">
        <v>682</v>
      </c>
      <c r="F109" s="32" t="s">
        <v>681</v>
      </c>
      <c r="G109" s="32" t="s">
        <v>205</v>
      </c>
      <c r="H109" s="32" t="s">
        <v>206</v>
      </c>
      <c r="I109" s="32">
        <v>1</v>
      </c>
      <c r="J109" s="32">
        <v>80832</v>
      </c>
      <c r="K109" s="32" t="s">
        <v>236</v>
      </c>
      <c r="L109" s="32" t="s">
        <v>680</v>
      </c>
      <c r="M109" s="32" t="s">
        <v>679</v>
      </c>
      <c r="N109" s="32" t="s">
        <v>704</v>
      </c>
      <c r="O109" s="33">
        <v>44527</v>
      </c>
      <c r="P109" s="33">
        <v>44513</v>
      </c>
      <c r="Q109" s="33">
        <v>44527</v>
      </c>
      <c r="R109" s="32" t="s">
        <v>677</v>
      </c>
      <c r="S109" s="32" t="s">
        <v>676</v>
      </c>
      <c r="T109" s="32" t="s">
        <v>675</v>
      </c>
      <c r="U109" s="32">
        <v>1</v>
      </c>
    </row>
    <row r="110" spans="1:21" x14ac:dyDescent="0.25">
      <c r="A110" s="32" t="s">
        <v>703</v>
      </c>
      <c r="B110" s="32" t="s">
        <v>685</v>
      </c>
      <c r="C110" s="32" t="s">
        <v>684</v>
      </c>
      <c r="D110" s="32" t="s">
        <v>683</v>
      </c>
      <c r="E110" s="32" t="s">
        <v>682</v>
      </c>
      <c r="F110" s="32" t="s">
        <v>681</v>
      </c>
      <c r="G110" s="32" t="s">
        <v>207</v>
      </c>
      <c r="H110" s="32" t="s">
        <v>208</v>
      </c>
      <c r="I110" s="32">
        <v>1</v>
      </c>
      <c r="J110" s="32">
        <v>2695666</v>
      </c>
      <c r="K110" s="32" t="s">
        <v>236</v>
      </c>
      <c r="L110" s="32" t="s">
        <v>680</v>
      </c>
      <c r="N110" s="32" t="s">
        <v>702</v>
      </c>
      <c r="O110" s="33">
        <v>43776</v>
      </c>
      <c r="P110" s="33">
        <v>43746</v>
      </c>
      <c r="Q110" s="33">
        <v>43776</v>
      </c>
      <c r="R110" s="32" t="s">
        <v>695</v>
      </c>
      <c r="S110" s="32" t="s">
        <v>694</v>
      </c>
      <c r="T110" s="32" t="s">
        <v>675</v>
      </c>
      <c r="U110" s="32">
        <v>1</v>
      </c>
    </row>
    <row r="111" spans="1:21" x14ac:dyDescent="0.25">
      <c r="A111" s="32" t="s">
        <v>701</v>
      </c>
      <c r="B111" s="32" t="s">
        <v>685</v>
      </c>
      <c r="C111" s="32" t="s">
        <v>684</v>
      </c>
      <c r="D111" s="32" t="s">
        <v>683</v>
      </c>
      <c r="E111" s="32" t="s">
        <v>682</v>
      </c>
      <c r="F111" s="32" t="s">
        <v>681</v>
      </c>
      <c r="G111" s="32" t="s">
        <v>105</v>
      </c>
      <c r="H111" s="32" t="s">
        <v>209</v>
      </c>
      <c r="I111" s="32">
        <v>1</v>
      </c>
      <c r="J111" s="32">
        <v>680682</v>
      </c>
      <c r="K111" s="32" t="s">
        <v>236</v>
      </c>
      <c r="L111" s="32" t="s">
        <v>680</v>
      </c>
      <c r="N111" s="32" t="s">
        <v>700</v>
      </c>
      <c r="O111" s="33">
        <v>43213</v>
      </c>
      <c r="P111" s="33">
        <v>43213</v>
      </c>
      <c r="Q111" s="33">
        <v>43213</v>
      </c>
      <c r="R111" s="32" t="s">
        <v>689</v>
      </c>
      <c r="S111" s="32" t="s">
        <v>688</v>
      </c>
      <c r="T111" s="32" t="s">
        <v>675</v>
      </c>
      <c r="U111" s="32">
        <v>1</v>
      </c>
    </row>
    <row r="112" spans="1:21" x14ac:dyDescent="0.25">
      <c r="A112" s="32" t="s">
        <v>699</v>
      </c>
      <c r="B112" s="32" t="s">
        <v>685</v>
      </c>
      <c r="C112" s="32" t="s">
        <v>684</v>
      </c>
      <c r="D112" s="32" t="s">
        <v>683</v>
      </c>
      <c r="E112" s="32" t="s">
        <v>682</v>
      </c>
      <c r="F112" s="32" t="s">
        <v>681</v>
      </c>
      <c r="G112" s="32" t="s">
        <v>210</v>
      </c>
      <c r="H112" s="32" t="s">
        <v>211</v>
      </c>
      <c r="I112" s="32">
        <v>1</v>
      </c>
      <c r="J112" s="32">
        <v>17900</v>
      </c>
      <c r="K112" s="32" t="s">
        <v>233</v>
      </c>
      <c r="L112" s="32" t="s">
        <v>680</v>
      </c>
      <c r="N112" s="32" t="s">
        <v>678</v>
      </c>
      <c r="O112" s="33">
        <v>43682</v>
      </c>
      <c r="P112" s="33">
        <v>43682</v>
      </c>
      <c r="Q112" s="33">
        <v>43682</v>
      </c>
      <c r="R112" s="32" t="s">
        <v>695</v>
      </c>
      <c r="S112" s="32" t="s">
        <v>694</v>
      </c>
      <c r="T112" s="32" t="s">
        <v>675</v>
      </c>
      <c r="U112" s="32">
        <v>1</v>
      </c>
    </row>
    <row r="113" spans="1:21" x14ac:dyDescent="0.25">
      <c r="A113" s="32" t="s">
        <v>698</v>
      </c>
      <c r="B113" s="32" t="s">
        <v>685</v>
      </c>
      <c r="C113" s="32" t="s">
        <v>684</v>
      </c>
      <c r="D113" s="32" t="s">
        <v>683</v>
      </c>
      <c r="E113" s="32" t="s">
        <v>682</v>
      </c>
      <c r="F113" s="32" t="s">
        <v>681</v>
      </c>
      <c r="G113" s="32" t="s">
        <v>212</v>
      </c>
      <c r="H113" s="32" t="s">
        <v>213</v>
      </c>
      <c r="I113" s="32">
        <v>1</v>
      </c>
      <c r="J113" s="32">
        <v>3177053</v>
      </c>
      <c r="K113" s="32" t="s">
        <v>233</v>
      </c>
      <c r="L113" s="32" t="s">
        <v>680</v>
      </c>
      <c r="N113" s="32" t="s">
        <v>678</v>
      </c>
      <c r="O113" s="33">
        <v>43682</v>
      </c>
      <c r="P113" s="33">
        <v>43682</v>
      </c>
      <c r="Q113" s="33">
        <v>43682</v>
      </c>
      <c r="R113" s="32" t="s">
        <v>695</v>
      </c>
      <c r="S113" s="32" t="s">
        <v>694</v>
      </c>
      <c r="T113" s="32" t="s">
        <v>675</v>
      </c>
      <c r="U113" s="32">
        <v>1</v>
      </c>
    </row>
    <row r="114" spans="1:21" x14ac:dyDescent="0.25">
      <c r="A114" s="32" t="s">
        <v>697</v>
      </c>
      <c r="B114" s="32" t="s">
        <v>685</v>
      </c>
      <c r="C114" s="32" t="s">
        <v>684</v>
      </c>
      <c r="D114" s="32" t="s">
        <v>683</v>
      </c>
      <c r="E114" s="32" t="s">
        <v>682</v>
      </c>
      <c r="F114" s="32" t="s">
        <v>681</v>
      </c>
      <c r="G114" s="32" t="s">
        <v>214</v>
      </c>
      <c r="H114" s="32" t="s">
        <v>215</v>
      </c>
      <c r="I114" s="32">
        <v>1</v>
      </c>
      <c r="J114" s="32">
        <v>528306</v>
      </c>
      <c r="K114" s="32" t="s">
        <v>233</v>
      </c>
      <c r="L114" s="32" t="s">
        <v>680</v>
      </c>
      <c r="N114" s="32" t="s">
        <v>678</v>
      </c>
      <c r="O114" s="33">
        <v>43682</v>
      </c>
      <c r="P114" s="33">
        <v>43682</v>
      </c>
      <c r="Q114" s="33">
        <v>43682</v>
      </c>
      <c r="R114" s="32" t="s">
        <v>695</v>
      </c>
      <c r="S114" s="32" t="s">
        <v>694</v>
      </c>
      <c r="T114" s="32" t="s">
        <v>675</v>
      </c>
      <c r="U114" s="32">
        <v>1</v>
      </c>
    </row>
    <row r="115" spans="1:21" x14ac:dyDescent="0.25">
      <c r="A115" s="32" t="s">
        <v>696</v>
      </c>
      <c r="B115" s="32" t="s">
        <v>685</v>
      </c>
      <c r="C115" s="32" t="s">
        <v>684</v>
      </c>
      <c r="D115" s="32" t="s">
        <v>683</v>
      </c>
      <c r="E115" s="32" t="s">
        <v>682</v>
      </c>
      <c r="F115" s="32" t="s">
        <v>681</v>
      </c>
      <c r="G115" s="32" t="s">
        <v>216</v>
      </c>
      <c r="H115" s="32" t="s">
        <v>217</v>
      </c>
      <c r="I115" s="32">
        <v>1</v>
      </c>
      <c r="J115" s="32">
        <v>853736</v>
      </c>
      <c r="K115" s="32" t="s">
        <v>233</v>
      </c>
      <c r="L115" s="32" t="s">
        <v>680</v>
      </c>
      <c r="N115" s="32" t="s">
        <v>678</v>
      </c>
      <c r="O115" s="33">
        <v>43682</v>
      </c>
      <c r="P115" s="33">
        <v>43682</v>
      </c>
      <c r="Q115" s="33">
        <v>43682</v>
      </c>
      <c r="R115" s="32" t="s">
        <v>695</v>
      </c>
      <c r="S115" s="32" t="s">
        <v>694</v>
      </c>
      <c r="T115" s="32" t="s">
        <v>675</v>
      </c>
      <c r="U115" s="32">
        <v>1</v>
      </c>
    </row>
    <row r="116" spans="1:21" x14ac:dyDescent="0.25">
      <c r="A116" s="32" t="s">
        <v>693</v>
      </c>
      <c r="B116" s="32" t="s">
        <v>685</v>
      </c>
      <c r="C116" s="32" t="s">
        <v>684</v>
      </c>
      <c r="D116" s="32" t="s">
        <v>683</v>
      </c>
      <c r="E116" s="32" t="s">
        <v>682</v>
      </c>
      <c r="F116" s="32" t="s">
        <v>681</v>
      </c>
      <c r="G116" s="32" t="s">
        <v>218</v>
      </c>
      <c r="H116" s="32" t="s">
        <v>219</v>
      </c>
      <c r="I116" s="32">
        <v>1</v>
      </c>
      <c r="J116" s="32">
        <v>297826</v>
      </c>
      <c r="K116" s="32" t="s">
        <v>233</v>
      </c>
      <c r="L116" s="32" t="s">
        <v>680</v>
      </c>
      <c r="N116" s="32" t="s">
        <v>678</v>
      </c>
      <c r="O116" s="33">
        <v>44228</v>
      </c>
      <c r="P116" s="33">
        <v>44228</v>
      </c>
      <c r="Q116" s="33">
        <v>44228</v>
      </c>
      <c r="R116" s="32" t="s">
        <v>677</v>
      </c>
      <c r="S116" s="32" t="s">
        <v>676</v>
      </c>
      <c r="T116" s="32" t="s">
        <v>675</v>
      </c>
      <c r="U116" s="32">
        <v>1</v>
      </c>
    </row>
    <row r="117" spans="1:21" x14ac:dyDescent="0.25">
      <c r="A117" s="32" t="s">
        <v>692</v>
      </c>
      <c r="B117" s="32" t="s">
        <v>685</v>
      </c>
      <c r="C117" s="32" t="s">
        <v>684</v>
      </c>
      <c r="D117" s="32" t="s">
        <v>683</v>
      </c>
      <c r="E117" s="32" t="s">
        <v>682</v>
      </c>
      <c r="F117" s="32" t="s">
        <v>681</v>
      </c>
      <c r="G117" s="32" t="s">
        <v>220</v>
      </c>
      <c r="H117" s="32" t="s">
        <v>221</v>
      </c>
      <c r="I117" s="32">
        <v>1</v>
      </c>
      <c r="J117" s="32">
        <v>80832</v>
      </c>
      <c r="K117" s="32" t="s">
        <v>233</v>
      </c>
      <c r="L117" s="32" t="s">
        <v>680</v>
      </c>
      <c r="M117" s="32" t="s">
        <v>679</v>
      </c>
      <c r="N117" s="32" t="s">
        <v>678</v>
      </c>
      <c r="O117" s="33">
        <v>44320</v>
      </c>
      <c r="P117" s="33">
        <v>44320</v>
      </c>
      <c r="Q117" s="33">
        <v>44320</v>
      </c>
      <c r="R117" s="32" t="s">
        <v>677</v>
      </c>
      <c r="S117" s="32" t="s">
        <v>676</v>
      </c>
      <c r="T117" s="32" t="s">
        <v>675</v>
      </c>
      <c r="U117" s="32">
        <v>1</v>
      </c>
    </row>
    <row r="118" spans="1:21" x14ac:dyDescent="0.25">
      <c r="A118" s="32" t="s">
        <v>691</v>
      </c>
      <c r="B118" s="32" t="s">
        <v>685</v>
      </c>
      <c r="C118" s="32" t="s">
        <v>684</v>
      </c>
      <c r="D118" s="32" t="s">
        <v>683</v>
      </c>
      <c r="E118" s="32" t="s">
        <v>682</v>
      </c>
      <c r="F118" s="32" t="s">
        <v>681</v>
      </c>
      <c r="G118" s="32" t="s">
        <v>222</v>
      </c>
      <c r="H118" s="32" t="s">
        <v>223</v>
      </c>
      <c r="I118" s="32">
        <v>1</v>
      </c>
      <c r="J118" s="32">
        <v>36300</v>
      </c>
      <c r="K118" s="32" t="s">
        <v>233</v>
      </c>
      <c r="L118" s="32" t="s">
        <v>680</v>
      </c>
      <c r="M118" s="32" t="s">
        <v>690</v>
      </c>
      <c r="N118" s="32" t="s">
        <v>678</v>
      </c>
      <c r="O118" s="33">
        <v>44470</v>
      </c>
      <c r="P118" s="33">
        <v>44470</v>
      </c>
      <c r="Q118" s="33">
        <v>44470</v>
      </c>
      <c r="R118" s="32" t="s">
        <v>689</v>
      </c>
      <c r="S118" s="32" t="s">
        <v>688</v>
      </c>
      <c r="T118" s="32" t="s">
        <v>675</v>
      </c>
      <c r="U118" s="32">
        <v>1</v>
      </c>
    </row>
    <row r="119" spans="1:21" x14ac:dyDescent="0.25">
      <c r="A119" s="32" t="s">
        <v>687</v>
      </c>
      <c r="B119" s="32" t="s">
        <v>685</v>
      </c>
      <c r="C119" s="32" t="s">
        <v>684</v>
      </c>
      <c r="D119" s="32" t="s">
        <v>683</v>
      </c>
      <c r="E119" s="32" t="s">
        <v>682</v>
      </c>
      <c r="F119" s="32" t="s">
        <v>681</v>
      </c>
      <c r="G119" s="32" t="s">
        <v>224</v>
      </c>
      <c r="H119" s="32" t="s">
        <v>221</v>
      </c>
      <c r="I119" s="32">
        <v>1</v>
      </c>
      <c r="J119" s="32">
        <v>80832</v>
      </c>
      <c r="K119" s="32" t="s">
        <v>233</v>
      </c>
      <c r="L119" s="32" t="s">
        <v>680</v>
      </c>
      <c r="M119" s="32" t="s">
        <v>679</v>
      </c>
      <c r="N119" s="32" t="s">
        <v>678</v>
      </c>
      <c r="O119" s="33">
        <v>44484</v>
      </c>
      <c r="P119" s="33">
        <v>44484</v>
      </c>
      <c r="Q119" s="33">
        <v>44484</v>
      </c>
      <c r="R119" s="32" t="s">
        <v>677</v>
      </c>
      <c r="S119" s="32" t="s">
        <v>676</v>
      </c>
      <c r="T119" s="32" t="s">
        <v>675</v>
      </c>
      <c r="U119" s="32">
        <v>1</v>
      </c>
    </row>
    <row r="120" spans="1:21" x14ac:dyDescent="0.25">
      <c r="A120" s="32" t="s">
        <v>686</v>
      </c>
      <c r="B120" s="32" t="s">
        <v>685</v>
      </c>
      <c r="C120" s="32" t="s">
        <v>684</v>
      </c>
      <c r="D120" s="32" t="s">
        <v>683</v>
      </c>
      <c r="E120" s="32" t="s">
        <v>682</v>
      </c>
      <c r="F120" s="32" t="s">
        <v>681</v>
      </c>
      <c r="G120" s="32" t="s">
        <v>225</v>
      </c>
      <c r="H120" s="32" t="s">
        <v>221</v>
      </c>
      <c r="I120" s="32">
        <v>1</v>
      </c>
      <c r="J120" s="32">
        <v>80832</v>
      </c>
      <c r="K120" s="32" t="s">
        <v>233</v>
      </c>
      <c r="L120" s="32" t="s">
        <v>680</v>
      </c>
      <c r="M120" s="32" t="s">
        <v>679</v>
      </c>
      <c r="N120" s="32" t="s">
        <v>678</v>
      </c>
      <c r="O120" s="33">
        <v>44484</v>
      </c>
      <c r="P120" s="33">
        <v>44484</v>
      </c>
      <c r="Q120" s="33">
        <v>44484</v>
      </c>
      <c r="R120" s="32" t="s">
        <v>677</v>
      </c>
      <c r="S120" s="32" t="s">
        <v>676</v>
      </c>
      <c r="T120" s="32" t="s">
        <v>675</v>
      </c>
      <c r="U120" s="32">
        <v>1</v>
      </c>
    </row>
    <row r="122" spans="1:21" x14ac:dyDescent="0.25">
      <c r="A122" s="52" t="s">
        <v>2026</v>
      </c>
      <c r="B122" s="52" t="s">
        <v>3</v>
      </c>
      <c r="C122" s="52" t="s">
        <v>1767</v>
      </c>
      <c r="D122" s="52" t="s">
        <v>1768</v>
      </c>
      <c r="E122" s="52" t="s">
        <v>1769</v>
      </c>
      <c r="F122" s="52" t="s">
        <v>1770</v>
      </c>
      <c r="G122" s="52" t="s">
        <v>1771</v>
      </c>
      <c r="H122" s="52" t="s">
        <v>1772</v>
      </c>
      <c r="I122" s="52" t="s">
        <v>40</v>
      </c>
    </row>
    <row r="123" spans="1:21" x14ac:dyDescent="0.25">
      <c r="A123" t="s">
        <v>1968</v>
      </c>
      <c r="B123">
        <v>353117</v>
      </c>
      <c r="C123" t="s">
        <v>1773</v>
      </c>
      <c r="D123" t="s">
        <v>1774</v>
      </c>
      <c r="E123" t="s">
        <v>1775</v>
      </c>
      <c r="F123" t="s">
        <v>1776</v>
      </c>
      <c r="G123">
        <v>49</v>
      </c>
      <c r="H123" t="s">
        <v>694</v>
      </c>
      <c r="I123" t="s">
        <v>1777</v>
      </c>
    </row>
    <row r="124" spans="1:21" x14ac:dyDescent="0.25">
      <c r="A124" t="s">
        <v>1969</v>
      </c>
      <c r="B124">
        <v>355467</v>
      </c>
      <c r="C124" t="s">
        <v>1773</v>
      </c>
      <c r="D124" t="s">
        <v>1774</v>
      </c>
      <c r="E124" t="s">
        <v>1775</v>
      </c>
      <c r="F124" t="s">
        <v>1776</v>
      </c>
      <c r="G124">
        <v>49</v>
      </c>
      <c r="H124" t="s">
        <v>694</v>
      </c>
      <c r="I124" t="s">
        <v>1777</v>
      </c>
    </row>
    <row r="125" spans="1:21" x14ac:dyDescent="0.25">
      <c r="A125" t="s">
        <v>1970</v>
      </c>
      <c r="B125">
        <v>356163</v>
      </c>
      <c r="C125" t="s">
        <v>1778</v>
      </c>
      <c r="D125" t="s">
        <v>1774</v>
      </c>
      <c r="E125" t="s">
        <v>1775</v>
      </c>
      <c r="F125" t="s">
        <v>1779</v>
      </c>
      <c r="G125">
        <v>49</v>
      </c>
      <c r="H125" t="s">
        <v>694</v>
      </c>
      <c r="I125" t="s">
        <v>1780</v>
      </c>
    </row>
    <row r="126" spans="1:21" x14ac:dyDescent="0.25">
      <c r="A126" t="s">
        <v>1971</v>
      </c>
      <c r="B126">
        <v>20001785</v>
      </c>
      <c r="C126" t="s">
        <v>1781</v>
      </c>
      <c r="D126" t="s">
        <v>1774</v>
      </c>
      <c r="E126" t="s">
        <v>1775</v>
      </c>
      <c r="F126" t="s">
        <v>1782</v>
      </c>
      <c r="G126">
        <v>49</v>
      </c>
      <c r="H126" t="s">
        <v>694</v>
      </c>
      <c r="I126" t="s">
        <v>1783</v>
      </c>
    </row>
    <row r="127" spans="1:21" x14ac:dyDescent="0.25">
      <c r="A127" t="s">
        <v>1972</v>
      </c>
      <c r="B127">
        <v>20005300</v>
      </c>
      <c r="C127" t="s">
        <v>1784</v>
      </c>
      <c r="D127" t="s">
        <v>1774</v>
      </c>
      <c r="E127" t="s">
        <v>1775</v>
      </c>
      <c r="F127" t="s">
        <v>1785</v>
      </c>
      <c r="G127">
        <v>49</v>
      </c>
      <c r="H127" t="s">
        <v>694</v>
      </c>
      <c r="I127" t="s">
        <v>1786</v>
      </c>
    </row>
    <row r="128" spans="1:21" x14ac:dyDescent="0.25">
      <c r="A128" t="s">
        <v>1973</v>
      </c>
      <c r="B128">
        <v>20005733</v>
      </c>
      <c r="C128" t="s">
        <v>1787</v>
      </c>
      <c r="D128" t="s">
        <v>1774</v>
      </c>
      <c r="E128" t="s">
        <v>1775</v>
      </c>
      <c r="F128" t="s">
        <v>1788</v>
      </c>
      <c r="G128">
        <v>21</v>
      </c>
      <c r="H128" t="s">
        <v>742</v>
      </c>
      <c r="I128" t="s">
        <v>1789</v>
      </c>
    </row>
    <row r="129" spans="1:9" x14ac:dyDescent="0.25">
      <c r="A129" t="s">
        <v>1974</v>
      </c>
      <c r="B129">
        <v>20008244</v>
      </c>
      <c r="C129" t="s">
        <v>1790</v>
      </c>
      <c r="D129" t="s">
        <v>1774</v>
      </c>
      <c r="E129" t="s">
        <v>1775</v>
      </c>
      <c r="F129" t="s">
        <v>1791</v>
      </c>
      <c r="G129">
        <v>49</v>
      </c>
      <c r="H129" t="s">
        <v>694</v>
      </c>
      <c r="I129" t="s">
        <v>1792</v>
      </c>
    </row>
    <row r="130" spans="1:9" x14ac:dyDescent="0.25">
      <c r="A130" t="s">
        <v>1975</v>
      </c>
      <c r="B130">
        <v>20011286</v>
      </c>
      <c r="C130" t="s">
        <v>1793</v>
      </c>
      <c r="D130" t="s">
        <v>1774</v>
      </c>
      <c r="E130" t="s">
        <v>1775</v>
      </c>
      <c r="F130" t="s">
        <v>1794</v>
      </c>
      <c r="G130">
        <v>16</v>
      </c>
      <c r="H130" t="s">
        <v>688</v>
      </c>
      <c r="I130" t="s">
        <v>1795</v>
      </c>
    </row>
    <row r="131" spans="1:9" x14ac:dyDescent="0.25">
      <c r="A131" t="s">
        <v>1976</v>
      </c>
      <c r="B131">
        <v>20014696</v>
      </c>
      <c r="C131" t="s">
        <v>1773</v>
      </c>
      <c r="D131" t="s">
        <v>1774</v>
      </c>
      <c r="E131" t="s">
        <v>1775</v>
      </c>
      <c r="F131" t="s">
        <v>1776</v>
      </c>
      <c r="G131">
        <v>21</v>
      </c>
      <c r="H131" t="s">
        <v>742</v>
      </c>
      <c r="I131" t="s">
        <v>1796</v>
      </c>
    </row>
    <row r="132" spans="1:9" x14ac:dyDescent="0.25">
      <c r="A132" t="s">
        <v>1977</v>
      </c>
      <c r="B132">
        <v>20015794</v>
      </c>
      <c r="C132" t="s">
        <v>1784</v>
      </c>
      <c r="D132" t="s">
        <v>1774</v>
      </c>
      <c r="E132" t="s">
        <v>1775</v>
      </c>
      <c r="F132" t="s">
        <v>1785</v>
      </c>
      <c r="G132">
        <v>49</v>
      </c>
      <c r="H132" t="s">
        <v>694</v>
      </c>
      <c r="I132" t="s">
        <v>1786</v>
      </c>
    </row>
    <row r="133" spans="1:9" x14ac:dyDescent="0.25">
      <c r="A133" t="s">
        <v>710</v>
      </c>
      <c r="B133">
        <v>20040043</v>
      </c>
      <c r="C133" t="s">
        <v>1797</v>
      </c>
      <c r="D133" t="s">
        <v>1797</v>
      </c>
      <c r="E133" t="s">
        <v>1775</v>
      </c>
      <c r="F133" t="s">
        <v>1798</v>
      </c>
      <c r="G133">
        <v>16</v>
      </c>
      <c r="H133" t="s">
        <v>688</v>
      </c>
      <c r="I133" t="s">
        <v>1799</v>
      </c>
    </row>
    <row r="134" spans="1:9" x14ac:dyDescent="0.25">
      <c r="A134" t="s">
        <v>1978</v>
      </c>
      <c r="B134">
        <v>20040043</v>
      </c>
      <c r="C134" t="s">
        <v>1787</v>
      </c>
      <c r="D134" t="s">
        <v>1774</v>
      </c>
      <c r="E134" t="s">
        <v>1775</v>
      </c>
      <c r="F134" t="s">
        <v>1800</v>
      </c>
      <c r="G134">
        <v>49</v>
      </c>
      <c r="H134" t="s">
        <v>694</v>
      </c>
      <c r="I134" t="s">
        <v>1801</v>
      </c>
    </row>
    <row r="135" spans="1:9" x14ac:dyDescent="0.25">
      <c r="A135" t="s">
        <v>1979</v>
      </c>
      <c r="B135">
        <v>20048417</v>
      </c>
      <c r="C135" t="s">
        <v>1778</v>
      </c>
      <c r="D135" t="s">
        <v>1774</v>
      </c>
      <c r="E135" t="s">
        <v>1775</v>
      </c>
      <c r="F135" t="s">
        <v>1779</v>
      </c>
      <c r="G135">
        <v>21</v>
      </c>
      <c r="H135" t="s">
        <v>742</v>
      </c>
      <c r="I135" t="s">
        <v>1802</v>
      </c>
    </row>
    <row r="136" spans="1:9" x14ac:dyDescent="0.25">
      <c r="A136" t="s">
        <v>1980</v>
      </c>
      <c r="B136">
        <v>20055234</v>
      </c>
      <c r="C136" t="s">
        <v>1803</v>
      </c>
      <c r="D136" t="s">
        <v>1774</v>
      </c>
      <c r="E136" t="s">
        <v>1775</v>
      </c>
      <c r="F136" t="s">
        <v>1804</v>
      </c>
      <c r="G136">
        <v>49</v>
      </c>
      <c r="H136" t="s">
        <v>694</v>
      </c>
      <c r="I136" t="s">
        <v>1805</v>
      </c>
    </row>
    <row r="137" spans="1:9" x14ac:dyDescent="0.25">
      <c r="A137" t="s">
        <v>696</v>
      </c>
      <c r="B137">
        <v>20055234</v>
      </c>
      <c r="C137" t="s">
        <v>1806</v>
      </c>
      <c r="D137" t="s">
        <v>1806</v>
      </c>
      <c r="E137" t="s">
        <v>1775</v>
      </c>
      <c r="F137" t="s">
        <v>1807</v>
      </c>
      <c r="G137">
        <v>49</v>
      </c>
      <c r="H137" t="s">
        <v>694</v>
      </c>
      <c r="I137" t="s">
        <v>1808</v>
      </c>
    </row>
    <row r="138" spans="1:9" x14ac:dyDescent="0.25">
      <c r="A138" t="s">
        <v>745</v>
      </c>
      <c r="B138">
        <v>20058523</v>
      </c>
      <c r="C138" t="s">
        <v>1809</v>
      </c>
      <c r="D138" t="s">
        <v>1809</v>
      </c>
      <c r="E138" t="s">
        <v>1775</v>
      </c>
      <c r="F138" t="s">
        <v>1810</v>
      </c>
      <c r="G138">
        <v>21</v>
      </c>
      <c r="H138" t="s">
        <v>742</v>
      </c>
      <c r="I138" t="s">
        <v>1811</v>
      </c>
    </row>
    <row r="139" spans="1:9" x14ac:dyDescent="0.25">
      <c r="A139" t="s">
        <v>780</v>
      </c>
      <c r="B139">
        <v>20060650</v>
      </c>
      <c r="C139" t="s">
        <v>1812</v>
      </c>
      <c r="D139" t="s">
        <v>1813</v>
      </c>
      <c r="E139" t="s">
        <v>1775</v>
      </c>
      <c r="F139" t="s">
        <v>1814</v>
      </c>
      <c r="G139">
        <v>48</v>
      </c>
      <c r="H139" t="s">
        <v>732</v>
      </c>
      <c r="I139" t="s">
        <v>1815</v>
      </c>
    </row>
    <row r="140" spans="1:9" x14ac:dyDescent="0.25">
      <c r="A140" t="s">
        <v>1981</v>
      </c>
      <c r="B140">
        <v>20060650</v>
      </c>
      <c r="C140" t="s">
        <v>1773</v>
      </c>
      <c r="D140" t="s">
        <v>1774</v>
      </c>
      <c r="E140" t="s">
        <v>1775</v>
      </c>
      <c r="F140" t="s">
        <v>1776</v>
      </c>
      <c r="G140">
        <v>49</v>
      </c>
      <c r="H140" t="s">
        <v>694</v>
      </c>
      <c r="I140" t="s">
        <v>1816</v>
      </c>
    </row>
    <row r="141" spans="1:9" x14ac:dyDescent="0.25">
      <c r="A141" t="s">
        <v>779</v>
      </c>
      <c r="B141">
        <v>20061847</v>
      </c>
      <c r="C141" t="s">
        <v>1812</v>
      </c>
      <c r="D141" t="s">
        <v>1813</v>
      </c>
      <c r="E141" t="s">
        <v>1775</v>
      </c>
      <c r="F141" t="s">
        <v>1814</v>
      </c>
      <c r="G141">
        <v>48</v>
      </c>
      <c r="H141" t="s">
        <v>732</v>
      </c>
      <c r="I141" t="s">
        <v>1815</v>
      </c>
    </row>
    <row r="142" spans="1:9" x14ac:dyDescent="0.25">
      <c r="A142" t="s">
        <v>1982</v>
      </c>
      <c r="B142">
        <v>20061847</v>
      </c>
      <c r="C142" t="s">
        <v>1773</v>
      </c>
      <c r="D142" t="s">
        <v>1774</v>
      </c>
      <c r="E142" t="s">
        <v>1775</v>
      </c>
      <c r="F142" t="s">
        <v>1776</v>
      </c>
      <c r="G142">
        <v>49</v>
      </c>
      <c r="H142" t="s">
        <v>694</v>
      </c>
      <c r="I142" t="s">
        <v>1777</v>
      </c>
    </row>
    <row r="143" spans="1:9" x14ac:dyDescent="0.25">
      <c r="A143" t="s">
        <v>1983</v>
      </c>
      <c r="B143">
        <v>20065393</v>
      </c>
      <c r="C143" t="s">
        <v>1778</v>
      </c>
      <c r="D143" t="s">
        <v>1774</v>
      </c>
      <c r="E143" t="s">
        <v>1775</v>
      </c>
      <c r="F143" t="s">
        <v>1779</v>
      </c>
      <c r="G143">
        <v>49</v>
      </c>
      <c r="H143" t="s">
        <v>694</v>
      </c>
      <c r="I143" t="s">
        <v>1817</v>
      </c>
    </row>
    <row r="144" spans="1:9" x14ac:dyDescent="0.25">
      <c r="A144" t="s">
        <v>698</v>
      </c>
      <c r="B144">
        <v>20065393</v>
      </c>
      <c r="C144" t="s">
        <v>1806</v>
      </c>
      <c r="D144" t="s">
        <v>1806</v>
      </c>
      <c r="E144" t="s">
        <v>1775</v>
      </c>
      <c r="F144" t="s">
        <v>1807</v>
      </c>
      <c r="G144">
        <v>49</v>
      </c>
      <c r="H144" t="s">
        <v>694</v>
      </c>
      <c r="I144" t="s">
        <v>1818</v>
      </c>
    </row>
    <row r="145" spans="1:9" x14ac:dyDescent="0.25">
      <c r="A145" t="s">
        <v>1984</v>
      </c>
      <c r="B145">
        <v>20067430</v>
      </c>
      <c r="C145" t="s">
        <v>1773</v>
      </c>
      <c r="D145" t="s">
        <v>1774</v>
      </c>
      <c r="E145" t="s">
        <v>1775</v>
      </c>
      <c r="F145" t="s">
        <v>1819</v>
      </c>
      <c r="G145">
        <v>16</v>
      </c>
      <c r="H145" t="s">
        <v>688</v>
      </c>
      <c r="I145" t="s">
        <v>1820</v>
      </c>
    </row>
    <row r="146" spans="1:9" x14ac:dyDescent="0.25">
      <c r="A146" t="s">
        <v>697</v>
      </c>
      <c r="B146">
        <v>20067430</v>
      </c>
      <c r="C146" t="s">
        <v>1806</v>
      </c>
      <c r="D146" t="s">
        <v>1806</v>
      </c>
      <c r="E146" t="s">
        <v>1775</v>
      </c>
      <c r="F146" t="s">
        <v>1807</v>
      </c>
      <c r="G146">
        <v>49</v>
      </c>
      <c r="H146" t="s">
        <v>694</v>
      </c>
      <c r="I146" t="s">
        <v>1821</v>
      </c>
    </row>
    <row r="147" spans="1:9" x14ac:dyDescent="0.25">
      <c r="A147" t="s">
        <v>699</v>
      </c>
      <c r="B147">
        <v>20071677</v>
      </c>
      <c r="C147" t="s">
        <v>1806</v>
      </c>
      <c r="D147" t="s">
        <v>1806</v>
      </c>
      <c r="E147" t="s">
        <v>1775</v>
      </c>
      <c r="F147" t="s">
        <v>1807</v>
      </c>
      <c r="G147">
        <v>49</v>
      </c>
      <c r="H147" t="s">
        <v>694</v>
      </c>
      <c r="I147" t="s">
        <v>1822</v>
      </c>
    </row>
    <row r="148" spans="1:9" x14ac:dyDescent="0.25">
      <c r="A148" t="s">
        <v>1985</v>
      </c>
      <c r="B148">
        <v>20076595</v>
      </c>
      <c r="C148" t="s">
        <v>1793</v>
      </c>
      <c r="D148" t="s">
        <v>1774</v>
      </c>
      <c r="E148" t="s">
        <v>1775</v>
      </c>
      <c r="F148" t="s">
        <v>1823</v>
      </c>
      <c r="G148">
        <v>16</v>
      </c>
      <c r="H148" t="s">
        <v>688</v>
      </c>
      <c r="I148" t="s">
        <v>1824</v>
      </c>
    </row>
    <row r="149" spans="1:9" x14ac:dyDescent="0.25">
      <c r="A149" t="s">
        <v>1986</v>
      </c>
      <c r="B149">
        <v>20078724</v>
      </c>
      <c r="C149" t="s">
        <v>1825</v>
      </c>
      <c r="D149" t="s">
        <v>1774</v>
      </c>
      <c r="E149" t="s">
        <v>1775</v>
      </c>
      <c r="F149" t="s">
        <v>1800</v>
      </c>
      <c r="G149">
        <v>21</v>
      </c>
      <c r="H149" t="s">
        <v>742</v>
      </c>
      <c r="I149" t="s">
        <v>1826</v>
      </c>
    </row>
    <row r="150" spans="1:9" x14ac:dyDescent="0.25">
      <c r="A150" t="s">
        <v>1987</v>
      </c>
      <c r="B150">
        <v>20080063</v>
      </c>
      <c r="C150" t="s">
        <v>1778</v>
      </c>
      <c r="D150" t="s">
        <v>1774</v>
      </c>
      <c r="E150" t="s">
        <v>1775</v>
      </c>
      <c r="F150" t="s">
        <v>1779</v>
      </c>
      <c r="G150">
        <v>21</v>
      </c>
      <c r="H150" t="s">
        <v>742</v>
      </c>
      <c r="I150" t="s">
        <v>1827</v>
      </c>
    </row>
    <row r="151" spans="1:9" x14ac:dyDescent="0.25">
      <c r="A151" t="s">
        <v>1988</v>
      </c>
      <c r="B151">
        <v>20083409</v>
      </c>
      <c r="C151" t="s">
        <v>1773</v>
      </c>
      <c r="D151" t="s">
        <v>1774</v>
      </c>
      <c r="E151" t="s">
        <v>1775</v>
      </c>
      <c r="F151" t="s">
        <v>1776</v>
      </c>
      <c r="G151">
        <v>49</v>
      </c>
      <c r="H151" t="s">
        <v>694</v>
      </c>
      <c r="I151" t="s">
        <v>1777</v>
      </c>
    </row>
    <row r="152" spans="1:9" x14ac:dyDescent="0.25">
      <c r="A152" t="s">
        <v>1989</v>
      </c>
      <c r="B152">
        <v>20084477</v>
      </c>
      <c r="C152" t="s">
        <v>1828</v>
      </c>
      <c r="D152" t="s">
        <v>1774</v>
      </c>
      <c r="E152" t="s">
        <v>1775</v>
      </c>
      <c r="F152" t="s">
        <v>1819</v>
      </c>
      <c r="G152">
        <v>21</v>
      </c>
      <c r="H152" t="s">
        <v>742</v>
      </c>
      <c r="I152" t="s">
        <v>1829</v>
      </c>
    </row>
    <row r="153" spans="1:9" x14ac:dyDescent="0.25">
      <c r="A153" t="s">
        <v>1990</v>
      </c>
      <c r="B153">
        <v>20086635</v>
      </c>
      <c r="C153" t="s">
        <v>1778</v>
      </c>
      <c r="D153" t="s">
        <v>1774</v>
      </c>
      <c r="E153" t="s">
        <v>1775</v>
      </c>
      <c r="F153" t="s">
        <v>1779</v>
      </c>
      <c r="G153">
        <v>49</v>
      </c>
      <c r="H153" t="s">
        <v>694</v>
      </c>
      <c r="I153" t="s">
        <v>1830</v>
      </c>
    </row>
    <row r="154" spans="1:9" x14ac:dyDescent="0.25">
      <c r="A154" t="s">
        <v>1991</v>
      </c>
      <c r="B154">
        <v>20087271</v>
      </c>
      <c r="C154" t="s">
        <v>1773</v>
      </c>
      <c r="D154" t="s">
        <v>1774</v>
      </c>
      <c r="E154" t="s">
        <v>1775</v>
      </c>
      <c r="F154" t="s">
        <v>1776</v>
      </c>
      <c r="G154">
        <v>49</v>
      </c>
      <c r="H154" t="s">
        <v>694</v>
      </c>
      <c r="I154" t="s">
        <v>1831</v>
      </c>
    </row>
    <row r="155" spans="1:9" x14ac:dyDescent="0.25">
      <c r="A155" t="s">
        <v>1992</v>
      </c>
      <c r="B155">
        <v>20090681</v>
      </c>
      <c r="C155" t="s">
        <v>1773</v>
      </c>
      <c r="D155" t="s">
        <v>1774</v>
      </c>
      <c r="E155" t="s">
        <v>1775</v>
      </c>
      <c r="F155" t="s">
        <v>1776</v>
      </c>
      <c r="G155">
        <v>49</v>
      </c>
      <c r="H155" t="s">
        <v>694</v>
      </c>
      <c r="I155" t="s">
        <v>1831</v>
      </c>
    </row>
    <row r="156" spans="1:9" x14ac:dyDescent="0.25">
      <c r="A156" t="s">
        <v>1993</v>
      </c>
      <c r="B156">
        <v>20090766</v>
      </c>
      <c r="C156" t="s">
        <v>1773</v>
      </c>
      <c r="D156" t="s">
        <v>1774</v>
      </c>
      <c r="E156" t="s">
        <v>1775</v>
      </c>
      <c r="F156" t="s">
        <v>1776</v>
      </c>
      <c r="G156">
        <v>49</v>
      </c>
      <c r="H156" t="s">
        <v>694</v>
      </c>
      <c r="I156" t="s">
        <v>1831</v>
      </c>
    </row>
    <row r="157" spans="1:9" x14ac:dyDescent="0.25">
      <c r="A157" t="s">
        <v>1994</v>
      </c>
      <c r="B157">
        <v>20093001</v>
      </c>
      <c r="C157" t="s">
        <v>1773</v>
      </c>
      <c r="D157" t="s">
        <v>1774</v>
      </c>
      <c r="E157" t="s">
        <v>1775</v>
      </c>
      <c r="F157" t="s">
        <v>1776</v>
      </c>
      <c r="G157">
        <v>49</v>
      </c>
      <c r="H157" t="s">
        <v>694</v>
      </c>
      <c r="I157" t="s">
        <v>1777</v>
      </c>
    </row>
    <row r="158" spans="1:9" x14ac:dyDescent="0.25">
      <c r="A158" t="s">
        <v>1995</v>
      </c>
      <c r="B158">
        <v>20093034</v>
      </c>
      <c r="C158" t="s">
        <v>1773</v>
      </c>
      <c r="D158" t="s">
        <v>1774</v>
      </c>
      <c r="E158" t="s">
        <v>1775</v>
      </c>
      <c r="F158" t="s">
        <v>1776</v>
      </c>
      <c r="G158">
        <v>49</v>
      </c>
      <c r="H158" t="s">
        <v>694</v>
      </c>
      <c r="I158" t="s">
        <v>1777</v>
      </c>
    </row>
    <row r="159" spans="1:9" x14ac:dyDescent="0.25">
      <c r="A159" t="s">
        <v>1996</v>
      </c>
      <c r="B159">
        <v>20095027</v>
      </c>
      <c r="C159" t="s">
        <v>1773</v>
      </c>
      <c r="D159" t="s">
        <v>1774</v>
      </c>
      <c r="E159" t="s">
        <v>1775</v>
      </c>
      <c r="F159" t="s">
        <v>1776</v>
      </c>
      <c r="G159">
        <v>49</v>
      </c>
      <c r="H159" t="s">
        <v>694</v>
      </c>
      <c r="I159" t="s">
        <v>1777</v>
      </c>
    </row>
    <row r="160" spans="1:9" x14ac:dyDescent="0.25">
      <c r="A160" t="s">
        <v>1997</v>
      </c>
      <c r="B160">
        <v>20096897</v>
      </c>
      <c r="C160" t="s">
        <v>1773</v>
      </c>
      <c r="D160" t="s">
        <v>1774</v>
      </c>
      <c r="E160" t="s">
        <v>1775</v>
      </c>
      <c r="F160" t="s">
        <v>1776</v>
      </c>
      <c r="G160">
        <v>49</v>
      </c>
      <c r="H160" t="s">
        <v>694</v>
      </c>
      <c r="I160" t="s">
        <v>1777</v>
      </c>
    </row>
    <row r="161" spans="1:9" x14ac:dyDescent="0.25">
      <c r="A161" t="s">
        <v>1998</v>
      </c>
      <c r="B161">
        <v>20097476</v>
      </c>
      <c r="C161" t="s">
        <v>1773</v>
      </c>
      <c r="D161" t="s">
        <v>1774</v>
      </c>
      <c r="E161" t="s">
        <v>1775</v>
      </c>
      <c r="F161" t="s">
        <v>1776</v>
      </c>
      <c r="G161">
        <v>49</v>
      </c>
      <c r="H161" t="s">
        <v>694</v>
      </c>
      <c r="I161" t="s">
        <v>1831</v>
      </c>
    </row>
    <row r="162" spans="1:9" x14ac:dyDescent="0.25">
      <c r="A162" t="s">
        <v>1999</v>
      </c>
      <c r="B162">
        <v>20099582</v>
      </c>
      <c r="C162" t="s">
        <v>1773</v>
      </c>
      <c r="D162" t="s">
        <v>1774</v>
      </c>
      <c r="E162" t="s">
        <v>1775</v>
      </c>
      <c r="F162" t="s">
        <v>1776</v>
      </c>
      <c r="G162">
        <v>49</v>
      </c>
      <c r="H162" t="s">
        <v>694</v>
      </c>
      <c r="I162" t="s">
        <v>1777</v>
      </c>
    </row>
    <row r="163" spans="1:9" x14ac:dyDescent="0.25">
      <c r="A163" t="s">
        <v>708</v>
      </c>
      <c r="B163">
        <v>20150073</v>
      </c>
      <c r="C163" t="s">
        <v>1832</v>
      </c>
      <c r="D163" t="s">
        <v>1833</v>
      </c>
      <c r="E163" t="s">
        <v>1775</v>
      </c>
      <c r="F163" t="s">
        <v>1834</v>
      </c>
      <c r="G163">
        <v>49</v>
      </c>
      <c r="H163" t="s">
        <v>694</v>
      </c>
      <c r="I163" t="s">
        <v>1835</v>
      </c>
    </row>
    <row r="164" spans="1:9" x14ac:dyDescent="0.25">
      <c r="A164" t="s">
        <v>739</v>
      </c>
      <c r="B164">
        <v>20154049</v>
      </c>
      <c r="C164" t="s">
        <v>1836</v>
      </c>
      <c r="D164" t="s">
        <v>1833</v>
      </c>
      <c r="E164" t="s">
        <v>1775</v>
      </c>
      <c r="F164" t="s">
        <v>1837</v>
      </c>
      <c r="G164">
        <v>49</v>
      </c>
      <c r="H164" t="s">
        <v>694</v>
      </c>
      <c r="I164" t="s">
        <v>1838</v>
      </c>
    </row>
    <row r="165" spans="1:9" x14ac:dyDescent="0.25">
      <c r="A165" t="s">
        <v>693</v>
      </c>
      <c r="B165">
        <v>20155968</v>
      </c>
      <c r="C165" t="s">
        <v>1833</v>
      </c>
      <c r="D165" t="s">
        <v>1833</v>
      </c>
      <c r="E165" t="s">
        <v>1775</v>
      </c>
      <c r="F165" t="s">
        <v>1807</v>
      </c>
      <c r="G165">
        <v>47</v>
      </c>
      <c r="H165" t="s">
        <v>1839</v>
      </c>
      <c r="I165" t="s">
        <v>1840</v>
      </c>
    </row>
    <row r="166" spans="1:9" x14ac:dyDescent="0.25">
      <c r="A166" t="s">
        <v>2000</v>
      </c>
      <c r="B166">
        <v>20155968</v>
      </c>
      <c r="C166" t="s">
        <v>1787</v>
      </c>
      <c r="D166" t="s">
        <v>1774</v>
      </c>
      <c r="E166" t="s">
        <v>1775</v>
      </c>
      <c r="F166" t="s">
        <v>1841</v>
      </c>
      <c r="G166">
        <v>49</v>
      </c>
      <c r="H166" t="s">
        <v>694</v>
      </c>
      <c r="I166" t="s">
        <v>1842</v>
      </c>
    </row>
    <row r="167" spans="1:9" x14ac:dyDescent="0.25">
      <c r="A167" t="s">
        <v>731</v>
      </c>
      <c r="B167">
        <v>20156685</v>
      </c>
      <c r="C167" t="s">
        <v>1843</v>
      </c>
      <c r="D167" t="s">
        <v>1833</v>
      </c>
      <c r="E167" t="s">
        <v>1775</v>
      </c>
      <c r="F167" t="s">
        <v>1844</v>
      </c>
      <c r="G167">
        <v>49</v>
      </c>
      <c r="H167" t="s">
        <v>694</v>
      </c>
      <c r="I167" t="s">
        <v>1845</v>
      </c>
    </row>
    <row r="168" spans="1:9" x14ac:dyDescent="0.25">
      <c r="A168" t="s">
        <v>717</v>
      </c>
      <c r="B168">
        <v>20156776</v>
      </c>
      <c r="C168" t="s">
        <v>1846</v>
      </c>
      <c r="D168" t="s">
        <v>1833</v>
      </c>
      <c r="E168" t="s">
        <v>1775</v>
      </c>
      <c r="F168" t="s">
        <v>1847</v>
      </c>
      <c r="G168">
        <v>49</v>
      </c>
      <c r="H168" t="s">
        <v>694</v>
      </c>
      <c r="I168" t="s">
        <v>1848</v>
      </c>
    </row>
    <row r="169" spans="1:9" x14ac:dyDescent="0.25">
      <c r="A169" t="s">
        <v>707</v>
      </c>
      <c r="B169">
        <v>20156922</v>
      </c>
      <c r="C169" t="s">
        <v>1832</v>
      </c>
      <c r="D169" t="s">
        <v>1833</v>
      </c>
      <c r="E169" t="s">
        <v>1775</v>
      </c>
      <c r="F169" t="s">
        <v>1834</v>
      </c>
      <c r="G169">
        <v>49</v>
      </c>
      <c r="H169" t="s">
        <v>694</v>
      </c>
      <c r="I169" t="s">
        <v>1849</v>
      </c>
    </row>
    <row r="170" spans="1:9" x14ac:dyDescent="0.25">
      <c r="A170" t="s">
        <v>759</v>
      </c>
      <c r="B170">
        <v>20157165</v>
      </c>
      <c r="C170" t="s">
        <v>1843</v>
      </c>
      <c r="D170" t="s">
        <v>1833</v>
      </c>
      <c r="E170" t="s">
        <v>1775</v>
      </c>
      <c r="F170" t="s">
        <v>1850</v>
      </c>
      <c r="G170">
        <v>48</v>
      </c>
      <c r="H170" t="s">
        <v>732</v>
      </c>
      <c r="I170" t="s">
        <v>1851</v>
      </c>
    </row>
    <row r="171" spans="1:9" x14ac:dyDescent="0.25">
      <c r="A171" t="s">
        <v>809</v>
      </c>
      <c r="B171">
        <v>20159438</v>
      </c>
      <c r="C171" t="s">
        <v>1852</v>
      </c>
      <c r="D171" t="s">
        <v>1833</v>
      </c>
      <c r="E171" t="s">
        <v>1775</v>
      </c>
      <c r="F171" t="s">
        <v>1853</v>
      </c>
      <c r="G171">
        <v>49</v>
      </c>
      <c r="H171" t="s">
        <v>694</v>
      </c>
      <c r="I171" t="s">
        <v>1854</v>
      </c>
    </row>
    <row r="172" spans="1:9" x14ac:dyDescent="0.25">
      <c r="A172" t="s">
        <v>2001</v>
      </c>
      <c r="B172">
        <v>20162078</v>
      </c>
      <c r="C172" t="s">
        <v>1778</v>
      </c>
      <c r="D172" t="s">
        <v>1774</v>
      </c>
      <c r="E172" t="s">
        <v>1775</v>
      </c>
      <c r="F172" t="s">
        <v>1779</v>
      </c>
      <c r="G172">
        <v>21</v>
      </c>
      <c r="H172" t="s">
        <v>742</v>
      </c>
      <c r="I172" t="s">
        <v>1855</v>
      </c>
    </row>
    <row r="173" spans="1:9" x14ac:dyDescent="0.25">
      <c r="A173" t="s">
        <v>828</v>
      </c>
      <c r="B173">
        <v>20162078</v>
      </c>
      <c r="C173" t="s">
        <v>1856</v>
      </c>
      <c r="D173" t="s">
        <v>1857</v>
      </c>
      <c r="E173" t="s">
        <v>1775</v>
      </c>
      <c r="F173" t="s">
        <v>1858</v>
      </c>
      <c r="G173">
        <v>49</v>
      </c>
      <c r="H173" t="s">
        <v>694</v>
      </c>
      <c r="I173" t="s">
        <v>1855</v>
      </c>
    </row>
    <row r="174" spans="1:9" x14ac:dyDescent="0.25">
      <c r="A174" t="s">
        <v>738</v>
      </c>
      <c r="B174">
        <v>20163894</v>
      </c>
      <c r="C174" t="s">
        <v>1859</v>
      </c>
      <c r="D174" t="s">
        <v>1857</v>
      </c>
      <c r="E174" t="s">
        <v>1775</v>
      </c>
      <c r="F174" t="s">
        <v>1837</v>
      </c>
      <c r="G174">
        <v>49</v>
      </c>
      <c r="H174" t="s">
        <v>694</v>
      </c>
      <c r="I174" t="s">
        <v>1860</v>
      </c>
    </row>
    <row r="175" spans="1:9" x14ac:dyDescent="0.25">
      <c r="A175" t="s">
        <v>2002</v>
      </c>
      <c r="B175">
        <v>20164679</v>
      </c>
      <c r="C175" t="s">
        <v>1778</v>
      </c>
      <c r="D175" t="s">
        <v>1774</v>
      </c>
      <c r="E175" t="s">
        <v>1775</v>
      </c>
      <c r="F175" t="s">
        <v>1779</v>
      </c>
      <c r="G175">
        <v>21</v>
      </c>
      <c r="H175" t="s">
        <v>742</v>
      </c>
      <c r="I175" t="s">
        <v>1855</v>
      </c>
    </row>
    <row r="176" spans="1:9" x14ac:dyDescent="0.25">
      <c r="A176" t="s">
        <v>829</v>
      </c>
      <c r="B176">
        <v>20164679</v>
      </c>
      <c r="C176" t="s">
        <v>1856</v>
      </c>
      <c r="D176" t="s">
        <v>1857</v>
      </c>
      <c r="E176" t="s">
        <v>1775</v>
      </c>
      <c r="F176" t="s">
        <v>1858</v>
      </c>
      <c r="G176">
        <v>49</v>
      </c>
      <c r="H176" t="s">
        <v>694</v>
      </c>
      <c r="I176" t="s">
        <v>1855</v>
      </c>
    </row>
    <row r="177" spans="1:9" x14ac:dyDescent="0.25">
      <c r="A177" t="s">
        <v>831</v>
      </c>
      <c r="B177">
        <v>20165654</v>
      </c>
      <c r="C177" t="s">
        <v>1861</v>
      </c>
      <c r="D177" t="s">
        <v>1857</v>
      </c>
      <c r="E177" t="s">
        <v>1775</v>
      </c>
      <c r="F177" t="s">
        <v>1862</v>
      </c>
      <c r="G177">
        <v>49</v>
      </c>
      <c r="H177" t="s">
        <v>694</v>
      </c>
      <c r="I177" t="s">
        <v>1863</v>
      </c>
    </row>
    <row r="178" spans="1:9" x14ac:dyDescent="0.25">
      <c r="A178" t="s">
        <v>757</v>
      </c>
      <c r="B178">
        <v>20166680</v>
      </c>
      <c r="C178" t="s">
        <v>1864</v>
      </c>
      <c r="D178" t="s">
        <v>1865</v>
      </c>
      <c r="E178" t="s">
        <v>1775</v>
      </c>
      <c r="F178" t="s">
        <v>1866</v>
      </c>
      <c r="G178">
        <v>49</v>
      </c>
      <c r="H178" t="s">
        <v>694</v>
      </c>
      <c r="I178" t="s">
        <v>1867</v>
      </c>
    </row>
    <row r="179" spans="1:9" x14ac:dyDescent="0.25">
      <c r="A179" t="s">
        <v>756</v>
      </c>
      <c r="B179">
        <v>20166985</v>
      </c>
      <c r="C179" t="s">
        <v>1864</v>
      </c>
      <c r="D179" t="s">
        <v>1865</v>
      </c>
      <c r="E179" t="s">
        <v>1775</v>
      </c>
      <c r="F179" t="s">
        <v>1866</v>
      </c>
      <c r="G179">
        <v>49</v>
      </c>
      <c r="H179" t="s">
        <v>694</v>
      </c>
      <c r="I179" t="s">
        <v>1867</v>
      </c>
    </row>
    <row r="180" spans="1:9" x14ac:dyDescent="0.25">
      <c r="A180" t="s">
        <v>755</v>
      </c>
      <c r="B180">
        <v>20167624</v>
      </c>
      <c r="C180" t="s">
        <v>1864</v>
      </c>
      <c r="D180" t="s">
        <v>1865</v>
      </c>
      <c r="E180" t="s">
        <v>1775</v>
      </c>
      <c r="F180" t="s">
        <v>1866</v>
      </c>
      <c r="G180">
        <v>49</v>
      </c>
      <c r="H180" t="s">
        <v>694</v>
      </c>
      <c r="I180" t="s">
        <v>1867</v>
      </c>
    </row>
    <row r="181" spans="1:9" x14ac:dyDescent="0.25">
      <c r="A181" t="s">
        <v>730</v>
      </c>
      <c r="B181">
        <v>20169144</v>
      </c>
      <c r="C181" t="s">
        <v>1864</v>
      </c>
      <c r="D181" t="s">
        <v>1868</v>
      </c>
      <c r="E181" t="s">
        <v>1775</v>
      </c>
      <c r="F181" t="s">
        <v>1844</v>
      </c>
      <c r="G181">
        <v>49</v>
      </c>
      <c r="H181" t="s">
        <v>694</v>
      </c>
      <c r="I181" t="s">
        <v>1869</v>
      </c>
    </row>
    <row r="182" spans="1:9" x14ac:dyDescent="0.25">
      <c r="A182" t="s">
        <v>754</v>
      </c>
      <c r="B182">
        <v>20169301</v>
      </c>
      <c r="C182" t="s">
        <v>1864</v>
      </c>
      <c r="D182" t="s">
        <v>1865</v>
      </c>
      <c r="E182" t="s">
        <v>1775</v>
      </c>
      <c r="F182" t="s">
        <v>1866</v>
      </c>
      <c r="G182">
        <v>49</v>
      </c>
      <c r="H182" t="s">
        <v>694</v>
      </c>
      <c r="I182" t="s">
        <v>1867</v>
      </c>
    </row>
    <row r="183" spans="1:9" x14ac:dyDescent="0.25">
      <c r="A183" t="s">
        <v>776</v>
      </c>
      <c r="B183">
        <v>20169669</v>
      </c>
      <c r="C183" t="s">
        <v>1870</v>
      </c>
      <c r="D183" t="s">
        <v>1868</v>
      </c>
      <c r="E183" t="s">
        <v>1775</v>
      </c>
      <c r="F183" t="s">
        <v>1871</v>
      </c>
      <c r="G183">
        <v>21</v>
      </c>
      <c r="H183" t="s">
        <v>742</v>
      </c>
      <c r="I183" t="s">
        <v>1872</v>
      </c>
    </row>
    <row r="184" spans="1:9" x14ac:dyDescent="0.25">
      <c r="A184" t="s">
        <v>753</v>
      </c>
      <c r="B184">
        <v>20169813</v>
      </c>
      <c r="C184" t="s">
        <v>1864</v>
      </c>
      <c r="D184" t="s">
        <v>1865</v>
      </c>
      <c r="E184" t="s">
        <v>1775</v>
      </c>
      <c r="F184" t="s">
        <v>1866</v>
      </c>
      <c r="G184">
        <v>49</v>
      </c>
      <c r="H184" t="s">
        <v>694</v>
      </c>
      <c r="I184" t="s">
        <v>1867</v>
      </c>
    </row>
    <row r="185" spans="1:9" x14ac:dyDescent="0.25">
      <c r="A185" t="s">
        <v>777</v>
      </c>
      <c r="B185">
        <v>20172082</v>
      </c>
      <c r="C185" t="s">
        <v>1873</v>
      </c>
      <c r="D185" t="s">
        <v>1874</v>
      </c>
      <c r="E185" t="s">
        <v>1775</v>
      </c>
      <c r="F185" t="s">
        <v>1844</v>
      </c>
      <c r="G185">
        <v>49</v>
      </c>
      <c r="H185" t="s">
        <v>694</v>
      </c>
      <c r="I185" t="s">
        <v>1875</v>
      </c>
    </row>
    <row r="186" spans="1:9" x14ac:dyDescent="0.25">
      <c r="A186" t="s">
        <v>725</v>
      </c>
      <c r="B186">
        <v>20173400</v>
      </c>
      <c r="C186" t="s">
        <v>1876</v>
      </c>
      <c r="D186" t="s">
        <v>1877</v>
      </c>
      <c r="E186" t="s">
        <v>1775</v>
      </c>
      <c r="F186" t="s">
        <v>1878</v>
      </c>
      <c r="G186">
        <v>49</v>
      </c>
      <c r="H186" t="s">
        <v>694</v>
      </c>
      <c r="I186" t="s">
        <v>1879</v>
      </c>
    </row>
    <row r="187" spans="1:9" x14ac:dyDescent="0.25">
      <c r="A187" t="s">
        <v>692</v>
      </c>
      <c r="B187">
        <v>20174201</v>
      </c>
      <c r="C187" t="s">
        <v>1877</v>
      </c>
      <c r="D187" t="s">
        <v>1877</v>
      </c>
      <c r="E187" t="s">
        <v>1775</v>
      </c>
      <c r="F187" t="s">
        <v>1807</v>
      </c>
      <c r="G187">
        <v>47</v>
      </c>
      <c r="H187" t="s">
        <v>1839</v>
      </c>
      <c r="I187" t="s">
        <v>1880</v>
      </c>
    </row>
    <row r="188" spans="1:9" x14ac:dyDescent="0.25">
      <c r="A188" t="s">
        <v>724</v>
      </c>
      <c r="B188">
        <v>20175449</v>
      </c>
      <c r="C188" t="s">
        <v>1876</v>
      </c>
      <c r="D188" t="s">
        <v>1877</v>
      </c>
      <c r="E188" t="s">
        <v>1775</v>
      </c>
      <c r="F188" t="s">
        <v>1878</v>
      </c>
      <c r="G188">
        <v>49</v>
      </c>
      <c r="H188" t="s">
        <v>694</v>
      </c>
      <c r="I188" t="s">
        <v>1879</v>
      </c>
    </row>
    <row r="189" spans="1:9" x14ac:dyDescent="0.25">
      <c r="A189" t="s">
        <v>720</v>
      </c>
      <c r="B189">
        <v>20176013</v>
      </c>
      <c r="C189" t="s">
        <v>1881</v>
      </c>
      <c r="D189" t="s">
        <v>1874</v>
      </c>
      <c r="E189" t="s">
        <v>1775</v>
      </c>
      <c r="F189" t="s">
        <v>1882</v>
      </c>
      <c r="G189">
        <v>49</v>
      </c>
      <c r="H189" t="s">
        <v>694</v>
      </c>
      <c r="I189" t="s">
        <v>1883</v>
      </c>
    </row>
    <row r="190" spans="1:9" x14ac:dyDescent="0.25">
      <c r="A190" t="s">
        <v>2003</v>
      </c>
      <c r="B190">
        <v>20176013</v>
      </c>
      <c r="C190" t="s">
        <v>1781</v>
      </c>
      <c r="D190" t="s">
        <v>1774</v>
      </c>
      <c r="E190" t="s">
        <v>1775</v>
      </c>
      <c r="F190" t="s">
        <v>1785</v>
      </c>
      <c r="G190">
        <v>50</v>
      </c>
      <c r="H190" t="s">
        <v>810</v>
      </c>
      <c r="I190" t="s">
        <v>1884</v>
      </c>
    </row>
    <row r="191" spans="1:9" x14ac:dyDescent="0.25">
      <c r="A191" t="s">
        <v>723</v>
      </c>
      <c r="B191">
        <v>20176229</v>
      </c>
      <c r="C191" t="s">
        <v>1876</v>
      </c>
      <c r="D191" t="s">
        <v>1877</v>
      </c>
      <c r="E191" t="s">
        <v>1775</v>
      </c>
      <c r="F191" t="s">
        <v>1878</v>
      </c>
      <c r="G191">
        <v>49</v>
      </c>
      <c r="H191" t="s">
        <v>694</v>
      </c>
      <c r="I191" t="s">
        <v>1879</v>
      </c>
    </row>
    <row r="192" spans="1:9" x14ac:dyDescent="0.25">
      <c r="A192" t="s">
        <v>807</v>
      </c>
      <c r="B192">
        <v>20176652</v>
      </c>
      <c r="C192" t="s">
        <v>1885</v>
      </c>
      <c r="D192" t="s">
        <v>1874</v>
      </c>
      <c r="E192" t="s">
        <v>1775</v>
      </c>
      <c r="F192" t="s">
        <v>1819</v>
      </c>
      <c r="G192">
        <v>49</v>
      </c>
      <c r="H192" t="s">
        <v>694</v>
      </c>
      <c r="I192" t="s">
        <v>1886</v>
      </c>
    </row>
    <row r="193" spans="1:9" x14ac:dyDescent="0.25">
      <c r="A193" t="s">
        <v>789</v>
      </c>
      <c r="B193">
        <v>20176683</v>
      </c>
      <c r="C193" t="s">
        <v>1881</v>
      </c>
      <c r="D193" t="s">
        <v>1874</v>
      </c>
      <c r="E193" t="s">
        <v>1775</v>
      </c>
      <c r="F193" t="s">
        <v>1887</v>
      </c>
      <c r="G193">
        <v>21</v>
      </c>
      <c r="H193" t="s">
        <v>742</v>
      </c>
      <c r="I193" t="s">
        <v>1888</v>
      </c>
    </row>
    <row r="194" spans="1:9" x14ac:dyDescent="0.25">
      <c r="A194" t="s">
        <v>2004</v>
      </c>
      <c r="B194">
        <v>20183692</v>
      </c>
      <c r="C194" t="s">
        <v>1889</v>
      </c>
      <c r="D194" t="s">
        <v>1890</v>
      </c>
      <c r="E194" t="s">
        <v>1775</v>
      </c>
      <c r="F194" t="s">
        <v>1891</v>
      </c>
      <c r="G194">
        <v>47</v>
      </c>
      <c r="H194" t="s">
        <v>1839</v>
      </c>
      <c r="I194" t="s">
        <v>1892</v>
      </c>
    </row>
    <row r="195" spans="1:9" x14ac:dyDescent="0.25">
      <c r="A195" t="s">
        <v>728</v>
      </c>
      <c r="B195">
        <v>20187237</v>
      </c>
      <c r="C195" t="s">
        <v>1893</v>
      </c>
      <c r="D195" t="s">
        <v>1894</v>
      </c>
      <c r="E195" t="s">
        <v>1775</v>
      </c>
      <c r="F195" t="s">
        <v>1844</v>
      </c>
      <c r="G195">
        <v>49</v>
      </c>
      <c r="H195" t="s">
        <v>694</v>
      </c>
      <c r="I195" t="s">
        <v>1895</v>
      </c>
    </row>
    <row r="196" spans="1:9" x14ac:dyDescent="0.25">
      <c r="A196" t="s">
        <v>791</v>
      </c>
      <c r="B196">
        <v>20193949</v>
      </c>
      <c r="C196" t="s">
        <v>1896</v>
      </c>
      <c r="D196" t="s">
        <v>1897</v>
      </c>
      <c r="E196" t="s">
        <v>1775</v>
      </c>
      <c r="F196" t="s">
        <v>1898</v>
      </c>
      <c r="G196">
        <v>21</v>
      </c>
      <c r="H196" t="s">
        <v>742</v>
      </c>
      <c r="I196" t="s">
        <v>1899</v>
      </c>
    </row>
    <row r="197" spans="1:9" x14ac:dyDescent="0.25">
      <c r="A197" t="s">
        <v>2005</v>
      </c>
      <c r="B197">
        <v>20193949</v>
      </c>
      <c r="C197" t="s">
        <v>1773</v>
      </c>
      <c r="D197" t="s">
        <v>1774</v>
      </c>
      <c r="E197" t="s">
        <v>1775</v>
      </c>
      <c r="F197" t="s">
        <v>1776</v>
      </c>
      <c r="G197">
        <v>49</v>
      </c>
      <c r="H197" t="s">
        <v>694</v>
      </c>
      <c r="I197" t="s">
        <v>1900</v>
      </c>
    </row>
    <row r="198" spans="1:9" x14ac:dyDescent="0.25">
      <c r="A198" t="s">
        <v>765</v>
      </c>
      <c r="B198">
        <v>20197839</v>
      </c>
      <c r="C198" t="s">
        <v>1901</v>
      </c>
      <c r="D198" t="s">
        <v>1902</v>
      </c>
      <c r="E198" t="s">
        <v>1775</v>
      </c>
      <c r="F198" t="s">
        <v>1903</v>
      </c>
      <c r="G198">
        <v>49</v>
      </c>
      <c r="H198" t="s">
        <v>694</v>
      </c>
      <c r="I198" t="s">
        <v>1904</v>
      </c>
    </row>
    <row r="199" spans="1:9" x14ac:dyDescent="0.25">
      <c r="A199" t="s">
        <v>2006</v>
      </c>
      <c r="B199">
        <v>20197839</v>
      </c>
      <c r="C199" t="s">
        <v>1784</v>
      </c>
      <c r="D199" t="s">
        <v>1774</v>
      </c>
      <c r="E199" t="s">
        <v>1775</v>
      </c>
      <c r="F199" t="s">
        <v>1905</v>
      </c>
      <c r="G199">
        <v>49</v>
      </c>
      <c r="H199" t="s">
        <v>694</v>
      </c>
      <c r="I199" t="s">
        <v>1906</v>
      </c>
    </row>
    <row r="200" spans="1:9" x14ac:dyDescent="0.25">
      <c r="A200" t="s">
        <v>691</v>
      </c>
      <c r="B200">
        <v>20205633</v>
      </c>
      <c r="C200" t="s">
        <v>1907</v>
      </c>
      <c r="D200" t="s">
        <v>1907</v>
      </c>
      <c r="E200" t="s">
        <v>1775</v>
      </c>
      <c r="F200" t="s">
        <v>1807</v>
      </c>
      <c r="G200">
        <v>16</v>
      </c>
      <c r="H200" t="s">
        <v>688</v>
      </c>
      <c r="I200" t="s">
        <v>1908</v>
      </c>
    </row>
    <row r="201" spans="1:9" x14ac:dyDescent="0.25">
      <c r="A201" t="s">
        <v>748</v>
      </c>
      <c r="B201">
        <v>20207784</v>
      </c>
      <c r="C201" t="s">
        <v>1909</v>
      </c>
      <c r="D201" t="s">
        <v>1910</v>
      </c>
      <c r="E201" t="s">
        <v>1775</v>
      </c>
      <c r="F201" t="s">
        <v>1866</v>
      </c>
      <c r="G201">
        <v>49</v>
      </c>
      <c r="H201" t="s">
        <v>694</v>
      </c>
      <c r="I201" t="s">
        <v>1911</v>
      </c>
    </row>
    <row r="202" spans="1:9" x14ac:dyDescent="0.25">
      <c r="A202" t="s">
        <v>752</v>
      </c>
      <c r="B202">
        <v>20207847</v>
      </c>
      <c r="C202" t="s">
        <v>1912</v>
      </c>
      <c r="D202" t="s">
        <v>1910</v>
      </c>
      <c r="E202" t="s">
        <v>1775</v>
      </c>
      <c r="F202" t="s">
        <v>1866</v>
      </c>
      <c r="G202">
        <v>17</v>
      </c>
      <c r="H202" t="s">
        <v>749</v>
      </c>
      <c r="I202" t="s">
        <v>1913</v>
      </c>
    </row>
    <row r="203" spans="1:9" x14ac:dyDescent="0.25">
      <c r="A203" t="s">
        <v>785</v>
      </c>
      <c r="B203">
        <v>20208453</v>
      </c>
      <c r="C203" t="s">
        <v>1914</v>
      </c>
      <c r="D203" t="s">
        <v>1910</v>
      </c>
      <c r="E203" t="s">
        <v>1775</v>
      </c>
      <c r="F203" t="s">
        <v>1915</v>
      </c>
      <c r="G203">
        <v>21</v>
      </c>
      <c r="H203" t="s">
        <v>742</v>
      </c>
      <c r="I203" t="s">
        <v>1916</v>
      </c>
    </row>
    <row r="204" spans="1:9" x14ac:dyDescent="0.25">
      <c r="A204" t="s">
        <v>687</v>
      </c>
      <c r="B204">
        <v>20208727</v>
      </c>
      <c r="C204" t="s">
        <v>1917</v>
      </c>
      <c r="D204" t="s">
        <v>1917</v>
      </c>
      <c r="E204" t="s">
        <v>1775</v>
      </c>
      <c r="F204" t="s">
        <v>1807</v>
      </c>
      <c r="G204">
        <v>47</v>
      </c>
      <c r="H204" t="s">
        <v>1839</v>
      </c>
      <c r="I204" t="s">
        <v>1880</v>
      </c>
    </row>
    <row r="205" spans="1:9" x14ac:dyDescent="0.25">
      <c r="A205" t="s">
        <v>2007</v>
      </c>
      <c r="B205">
        <v>20208727</v>
      </c>
      <c r="C205" t="s">
        <v>1784</v>
      </c>
      <c r="D205" t="s">
        <v>1774</v>
      </c>
      <c r="E205" t="s">
        <v>1775</v>
      </c>
      <c r="F205" t="s">
        <v>1905</v>
      </c>
      <c r="G205">
        <v>49</v>
      </c>
      <c r="H205" t="s">
        <v>694</v>
      </c>
      <c r="I205" t="s">
        <v>1918</v>
      </c>
    </row>
    <row r="206" spans="1:9" x14ac:dyDescent="0.25">
      <c r="A206" t="s">
        <v>686</v>
      </c>
      <c r="B206">
        <v>20210765</v>
      </c>
      <c r="C206" t="s">
        <v>1917</v>
      </c>
      <c r="D206" t="s">
        <v>1917</v>
      </c>
      <c r="E206" t="s">
        <v>1775</v>
      </c>
      <c r="F206" t="s">
        <v>1807</v>
      </c>
      <c r="G206">
        <v>47</v>
      </c>
      <c r="H206" t="s">
        <v>1839</v>
      </c>
      <c r="I206" t="s">
        <v>1880</v>
      </c>
    </row>
    <row r="207" spans="1:9" x14ac:dyDescent="0.25">
      <c r="A207" t="s">
        <v>2008</v>
      </c>
      <c r="B207">
        <v>20213459</v>
      </c>
      <c r="C207" t="s">
        <v>1773</v>
      </c>
      <c r="D207" t="s">
        <v>1774</v>
      </c>
      <c r="E207" t="s">
        <v>1775</v>
      </c>
      <c r="F207" t="s">
        <v>1776</v>
      </c>
      <c r="G207">
        <v>16</v>
      </c>
      <c r="H207" t="s">
        <v>688</v>
      </c>
      <c r="I207" t="s">
        <v>1919</v>
      </c>
    </row>
    <row r="208" spans="1:9" x14ac:dyDescent="0.25">
      <c r="A208" t="s">
        <v>786</v>
      </c>
      <c r="B208">
        <v>20213459</v>
      </c>
      <c r="C208" t="s">
        <v>1914</v>
      </c>
      <c r="D208" t="s">
        <v>1920</v>
      </c>
      <c r="E208" t="s">
        <v>1775</v>
      </c>
      <c r="F208" t="s">
        <v>1915</v>
      </c>
      <c r="G208">
        <v>16</v>
      </c>
      <c r="H208" t="s">
        <v>688</v>
      </c>
      <c r="I208" t="s">
        <v>1921</v>
      </c>
    </row>
    <row r="209" spans="1:9" x14ac:dyDescent="0.25">
      <c r="A209" t="s">
        <v>741</v>
      </c>
      <c r="B209">
        <v>20215296</v>
      </c>
      <c r="C209" t="s">
        <v>1922</v>
      </c>
      <c r="D209" t="s">
        <v>1920</v>
      </c>
      <c r="E209" t="s">
        <v>1775</v>
      </c>
      <c r="F209" t="s">
        <v>1891</v>
      </c>
      <c r="G209">
        <v>47</v>
      </c>
      <c r="H209" t="s">
        <v>1839</v>
      </c>
      <c r="I209" t="s">
        <v>1923</v>
      </c>
    </row>
    <row r="210" spans="1:9" x14ac:dyDescent="0.25">
      <c r="A210" t="s">
        <v>787</v>
      </c>
      <c r="B210">
        <v>20215668</v>
      </c>
      <c r="C210" t="s">
        <v>1912</v>
      </c>
      <c r="D210" t="s">
        <v>1920</v>
      </c>
      <c r="E210" t="s">
        <v>1775</v>
      </c>
      <c r="F210" t="s">
        <v>1915</v>
      </c>
      <c r="G210">
        <v>16</v>
      </c>
      <c r="H210" t="s">
        <v>688</v>
      </c>
      <c r="I210" t="s">
        <v>1924</v>
      </c>
    </row>
    <row r="211" spans="1:9" x14ac:dyDescent="0.25">
      <c r="A211" t="s">
        <v>705</v>
      </c>
      <c r="B211">
        <v>20216404</v>
      </c>
      <c r="C211" t="s">
        <v>1925</v>
      </c>
      <c r="D211" t="s">
        <v>1920</v>
      </c>
      <c r="E211" t="s">
        <v>1775</v>
      </c>
      <c r="F211" t="s">
        <v>1926</v>
      </c>
      <c r="G211">
        <v>47</v>
      </c>
      <c r="H211" t="s">
        <v>1839</v>
      </c>
      <c r="I211" t="s">
        <v>1927</v>
      </c>
    </row>
    <row r="212" spans="1:9" x14ac:dyDescent="0.25">
      <c r="A212" t="s">
        <v>2009</v>
      </c>
      <c r="B212">
        <v>20220815</v>
      </c>
      <c r="C212" t="s">
        <v>1928</v>
      </c>
      <c r="D212" t="s">
        <v>1929</v>
      </c>
      <c r="E212" t="s">
        <v>1775</v>
      </c>
      <c r="F212" t="s">
        <v>1844</v>
      </c>
      <c r="G212">
        <v>49</v>
      </c>
      <c r="H212" t="s">
        <v>694</v>
      </c>
      <c r="I212" t="s">
        <v>1930</v>
      </c>
    </row>
    <row r="213" spans="1:9" x14ac:dyDescent="0.25">
      <c r="A213" t="s">
        <v>2010</v>
      </c>
      <c r="B213">
        <v>20226052</v>
      </c>
      <c r="C213" t="s">
        <v>1931</v>
      </c>
      <c r="D213" t="s">
        <v>1932</v>
      </c>
      <c r="E213" t="s">
        <v>1775</v>
      </c>
      <c r="F213" t="s">
        <v>1933</v>
      </c>
      <c r="G213">
        <v>49</v>
      </c>
      <c r="H213" t="s">
        <v>694</v>
      </c>
      <c r="I213" t="s">
        <v>1934</v>
      </c>
    </row>
    <row r="214" spans="1:9" x14ac:dyDescent="0.25">
      <c r="A214" t="s">
        <v>2011</v>
      </c>
      <c r="B214">
        <v>20226053</v>
      </c>
      <c r="C214" t="s">
        <v>1931</v>
      </c>
      <c r="D214" t="s">
        <v>1932</v>
      </c>
      <c r="E214" t="s">
        <v>1775</v>
      </c>
      <c r="F214" t="s">
        <v>1933</v>
      </c>
      <c r="G214">
        <v>49</v>
      </c>
      <c r="H214" t="s">
        <v>694</v>
      </c>
      <c r="I214" t="s">
        <v>1934</v>
      </c>
    </row>
    <row r="215" spans="1:9" x14ac:dyDescent="0.25">
      <c r="A215" t="s">
        <v>2012</v>
      </c>
      <c r="B215">
        <v>20226526</v>
      </c>
      <c r="C215" t="s">
        <v>1935</v>
      </c>
      <c r="D215" t="s">
        <v>1932</v>
      </c>
      <c r="E215" t="s">
        <v>1775</v>
      </c>
      <c r="F215" t="s">
        <v>1891</v>
      </c>
      <c r="G215">
        <v>47</v>
      </c>
      <c r="H215" t="s">
        <v>1839</v>
      </c>
      <c r="I215" t="s">
        <v>1936</v>
      </c>
    </row>
    <row r="216" spans="1:9" x14ac:dyDescent="0.25">
      <c r="A216" t="s">
        <v>2013</v>
      </c>
      <c r="B216">
        <v>20226694</v>
      </c>
      <c r="C216" t="s">
        <v>1937</v>
      </c>
      <c r="D216" t="s">
        <v>1932</v>
      </c>
      <c r="E216" t="s">
        <v>1775</v>
      </c>
      <c r="F216" t="s">
        <v>1938</v>
      </c>
      <c r="G216">
        <v>49</v>
      </c>
      <c r="H216" t="s">
        <v>694</v>
      </c>
      <c r="I216" t="s">
        <v>1939</v>
      </c>
    </row>
    <row r="217" spans="1:9" x14ac:dyDescent="0.25">
      <c r="A217" t="s">
        <v>2014</v>
      </c>
      <c r="B217">
        <v>20227425</v>
      </c>
      <c r="C217" t="s">
        <v>1940</v>
      </c>
      <c r="D217" t="s">
        <v>1940</v>
      </c>
      <c r="E217" t="s">
        <v>1775</v>
      </c>
      <c r="F217" t="s">
        <v>1941</v>
      </c>
      <c r="G217">
        <v>49</v>
      </c>
      <c r="H217" t="s">
        <v>694</v>
      </c>
      <c r="I217" t="s">
        <v>1942</v>
      </c>
    </row>
    <row r="218" spans="1:9" x14ac:dyDescent="0.25">
      <c r="A218" t="s">
        <v>2015</v>
      </c>
      <c r="B218">
        <v>20228154</v>
      </c>
      <c r="C218" t="s">
        <v>1943</v>
      </c>
      <c r="D218" t="s">
        <v>1940</v>
      </c>
      <c r="E218" t="s">
        <v>1775</v>
      </c>
      <c r="F218" t="s">
        <v>1785</v>
      </c>
      <c r="G218">
        <v>21</v>
      </c>
      <c r="H218" t="s">
        <v>742</v>
      </c>
      <c r="I218" t="s">
        <v>1944</v>
      </c>
    </row>
    <row r="219" spans="1:9" x14ac:dyDescent="0.25">
      <c r="A219" t="s">
        <v>2016</v>
      </c>
      <c r="B219">
        <v>20229920</v>
      </c>
      <c r="C219" t="s">
        <v>1940</v>
      </c>
      <c r="D219" t="s">
        <v>1940</v>
      </c>
      <c r="E219" t="s">
        <v>1775</v>
      </c>
      <c r="F219" t="s">
        <v>1941</v>
      </c>
      <c r="G219">
        <v>49</v>
      </c>
      <c r="H219" t="s">
        <v>694</v>
      </c>
      <c r="I219" t="s">
        <v>1942</v>
      </c>
    </row>
    <row r="220" spans="1:9" x14ac:dyDescent="0.25">
      <c r="A220" t="s">
        <v>2017</v>
      </c>
      <c r="B220">
        <v>20234052</v>
      </c>
      <c r="C220" t="s">
        <v>1943</v>
      </c>
      <c r="D220" t="s">
        <v>1945</v>
      </c>
      <c r="E220" t="s">
        <v>1775</v>
      </c>
      <c r="F220" t="s">
        <v>1946</v>
      </c>
      <c r="G220">
        <v>21</v>
      </c>
      <c r="H220" t="s">
        <v>742</v>
      </c>
      <c r="I220" t="s">
        <v>1947</v>
      </c>
    </row>
    <row r="221" spans="1:9" x14ac:dyDescent="0.25">
      <c r="A221" t="s">
        <v>2018</v>
      </c>
      <c r="B221">
        <v>20235124</v>
      </c>
      <c r="C221" t="s">
        <v>1948</v>
      </c>
      <c r="D221" t="s">
        <v>1945</v>
      </c>
      <c r="E221" t="s">
        <v>1775</v>
      </c>
      <c r="F221" t="s">
        <v>1898</v>
      </c>
      <c r="G221">
        <v>21</v>
      </c>
      <c r="H221" t="s">
        <v>742</v>
      </c>
      <c r="I221" t="s">
        <v>1949</v>
      </c>
    </row>
    <row r="222" spans="1:9" x14ac:dyDescent="0.25">
      <c r="A222" t="s">
        <v>2019</v>
      </c>
      <c r="B222">
        <v>20235125</v>
      </c>
      <c r="C222" t="s">
        <v>1950</v>
      </c>
      <c r="D222" t="s">
        <v>1945</v>
      </c>
      <c r="E222" t="s">
        <v>1775</v>
      </c>
      <c r="F222" t="s">
        <v>1951</v>
      </c>
      <c r="G222">
        <v>16</v>
      </c>
      <c r="H222" t="s">
        <v>688</v>
      </c>
      <c r="I222" t="s">
        <v>1952</v>
      </c>
    </row>
    <row r="223" spans="1:9" x14ac:dyDescent="0.25">
      <c r="A223" t="s">
        <v>2020</v>
      </c>
      <c r="B223">
        <v>20236278</v>
      </c>
      <c r="C223" t="s">
        <v>1943</v>
      </c>
      <c r="D223" t="s">
        <v>1945</v>
      </c>
      <c r="E223" t="s">
        <v>1775</v>
      </c>
      <c r="F223" t="s">
        <v>1953</v>
      </c>
      <c r="G223">
        <v>21</v>
      </c>
      <c r="H223" t="s">
        <v>742</v>
      </c>
      <c r="I223" t="s">
        <v>1954</v>
      </c>
    </row>
    <row r="224" spans="1:9" x14ac:dyDescent="0.25">
      <c r="A224" t="s">
        <v>2021</v>
      </c>
      <c r="B224">
        <v>20240729</v>
      </c>
      <c r="C224" t="s">
        <v>1955</v>
      </c>
      <c r="D224" t="s">
        <v>1956</v>
      </c>
      <c r="E224" t="s">
        <v>1775</v>
      </c>
      <c r="F224" t="s">
        <v>1903</v>
      </c>
      <c r="G224">
        <v>49</v>
      </c>
      <c r="H224" t="s">
        <v>694</v>
      </c>
      <c r="I224" t="s">
        <v>1957</v>
      </c>
    </row>
    <row r="225" spans="1:9" x14ac:dyDescent="0.25">
      <c r="A225" t="s">
        <v>2022</v>
      </c>
      <c r="B225">
        <v>20242024</v>
      </c>
      <c r="C225" t="s">
        <v>1958</v>
      </c>
      <c r="D225" t="s">
        <v>1956</v>
      </c>
      <c r="E225" t="s">
        <v>1775</v>
      </c>
      <c r="F225" t="s">
        <v>1959</v>
      </c>
      <c r="G225">
        <v>16</v>
      </c>
      <c r="H225" t="s">
        <v>688</v>
      </c>
      <c r="I225" t="s">
        <v>1960</v>
      </c>
    </row>
    <row r="226" spans="1:9" x14ac:dyDescent="0.25">
      <c r="A226" t="s">
        <v>2023</v>
      </c>
      <c r="B226">
        <v>20242028</v>
      </c>
      <c r="C226" t="s">
        <v>1961</v>
      </c>
      <c r="D226" t="s">
        <v>1956</v>
      </c>
      <c r="E226" t="s">
        <v>1775</v>
      </c>
      <c r="F226" t="s">
        <v>1946</v>
      </c>
      <c r="G226">
        <v>49</v>
      </c>
      <c r="H226" t="s">
        <v>694</v>
      </c>
      <c r="I226" t="s">
        <v>1962</v>
      </c>
    </row>
    <row r="227" spans="1:9" x14ac:dyDescent="0.25">
      <c r="A227" t="s">
        <v>2024</v>
      </c>
      <c r="B227">
        <v>20245233</v>
      </c>
      <c r="C227" t="s">
        <v>1963</v>
      </c>
      <c r="D227" t="s">
        <v>1964</v>
      </c>
      <c r="E227" t="s">
        <v>1775</v>
      </c>
      <c r="F227" t="s">
        <v>1946</v>
      </c>
      <c r="G227">
        <v>16</v>
      </c>
      <c r="H227" t="s">
        <v>688</v>
      </c>
      <c r="I227" t="s">
        <v>1965</v>
      </c>
    </row>
    <row r="228" spans="1:9" x14ac:dyDescent="0.25">
      <c r="A228" t="s">
        <v>2025</v>
      </c>
      <c r="B228">
        <v>20246704</v>
      </c>
      <c r="C228" t="s">
        <v>1773</v>
      </c>
      <c r="D228" t="s">
        <v>1964</v>
      </c>
      <c r="E228" t="s">
        <v>1775</v>
      </c>
      <c r="F228" t="s">
        <v>1776</v>
      </c>
      <c r="G228">
        <v>21</v>
      </c>
      <c r="H228" t="s">
        <v>742</v>
      </c>
      <c r="I228" t="s">
        <v>1966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9D4F9-80A2-4F0B-999F-2C58A10BBCD4}">
  <dimension ref="A1:E1180"/>
  <sheetViews>
    <sheetView workbookViewId="0">
      <pane xSplit="1" ySplit="1" topLeftCell="B2" activePane="bottomRight" state="frozen"/>
      <selection pane="topRight" activeCell="C1" sqref="C1"/>
      <selection pane="bottomLeft" activeCell="A2" sqref="A2"/>
      <selection pane="bottomRight"/>
    </sheetView>
  </sheetViews>
  <sheetFormatPr baseColWidth="10" defaultRowHeight="12.75" x14ac:dyDescent="0.2"/>
  <cols>
    <col min="1" max="1" width="19" style="37" bestFit="1" customWidth="1"/>
    <col min="2" max="2" width="18.5703125" style="37" bestFit="1" customWidth="1"/>
    <col min="3" max="3" width="21.5703125" style="37" bestFit="1" customWidth="1"/>
    <col min="4" max="4" width="17" style="37" bestFit="1" customWidth="1"/>
    <col min="5" max="5" width="45.7109375" style="37" bestFit="1" customWidth="1"/>
    <col min="6" max="16384" width="11.42578125" style="37"/>
  </cols>
  <sheetData>
    <row r="1" spans="1:5" x14ac:dyDescent="0.2">
      <c r="A1" s="40" t="s">
        <v>3</v>
      </c>
      <c r="B1" s="40" t="s">
        <v>41</v>
      </c>
      <c r="C1" s="40" t="s">
        <v>42</v>
      </c>
      <c r="D1" s="40" t="s">
        <v>893</v>
      </c>
      <c r="E1" s="40" t="s">
        <v>894</v>
      </c>
    </row>
    <row r="2" spans="1:5" x14ac:dyDescent="0.2">
      <c r="A2" s="37" t="s">
        <v>1470</v>
      </c>
      <c r="B2" s="38">
        <v>43560</v>
      </c>
      <c r="C2" s="39">
        <v>54599</v>
      </c>
      <c r="D2" s="37" t="s">
        <v>933</v>
      </c>
      <c r="E2" s="37" t="s">
        <v>1471</v>
      </c>
    </row>
    <row r="3" spans="1:5" x14ac:dyDescent="0.2">
      <c r="A3" s="37" t="s">
        <v>1470</v>
      </c>
      <c r="B3" s="38">
        <v>43560</v>
      </c>
      <c r="C3" s="39">
        <v>-54599</v>
      </c>
      <c r="D3" s="37" t="s">
        <v>933</v>
      </c>
      <c r="E3" s="37" t="s">
        <v>1471</v>
      </c>
    </row>
    <row r="4" spans="1:5" x14ac:dyDescent="0.2">
      <c r="A4" s="37" t="s">
        <v>670</v>
      </c>
      <c r="B4" s="38">
        <v>43400</v>
      </c>
      <c r="C4" s="39">
        <v>-54599</v>
      </c>
      <c r="D4" s="37" t="s">
        <v>933</v>
      </c>
      <c r="E4" s="37" t="s">
        <v>934</v>
      </c>
    </row>
    <row r="5" spans="1:5" x14ac:dyDescent="0.2">
      <c r="A5" s="37" t="s">
        <v>1472</v>
      </c>
      <c r="B5" s="38">
        <v>43560</v>
      </c>
      <c r="C5" s="39">
        <v>54599</v>
      </c>
      <c r="D5" s="37" t="s">
        <v>933</v>
      </c>
      <c r="E5" s="37" t="s">
        <v>1473</v>
      </c>
    </row>
    <row r="6" spans="1:5" x14ac:dyDescent="0.2">
      <c r="A6" s="37" t="s">
        <v>1468</v>
      </c>
      <c r="B6" s="38">
        <v>43120</v>
      </c>
      <c r="C6" s="39">
        <v>-54400</v>
      </c>
      <c r="D6" s="37" t="s">
        <v>903</v>
      </c>
      <c r="E6" s="37" t="s">
        <v>904</v>
      </c>
    </row>
    <row r="7" spans="1:5" x14ac:dyDescent="0.2">
      <c r="A7" s="37" t="s">
        <v>1474</v>
      </c>
      <c r="B7" s="38">
        <v>43560</v>
      </c>
      <c r="C7" s="39">
        <v>54400</v>
      </c>
      <c r="D7" s="37" t="s">
        <v>903</v>
      </c>
      <c r="E7" s="37" t="s">
        <v>1473</v>
      </c>
    </row>
    <row r="8" spans="1:5" x14ac:dyDescent="0.2">
      <c r="A8" s="37" t="s">
        <v>1463</v>
      </c>
      <c r="B8" s="38">
        <v>43560</v>
      </c>
      <c r="C8" s="39">
        <v>54400</v>
      </c>
      <c r="D8" s="37" t="s">
        <v>903</v>
      </c>
      <c r="E8" s="37" t="s">
        <v>1475</v>
      </c>
    </row>
    <row r="9" spans="1:5" x14ac:dyDescent="0.2">
      <c r="A9" s="37" t="s">
        <v>1463</v>
      </c>
      <c r="B9" s="38">
        <v>43560</v>
      </c>
      <c r="C9" s="39">
        <v>-54400</v>
      </c>
      <c r="D9" s="37" t="s">
        <v>903</v>
      </c>
      <c r="E9" s="37" t="s">
        <v>1475</v>
      </c>
    </row>
    <row r="10" spans="1:5" x14ac:dyDescent="0.2">
      <c r="A10" s="37" t="s">
        <v>1476</v>
      </c>
      <c r="B10" s="38">
        <v>43560</v>
      </c>
      <c r="C10" s="39">
        <v>54978</v>
      </c>
      <c r="D10" s="37" t="s">
        <v>942</v>
      </c>
    </row>
    <row r="11" spans="1:5" x14ac:dyDescent="0.2">
      <c r="A11" s="37" t="s">
        <v>1476</v>
      </c>
      <c r="B11" s="38">
        <v>43560</v>
      </c>
      <c r="C11" s="39">
        <v>-54978</v>
      </c>
      <c r="D11" s="37" t="s">
        <v>942</v>
      </c>
    </row>
    <row r="12" spans="1:5" x14ac:dyDescent="0.2">
      <c r="A12" s="37" t="s">
        <v>648</v>
      </c>
      <c r="B12" s="38">
        <v>43508</v>
      </c>
      <c r="C12" s="39">
        <v>-54978</v>
      </c>
      <c r="D12" s="37" t="s">
        <v>942</v>
      </c>
      <c r="E12" s="37" t="s">
        <v>943</v>
      </c>
    </row>
    <row r="13" spans="1:5" x14ac:dyDescent="0.2">
      <c r="A13" s="37" t="s">
        <v>1477</v>
      </c>
      <c r="B13" s="38">
        <v>43560</v>
      </c>
      <c r="C13" s="39">
        <v>54978</v>
      </c>
      <c r="D13" s="37" t="s">
        <v>942</v>
      </c>
      <c r="E13" s="37" t="s">
        <v>1473</v>
      </c>
    </row>
    <row r="14" spans="1:5" x14ac:dyDescent="0.2">
      <c r="A14" s="37" t="s">
        <v>1478</v>
      </c>
      <c r="B14" s="38">
        <v>43585</v>
      </c>
      <c r="C14" s="39">
        <v>54400</v>
      </c>
      <c r="D14" s="37" t="s">
        <v>912</v>
      </c>
    </row>
    <row r="15" spans="1:5" x14ac:dyDescent="0.2">
      <c r="A15" s="37" t="s">
        <v>1478</v>
      </c>
      <c r="B15" s="38">
        <v>43585</v>
      </c>
      <c r="C15" s="39">
        <v>-54400</v>
      </c>
      <c r="D15" s="37" t="s">
        <v>912</v>
      </c>
    </row>
    <row r="16" spans="1:5" x14ac:dyDescent="0.2">
      <c r="A16" s="37" t="s">
        <v>646</v>
      </c>
      <c r="B16" s="38">
        <v>43187</v>
      </c>
      <c r="C16" s="39">
        <v>-54400</v>
      </c>
      <c r="D16" s="37" t="s">
        <v>912</v>
      </c>
      <c r="E16" s="37" t="s">
        <v>913</v>
      </c>
    </row>
    <row r="17" spans="1:5" x14ac:dyDescent="0.2">
      <c r="A17" s="37" t="s">
        <v>1479</v>
      </c>
      <c r="B17" s="38">
        <v>43560</v>
      </c>
      <c r="C17" s="39">
        <v>54400</v>
      </c>
      <c r="D17" s="37" t="s">
        <v>912</v>
      </c>
      <c r="E17" s="37" t="s">
        <v>1473</v>
      </c>
    </row>
    <row r="18" spans="1:5" x14ac:dyDescent="0.2">
      <c r="A18" s="37" t="s">
        <v>1480</v>
      </c>
      <c r="B18" s="38">
        <v>43585</v>
      </c>
      <c r="C18" s="39">
        <v>1788675</v>
      </c>
      <c r="D18" s="37" t="s">
        <v>935</v>
      </c>
      <c r="E18" s="37" t="s">
        <v>1481</v>
      </c>
    </row>
    <row r="19" spans="1:5" x14ac:dyDescent="0.2">
      <c r="A19" s="37" t="s">
        <v>1480</v>
      </c>
      <c r="B19" s="38">
        <v>43585</v>
      </c>
      <c r="C19" s="39">
        <v>-1788675</v>
      </c>
      <c r="D19" s="37" t="s">
        <v>935</v>
      </c>
      <c r="E19" s="37" t="s">
        <v>1481</v>
      </c>
    </row>
    <row r="20" spans="1:5" x14ac:dyDescent="0.2">
      <c r="A20" s="37" t="s">
        <v>357</v>
      </c>
      <c r="B20" s="38">
        <v>43441</v>
      </c>
      <c r="C20" s="39">
        <v>-108600</v>
      </c>
      <c r="D20" s="37" t="s">
        <v>935</v>
      </c>
      <c r="E20" s="37" t="s">
        <v>940</v>
      </c>
    </row>
    <row r="21" spans="1:5" x14ac:dyDescent="0.2">
      <c r="A21" s="37" t="s">
        <v>585</v>
      </c>
      <c r="B21" s="38">
        <v>43417</v>
      </c>
      <c r="C21" s="39">
        <v>-1397890</v>
      </c>
      <c r="D21" s="37" t="s">
        <v>935</v>
      </c>
      <c r="E21" s="37" t="s">
        <v>932</v>
      </c>
    </row>
    <row r="22" spans="1:5" x14ac:dyDescent="0.2">
      <c r="A22" s="37" t="s">
        <v>358</v>
      </c>
      <c r="B22" s="38">
        <v>43518</v>
      </c>
      <c r="C22" s="39">
        <v>-282185</v>
      </c>
      <c r="D22" s="37" t="s">
        <v>935</v>
      </c>
      <c r="E22" s="37" t="s">
        <v>944</v>
      </c>
    </row>
    <row r="23" spans="1:5" x14ac:dyDescent="0.2">
      <c r="A23" s="37" t="s">
        <v>1482</v>
      </c>
      <c r="B23" s="38">
        <v>43560</v>
      </c>
      <c r="C23" s="39">
        <v>1788675</v>
      </c>
      <c r="D23" s="37" t="s">
        <v>935</v>
      </c>
      <c r="E23" s="37" t="s">
        <v>1473</v>
      </c>
    </row>
    <row r="24" spans="1:5" x14ac:dyDescent="0.2">
      <c r="A24" s="37" t="s">
        <v>408</v>
      </c>
      <c r="B24" s="38">
        <v>43352</v>
      </c>
      <c r="C24" s="39">
        <v>-51300</v>
      </c>
      <c r="D24" s="37" t="s">
        <v>922</v>
      </c>
      <c r="E24" s="37" t="s">
        <v>931</v>
      </c>
    </row>
    <row r="25" spans="1:5" x14ac:dyDescent="0.2">
      <c r="A25" s="37" t="s">
        <v>1483</v>
      </c>
      <c r="B25" s="38">
        <v>43585</v>
      </c>
      <c r="C25" s="39">
        <v>1798880</v>
      </c>
      <c r="D25" s="37" t="s">
        <v>922</v>
      </c>
      <c r="E25" s="37" t="s">
        <v>1484</v>
      </c>
    </row>
    <row r="26" spans="1:5" x14ac:dyDescent="0.2">
      <c r="A26" s="37" t="s">
        <v>1483</v>
      </c>
      <c r="B26" s="38">
        <v>43585</v>
      </c>
      <c r="C26" s="39">
        <v>-1798880</v>
      </c>
      <c r="D26" s="37" t="s">
        <v>922</v>
      </c>
      <c r="E26" s="37" t="s">
        <v>1484</v>
      </c>
    </row>
    <row r="27" spans="1:5" x14ac:dyDescent="0.2">
      <c r="A27" s="37" t="s">
        <v>432</v>
      </c>
      <c r="B27" s="38">
        <v>43437</v>
      </c>
      <c r="C27" s="39">
        <v>-262920</v>
      </c>
      <c r="D27" s="37" t="s">
        <v>922</v>
      </c>
      <c r="E27" s="37" t="s">
        <v>938</v>
      </c>
    </row>
    <row r="28" spans="1:5" x14ac:dyDescent="0.2">
      <c r="A28" s="37" t="s">
        <v>433</v>
      </c>
      <c r="B28" s="38">
        <v>43440</v>
      </c>
      <c r="C28" s="39">
        <v>-381157</v>
      </c>
      <c r="D28" s="37" t="s">
        <v>922</v>
      </c>
      <c r="E28" s="37" t="s">
        <v>939</v>
      </c>
    </row>
    <row r="29" spans="1:5" x14ac:dyDescent="0.2">
      <c r="A29" s="37" t="s">
        <v>434</v>
      </c>
      <c r="B29" s="38">
        <v>43431</v>
      </c>
      <c r="C29" s="39">
        <v>-954143</v>
      </c>
      <c r="D29" s="37" t="s">
        <v>922</v>
      </c>
      <c r="E29" s="37" t="s">
        <v>936</v>
      </c>
    </row>
    <row r="30" spans="1:5" x14ac:dyDescent="0.2">
      <c r="A30" s="37" t="s">
        <v>407</v>
      </c>
      <c r="B30" s="38">
        <v>43223</v>
      </c>
      <c r="C30" s="39">
        <v>-149360</v>
      </c>
      <c r="D30" s="37" t="s">
        <v>922</v>
      </c>
      <c r="E30" s="37" t="s">
        <v>923</v>
      </c>
    </row>
    <row r="31" spans="1:5" x14ac:dyDescent="0.2">
      <c r="A31" s="37" t="s">
        <v>1485</v>
      </c>
      <c r="B31" s="38">
        <v>43560</v>
      </c>
      <c r="C31" s="39">
        <v>1798880</v>
      </c>
      <c r="D31" s="37" t="s">
        <v>922</v>
      </c>
      <c r="E31" s="37" t="s">
        <v>1473</v>
      </c>
    </row>
    <row r="32" spans="1:5" x14ac:dyDescent="0.2">
      <c r="A32" s="37" t="s">
        <v>1486</v>
      </c>
      <c r="B32" s="38">
        <v>43623</v>
      </c>
      <c r="C32" s="39">
        <v>-438015</v>
      </c>
      <c r="D32" s="37" t="s">
        <v>925</v>
      </c>
      <c r="E32" s="37" t="s">
        <v>1487</v>
      </c>
    </row>
    <row r="33" spans="1:5" x14ac:dyDescent="0.2">
      <c r="A33" s="37" t="s">
        <v>485</v>
      </c>
      <c r="B33" s="38">
        <v>43574</v>
      </c>
      <c r="C33" s="39">
        <v>-54400</v>
      </c>
      <c r="D33" s="37" t="s">
        <v>925</v>
      </c>
      <c r="E33" s="37" t="s">
        <v>954</v>
      </c>
    </row>
    <row r="34" spans="1:5" x14ac:dyDescent="0.2">
      <c r="A34" s="37" t="s">
        <v>477</v>
      </c>
      <c r="B34" s="38">
        <v>43536</v>
      </c>
      <c r="C34" s="39">
        <v>-54898</v>
      </c>
      <c r="D34" s="37" t="s">
        <v>925</v>
      </c>
      <c r="E34" s="37" t="s">
        <v>945</v>
      </c>
    </row>
    <row r="35" spans="1:5" x14ac:dyDescent="0.2">
      <c r="A35" s="37" t="s">
        <v>483</v>
      </c>
      <c r="B35" s="38">
        <v>43232</v>
      </c>
      <c r="C35" s="39">
        <v>-96332</v>
      </c>
      <c r="D35" s="37" t="s">
        <v>925</v>
      </c>
      <c r="E35" s="37" t="s">
        <v>926</v>
      </c>
    </row>
    <row r="36" spans="1:5" x14ac:dyDescent="0.2">
      <c r="A36" s="37" t="s">
        <v>484</v>
      </c>
      <c r="B36" s="38">
        <v>43235</v>
      </c>
      <c r="C36" s="39">
        <v>-91700</v>
      </c>
      <c r="D36" s="37" t="s">
        <v>925</v>
      </c>
      <c r="E36" s="37" t="s">
        <v>926</v>
      </c>
    </row>
    <row r="37" spans="1:5" x14ac:dyDescent="0.2">
      <c r="A37" s="37" t="s">
        <v>1486</v>
      </c>
      <c r="B37" s="38">
        <v>43623</v>
      </c>
      <c r="C37" s="39">
        <v>735345</v>
      </c>
      <c r="D37" s="37" t="s">
        <v>925</v>
      </c>
      <c r="E37" s="37" t="s">
        <v>1487</v>
      </c>
    </row>
    <row r="38" spans="1:5" x14ac:dyDescent="0.2">
      <c r="A38" s="37" t="s">
        <v>454</v>
      </c>
      <c r="B38" s="38">
        <v>43581</v>
      </c>
      <c r="C38" s="39">
        <v>-55709</v>
      </c>
      <c r="D38" s="37" t="s">
        <v>952</v>
      </c>
      <c r="E38" s="37" t="s">
        <v>955</v>
      </c>
    </row>
    <row r="39" spans="1:5" x14ac:dyDescent="0.2">
      <c r="A39" s="37" t="s">
        <v>455</v>
      </c>
      <c r="B39" s="38">
        <v>43584</v>
      </c>
      <c r="C39" s="39">
        <v>-514694</v>
      </c>
      <c r="D39" s="37" t="s">
        <v>952</v>
      </c>
      <c r="E39" s="37" t="s">
        <v>956</v>
      </c>
    </row>
    <row r="40" spans="1:5" x14ac:dyDescent="0.2">
      <c r="A40" s="37" t="s">
        <v>456</v>
      </c>
      <c r="B40" s="38">
        <v>43566</v>
      </c>
      <c r="C40" s="39">
        <v>-72929</v>
      </c>
      <c r="D40" s="37" t="s">
        <v>952</v>
      </c>
      <c r="E40" s="37" t="s">
        <v>953</v>
      </c>
    </row>
    <row r="41" spans="1:5" x14ac:dyDescent="0.2">
      <c r="A41" s="37" t="s">
        <v>1488</v>
      </c>
      <c r="B41" s="38">
        <v>43623</v>
      </c>
      <c r="C41" s="39">
        <v>643332</v>
      </c>
      <c r="D41" s="37" t="s">
        <v>952</v>
      </c>
      <c r="E41" s="37" t="s">
        <v>1487</v>
      </c>
    </row>
    <row r="42" spans="1:5" x14ac:dyDescent="0.2">
      <c r="A42" s="37" t="s">
        <v>1463</v>
      </c>
      <c r="B42" s="38">
        <v>43623</v>
      </c>
      <c r="C42" s="39">
        <v>643332</v>
      </c>
      <c r="D42" s="37" t="s">
        <v>952</v>
      </c>
      <c r="E42" s="37" t="s">
        <v>1489</v>
      </c>
    </row>
    <row r="43" spans="1:5" x14ac:dyDescent="0.2">
      <c r="A43" s="37" t="s">
        <v>1463</v>
      </c>
      <c r="B43" s="38">
        <v>43623</v>
      </c>
      <c r="C43" s="39">
        <v>-643332</v>
      </c>
      <c r="D43" s="37" t="s">
        <v>952</v>
      </c>
      <c r="E43" s="37" t="s">
        <v>1489</v>
      </c>
    </row>
    <row r="44" spans="1:5" x14ac:dyDescent="0.2">
      <c r="A44" s="37" t="s">
        <v>1490</v>
      </c>
      <c r="B44" s="38">
        <v>43644</v>
      </c>
      <c r="C44" s="39">
        <v>1295796</v>
      </c>
      <c r="D44" s="37" t="s">
        <v>946</v>
      </c>
      <c r="E44" s="37" t="s">
        <v>1491</v>
      </c>
    </row>
    <row r="45" spans="1:5" x14ac:dyDescent="0.2">
      <c r="A45" s="37" t="s">
        <v>1490</v>
      </c>
      <c r="B45" s="38">
        <v>43644</v>
      </c>
      <c r="C45" s="39">
        <v>-1295796</v>
      </c>
      <c r="D45" s="37" t="s">
        <v>946</v>
      </c>
      <c r="E45" s="37" t="s">
        <v>1491</v>
      </c>
    </row>
    <row r="46" spans="1:5" x14ac:dyDescent="0.2">
      <c r="A46" s="37" t="s">
        <v>600</v>
      </c>
      <c r="B46" s="38">
        <v>43583</v>
      </c>
      <c r="C46" s="39">
        <v>-785043</v>
      </c>
      <c r="D46" s="37" t="s">
        <v>946</v>
      </c>
      <c r="E46" s="37" t="s">
        <v>947</v>
      </c>
    </row>
    <row r="47" spans="1:5" x14ac:dyDescent="0.2">
      <c r="A47" s="37" t="s">
        <v>588</v>
      </c>
      <c r="B47" s="38">
        <v>43546</v>
      </c>
      <c r="C47" s="39">
        <v>-401390</v>
      </c>
      <c r="D47" s="37" t="s">
        <v>946</v>
      </c>
      <c r="E47" s="37" t="s">
        <v>947</v>
      </c>
    </row>
    <row r="48" spans="1:5" x14ac:dyDescent="0.2">
      <c r="A48" s="37" t="s">
        <v>589</v>
      </c>
      <c r="B48" s="38">
        <v>43548</v>
      </c>
      <c r="C48" s="39">
        <v>-54400</v>
      </c>
      <c r="D48" s="37" t="s">
        <v>946</v>
      </c>
      <c r="E48" s="37" t="s">
        <v>948</v>
      </c>
    </row>
    <row r="49" spans="1:5" x14ac:dyDescent="0.2">
      <c r="A49" s="37" t="s">
        <v>590</v>
      </c>
      <c r="B49" s="38">
        <v>43551</v>
      </c>
      <c r="C49" s="39">
        <v>-54963</v>
      </c>
      <c r="D49" s="37" t="s">
        <v>946</v>
      </c>
      <c r="E49" s="37" t="s">
        <v>949</v>
      </c>
    </row>
    <row r="50" spans="1:5" x14ac:dyDescent="0.2">
      <c r="A50" s="37" t="s">
        <v>1492</v>
      </c>
      <c r="B50" s="38">
        <v>43623</v>
      </c>
      <c r="C50" s="39">
        <v>1295796</v>
      </c>
      <c r="D50" s="37" t="s">
        <v>946</v>
      </c>
      <c r="E50" s="37" t="s">
        <v>1487</v>
      </c>
    </row>
    <row r="51" spans="1:5" x14ac:dyDescent="0.2">
      <c r="B51" s="38">
        <v>43656</v>
      </c>
      <c r="C51" s="39">
        <v>1166190</v>
      </c>
      <c r="D51" s="37" t="s">
        <v>900</v>
      </c>
      <c r="E51" s="37" t="s">
        <v>1463</v>
      </c>
    </row>
    <row r="52" spans="1:5" x14ac:dyDescent="0.2">
      <c r="B52" s="38">
        <v>43656</v>
      </c>
      <c r="C52" s="39">
        <v>-1166190</v>
      </c>
      <c r="D52" s="37" t="s">
        <v>900</v>
      </c>
      <c r="E52" s="37" t="s">
        <v>1463</v>
      </c>
    </row>
    <row r="53" spans="1:5" x14ac:dyDescent="0.2">
      <c r="A53" s="37" t="s">
        <v>400</v>
      </c>
      <c r="B53" s="38">
        <v>43237</v>
      </c>
      <c r="C53" s="39">
        <v>-511297</v>
      </c>
      <c r="D53" s="37" t="s">
        <v>900</v>
      </c>
      <c r="E53" s="37" t="s">
        <v>924</v>
      </c>
    </row>
    <row r="54" spans="1:5" x14ac:dyDescent="0.2">
      <c r="A54" s="37" t="s">
        <v>529</v>
      </c>
      <c r="B54" s="38">
        <v>43602</v>
      </c>
      <c r="C54" s="39">
        <v>-69876</v>
      </c>
      <c r="D54" s="37" t="s">
        <v>900</v>
      </c>
      <c r="E54" s="37" t="s">
        <v>965</v>
      </c>
    </row>
    <row r="55" spans="1:5" x14ac:dyDescent="0.2">
      <c r="A55" s="37" t="s">
        <v>404</v>
      </c>
      <c r="B55" s="38">
        <v>43252</v>
      </c>
      <c r="C55" s="39">
        <v>-585017</v>
      </c>
      <c r="D55" s="37" t="s">
        <v>900</v>
      </c>
      <c r="E55" s="37" t="s">
        <v>901</v>
      </c>
    </row>
    <row r="56" spans="1:5" x14ac:dyDescent="0.2">
      <c r="A56" s="37" t="s">
        <v>1493</v>
      </c>
      <c r="B56" s="38">
        <v>43654</v>
      </c>
      <c r="C56" s="39">
        <v>1166190</v>
      </c>
      <c r="D56" s="37" t="s">
        <v>900</v>
      </c>
      <c r="E56" s="37" t="s">
        <v>1494</v>
      </c>
    </row>
    <row r="57" spans="1:5" x14ac:dyDescent="0.2">
      <c r="A57" s="37" t="s">
        <v>1495</v>
      </c>
      <c r="B57" s="38">
        <v>43668</v>
      </c>
      <c r="C57" s="39">
        <v>158400</v>
      </c>
      <c r="D57" s="37" t="s">
        <v>961</v>
      </c>
      <c r="E57" s="37" t="s">
        <v>1496</v>
      </c>
    </row>
    <row r="58" spans="1:5" x14ac:dyDescent="0.2">
      <c r="A58" s="37" t="s">
        <v>1495</v>
      </c>
      <c r="B58" s="38">
        <v>43668</v>
      </c>
      <c r="C58" s="39">
        <v>-158400</v>
      </c>
      <c r="D58" s="37" t="s">
        <v>961</v>
      </c>
      <c r="E58" s="37" t="s">
        <v>1496</v>
      </c>
    </row>
    <row r="59" spans="1:5" x14ac:dyDescent="0.2">
      <c r="A59" s="37" t="s">
        <v>592</v>
      </c>
      <c r="B59" s="38">
        <v>43592</v>
      </c>
      <c r="C59" s="39">
        <v>-79200</v>
      </c>
      <c r="D59" s="37" t="s">
        <v>961</v>
      </c>
      <c r="E59" s="37" t="s">
        <v>962</v>
      </c>
    </row>
    <row r="60" spans="1:5" x14ac:dyDescent="0.2">
      <c r="A60" s="37" t="s">
        <v>593</v>
      </c>
      <c r="B60" s="38">
        <v>43595</v>
      </c>
      <c r="C60" s="39">
        <v>-79200</v>
      </c>
      <c r="D60" s="37" t="s">
        <v>961</v>
      </c>
      <c r="E60" s="37" t="s">
        <v>962</v>
      </c>
    </row>
    <row r="61" spans="1:5" x14ac:dyDescent="0.2">
      <c r="A61" s="37" t="s">
        <v>1497</v>
      </c>
      <c r="B61" s="38">
        <v>43654</v>
      </c>
      <c r="C61" s="39">
        <v>158400</v>
      </c>
      <c r="D61" s="37" t="s">
        <v>961</v>
      </c>
      <c r="E61" s="37" t="s">
        <v>1494</v>
      </c>
    </row>
    <row r="62" spans="1:5" x14ac:dyDescent="0.2">
      <c r="A62" s="37" t="s">
        <v>1468</v>
      </c>
      <c r="B62" s="38">
        <v>43120</v>
      </c>
      <c r="C62" s="39">
        <v>-70883</v>
      </c>
      <c r="D62" s="37" t="s">
        <v>905</v>
      </c>
      <c r="E62" s="37" t="s">
        <v>906</v>
      </c>
    </row>
    <row r="63" spans="1:5" x14ac:dyDescent="0.2">
      <c r="A63" s="37" t="s">
        <v>1469</v>
      </c>
      <c r="B63" s="38">
        <v>43218</v>
      </c>
      <c r="C63" s="39">
        <v>-121837</v>
      </c>
      <c r="D63" s="37" t="s">
        <v>905</v>
      </c>
      <c r="E63" s="37" t="s">
        <v>918</v>
      </c>
    </row>
    <row r="64" spans="1:5" x14ac:dyDescent="0.2">
      <c r="A64" s="37" t="s">
        <v>1498</v>
      </c>
      <c r="B64" s="38">
        <v>43654</v>
      </c>
      <c r="C64" s="39">
        <v>192720</v>
      </c>
      <c r="D64" s="37" t="s">
        <v>905</v>
      </c>
      <c r="E64" s="37" t="s">
        <v>1494</v>
      </c>
    </row>
    <row r="65" spans="1:5" x14ac:dyDescent="0.2">
      <c r="A65" s="37" t="s">
        <v>1463</v>
      </c>
      <c r="B65" s="38">
        <v>43654</v>
      </c>
      <c r="C65" s="39">
        <v>192720</v>
      </c>
      <c r="D65" s="37" t="s">
        <v>905</v>
      </c>
      <c r="E65" s="37" t="s">
        <v>1499</v>
      </c>
    </row>
    <row r="66" spans="1:5" x14ac:dyDescent="0.2">
      <c r="A66" s="37" t="s">
        <v>1463</v>
      </c>
      <c r="B66" s="38">
        <v>43654</v>
      </c>
      <c r="C66" s="39">
        <v>-192720</v>
      </c>
      <c r="D66" s="37" t="s">
        <v>905</v>
      </c>
      <c r="E66" s="37" t="s">
        <v>1499</v>
      </c>
    </row>
    <row r="67" spans="1:5" x14ac:dyDescent="0.2">
      <c r="A67" s="37" t="s">
        <v>1500</v>
      </c>
      <c r="B67" s="38">
        <v>43654</v>
      </c>
      <c r="C67" s="39">
        <v>124109</v>
      </c>
      <c r="D67" s="37" t="s">
        <v>963</v>
      </c>
      <c r="E67" s="37" t="s">
        <v>1463</v>
      </c>
    </row>
    <row r="68" spans="1:5" x14ac:dyDescent="0.2">
      <c r="A68" s="37" t="s">
        <v>1500</v>
      </c>
      <c r="B68" s="38">
        <v>43654</v>
      </c>
      <c r="C68" s="39">
        <v>-124109</v>
      </c>
      <c r="D68" s="37" t="s">
        <v>963</v>
      </c>
      <c r="E68" s="37" t="s">
        <v>1463</v>
      </c>
    </row>
    <row r="69" spans="1:5" x14ac:dyDescent="0.2">
      <c r="A69" s="37" t="s">
        <v>504</v>
      </c>
      <c r="B69" s="38">
        <v>43594</v>
      </c>
      <c r="C69" s="39">
        <v>-124109</v>
      </c>
      <c r="D69" s="37" t="s">
        <v>963</v>
      </c>
      <c r="E69" s="37" t="s">
        <v>964</v>
      </c>
    </row>
    <row r="70" spans="1:5" x14ac:dyDescent="0.2">
      <c r="A70" s="37" t="s">
        <v>1500</v>
      </c>
      <c r="B70" s="38">
        <v>43654</v>
      </c>
      <c r="C70" s="39">
        <v>124109</v>
      </c>
      <c r="D70" s="37" t="s">
        <v>963</v>
      </c>
      <c r="E70" s="37" t="s">
        <v>1494</v>
      </c>
    </row>
    <row r="71" spans="1:5" x14ac:dyDescent="0.2">
      <c r="A71" s="37" t="s">
        <v>1501</v>
      </c>
      <c r="B71" s="38">
        <v>43654</v>
      </c>
      <c r="C71" s="39">
        <v>99700</v>
      </c>
      <c r="D71" s="37" t="s">
        <v>909</v>
      </c>
      <c r="E71" s="37" t="s">
        <v>1502</v>
      </c>
    </row>
    <row r="72" spans="1:5" x14ac:dyDescent="0.2">
      <c r="A72" s="37" t="s">
        <v>1501</v>
      </c>
      <c r="B72" s="38">
        <v>43654</v>
      </c>
      <c r="C72" s="39">
        <v>-99700</v>
      </c>
      <c r="D72" s="37" t="s">
        <v>909</v>
      </c>
      <c r="E72" s="37" t="s">
        <v>1502</v>
      </c>
    </row>
    <row r="73" spans="1:5" x14ac:dyDescent="0.2">
      <c r="A73" s="37" t="s">
        <v>669</v>
      </c>
      <c r="B73" s="38">
        <v>43188</v>
      </c>
      <c r="C73" s="39">
        <v>-49850</v>
      </c>
      <c r="D73" s="37" t="s">
        <v>909</v>
      </c>
      <c r="E73" s="37" t="s">
        <v>910</v>
      </c>
    </row>
    <row r="74" spans="1:5" x14ac:dyDescent="0.2">
      <c r="A74" s="37" t="s">
        <v>662</v>
      </c>
      <c r="B74" s="38">
        <v>43588</v>
      </c>
      <c r="C74" s="39">
        <v>-49850</v>
      </c>
      <c r="D74" s="37" t="s">
        <v>909</v>
      </c>
      <c r="E74" s="37" t="s">
        <v>957</v>
      </c>
    </row>
    <row r="75" spans="1:5" x14ac:dyDescent="0.2">
      <c r="A75" s="37" t="s">
        <v>1501</v>
      </c>
      <c r="B75" s="38">
        <v>43654</v>
      </c>
      <c r="C75" s="39">
        <v>99700</v>
      </c>
      <c r="D75" s="37" t="s">
        <v>909</v>
      </c>
      <c r="E75" s="37" t="s">
        <v>1494</v>
      </c>
    </row>
    <row r="76" spans="1:5" x14ac:dyDescent="0.2">
      <c r="A76" s="37" t="s">
        <v>1503</v>
      </c>
      <c r="B76" s="38">
        <v>43654</v>
      </c>
      <c r="C76" s="39">
        <v>54400</v>
      </c>
      <c r="D76" s="37" t="s">
        <v>959</v>
      </c>
      <c r="E76" s="37" t="s">
        <v>1494</v>
      </c>
    </row>
    <row r="77" spans="1:5" x14ac:dyDescent="0.2">
      <c r="A77" s="37" t="s">
        <v>1503</v>
      </c>
      <c r="B77" s="38">
        <v>43654</v>
      </c>
      <c r="C77" s="39">
        <v>-54400</v>
      </c>
      <c r="D77" s="37" t="s">
        <v>959</v>
      </c>
      <c r="E77" s="37" t="s">
        <v>1494</v>
      </c>
    </row>
    <row r="78" spans="1:5" x14ac:dyDescent="0.2">
      <c r="A78" s="37" t="s">
        <v>258</v>
      </c>
      <c r="B78" s="38">
        <v>43588</v>
      </c>
      <c r="C78" s="39">
        <v>-54400</v>
      </c>
      <c r="D78" s="37" t="s">
        <v>959</v>
      </c>
      <c r="E78" s="37" t="s">
        <v>960</v>
      </c>
    </row>
    <row r="79" spans="1:5" x14ac:dyDescent="0.2">
      <c r="A79" s="37" t="s">
        <v>1503</v>
      </c>
      <c r="B79" s="38">
        <v>43654</v>
      </c>
      <c r="C79" s="39">
        <v>54400</v>
      </c>
      <c r="D79" s="37" t="s">
        <v>959</v>
      </c>
      <c r="E79" s="37" t="s">
        <v>1494</v>
      </c>
    </row>
    <row r="80" spans="1:5" x14ac:dyDescent="0.2">
      <c r="A80" s="37" t="s">
        <v>1483</v>
      </c>
      <c r="B80" s="38">
        <v>43676</v>
      </c>
      <c r="C80" s="39">
        <v>104592</v>
      </c>
      <c r="D80" s="37" t="s">
        <v>966</v>
      </c>
      <c r="E80" s="37" t="s">
        <v>1504</v>
      </c>
    </row>
    <row r="81" spans="1:5" x14ac:dyDescent="0.2">
      <c r="A81" s="37" t="s">
        <v>1483</v>
      </c>
      <c r="B81" s="38">
        <v>43676</v>
      </c>
      <c r="C81" s="39">
        <v>-104592</v>
      </c>
      <c r="D81" s="37" t="s">
        <v>966</v>
      </c>
      <c r="E81" s="37" t="s">
        <v>1504</v>
      </c>
    </row>
    <row r="82" spans="1:5" x14ac:dyDescent="0.2">
      <c r="A82" s="37" t="s">
        <v>410</v>
      </c>
      <c r="B82" s="38">
        <v>43609</v>
      </c>
      <c r="C82" s="39">
        <v>-104592</v>
      </c>
      <c r="D82" s="37" t="s">
        <v>966</v>
      </c>
      <c r="E82" s="37" t="s">
        <v>967</v>
      </c>
    </row>
    <row r="83" spans="1:5" x14ac:dyDescent="0.2">
      <c r="A83" s="37" t="s">
        <v>1505</v>
      </c>
      <c r="B83" s="38">
        <v>43654</v>
      </c>
      <c r="C83" s="39">
        <v>104592</v>
      </c>
      <c r="D83" s="37" t="s">
        <v>966</v>
      </c>
      <c r="E83" s="37" t="s">
        <v>1494</v>
      </c>
    </row>
    <row r="84" spans="1:5" x14ac:dyDescent="0.2">
      <c r="A84" s="37" t="s">
        <v>434</v>
      </c>
      <c r="B84" s="38">
        <v>43431</v>
      </c>
      <c r="C84" s="39">
        <v>-200660</v>
      </c>
      <c r="D84" s="37" t="s">
        <v>895</v>
      </c>
      <c r="E84" s="37" t="s">
        <v>937</v>
      </c>
    </row>
    <row r="85" spans="1:5" x14ac:dyDescent="0.2">
      <c r="A85" s="37" t="s">
        <v>668</v>
      </c>
      <c r="B85" s="38">
        <v>43186</v>
      </c>
      <c r="C85" s="39">
        <v>-983127</v>
      </c>
      <c r="D85" s="37" t="s">
        <v>895</v>
      </c>
      <c r="E85" s="37" t="s">
        <v>908</v>
      </c>
    </row>
    <row r="86" spans="1:5" x14ac:dyDescent="0.2">
      <c r="A86" s="37" t="s">
        <v>1483</v>
      </c>
      <c r="B86" s="38">
        <v>43677</v>
      </c>
      <c r="C86" s="39">
        <v>170222</v>
      </c>
      <c r="D86" s="37" t="s">
        <v>895</v>
      </c>
      <c r="E86" s="37" t="s">
        <v>1506</v>
      </c>
    </row>
    <row r="87" spans="1:5" x14ac:dyDescent="0.2">
      <c r="A87" s="37" t="s">
        <v>1483</v>
      </c>
      <c r="B87" s="38">
        <v>43677</v>
      </c>
      <c r="C87" s="39">
        <v>-726686</v>
      </c>
      <c r="D87" s="37" t="s">
        <v>895</v>
      </c>
      <c r="E87" s="37" t="s">
        <v>1506</v>
      </c>
    </row>
    <row r="88" spans="1:5" x14ac:dyDescent="0.2">
      <c r="A88" s="37" t="s">
        <v>1483</v>
      </c>
      <c r="B88" s="38">
        <v>43677</v>
      </c>
      <c r="C88" s="39">
        <v>556464</v>
      </c>
      <c r="D88" s="37" t="s">
        <v>895</v>
      </c>
      <c r="E88" s="37" t="s">
        <v>1506</v>
      </c>
    </row>
    <row r="89" spans="1:5" x14ac:dyDescent="0.2">
      <c r="A89" s="37" t="s">
        <v>409</v>
      </c>
      <c r="B89" s="38">
        <v>43504</v>
      </c>
      <c r="C89" s="39">
        <v>-54400</v>
      </c>
      <c r="D89" s="37" t="s">
        <v>895</v>
      </c>
      <c r="E89" s="37" t="s">
        <v>941</v>
      </c>
    </row>
    <row r="90" spans="1:5" x14ac:dyDescent="0.2">
      <c r="A90" s="37" t="s">
        <v>669</v>
      </c>
      <c r="B90" s="38">
        <v>43188</v>
      </c>
      <c r="C90" s="39">
        <v>-1450</v>
      </c>
      <c r="D90" s="37" t="s">
        <v>895</v>
      </c>
      <c r="E90" s="37" t="s">
        <v>911</v>
      </c>
    </row>
    <row r="91" spans="1:5" x14ac:dyDescent="0.2">
      <c r="A91" s="37" t="s">
        <v>627</v>
      </c>
      <c r="B91" s="38">
        <v>43050</v>
      </c>
      <c r="C91" s="39">
        <v>-78264</v>
      </c>
      <c r="D91" s="37" t="s">
        <v>895</v>
      </c>
      <c r="E91" s="37" t="s">
        <v>896</v>
      </c>
    </row>
    <row r="92" spans="1:5" x14ac:dyDescent="0.2">
      <c r="A92" s="37" t="s">
        <v>397</v>
      </c>
      <c r="B92" s="38">
        <v>43219</v>
      </c>
      <c r="C92" s="39">
        <v>-644585</v>
      </c>
      <c r="D92" s="37" t="s">
        <v>895</v>
      </c>
      <c r="E92" s="37" t="s">
        <v>920</v>
      </c>
    </row>
    <row r="93" spans="1:5" x14ac:dyDescent="0.2">
      <c r="A93" s="37" t="s">
        <v>662</v>
      </c>
      <c r="B93" s="38">
        <v>43588</v>
      </c>
      <c r="C93" s="39">
        <v>-49850</v>
      </c>
      <c r="D93" s="37" t="s">
        <v>895</v>
      </c>
      <c r="E93" s="37" t="s">
        <v>958</v>
      </c>
    </row>
    <row r="94" spans="1:5" x14ac:dyDescent="0.2">
      <c r="A94" s="37" t="s">
        <v>458</v>
      </c>
      <c r="B94" s="38">
        <v>43250</v>
      </c>
      <c r="C94" s="39">
        <v>-533233</v>
      </c>
      <c r="D94" s="37" t="s">
        <v>895</v>
      </c>
      <c r="E94" s="37" t="s">
        <v>928</v>
      </c>
    </row>
    <row r="95" spans="1:5" x14ac:dyDescent="0.2">
      <c r="A95" s="37" t="s">
        <v>459</v>
      </c>
      <c r="B95" s="38">
        <v>43244</v>
      </c>
      <c r="C95" s="39">
        <v>-170222</v>
      </c>
      <c r="D95" s="37" t="s">
        <v>895</v>
      </c>
      <c r="E95" s="37" t="s">
        <v>927</v>
      </c>
    </row>
    <row r="96" spans="1:5" x14ac:dyDescent="0.2">
      <c r="A96" s="37" t="s">
        <v>460</v>
      </c>
      <c r="B96" s="38">
        <v>43222</v>
      </c>
      <c r="C96" s="39">
        <v>-51733</v>
      </c>
      <c r="D96" s="37" t="s">
        <v>895</v>
      </c>
      <c r="E96" s="37" t="s">
        <v>917</v>
      </c>
    </row>
    <row r="97" spans="1:5" x14ac:dyDescent="0.2">
      <c r="A97" s="37" t="s">
        <v>1507</v>
      </c>
      <c r="B97" s="38">
        <v>43623</v>
      </c>
      <c r="C97" s="39">
        <v>3245724</v>
      </c>
      <c r="D97" s="37" t="s">
        <v>895</v>
      </c>
      <c r="E97" s="37" t="s">
        <v>1487</v>
      </c>
    </row>
    <row r="98" spans="1:5" x14ac:dyDescent="0.2">
      <c r="A98" s="37" t="s">
        <v>397</v>
      </c>
      <c r="B98" s="38">
        <v>43452</v>
      </c>
      <c r="C98" s="39">
        <v>-478200</v>
      </c>
      <c r="D98" s="37" t="s">
        <v>895</v>
      </c>
      <c r="E98" s="37" t="s">
        <v>921</v>
      </c>
    </row>
    <row r="99" spans="1:5" x14ac:dyDescent="0.2">
      <c r="A99" s="37" t="s">
        <v>1508</v>
      </c>
      <c r="B99" s="38">
        <v>43707</v>
      </c>
      <c r="C99" s="39">
        <v>288969</v>
      </c>
      <c r="D99" s="37" t="s">
        <v>950</v>
      </c>
    </row>
    <row r="100" spans="1:5" x14ac:dyDescent="0.2">
      <c r="A100" s="37" t="s">
        <v>1508</v>
      </c>
      <c r="B100" s="38">
        <v>43707</v>
      </c>
      <c r="C100" s="39">
        <v>-54400</v>
      </c>
      <c r="D100" s="37" t="s">
        <v>950</v>
      </c>
    </row>
    <row r="101" spans="1:5" x14ac:dyDescent="0.2">
      <c r="A101" s="37" t="s">
        <v>660</v>
      </c>
      <c r="B101" s="38">
        <v>43585</v>
      </c>
      <c r="C101" s="39">
        <v>-1609</v>
      </c>
      <c r="D101" s="37" t="s">
        <v>950</v>
      </c>
      <c r="E101" s="37" t="s">
        <v>951</v>
      </c>
    </row>
    <row r="102" spans="1:5" x14ac:dyDescent="0.2">
      <c r="A102" s="37" t="s">
        <v>647</v>
      </c>
      <c r="B102" s="38">
        <v>43553</v>
      </c>
      <c r="C102" s="39">
        <v>-55087</v>
      </c>
      <c r="D102" s="37" t="s">
        <v>950</v>
      </c>
      <c r="E102" s="37" t="s">
        <v>951</v>
      </c>
    </row>
    <row r="103" spans="1:5" x14ac:dyDescent="0.2">
      <c r="A103" s="37" t="s">
        <v>661</v>
      </c>
      <c r="B103" s="38">
        <v>43626</v>
      </c>
      <c r="C103" s="39">
        <v>-288969</v>
      </c>
      <c r="D103" s="37" t="s">
        <v>950</v>
      </c>
      <c r="E103" s="37" t="s">
        <v>972</v>
      </c>
    </row>
    <row r="104" spans="1:5" x14ac:dyDescent="0.2">
      <c r="A104" s="37" t="s">
        <v>1509</v>
      </c>
      <c r="B104" s="38">
        <v>43623</v>
      </c>
      <c r="C104" s="39">
        <v>111096</v>
      </c>
      <c r="D104" s="37" t="s">
        <v>950</v>
      </c>
      <c r="E104" s="37" t="s">
        <v>1487</v>
      </c>
    </row>
    <row r="105" spans="1:5" x14ac:dyDescent="0.2">
      <c r="A105" s="37" t="s">
        <v>1510</v>
      </c>
      <c r="B105" s="38">
        <v>43714</v>
      </c>
      <c r="C105" s="39">
        <v>2816256</v>
      </c>
      <c r="D105" s="37" t="s">
        <v>970</v>
      </c>
      <c r="E105" s="37" t="s">
        <v>1463</v>
      </c>
    </row>
    <row r="106" spans="1:5" x14ac:dyDescent="0.2">
      <c r="A106" s="37" t="s">
        <v>1510</v>
      </c>
      <c r="B106" s="38">
        <v>43714</v>
      </c>
      <c r="C106" s="39">
        <v>-2816256</v>
      </c>
      <c r="D106" s="37" t="s">
        <v>970</v>
      </c>
      <c r="E106" s="37" t="s">
        <v>1463</v>
      </c>
    </row>
    <row r="107" spans="1:5" x14ac:dyDescent="0.2">
      <c r="A107" s="37" t="s">
        <v>545</v>
      </c>
      <c r="B107" s="38">
        <v>43676</v>
      </c>
      <c r="C107" s="39">
        <v>-232740</v>
      </c>
      <c r="D107" s="37" t="s">
        <v>970</v>
      </c>
      <c r="E107" s="37" t="s">
        <v>996</v>
      </c>
    </row>
    <row r="108" spans="1:5" x14ac:dyDescent="0.2">
      <c r="A108" s="37" t="s">
        <v>546</v>
      </c>
      <c r="B108" s="38">
        <v>43677</v>
      </c>
      <c r="C108" s="39">
        <v>-54400</v>
      </c>
      <c r="D108" s="37" t="s">
        <v>970</v>
      </c>
      <c r="E108" s="37" t="s">
        <v>997</v>
      </c>
    </row>
    <row r="109" spans="1:5" x14ac:dyDescent="0.2">
      <c r="A109" s="37" t="s">
        <v>539</v>
      </c>
      <c r="B109" s="38">
        <v>43651</v>
      </c>
      <c r="C109" s="39">
        <v>-1802680</v>
      </c>
      <c r="D109" s="37" t="s">
        <v>970</v>
      </c>
      <c r="E109" s="37" t="s">
        <v>983</v>
      </c>
    </row>
    <row r="110" spans="1:5" x14ac:dyDescent="0.2">
      <c r="A110" s="37" t="s">
        <v>540</v>
      </c>
      <c r="B110" s="38">
        <v>43662</v>
      </c>
      <c r="C110" s="39">
        <v>-122724</v>
      </c>
      <c r="D110" s="37" t="s">
        <v>970</v>
      </c>
      <c r="E110" s="37" t="s">
        <v>971</v>
      </c>
    </row>
    <row r="111" spans="1:5" x14ac:dyDescent="0.2">
      <c r="A111" s="37" t="s">
        <v>541</v>
      </c>
      <c r="B111" s="38">
        <v>43668</v>
      </c>
      <c r="C111" s="39">
        <v>-54400</v>
      </c>
      <c r="D111" s="37" t="s">
        <v>970</v>
      </c>
      <c r="E111" s="37" t="s">
        <v>992</v>
      </c>
    </row>
    <row r="112" spans="1:5" x14ac:dyDescent="0.2">
      <c r="A112" s="37" t="s">
        <v>542</v>
      </c>
      <c r="B112" s="38">
        <v>43623</v>
      </c>
      <c r="C112" s="39">
        <v>-271357</v>
      </c>
      <c r="D112" s="37" t="s">
        <v>970</v>
      </c>
      <c r="E112" s="37" t="s">
        <v>971</v>
      </c>
    </row>
    <row r="113" spans="1:5" x14ac:dyDescent="0.2">
      <c r="A113" s="37" t="s">
        <v>543</v>
      </c>
      <c r="B113" s="38">
        <v>43625</v>
      </c>
      <c r="C113" s="39">
        <v>-175195</v>
      </c>
      <c r="D113" s="37" t="s">
        <v>970</v>
      </c>
      <c r="E113" s="37" t="s">
        <v>971</v>
      </c>
    </row>
    <row r="114" spans="1:5" x14ac:dyDescent="0.2">
      <c r="A114" s="37" t="s">
        <v>544</v>
      </c>
      <c r="B114" s="38">
        <v>43627</v>
      </c>
      <c r="C114" s="39">
        <v>-102760</v>
      </c>
      <c r="D114" s="37" t="s">
        <v>970</v>
      </c>
      <c r="E114" s="37" t="s">
        <v>975</v>
      </c>
    </row>
    <row r="115" spans="1:5" x14ac:dyDescent="0.2">
      <c r="A115" s="37" t="s">
        <v>1510</v>
      </c>
      <c r="B115" s="38">
        <v>43714</v>
      </c>
      <c r="C115" s="39">
        <v>2816256</v>
      </c>
      <c r="D115" s="37" t="s">
        <v>970</v>
      </c>
      <c r="E115" s="37" t="s">
        <v>1511</v>
      </c>
    </row>
    <row r="116" spans="1:5" x14ac:dyDescent="0.2">
      <c r="A116" s="37" t="s">
        <v>584</v>
      </c>
      <c r="B116" s="38">
        <v>43373</v>
      </c>
      <c r="C116" s="39">
        <v>-274736</v>
      </c>
      <c r="D116" s="37" t="s">
        <v>897</v>
      </c>
      <c r="E116" s="37" t="s">
        <v>932</v>
      </c>
    </row>
    <row r="117" spans="1:5" x14ac:dyDescent="0.2">
      <c r="B117" s="38">
        <v>43787</v>
      </c>
      <c r="C117" s="39">
        <v>2300029</v>
      </c>
      <c r="D117" s="37" t="s">
        <v>897</v>
      </c>
      <c r="E117" s="37" t="s">
        <v>1463</v>
      </c>
    </row>
    <row r="118" spans="1:5" x14ac:dyDescent="0.2">
      <c r="B118" s="38">
        <v>43787</v>
      </c>
      <c r="C118" s="39">
        <v>104649</v>
      </c>
      <c r="D118" s="37" t="s">
        <v>897</v>
      </c>
      <c r="E118" s="37" t="s">
        <v>1463</v>
      </c>
    </row>
    <row r="119" spans="1:5" x14ac:dyDescent="0.2">
      <c r="B119" s="38">
        <v>43787</v>
      </c>
      <c r="C119" s="39">
        <v>-2507278</v>
      </c>
      <c r="D119" s="37" t="s">
        <v>897</v>
      </c>
      <c r="E119" s="37" t="s">
        <v>1463</v>
      </c>
    </row>
    <row r="120" spans="1:5" x14ac:dyDescent="0.2">
      <c r="B120" s="38">
        <v>43787</v>
      </c>
      <c r="C120" s="39">
        <v>102600</v>
      </c>
      <c r="D120" s="37" t="s">
        <v>897</v>
      </c>
      <c r="E120" s="37" t="s">
        <v>1463</v>
      </c>
    </row>
    <row r="121" spans="1:5" x14ac:dyDescent="0.2">
      <c r="A121" s="37" t="s">
        <v>646</v>
      </c>
      <c r="B121" s="38">
        <v>43187</v>
      </c>
      <c r="C121" s="39">
        <v>-94453</v>
      </c>
      <c r="D121" s="37" t="s">
        <v>897</v>
      </c>
      <c r="E121" s="37" t="s">
        <v>914</v>
      </c>
    </row>
    <row r="122" spans="1:5" x14ac:dyDescent="0.2">
      <c r="A122" s="37" t="s">
        <v>668</v>
      </c>
      <c r="B122" s="38">
        <v>43186</v>
      </c>
      <c r="C122" s="39">
        <v>-51973</v>
      </c>
      <c r="D122" s="37" t="s">
        <v>897</v>
      </c>
      <c r="E122" s="37" t="s">
        <v>907</v>
      </c>
    </row>
    <row r="123" spans="1:5" x14ac:dyDescent="0.2">
      <c r="A123" s="37" t="s">
        <v>404</v>
      </c>
      <c r="B123" s="38">
        <v>43252</v>
      </c>
      <c r="C123" s="39">
        <v>-808512</v>
      </c>
      <c r="D123" s="37" t="s">
        <v>897</v>
      </c>
      <c r="E123" s="37" t="s">
        <v>902</v>
      </c>
    </row>
    <row r="124" spans="1:5" x14ac:dyDescent="0.2">
      <c r="A124" s="37" t="s">
        <v>628</v>
      </c>
      <c r="B124" s="38">
        <v>43055</v>
      </c>
      <c r="C124" s="39">
        <v>-1015827</v>
      </c>
      <c r="D124" s="37" t="s">
        <v>897</v>
      </c>
      <c r="E124" s="37" t="s">
        <v>898</v>
      </c>
    </row>
    <row r="125" spans="1:5" x14ac:dyDescent="0.2">
      <c r="A125" s="37" t="s">
        <v>629</v>
      </c>
      <c r="B125" s="38">
        <v>43061</v>
      </c>
      <c r="C125" s="39">
        <v>-358488</v>
      </c>
      <c r="D125" s="37" t="s">
        <v>897</v>
      </c>
      <c r="E125" s="37" t="s">
        <v>898</v>
      </c>
    </row>
    <row r="126" spans="1:5" x14ac:dyDescent="0.2">
      <c r="A126" s="37" t="s">
        <v>630</v>
      </c>
      <c r="B126" s="38">
        <v>43064</v>
      </c>
      <c r="C126" s="39">
        <v>-104649</v>
      </c>
      <c r="D126" s="37" t="s">
        <v>897</v>
      </c>
      <c r="E126" s="37" t="s">
        <v>899</v>
      </c>
    </row>
    <row r="127" spans="1:5" x14ac:dyDescent="0.2">
      <c r="A127" s="37" t="s">
        <v>1469</v>
      </c>
      <c r="B127" s="38">
        <v>43218</v>
      </c>
      <c r="C127" s="39">
        <v>-36562</v>
      </c>
      <c r="D127" s="37" t="s">
        <v>897</v>
      </c>
      <c r="E127" s="37" t="s">
        <v>919</v>
      </c>
    </row>
    <row r="128" spans="1:5" x14ac:dyDescent="0.2">
      <c r="A128" s="37" t="s">
        <v>370</v>
      </c>
      <c r="B128" s="38">
        <v>43203</v>
      </c>
      <c r="C128" s="39">
        <v>-51300</v>
      </c>
      <c r="D128" s="37" t="s">
        <v>897</v>
      </c>
      <c r="E128" s="37" t="s">
        <v>915</v>
      </c>
    </row>
    <row r="129" spans="1:5" x14ac:dyDescent="0.2">
      <c r="A129" s="37" t="s">
        <v>371</v>
      </c>
      <c r="B129" s="38">
        <v>43203</v>
      </c>
      <c r="C129" s="39">
        <v>-117202</v>
      </c>
      <c r="D129" s="37" t="s">
        <v>897</v>
      </c>
      <c r="E129" s="37" t="s">
        <v>916</v>
      </c>
    </row>
    <row r="130" spans="1:5" x14ac:dyDescent="0.2">
      <c r="A130" s="37" t="s">
        <v>521</v>
      </c>
      <c r="B130" s="38">
        <v>43324</v>
      </c>
      <c r="C130" s="39">
        <v>-51300</v>
      </c>
      <c r="D130" s="37" t="s">
        <v>897</v>
      </c>
      <c r="E130" s="37" t="s">
        <v>929</v>
      </c>
    </row>
    <row r="131" spans="1:5" x14ac:dyDescent="0.2">
      <c r="A131" s="37" t="s">
        <v>587</v>
      </c>
      <c r="B131" s="38">
        <v>43334</v>
      </c>
      <c r="C131" s="39">
        <v>-133395</v>
      </c>
      <c r="D131" s="37" t="s">
        <v>897</v>
      </c>
      <c r="E131" s="37" t="s">
        <v>930</v>
      </c>
    </row>
    <row r="132" spans="1:5" x14ac:dyDescent="0.2">
      <c r="A132" s="37" t="s">
        <v>1512</v>
      </c>
      <c r="B132" s="38">
        <v>43776</v>
      </c>
      <c r="C132" s="39">
        <v>3917614</v>
      </c>
      <c r="D132" s="37" t="s">
        <v>897</v>
      </c>
      <c r="E132" s="37" t="s">
        <v>1513</v>
      </c>
    </row>
    <row r="133" spans="1:5" x14ac:dyDescent="0.2">
      <c r="A133" s="37" t="s">
        <v>401</v>
      </c>
      <c r="B133" s="38">
        <v>43682</v>
      </c>
      <c r="C133" s="39">
        <v>-819217</v>
      </c>
      <c r="D133" s="37" t="s">
        <v>897</v>
      </c>
      <c r="E133" s="37" t="s">
        <v>978</v>
      </c>
    </row>
    <row r="134" spans="1:5" x14ac:dyDescent="0.2">
      <c r="A134" s="37" t="s">
        <v>457</v>
      </c>
      <c r="B134" s="38">
        <v>43812</v>
      </c>
      <c r="C134" s="39">
        <v>-54400</v>
      </c>
      <c r="D134" s="37" t="s">
        <v>981</v>
      </c>
      <c r="E134" s="37" t="s">
        <v>1036</v>
      </c>
    </row>
    <row r="135" spans="1:5" x14ac:dyDescent="0.2">
      <c r="A135" s="37" t="s">
        <v>443</v>
      </c>
      <c r="B135" s="38">
        <v>43816</v>
      </c>
      <c r="C135" s="39">
        <v>-205354</v>
      </c>
      <c r="D135" s="37" t="s">
        <v>981</v>
      </c>
      <c r="E135" s="37" t="s">
        <v>1036</v>
      </c>
    </row>
    <row r="136" spans="1:5" x14ac:dyDescent="0.2">
      <c r="A136" s="37" t="s">
        <v>444</v>
      </c>
      <c r="B136" s="38">
        <v>43660</v>
      </c>
      <c r="C136" s="39">
        <v>-14537</v>
      </c>
      <c r="D136" s="37" t="s">
        <v>981</v>
      </c>
      <c r="E136" s="37" t="s">
        <v>988</v>
      </c>
    </row>
    <row r="137" spans="1:5" x14ac:dyDescent="0.2">
      <c r="A137" s="37" t="s">
        <v>438</v>
      </c>
      <c r="B137" s="38">
        <v>43640</v>
      </c>
      <c r="C137" s="39">
        <v>-86698</v>
      </c>
      <c r="D137" s="37" t="s">
        <v>981</v>
      </c>
      <c r="E137" s="37" t="s">
        <v>982</v>
      </c>
    </row>
    <row r="138" spans="1:5" x14ac:dyDescent="0.2">
      <c r="A138" s="37" t="s">
        <v>1514</v>
      </c>
      <c r="B138" s="38">
        <v>43903</v>
      </c>
      <c r="C138" s="39">
        <v>503558</v>
      </c>
      <c r="D138" s="37" t="s">
        <v>981</v>
      </c>
      <c r="E138" s="37" t="s">
        <v>1515</v>
      </c>
    </row>
    <row r="139" spans="1:5" x14ac:dyDescent="0.2">
      <c r="A139" s="37" t="s">
        <v>1514</v>
      </c>
      <c r="B139" s="38">
        <v>43903</v>
      </c>
      <c r="C139" s="39">
        <v>-142569</v>
      </c>
      <c r="D139" s="37" t="s">
        <v>981</v>
      </c>
      <c r="E139" s="37" t="s">
        <v>1515</v>
      </c>
    </row>
    <row r="140" spans="1:5" x14ac:dyDescent="0.2">
      <c r="A140" s="37" t="s">
        <v>353</v>
      </c>
      <c r="B140" s="38">
        <v>43766</v>
      </c>
      <c r="C140" s="39">
        <v>-271495</v>
      </c>
      <c r="D140" s="37" t="s">
        <v>968</v>
      </c>
      <c r="E140" s="37" t="s">
        <v>994</v>
      </c>
    </row>
    <row r="141" spans="1:5" x14ac:dyDescent="0.2">
      <c r="A141" s="37" t="s">
        <v>270</v>
      </c>
      <c r="B141" s="38">
        <v>43766</v>
      </c>
      <c r="C141" s="39">
        <v>-17900</v>
      </c>
      <c r="D141" s="37" t="s">
        <v>968</v>
      </c>
      <c r="E141" s="37" t="s">
        <v>1020</v>
      </c>
    </row>
    <row r="142" spans="1:5" x14ac:dyDescent="0.2">
      <c r="A142" s="37" t="s">
        <v>503</v>
      </c>
      <c r="B142" s="38">
        <v>43742</v>
      </c>
      <c r="C142" s="39">
        <v>-54400</v>
      </c>
      <c r="D142" s="37" t="s">
        <v>968</v>
      </c>
      <c r="E142" s="37" t="s">
        <v>1020</v>
      </c>
    </row>
    <row r="143" spans="1:5" x14ac:dyDescent="0.2">
      <c r="A143" s="37" t="s">
        <v>1486</v>
      </c>
      <c r="B143" s="38">
        <v>43623</v>
      </c>
      <c r="C143" s="39">
        <v>438015</v>
      </c>
      <c r="D143" s="37" t="s">
        <v>968</v>
      </c>
      <c r="E143" s="37" t="s">
        <v>1487</v>
      </c>
    </row>
    <row r="144" spans="1:5" x14ac:dyDescent="0.2">
      <c r="A144" s="37" t="s">
        <v>1486</v>
      </c>
      <c r="B144" s="38">
        <v>43623</v>
      </c>
      <c r="C144" s="39">
        <v>-438015</v>
      </c>
      <c r="D144" s="37" t="s">
        <v>968</v>
      </c>
      <c r="E144" s="37" t="s">
        <v>1487</v>
      </c>
    </row>
    <row r="145" spans="1:5" x14ac:dyDescent="0.2">
      <c r="A145" s="37" t="s">
        <v>476</v>
      </c>
      <c r="B145" s="38">
        <v>43618</v>
      </c>
      <c r="C145" s="39">
        <v>-94220</v>
      </c>
      <c r="D145" s="37" t="s">
        <v>968</v>
      </c>
      <c r="E145" s="37" t="s">
        <v>969</v>
      </c>
    </row>
    <row r="146" spans="1:5" x14ac:dyDescent="0.2">
      <c r="A146" s="37" t="s">
        <v>1486</v>
      </c>
      <c r="B146" s="38">
        <v>43623</v>
      </c>
      <c r="C146" s="39">
        <v>438015</v>
      </c>
      <c r="D146" s="37" t="s">
        <v>968</v>
      </c>
      <c r="E146" s="37" t="s">
        <v>1516</v>
      </c>
    </row>
    <row r="147" spans="1:5" x14ac:dyDescent="0.2">
      <c r="A147" s="37" t="s">
        <v>1514</v>
      </c>
      <c r="B147" s="38">
        <v>43903</v>
      </c>
      <c r="C147" s="39">
        <v>234569</v>
      </c>
      <c r="D147" s="37" t="s">
        <v>973</v>
      </c>
      <c r="E147" s="37" t="s">
        <v>1515</v>
      </c>
    </row>
    <row r="148" spans="1:5" x14ac:dyDescent="0.2">
      <c r="A148" s="37" t="s">
        <v>1514</v>
      </c>
      <c r="B148" s="38">
        <v>43903</v>
      </c>
      <c r="C148" s="39">
        <v>-234569</v>
      </c>
      <c r="D148" s="37" t="s">
        <v>973</v>
      </c>
      <c r="E148" s="37" t="s">
        <v>1515</v>
      </c>
    </row>
    <row r="149" spans="1:5" x14ac:dyDescent="0.2">
      <c r="A149" s="37" t="s">
        <v>435</v>
      </c>
      <c r="B149" s="38">
        <v>43671</v>
      </c>
      <c r="C149" s="39">
        <v>-147783</v>
      </c>
      <c r="D149" s="37" t="s">
        <v>973</v>
      </c>
      <c r="E149" s="37" t="s">
        <v>994</v>
      </c>
    </row>
    <row r="150" spans="1:5" x14ac:dyDescent="0.2">
      <c r="A150" s="37" t="s">
        <v>1508</v>
      </c>
      <c r="B150" s="38">
        <v>43707</v>
      </c>
      <c r="C150" s="39">
        <v>-234569</v>
      </c>
      <c r="D150" s="37" t="s">
        <v>973</v>
      </c>
      <c r="E150" s="37" t="s">
        <v>974</v>
      </c>
    </row>
    <row r="151" spans="1:5" x14ac:dyDescent="0.2">
      <c r="A151" s="37" t="s">
        <v>1517</v>
      </c>
      <c r="B151" s="38">
        <v>43903</v>
      </c>
      <c r="C151" s="39">
        <v>137671</v>
      </c>
      <c r="D151" s="37" t="s">
        <v>973</v>
      </c>
      <c r="E151" s="37" t="s">
        <v>1515</v>
      </c>
    </row>
    <row r="152" spans="1:5" x14ac:dyDescent="0.2">
      <c r="A152" s="37" t="s">
        <v>1514</v>
      </c>
      <c r="B152" s="38">
        <v>43903</v>
      </c>
      <c r="C152" s="39">
        <v>142569</v>
      </c>
      <c r="D152" s="37" t="s">
        <v>973</v>
      </c>
      <c r="E152" s="37" t="s">
        <v>1518</v>
      </c>
    </row>
    <row r="153" spans="1:5" x14ac:dyDescent="0.2">
      <c r="A153" s="37" t="s">
        <v>1519</v>
      </c>
      <c r="B153" s="38">
        <v>43903</v>
      </c>
      <c r="C153" s="39">
        <v>102112</v>
      </c>
      <c r="D153" s="37" t="s">
        <v>973</v>
      </c>
      <c r="E153" s="37" t="s">
        <v>1515</v>
      </c>
    </row>
    <row r="154" spans="1:5" x14ac:dyDescent="0.2">
      <c r="A154" s="37" t="s">
        <v>417</v>
      </c>
      <c r="B154" s="38">
        <v>43683</v>
      </c>
      <c r="C154" s="39">
        <v>-54400</v>
      </c>
      <c r="D154" s="37" t="s">
        <v>976</v>
      </c>
      <c r="E154" s="37" t="s">
        <v>999</v>
      </c>
    </row>
    <row r="155" spans="1:5" x14ac:dyDescent="0.2">
      <c r="A155" s="37" t="s">
        <v>414</v>
      </c>
      <c r="B155" s="38">
        <v>43687</v>
      </c>
      <c r="C155" s="39">
        <v>-402076</v>
      </c>
      <c r="D155" s="37" t="s">
        <v>976</v>
      </c>
      <c r="E155" s="37" t="s">
        <v>1000</v>
      </c>
    </row>
    <row r="156" spans="1:5" x14ac:dyDescent="0.2">
      <c r="A156" s="37" t="s">
        <v>415</v>
      </c>
      <c r="B156" s="38">
        <v>43690</v>
      </c>
      <c r="C156" s="39">
        <v>-64963</v>
      </c>
      <c r="D156" s="37" t="s">
        <v>976</v>
      </c>
      <c r="E156" s="37" t="s">
        <v>1002</v>
      </c>
    </row>
    <row r="157" spans="1:5" x14ac:dyDescent="0.2">
      <c r="A157" s="37" t="s">
        <v>416</v>
      </c>
      <c r="B157" s="38">
        <v>43697</v>
      </c>
      <c r="C157" s="39">
        <v>-115200</v>
      </c>
      <c r="D157" s="37" t="s">
        <v>976</v>
      </c>
      <c r="E157" s="37" t="s">
        <v>1003</v>
      </c>
    </row>
    <row r="158" spans="1:5" x14ac:dyDescent="0.2">
      <c r="A158" s="37" t="s">
        <v>379</v>
      </c>
      <c r="B158" s="38">
        <v>43678</v>
      </c>
      <c r="C158" s="39">
        <v>-670000</v>
      </c>
      <c r="D158" s="37" t="s">
        <v>976</v>
      </c>
      <c r="E158" s="37" t="s">
        <v>984</v>
      </c>
    </row>
    <row r="159" spans="1:5" x14ac:dyDescent="0.2">
      <c r="A159" s="37" t="s">
        <v>380</v>
      </c>
      <c r="B159" s="38">
        <v>43678</v>
      </c>
      <c r="C159" s="39">
        <v>-72600</v>
      </c>
      <c r="D159" s="37" t="s">
        <v>976</v>
      </c>
      <c r="E159" s="37" t="s">
        <v>984</v>
      </c>
    </row>
    <row r="160" spans="1:5" x14ac:dyDescent="0.2">
      <c r="A160" s="37" t="s">
        <v>645</v>
      </c>
      <c r="B160" s="38">
        <v>43681</v>
      </c>
      <c r="C160" s="39">
        <v>-124666</v>
      </c>
      <c r="D160" s="37" t="s">
        <v>976</v>
      </c>
      <c r="E160" s="37" t="s">
        <v>998</v>
      </c>
    </row>
    <row r="161" spans="1:5" x14ac:dyDescent="0.2">
      <c r="A161" s="37" t="s">
        <v>411</v>
      </c>
      <c r="B161" s="38">
        <v>43687</v>
      </c>
      <c r="C161" s="39">
        <v>-69324</v>
      </c>
      <c r="D161" s="37" t="s">
        <v>976</v>
      </c>
      <c r="E161" s="37" t="s">
        <v>1001</v>
      </c>
    </row>
    <row r="162" spans="1:5" x14ac:dyDescent="0.2">
      <c r="A162" s="37" t="s">
        <v>412</v>
      </c>
      <c r="B162" s="38">
        <v>43702</v>
      </c>
      <c r="C162" s="39">
        <v>-115774</v>
      </c>
      <c r="D162" s="37" t="s">
        <v>976</v>
      </c>
      <c r="E162" s="37" t="s">
        <v>1007</v>
      </c>
    </row>
    <row r="163" spans="1:5" x14ac:dyDescent="0.2">
      <c r="A163" s="37" t="s">
        <v>413</v>
      </c>
      <c r="B163" s="38">
        <v>43708</v>
      </c>
      <c r="C163" s="39">
        <v>-55064</v>
      </c>
      <c r="D163" s="37" t="s">
        <v>976</v>
      </c>
      <c r="E163" s="37" t="s">
        <v>1008</v>
      </c>
    </row>
    <row r="164" spans="1:5" x14ac:dyDescent="0.2">
      <c r="A164" s="37" t="s">
        <v>436</v>
      </c>
      <c r="B164" s="38">
        <v>43689</v>
      </c>
      <c r="C164" s="39">
        <v>-106047</v>
      </c>
      <c r="D164" s="37" t="s">
        <v>976</v>
      </c>
      <c r="E164" s="37" t="s">
        <v>993</v>
      </c>
    </row>
    <row r="165" spans="1:5" x14ac:dyDescent="0.2">
      <c r="A165" s="37" t="s">
        <v>396</v>
      </c>
      <c r="B165" s="38">
        <v>43702</v>
      </c>
      <c r="C165" s="39">
        <v>-634087</v>
      </c>
      <c r="D165" s="37" t="s">
        <v>976</v>
      </c>
      <c r="E165" s="37" t="s">
        <v>1006</v>
      </c>
    </row>
    <row r="166" spans="1:5" x14ac:dyDescent="0.2">
      <c r="A166" s="37" t="s">
        <v>298</v>
      </c>
      <c r="B166" s="38">
        <v>43698</v>
      </c>
      <c r="C166" s="39">
        <v>-47800</v>
      </c>
      <c r="D166" s="37" t="s">
        <v>976</v>
      </c>
      <c r="E166" s="37" t="s">
        <v>979</v>
      </c>
    </row>
    <row r="167" spans="1:5" x14ac:dyDescent="0.2">
      <c r="A167" s="37" t="s">
        <v>378</v>
      </c>
      <c r="B167" s="38">
        <v>43699</v>
      </c>
      <c r="C167" s="39">
        <v>-17900</v>
      </c>
      <c r="D167" s="37" t="s">
        <v>976</v>
      </c>
      <c r="E167" s="37" t="s">
        <v>984</v>
      </c>
    </row>
    <row r="168" spans="1:5" x14ac:dyDescent="0.2">
      <c r="A168" s="37" t="s">
        <v>609</v>
      </c>
      <c r="B168" s="38">
        <v>43701</v>
      </c>
      <c r="C168" s="39">
        <v>-55069</v>
      </c>
      <c r="D168" s="37" t="s">
        <v>976</v>
      </c>
      <c r="E168" s="37" t="s">
        <v>1004</v>
      </c>
    </row>
    <row r="169" spans="1:5" x14ac:dyDescent="0.2">
      <c r="A169" s="37" t="s">
        <v>610</v>
      </c>
      <c r="B169" s="38">
        <v>43701</v>
      </c>
      <c r="C169" s="39">
        <v>-192156</v>
      </c>
      <c r="D169" s="37" t="s">
        <v>976</v>
      </c>
      <c r="E169" s="37" t="s">
        <v>1005</v>
      </c>
    </row>
    <row r="170" spans="1:5" x14ac:dyDescent="0.2">
      <c r="A170" s="37" t="s">
        <v>605</v>
      </c>
      <c r="B170" s="38">
        <v>43724</v>
      </c>
      <c r="C170" s="39">
        <v>-54400</v>
      </c>
      <c r="D170" s="37" t="s">
        <v>976</v>
      </c>
      <c r="E170" s="37" t="s">
        <v>1013</v>
      </c>
    </row>
    <row r="171" spans="1:5" x14ac:dyDescent="0.2">
      <c r="A171" s="37" t="s">
        <v>333</v>
      </c>
      <c r="B171" s="38">
        <v>43759</v>
      </c>
      <c r="C171" s="39">
        <v>-2500</v>
      </c>
      <c r="D171" s="37" t="s">
        <v>976</v>
      </c>
      <c r="E171" s="37" t="s">
        <v>1024</v>
      </c>
    </row>
    <row r="172" spans="1:5" x14ac:dyDescent="0.2">
      <c r="A172" s="37" t="s">
        <v>564</v>
      </c>
      <c r="B172" s="38">
        <v>43716</v>
      </c>
      <c r="C172" s="39">
        <v>-163101</v>
      </c>
      <c r="D172" s="37" t="s">
        <v>976</v>
      </c>
      <c r="E172" s="37" t="s">
        <v>1010</v>
      </c>
    </row>
    <row r="173" spans="1:5" x14ac:dyDescent="0.2">
      <c r="A173" s="37" t="s">
        <v>422</v>
      </c>
      <c r="B173" s="38">
        <v>43722</v>
      </c>
      <c r="C173" s="39">
        <v>-79200</v>
      </c>
      <c r="D173" s="37" t="s">
        <v>976</v>
      </c>
      <c r="E173" s="37" t="s">
        <v>1012</v>
      </c>
    </row>
    <row r="174" spans="1:5" x14ac:dyDescent="0.2">
      <c r="A174" s="37" t="s">
        <v>421</v>
      </c>
      <c r="B174" s="38">
        <v>43730</v>
      </c>
      <c r="C174" s="39">
        <v>-54963</v>
      </c>
      <c r="D174" s="37" t="s">
        <v>976</v>
      </c>
      <c r="E174" s="37" t="s">
        <v>1016</v>
      </c>
    </row>
    <row r="175" spans="1:5" x14ac:dyDescent="0.2">
      <c r="A175" s="37" t="s">
        <v>420</v>
      </c>
      <c r="B175" s="38">
        <v>43734</v>
      </c>
      <c r="C175" s="39">
        <v>-285218</v>
      </c>
      <c r="D175" s="37" t="s">
        <v>976</v>
      </c>
      <c r="E175" s="37" t="s">
        <v>1017</v>
      </c>
    </row>
    <row r="176" spans="1:5" x14ac:dyDescent="0.2">
      <c r="A176" s="37" t="s">
        <v>636</v>
      </c>
      <c r="B176" s="38">
        <v>43728</v>
      </c>
      <c r="C176" s="39">
        <v>-54400</v>
      </c>
      <c r="D176" s="37" t="s">
        <v>976</v>
      </c>
      <c r="E176" s="37" t="s">
        <v>1015</v>
      </c>
    </row>
    <row r="177" spans="1:5" x14ac:dyDescent="0.2">
      <c r="A177" s="37" t="s">
        <v>641</v>
      </c>
      <c r="B177" s="38">
        <v>43735</v>
      </c>
      <c r="C177" s="39">
        <v>-103800</v>
      </c>
      <c r="D177" s="37" t="s">
        <v>976</v>
      </c>
      <c r="E177" s="37" t="s">
        <v>1015</v>
      </c>
    </row>
    <row r="178" spans="1:5" x14ac:dyDescent="0.2">
      <c r="A178" s="37" t="s">
        <v>271</v>
      </c>
      <c r="B178" s="38">
        <v>43719</v>
      </c>
      <c r="C178" s="39">
        <v>-33100</v>
      </c>
      <c r="D178" s="37" t="s">
        <v>976</v>
      </c>
      <c r="E178" s="37" t="s">
        <v>1011</v>
      </c>
    </row>
    <row r="179" spans="1:5" x14ac:dyDescent="0.2">
      <c r="A179" s="37" t="s">
        <v>272</v>
      </c>
      <c r="B179" s="38">
        <v>43735</v>
      </c>
      <c r="C179" s="39">
        <v>-122300</v>
      </c>
      <c r="D179" s="37" t="s">
        <v>976</v>
      </c>
      <c r="E179" s="37" t="s">
        <v>1011</v>
      </c>
    </row>
    <row r="180" spans="1:5" x14ac:dyDescent="0.2">
      <c r="A180" s="37" t="s">
        <v>616</v>
      </c>
      <c r="B180" s="38">
        <v>43709</v>
      </c>
      <c r="C180" s="39">
        <v>-54963</v>
      </c>
      <c r="D180" s="37" t="s">
        <v>976</v>
      </c>
      <c r="E180" s="37" t="s">
        <v>1009</v>
      </c>
    </row>
    <row r="181" spans="1:5" x14ac:dyDescent="0.2">
      <c r="A181" s="37" t="s">
        <v>372</v>
      </c>
      <c r="B181" s="38">
        <v>43728</v>
      </c>
      <c r="C181" s="39">
        <v>-22600</v>
      </c>
      <c r="D181" s="37" t="s">
        <v>976</v>
      </c>
      <c r="E181" s="37" t="s">
        <v>1014</v>
      </c>
    </row>
    <row r="182" spans="1:5" x14ac:dyDescent="0.2">
      <c r="A182" s="37" t="s">
        <v>373</v>
      </c>
      <c r="B182" s="38">
        <v>43731</v>
      </c>
      <c r="C182" s="39">
        <v>-17900</v>
      </c>
      <c r="D182" s="37" t="s">
        <v>976</v>
      </c>
      <c r="E182" s="37" t="s">
        <v>1014</v>
      </c>
    </row>
    <row r="183" spans="1:5" x14ac:dyDescent="0.2">
      <c r="A183" s="37" t="s">
        <v>374</v>
      </c>
      <c r="B183" s="38">
        <v>43739</v>
      </c>
      <c r="C183" s="39">
        <v>-80100</v>
      </c>
      <c r="D183" s="37" t="s">
        <v>976</v>
      </c>
      <c r="E183" s="37" t="s">
        <v>1014</v>
      </c>
    </row>
    <row r="184" spans="1:5" x14ac:dyDescent="0.2">
      <c r="A184" s="37" t="s">
        <v>375</v>
      </c>
      <c r="B184" s="38">
        <v>43759</v>
      </c>
      <c r="C184" s="39">
        <v>-24000</v>
      </c>
      <c r="D184" s="37" t="s">
        <v>976</v>
      </c>
      <c r="E184" s="37" t="s">
        <v>1014</v>
      </c>
    </row>
    <row r="185" spans="1:5" x14ac:dyDescent="0.2">
      <c r="A185" s="37" t="s">
        <v>376</v>
      </c>
      <c r="B185" s="38">
        <v>43761</v>
      </c>
      <c r="C185" s="39">
        <v>-17900</v>
      </c>
      <c r="D185" s="37" t="s">
        <v>976</v>
      </c>
      <c r="E185" s="37" t="s">
        <v>1014</v>
      </c>
    </row>
    <row r="186" spans="1:5" x14ac:dyDescent="0.2">
      <c r="A186" s="37" t="s">
        <v>377</v>
      </c>
      <c r="B186" s="38">
        <v>43767</v>
      </c>
      <c r="C186" s="39">
        <v>-379500</v>
      </c>
      <c r="D186" s="37" t="s">
        <v>976</v>
      </c>
      <c r="E186" s="37" t="s">
        <v>1014</v>
      </c>
    </row>
    <row r="187" spans="1:5" x14ac:dyDescent="0.2">
      <c r="A187" s="37" t="s">
        <v>242</v>
      </c>
      <c r="B187" s="38">
        <v>43741</v>
      </c>
      <c r="C187" s="39">
        <v>-47800</v>
      </c>
      <c r="D187" s="37" t="s">
        <v>976</v>
      </c>
      <c r="E187" s="37" t="s">
        <v>1019</v>
      </c>
    </row>
    <row r="188" spans="1:5" x14ac:dyDescent="0.2">
      <c r="A188" s="37" t="s">
        <v>243</v>
      </c>
      <c r="B188" s="38">
        <v>43745</v>
      </c>
      <c r="C188" s="39">
        <v>-46700</v>
      </c>
      <c r="D188" s="37" t="s">
        <v>976</v>
      </c>
      <c r="E188" s="37" t="s">
        <v>1019</v>
      </c>
    </row>
    <row r="189" spans="1:5" x14ac:dyDescent="0.2">
      <c r="A189" s="37" t="s">
        <v>244</v>
      </c>
      <c r="B189" s="38">
        <v>43746</v>
      </c>
      <c r="C189" s="39">
        <v>-17900</v>
      </c>
      <c r="D189" s="37" t="s">
        <v>976</v>
      </c>
      <c r="E189" s="37" t="s">
        <v>1022</v>
      </c>
    </row>
    <row r="190" spans="1:5" x14ac:dyDescent="0.2">
      <c r="A190" s="37" t="s">
        <v>430</v>
      </c>
      <c r="B190" s="38">
        <v>43760</v>
      </c>
      <c r="C190" s="39">
        <v>-106135</v>
      </c>
      <c r="D190" s="37" t="s">
        <v>976</v>
      </c>
      <c r="E190" s="37" t="s">
        <v>1022</v>
      </c>
    </row>
    <row r="191" spans="1:5" x14ac:dyDescent="0.2">
      <c r="A191" s="37" t="s">
        <v>395</v>
      </c>
      <c r="B191" s="38">
        <v>43767</v>
      </c>
      <c r="C191" s="39">
        <v>-115200</v>
      </c>
      <c r="D191" s="37" t="s">
        <v>976</v>
      </c>
      <c r="E191" s="37" t="s">
        <v>1027</v>
      </c>
    </row>
    <row r="192" spans="1:5" x14ac:dyDescent="0.2">
      <c r="A192" s="37" t="s">
        <v>507</v>
      </c>
      <c r="B192" s="38">
        <v>43764</v>
      </c>
      <c r="C192" s="39">
        <v>-129866</v>
      </c>
      <c r="D192" s="37" t="s">
        <v>976</v>
      </c>
      <c r="E192" s="37" t="s">
        <v>1025</v>
      </c>
    </row>
    <row r="193" spans="1:5" x14ac:dyDescent="0.2">
      <c r="A193" s="37" t="s">
        <v>365</v>
      </c>
      <c r="B193" s="38">
        <v>43740</v>
      </c>
      <c r="C193" s="39">
        <v>-17900</v>
      </c>
      <c r="D193" s="37" t="s">
        <v>976</v>
      </c>
      <c r="E193" s="37" t="s">
        <v>1018</v>
      </c>
    </row>
    <row r="194" spans="1:5" x14ac:dyDescent="0.2">
      <c r="A194" s="37" t="s">
        <v>366</v>
      </c>
      <c r="B194" s="38">
        <v>43749</v>
      </c>
      <c r="C194" s="39">
        <v>-218504</v>
      </c>
      <c r="D194" s="37" t="s">
        <v>976</v>
      </c>
      <c r="E194" s="37" t="s">
        <v>1009</v>
      </c>
    </row>
    <row r="195" spans="1:5" x14ac:dyDescent="0.2">
      <c r="A195" s="37" t="s">
        <v>367</v>
      </c>
      <c r="B195" s="38">
        <v>43766</v>
      </c>
      <c r="C195" s="39">
        <v>-55064</v>
      </c>
      <c r="D195" s="37" t="s">
        <v>976</v>
      </c>
      <c r="E195" s="37" t="s">
        <v>1026</v>
      </c>
    </row>
    <row r="196" spans="1:5" x14ac:dyDescent="0.2">
      <c r="A196" s="37" t="s">
        <v>353</v>
      </c>
      <c r="B196" s="38">
        <v>43766</v>
      </c>
      <c r="C196" s="39">
        <v>-322505</v>
      </c>
      <c r="D196" s="37" t="s">
        <v>976</v>
      </c>
      <c r="E196" s="37" t="s">
        <v>995</v>
      </c>
    </row>
    <row r="197" spans="1:5" x14ac:dyDescent="0.2">
      <c r="A197" s="37" t="s">
        <v>290</v>
      </c>
      <c r="B197" s="38">
        <v>43745</v>
      </c>
      <c r="C197" s="39">
        <v>-78600</v>
      </c>
      <c r="D197" s="37" t="s">
        <v>976</v>
      </c>
      <c r="E197" s="37" t="s">
        <v>1021</v>
      </c>
    </row>
    <row r="198" spans="1:5" x14ac:dyDescent="0.2">
      <c r="A198" s="37" t="s">
        <v>522</v>
      </c>
      <c r="B198" s="38">
        <v>43754</v>
      </c>
      <c r="C198" s="39">
        <v>-47800</v>
      </c>
      <c r="D198" s="37" t="s">
        <v>976</v>
      </c>
      <c r="E198" s="37" t="s">
        <v>1021</v>
      </c>
    </row>
    <row r="199" spans="1:5" x14ac:dyDescent="0.2">
      <c r="A199" s="37" t="s">
        <v>506</v>
      </c>
      <c r="B199" s="38">
        <v>43748</v>
      </c>
      <c r="C199" s="39">
        <v>-64333</v>
      </c>
      <c r="D199" s="37" t="s">
        <v>976</v>
      </c>
      <c r="E199" s="37" t="s">
        <v>1023</v>
      </c>
    </row>
    <row r="200" spans="1:5" x14ac:dyDescent="0.2">
      <c r="A200" s="37" t="s">
        <v>664</v>
      </c>
      <c r="B200" s="38">
        <v>43794</v>
      </c>
      <c r="C200" s="39">
        <v>-55485</v>
      </c>
      <c r="D200" s="37" t="s">
        <v>976</v>
      </c>
      <c r="E200" s="37" t="s">
        <v>1032</v>
      </c>
    </row>
    <row r="201" spans="1:5" x14ac:dyDescent="0.2">
      <c r="A201" s="37" t="s">
        <v>359</v>
      </c>
      <c r="B201" s="38">
        <v>43770</v>
      </c>
      <c r="C201" s="39">
        <v>-113500</v>
      </c>
      <c r="D201" s="37" t="s">
        <v>976</v>
      </c>
      <c r="E201" s="37" t="s">
        <v>1026</v>
      </c>
    </row>
    <row r="202" spans="1:5" x14ac:dyDescent="0.2">
      <c r="A202" s="37" t="s">
        <v>360</v>
      </c>
      <c r="B202" s="38">
        <v>43774</v>
      </c>
      <c r="C202" s="39">
        <v>-33100</v>
      </c>
      <c r="D202" s="37" t="s">
        <v>976</v>
      </c>
      <c r="E202" s="37" t="s">
        <v>1018</v>
      </c>
    </row>
    <row r="203" spans="1:5" x14ac:dyDescent="0.2">
      <c r="A203" s="37" t="s">
        <v>361</v>
      </c>
      <c r="B203" s="38">
        <v>43776</v>
      </c>
      <c r="C203" s="39">
        <v>-17900</v>
      </c>
      <c r="D203" s="37" t="s">
        <v>976</v>
      </c>
      <c r="E203" s="37" t="s">
        <v>1026</v>
      </c>
    </row>
    <row r="204" spans="1:5" x14ac:dyDescent="0.2">
      <c r="A204" s="37" t="s">
        <v>615</v>
      </c>
      <c r="B204" s="38">
        <v>43778</v>
      </c>
      <c r="C204" s="39">
        <v>-281536</v>
      </c>
      <c r="D204" s="37" t="s">
        <v>976</v>
      </c>
      <c r="E204" s="37" t="s">
        <v>1028</v>
      </c>
    </row>
    <row r="205" spans="1:5" x14ac:dyDescent="0.2">
      <c r="A205" s="37" t="s">
        <v>362</v>
      </c>
      <c r="B205" s="38">
        <v>43782</v>
      </c>
      <c r="C205" s="39">
        <v>-208700</v>
      </c>
      <c r="D205" s="37" t="s">
        <v>976</v>
      </c>
      <c r="E205" s="37" t="s">
        <v>1026</v>
      </c>
    </row>
    <row r="206" spans="1:5" x14ac:dyDescent="0.2">
      <c r="A206" s="37" t="s">
        <v>363</v>
      </c>
      <c r="B206" s="38">
        <v>43794</v>
      </c>
      <c r="C206" s="39">
        <v>-24000</v>
      </c>
      <c r="D206" s="37" t="s">
        <v>976</v>
      </c>
      <c r="E206" s="37" t="s">
        <v>1026</v>
      </c>
    </row>
    <row r="207" spans="1:5" x14ac:dyDescent="0.2">
      <c r="A207" s="37" t="s">
        <v>364</v>
      </c>
      <c r="B207" s="38">
        <v>43797</v>
      </c>
      <c r="C207" s="39">
        <v>-47800</v>
      </c>
      <c r="D207" s="37" t="s">
        <v>976</v>
      </c>
      <c r="E207" s="37" t="s">
        <v>1026</v>
      </c>
    </row>
    <row r="208" spans="1:5" x14ac:dyDescent="0.2">
      <c r="A208" s="37" t="s">
        <v>565</v>
      </c>
      <c r="B208" s="38">
        <v>43780</v>
      </c>
      <c r="C208" s="39">
        <v>-54963</v>
      </c>
      <c r="D208" s="37" t="s">
        <v>976</v>
      </c>
      <c r="E208" s="37" t="s">
        <v>1029</v>
      </c>
    </row>
    <row r="209" spans="1:5" x14ac:dyDescent="0.2">
      <c r="A209" s="37" t="s">
        <v>403</v>
      </c>
      <c r="B209" s="38">
        <v>43796</v>
      </c>
      <c r="C209" s="39">
        <v>-530745</v>
      </c>
      <c r="D209" s="37" t="s">
        <v>976</v>
      </c>
      <c r="E209" s="37" t="s">
        <v>1033</v>
      </c>
    </row>
    <row r="210" spans="1:5" x14ac:dyDescent="0.2">
      <c r="A210" s="37" t="s">
        <v>419</v>
      </c>
      <c r="B210" s="38">
        <v>43781</v>
      </c>
      <c r="C210" s="39">
        <v>-54400</v>
      </c>
      <c r="D210" s="37" t="s">
        <v>976</v>
      </c>
      <c r="E210" s="37" t="s">
        <v>1030</v>
      </c>
    </row>
    <row r="211" spans="1:5" x14ac:dyDescent="0.2">
      <c r="A211" s="37" t="s">
        <v>631</v>
      </c>
      <c r="B211" s="38">
        <v>43789</v>
      </c>
      <c r="C211" s="39">
        <v>-55031</v>
      </c>
      <c r="D211" s="37" t="s">
        <v>976</v>
      </c>
      <c r="E211" s="37" t="s">
        <v>1031</v>
      </c>
    </row>
    <row r="212" spans="1:5" x14ac:dyDescent="0.2">
      <c r="A212" s="37" t="s">
        <v>1520</v>
      </c>
      <c r="B212" s="38">
        <v>43973</v>
      </c>
      <c r="C212" s="39">
        <v>743757</v>
      </c>
      <c r="D212" s="37" t="s">
        <v>976</v>
      </c>
      <c r="E212" s="37" t="s">
        <v>1463</v>
      </c>
    </row>
    <row r="213" spans="1:5" x14ac:dyDescent="0.2">
      <c r="A213" s="37" t="s">
        <v>1520</v>
      </c>
      <c r="B213" s="38">
        <v>43973</v>
      </c>
      <c r="C213" s="39">
        <v>55485</v>
      </c>
      <c r="D213" s="37" t="s">
        <v>976</v>
      </c>
      <c r="E213" s="37" t="s">
        <v>1463</v>
      </c>
    </row>
    <row r="214" spans="1:5" x14ac:dyDescent="0.2">
      <c r="A214" s="37" t="s">
        <v>1520</v>
      </c>
      <c r="B214" s="38">
        <v>43973</v>
      </c>
      <c r="C214" s="39">
        <v>-1003466</v>
      </c>
      <c r="D214" s="37" t="s">
        <v>976</v>
      </c>
      <c r="E214" s="37" t="s">
        <v>1463</v>
      </c>
    </row>
    <row r="215" spans="1:5" x14ac:dyDescent="0.2">
      <c r="A215" s="37" t="s">
        <v>1520</v>
      </c>
      <c r="B215" s="38">
        <v>43973</v>
      </c>
      <c r="C215" s="39">
        <v>204224</v>
      </c>
      <c r="D215" s="37" t="s">
        <v>976</v>
      </c>
      <c r="E215" s="37" t="s">
        <v>1463</v>
      </c>
    </row>
    <row r="216" spans="1:5" x14ac:dyDescent="0.2">
      <c r="A216" s="37" t="s">
        <v>464</v>
      </c>
      <c r="B216" s="38">
        <v>43804</v>
      </c>
      <c r="C216" s="39">
        <v>-142569</v>
      </c>
      <c r="D216" s="37" t="s">
        <v>976</v>
      </c>
      <c r="E216" s="37" t="s">
        <v>1034</v>
      </c>
    </row>
    <row r="217" spans="1:5" x14ac:dyDescent="0.2">
      <c r="A217" s="37" t="s">
        <v>464</v>
      </c>
      <c r="B217" s="38">
        <v>43804</v>
      </c>
      <c r="C217" s="39">
        <v>-366625</v>
      </c>
      <c r="D217" s="37" t="s">
        <v>976</v>
      </c>
      <c r="E217" s="37" t="s">
        <v>1034</v>
      </c>
    </row>
    <row r="218" spans="1:5" x14ac:dyDescent="0.2">
      <c r="A218" s="37" t="s">
        <v>418</v>
      </c>
      <c r="B218" s="38">
        <v>43816</v>
      </c>
      <c r="C218" s="39">
        <v>-149824</v>
      </c>
      <c r="D218" s="37" t="s">
        <v>976</v>
      </c>
      <c r="E218" s="37" t="s">
        <v>1038</v>
      </c>
    </row>
    <row r="219" spans="1:5" x14ac:dyDescent="0.2">
      <c r="A219" s="37" t="s">
        <v>538</v>
      </c>
      <c r="B219" s="38">
        <v>43824</v>
      </c>
      <c r="C219" s="39">
        <v>-54400</v>
      </c>
      <c r="D219" s="37" t="s">
        <v>976</v>
      </c>
      <c r="E219" s="37" t="s">
        <v>1038</v>
      </c>
    </row>
    <row r="220" spans="1:5" x14ac:dyDescent="0.2">
      <c r="A220" s="37" t="s">
        <v>523</v>
      </c>
      <c r="B220" s="38">
        <v>43811</v>
      </c>
      <c r="C220" s="39">
        <v>-54400</v>
      </c>
      <c r="D220" s="37" t="s">
        <v>976</v>
      </c>
      <c r="E220" s="37" t="s">
        <v>1021</v>
      </c>
    </row>
    <row r="221" spans="1:5" x14ac:dyDescent="0.2">
      <c r="A221" s="37" t="s">
        <v>635</v>
      </c>
      <c r="B221" s="38">
        <v>43813</v>
      </c>
      <c r="C221" s="39">
        <v>-111014</v>
      </c>
      <c r="D221" s="37" t="s">
        <v>976</v>
      </c>
      <c r="E221" s="37" t="s">
        <v>1037</v>
      </c>
    </row>
    <row r="222" spans="1:5" x14ac:dyDescent="0.2">
      <c r="A222" s="37" t="s">
        <v>431</v>
      </c>
      <c r="B222" s="38">
        <v>43827</v>
      </c>
      <c r="C222" s="39">
        <v>-54963</v>
      </c>
      <c r="D222" s="37" t="s">
        <v>976</v>
      </c>
      <c r="E222" s="37" t="s">
        <v>1039</v>
      </c>
    </row>
    <row r="223" spans="1:5" x14ac:dyDescent="0.2">
      <c r="A223" s="37" t="s">
        <v>482</v>
      </c>
      <c r="B223" s="38">
        <v>43828</v>
      </c>
      <c r="C223" s="39">
        <v>-54963</v>
      </c>
      <c r="D223" s="37" t="s">
        <v>976</v>
      </c>
      <c r="E223" s="37" t="s">
        <v>1040</v>
      </c>
    </row>
    <row r="224" spans="1:5" x14ac:dyDescent="0.2">
      <c r="A224" s="37" t="s">
        <v>625</v>
      </c>
      <c r="B224" s="38">
        <v>43654</v>
      </c>
      <c r="C224" s="39">
        <v>-54400</v>
      </c>
      <c r="D224" s="37" t="s">
        <v>976</v>
      </c>
      <c r="E224" s="37" t="s">
        <v>984</v>
      </c>
    </row>
    <row r="225" spans="1:5" x14ac:dyDescent="0.2">
      <c r="A225" s="37" t="s">
        <v>674</v>
      </c>
      <c r="B225" s="38">
        <v>43656</v>
      </c>
      <c r="C225" s="39">
        <v>-99700</v>
      </c>
      <c r="D225" s="37" t="s">
        <v>976</v>
      </c>
      <c r="E225" s="37" t="s">
        <v>986</v>
      </c>
    </row>
    <row r="226" spans="1:5" x14ac:dyDescent="0.2">
      <c r="A226" s="37" t="s">
        <v>673</v>
      </c>
      <c r="B226" s="38">
        <v>43656</v>
      </c>
      <c r="C226" s="39">
        <v>-130032</v>
      </c>
      <c r="D226" s="37" t="s">
        <v>976</v>
      </c>
      <c r="E226" s="37" t="s">
        <v>985</v>
      </c>
    </row>
    <row r="227" spans="1:5" x14ac:dyDescent="0.2">
      <c r="A227" s="37" t="s">
        <v>505</v>
      </c>
      <c r="B227" s="38">
        <v>43659</v>
      </c>
      <c r="C227" s="39">
        <v>-54400</v>
      </c>
      <c r="D227" s="37" t="s">
        <v>976</v>
      </c>
      <c r="E227" s="37" t="s">
        <v>987</v>
      </c>
    </row>
    <row r="228" spans="1:5" x14ac:dyDescent="0.2">
      <c r="A228" s="37" t="s">
        <v>602</v>
      </c>
      <c r="B228" s="38">
        <v>43668</v>
      </c>
      <c r="C228" s="39">
        <v>-54400</v>
      </c>
      <c r="D228" s="37" t="s">
        <v>976</v>
      </c>
      <c r="E228" s="37" t="s">
        <v>991</v>
      </c>
    </row>
    <row r="229" spans="1:5" x14ac:dyDescent="0.2">
      <c r="A229" s="37" t="s">
        <v>435</v>
      </c>
      <c r="B229" s="38">
        <v>43671</v>
      </c>
      <c r="C229" s="39">
        <v>-2964</v>
      </c>
      <c r="D229" s="37" t="s">
        <v>976</v>
      </c>
      <c r="E229" s="37" t="s">
        <v>995</v>
      </c>
    </row>
    <row r="230" spans="1:5" x14ac:dyDescent="0.2">
      <c r="A230" s="37" t="s">
        <v>544</v>
      </c>
      <c r="B230" s="38">
        <v>43627</v>
      </c>
      <c r="C230" s="39">
        <v>-171940</v>
      </c>
      <c r="D230" s="37" t="s">
        <v>976</v>
      </c>
      <c r="E230" s="37" t="s">
        <v>977</v>
      </c>
    </row>
    <row r="231" spans="1:5" x14ac:dyDescent="0.2">
      <c r="A231" s="37" t="s">
        <v>401</v>
      </c>
      <c r="B231" s="38">
        <v>43682</v>
      </c>
      <c r="C231" s="39">
        <v>-8322493</v>
      </c>
      <c r="D231" s="37" t="s">
        <v>976</v>
      </c>
      <c r="E231" s="37" t="s">
        <v>980</v>
      </c>
    </row>
    <row r="232" spans="1:5" x14ac:dyDescent="0.2">
      <c r="A232" s="37" t="s">
        <v>601</v>
      </c>
      <c r="B232" s="38">
        <v>43674</v>
      </c>
      <c r="C232" s="39">
        <v>-68989</v>
      </c>
      <c r="D232" s="37" t="s">
        <v>976</v>
      </c>
      <c r="E232" s="37" t="s">
        <v>991</v>
      </c>
    </row>
    <row r="233" spans="1:5" x14ac:dyDescent="0.2">
      <c r="A233" s="37" t="s">
        <v>1520</v>
      </c>
      <c r="B233" s="38">
        <v>43973</v>
      </c>
      <c r="C233" s="39">
        <v>17040614</v>
      </c>
      <c r="D233" s="37" t="s">
        <v>976</v>
      </c>
      <c r="E233" s="37" t="s">
        <v>1521</v>
      </c>
    </row>
    <row r="234" spans="1:5" x14ac:dyDescent="0.2">
      <c r="A234" s="37" t="s">
        <v>618</v>
      </c>
      <c r="B234" s="38">
        <v>44158</v>
      </c>
      <c r="C234" s="39">
        <v>-59044</v>
      </c>
      <c r="D234" s="37" t="s">
        <v>1063</v>
      </c>
      <c r="E234" s="37" t="s">
        <v>1067</v>
      </c>
    </row>
    <row r="235" spans="1:5" x14ac:dyDescent="0.2">
      <c r="A235" s="37" t="s">
        <v>617</v>
      </c>
      <c r="B235" s="38">
        <v>44155</v>
      </c>
      <c r="C235" s="39">
        <v>-57600</v>
      </c>
      <c r="D235" s="37" t="s">
        <v>1063</v>
      </c>
      <c r="E235" s="37" t="s">
        <v>1064</v>
      </c>
    </row>
    <row r="236" spans="1:5" x14ac:dyDescent="0.2">
      <c r="A236" s="37" t="s">
        <v>618</v>
      </c>
      <c r="B236" s="38">
        <v>44158</v>
      </c>
      <c r="C236" s="39">
        <v>59044</v>
      </c>
      <c r="D236" s="37" t="s">
        <v>1063</v>
      </c>
    </row>
    <row r="237" spans="1:5" x14ac:dyDescent="0.2">
      <c r="A237" s="37" t="s">
        <v>618</v>
      </c>
      <c r="B237" s="38">
        <v>44158</v>
      </c>
      <c r="C237" s="39">
        <v>-35715</v>
      </c>
      <c r="D237" s="37" t="s">
        <v>1063</v>
      </c>
    </row>
    <row r="238" spans="1:5" x14ac:dyDescent="0.2">
      <c r="A238" s="37" t="s">
        <v>1522</v>
      </c>
      <c r="B238" s="38">
        <v>44260</v>
      </c>
      <c r="C238" s="39">
        <v>93315</v>
      </c>
      <c r="D238" s="37" t="s">
        <v>1063</v>
      </c>
      <c r="E238" s="37" t="s">
        <v>1523</v>
      </c>
    </row>
    <row r="239" spans="1:5" x14ac:dyDescent="0.2">
      <c r="A239" s="37" t="s">
        <v>619</v>
      </c>
      <c r="B239" s="38">
        <v>44179</v>
      </c>
      <c r="C239" s="39">
        <v>-57600</v>
      </c>
      <c r="D239" s="37" t="s">
        <v>1068</v>
      </c>
      <c r="E239" s="37" t="s">
        <v>1087</v>
      </c>
    </row>
    <row r="240" spans="1:5" x14ac:dyDescent="0.2">
      <c r="A240" s="37" t="s">
        <v>620</v>
      </c>
      <c r="B240" s="38">
        <v>44183</v>
      </c>
      <c r="C240" s="39">
        <v>-60335</v>
      </c>
      <c r="D240" s="37" t="s">
        <v>1068</v>
      </c>
      <c r="E240" s="37" t="s">
        <v>1067</v>
      </c>
    </row>
    <row r="241" spans="1:5" x14ac:dyDescent="0.2">
      <c r="A241" s="37" t="s">
        <v>621</v>
      </c>
      <c r="B241" s="38">
        <v>44188</v>
      </c>
      <c r="C241" s="39">
        <v>-60568</v>
      </c>
      <c r="D241" s="37" t="s">
        <v>1068</v>
      </c>
      <c r="E241" s="37" t="s">
        <v>1067</v>
      </c>
    </row>
    <row r="242" spans="1:5" x14ac:dyDescent="0.2">
      <c r="A242" s="37" t="s">
        <v>618</v>
      </c>
      <c r="B242" s="38">
        <v>44158</v>
      </c>
      <c r="C242" s="39">
        <v>-23329</v>
      </c>
      <c r="D242" s="37" t="s">
        <v>1068</v>
      </c>
      <c r="E242" s="37" t="s">
        <v>1069</v>
      </c>
    </row>
    <row r="243" spans="1:5" x14ac:dyDescent="0.2">
      <c r="A243" s="37" t="s">
        <v>1525</v>
      </c>
      <c r="B243" s="38">
        <v>44260</v>
      </c>
      <c r="C243" s="39">
        <v>201832</v>
      </c>
      <c r="D243" s="37" t="s">
        <v>1068</v>
      </c>
    </row>
    <row r="244" spans="1:5" x14ac:dyDescent="0.2">
      <c r="A244" s="37" t="s">
        <v>1525</v>
      </c>
      <c r="B244" s="38">
        <v>44260</v>
      </c>
      <c r="C244" s="39">
        <v>-247442</v>
      </c>
      <c r="D244" s="37" t="s">
        <v>1068</v>
      </c>
    </row>
    <row r="245" spans="1:5" x14ac:dyDescent="0.2">
      <c r="A245" s="37" t="s">
        <v>1525</v>
      </c>
      <c r="B245" s="38">
        <v>44260</v>
      </c>
      <c r="C245" s="39">
        <v>247442</v>
      </c>
      <c r="D245" s="37" t="s">
        <v>1068</v>
      </c>
      <c r="E245" s="37" t="s">
        <v>1523</v>
      </c>
    </row>
    <row r="246" spans="1:5" x14ac:dyDescent="0.2">
      <c r="A246" s="37" t="s">
        <v>389</v>
      </c>
      <c r="B246" s="38">
        <v>44183</v>
      </c>
      <c r="C246" s="39">
        <v>-24000</v>
      </c>
      <c r="D246" s="37" t="s">
        <v>1092</v>
      </c>
      <c r="E246" s="37" t="s">
        <v>1043</v>
      </c>
    </row>
    <row r="247" spans="1:5" x14ac:dyDescent="0.2">
      <c r="A247" s="37" t="s">
        <v>389</v>
      </c>
      <c r="B247" s="38">
        <v>44183</v>
      </c>
      <c r="C247" s="39">
        <v>24000</v>
      </c>
      <c r="D247" s="37" t="s">
        <v>1092</v>
      </c>
    </row>
    <row r="248" spans="1:5" x14ac:dyDescent="0.2">
      <c r="A248" s="37" t="s">
        <v>389</v>
      </c>
      <c r="B248" s="38">
        <v>44183</v>
      </c>
      <c r="C248" s="39">
        <v>-19200</v>
      </c>
      <c r="D248" s="37" t="s">
        <v>1092</v>
      </c>
    </row>
    <row r="249" spans="1:5" x14ac:dyDescent="0.2">
      <c r="A249" s="37" t="s">
        <v>1526</v>
      </c>
      <c r="B249" s="38">
        <v>44260</v>
      </c>
      <c r="C249" s="39">
        <v>19200</v>
      </c>
      <c r="D249" s="37" t="s">
        <v>1092</v>
      </c>
      <c r="E249" s="37" t="s">
        <v>1523</v>
      </c>
    </row>
    <row r="250" spans="1:5" x14ac:dyDescent="0.2">
      <c r="A250" s="37" t="s">
        <v>388</v>
      </c>
      <c r="B250" s="38">
        <v>44167</v>
      </c>
      <c r="C250" s="39">
        <v>-19000</v>
      </c>
      <c r="D250" s="37" t="s">
        <v>1042</v>
      </c>
      <c r="E250" s="37" t="s">
        <v>1043</v>
      </c>
    </row>
    <row r="251" spans="1:5" x14ac:dyDescent="0.2">
      <c r="A251" s="37" t="s">
        <v>389</v>
      </c>
      <c r="B251" s="38">
        <v>44183</v>
      </c>
      <c r="C251" s="39">
        <v>-4800</v>
      </c>
      <c r="D251" s="37" t="s">
        <v>1042</v>
      </c>
      <c r="E251" s="37" t="s">
        <v>1093</v>
      </c>
    </row>
    <row r="252" spans="1:5" x14ac:dyDescent="0.2">
      <c r="A252" s="37" t="s">
        <v>387</v>
      </c>
      <c r="B252" s="38">
        <v>44155</v>
      </c>
      <c r="C252" s="39">
        <v>-50600</v>
      </c>
      <c r="D252" s="37" t="s">
        <v>1042</v>
      </c>
      <c r="E252" s="37" t="s">
        <v>1043</v>
      </c>
    </row>
    <row r="253" spans="1:5" x14ac:dyDescent="0.2">
      <c r="A253" s="37" t="s">
        <v>386</v>
      </c>
      <c r="B253" s="38">
        <v>44139</v>
      </c>
      <c r="C253" s="39">
        <v>-24000</v>
      </c>
      <c r="D253" s="37" t="s">
        <v>1042</v>
      </c>
      <c r="E253" s="37" t="s">
        <v>1043</v>
      </c>
    </row>
    <row r="254" spans="1:5" x14ac:dyDescent="0.2">
      <c r="A254" s="37" t="s">
        <v>282</v>
      </c>
      <c r="B254" s="38">
        <v>44141</v>
      </c>
      <c r="C254" s="39">
        <v>-157500</v>
      </c>
      <c r="D254" s="37" t="s">
        <v>1042</v>
      </c>
      <c r="E254" s="37" t="s">
        <v>1045</v>
      </c>
    </row>
    <row r="255" spans="1:5" x14ac:dyDescent="0.2">
      <c r="A255" s="37" t="s">
        <v>502</v>
      </c>
      <c r="B255" s="38">
        <v>44155</v>
      </c>
      <c r="C255" s="39">
        <v>-57600</v>
      </c>
      <c r="D255" s="37" t="s">
        <v>1042</v>
      </c>
      <c r="E255" s="37" t="s">
        <v>1065</v>
      </c>
    </row>
    <row r="256" spans="1:5" x14ac:dyDescent="0.2">
      <c r="A256" s="37" t="s">
        <v>282</v>
      </c>
      <c r="B256" s="38">
        <v>44141</v>
      </c>
      <c r="C256" s="39">
        <v>98400</v>
      </c>
      <c r="D256" s="37" t="s">
        <v>1042</v>
      </c>
    </row>
    <row r="257" spans="1:5" x14ac:dyDescent="0.2">
      <c r="A257" s="37" t="s">
        <v>282</v>
      </c>
      <c r="B257" s="38">
        <v>44141</v>
      </c>
      <c r="C257" s="39">
        <v>-15620</v>
      </c>
      <c r="D257" s="37" t="s">
        <v>1042</v>
      </c>
    </row>
    <row r="258" spans="1:5" x14ac:dyDescent="0.2">
      <c r="A258" s="37" t="s">
        <v>1527</v>
      </c>
      <c r="B258" s="38">
        <v>44260</v>
      </c>
      <c r="C258" s="39">
        <v>230720</v>
      </c>
      <c r="D258" s="37" t="s">
        <v>1042</v>
      </c>
      <c r="E258" s="37" t="s">
        <v>1523</v>
      </c>
    </row>
    <row r="259" spans="1:5" x14ac:dyDescent="0.2">
      <c r="A259" s="37" t="s">
        <v>524</v>
      </c>
      <c r="B259" s="38">
        <v>44176</v>
      </c>
      <c r="C259" s="39">
        <v>-57600</v>
      </c>
      <c r="D259" s="37" t="s">
        <v>1082</v>
      </c>
      <c r="E259" s="37" t="s">
        <v>1083</v>
      </c>
    </row>
    <row r="260" spans="1:5" x14ac:dyDescent="0.2">
      <c r="A260" s="37" t="s">
        <v>524</v>
      </c>
      <c r="B260" s="38">
        <v>44176</v>
      </c>
      <c r="C260" s="39">
        <v>57600</v>
      </c>
      <c r="D260" s="37" t="s">
        <v>1082</v>
      </c>
    </row>
    <row r="261" spans="1:5" x14ac:dyDescent="0.2">
      <c r="A261" s="37" t="s">
        <v>524</v>
      </c>
      <c r="B261" s="38">
        <v>44176</v>
      </c>
      <c r="C261" s="39">
        <v>-46080</v>
      </c>
      <c r="D261" s="37" t="s">
        <v>1082</v>
      </c>
    </row>
    <row r="262" spans="1:5" x14ac:dyDescent="0.2">
      <c r="A262" s="37" t="s">
        <v>1528</v>
      </c>
      <c r="B262" s="38">
        <v>44260</v>
      </c>
      <c r="C262" s="39">
        <v>46080</v>
      </c>
      <c r="D262" s="37" t="s">
        <v>1082</v>
      </c>
      <c r="E262" s="37" t="s">
        <v>1523</v>
      </c>
    </row>
    <row r="263" spans="1:5" x14ac:dyDescent="0.2">
      <c r="A263" s="37" t="s">
        <v>524</v>
      </c>
      <c r="B263" s="38">
        <v>44176</v>
      </c>
      <c r="C263" s="39">
        <v>-11520</v>
      </c>
      <c r="D263" s="37" t="s">
        <v>1084</v>
      </c>
      <c r="E263" s="37" t="s">
        <v>1085</v>
      </c>
    </row>
    <row r="264" spans="1:5" x14ac:dyDescent="0.2">
      <c r="A264" s="37" t="s">
        <v>1529</v>
      </c>
      <c r="B264" s="38">
        <v>44260</v>
      </c>
      <c r="C264" s="39">
        <v>11520</v>
      </c>
      <c r="D264" s="37" t="s">
        <v>1084</v>
      </c>
    </row>
    <row r="265" spans="1:5" x14ac:dyDescent="0.2">
      <c r="A265" s="37" t="s">
        <v>1529</v>
      </c>
      <c r="B265" s="38">
        <v>44260</v>
      </c>
      <c r="C265" s="39">
        <v>-46080</v>
      </c>
      <c r="D265" s="37" t="s">
        <v>1084</v>
      </c>
    </row>
    <row r="266" spans="1:5" x14ac:dyDescent="0.2">
      <c r="A266" s="37" t="s">
        <v>1529</v>
      </c>
      <c r="B266" s="38">
        <v>44260</v>
      </c>
      <c r="C266" s="39">
        <v>46080</v>
      </c>
      <c r="D266" s="37" t="s">
        <v>1084</v>
      </c>
      <c r="E266" s="37" t="s">
        <v>1523</v>
      </c>
    </row>
    <row r="267" spans="1:5" x14ac:dyDescent="0.2">
      <c r="A267" s="37" t="s">
        <v>283</v>
      </c>
      <c r="B267" s="38">
        <v>44147</v>
      </c>
      <c r="C267" s="39">
        <v>-202500</v>
      </c>
      <c r="D267" s="37" t="s">
        <v>1053</v>
      </c>
      <c r="E267" s="37" t="s">
        <v>1045</v>
      </c>
    </row>
    <row r="268" spans="1:5" x14ac:dyDescent="0.2">
      <c r="A268" s="37" t="s">
        <v>283</v>
      </c>
      <c r="B268" s="38">
        <v>44147</v>
      </c>
      <c r="C268" s="39">
        <v>104900</v>
      </c>
      <c r="D268" s="37" t="s">
        <v>1053</v>
      </c>
    </row>
    <row r="269" spans="1:5" x14ac:dyDescent="0.2">
      <c r="A269" s="37" t="s">
        <v>1530</v>
      </c>
      <c r="B269" s="38">
        <v>44260</v>
      </c>
      <c r="C269" s="39">
        <v>97600</v>
      </c>
      <c r="D269" s="37" t="s">
        <v>1053</v>
      </c>
      <c r="E269" s="37" t="s">
        <v>1523</v>
      </c>
    </row>
    <row r="270" spans="1:5" x14ac:dyDescent="0.2">
      <c r="A270" s="37" t="s">
        <v>284</v>
      </c>
      <c r="B270" s="38">
        <v>44165</v>
      </c>
      <c r="C270" s="39">
        <v>-90000</v>
      </c>
      <c r="D270" s="37" t="s">
        <v>1079</v>
      </c>
      <c r="E270" s="37" t="s">
        <v>1045</v>
      </c>
    </row>
    <row r="271" spans="1:5" x14ac:dyDescent="0.2">
      <c r="A271" s="37" t="s">
        <v>284</v>
      </c>
      <c r="B271" s="38">
        <v>44165</v>
      </c>
      <c r="C271" s="39">
        <v>37415</v>
      </c>
      <c r="D271" s="37" t="s">
        <v>1079</v>
      </c>
    </row>
    <row r="272" spans="1:5" x14ac:dyDescent="0.2">
      <c r="A272" s="37" t="s">
        <v>1531</v>
      </c>
      <c r="B272" s="38">
        <v>44260</v>
      </c>
      <c r="C272" s="39">
        <v>52585</v>
      </c>
      <c r="D272" s="37" t="s">
        <v>1079</v>
      </c>
      <c r="E272" s="37" t="s">
        <v>1523</v>
      </c>
    </row>
    <row r="273" spans="1:5" x14ac:dyDescent="0.2">
      <c r="A273" s="37" t="s">
        <v>282</v>
      </c>
      <c r="B273" s="38">
        <v>44141</v>
      </c>
      <c r="C273" s="39">
        <v>-82780</v>
      </c>
      <c r="D273" s="37" t="s">
        <v>1046</v>
      </c>
      <c r="E273" s="37" t="s">
        <v>1047</v>
      </c>
    </row>
    <row r="274" spans="1:5" x14ac:dyDescent="0.2">
      <c r="A274" s="37" t="s">
        <v>283</v>
      </c>
      <c r="B274" s="38">
        <v>44147</v>
      </c>
      <c r="C274" s="39">
        <v>-104900</v>
      </c>
      <c r="D274" s="37" t="s">
        <v>1046</v>
      </c>
      <c r="E274" s="37" t="s">
        <v>1047</v>
      </c>
    </row>
    <row r="275" spans="1:5" x14ac:dyDescent="0.2">
      <c r="A275" s="37" t="s">
        <v>284</v>
      </c>
      <c r="B275" s="38">
        <v>44165</v>
      </c>
      <c r="C275" s="39">
        <v>-37415</v>
      </c>
      <c r="D275" s="37" t="s">
        <v>1046</v>
      </c>
      <c r="E275" s="37" t="s">
        <v>1047</v>
      </c>
    </row>
    <row r="276" spans="1:5" x14ac:dyDescent="0.2">
      <c r="A276" s="37" t="s">
        <v>1532</v>
      </c>
      <c r="B276" s="38">
        <v>44260</v>
      </c>
      <c r="C276" s="39">
        <v>-381586</v>
      </c>
      <c r="D276" s="37" t="s">
        <v>1046</v>
      </c>
    </row>
    <row r="277" spans="1:5" x14ac:dyDescent="0.2">
      <c r="A277" s="37" t="s">
        <v>1532</v>
      </c>
      <c r="B277" s="38">
        <v>44260</v>
      </c>
      <c r="C277" s="39">
        <v>606681</v>
      </c>
      <c r="D277" s="37" t="s">
        <v>1046</v>
      </c>
      <c r="E277" s="37" t="s">
        <v>1523</v>
      </c>
    </row>
    <row r="278" spans="1:5" x14ac:dyDescent="0.2">
      <c r="A278" s="37" t="s">
        <v>427</v>
      </c>
      <c r="B278" s="38">
        <v>44154</v>
      </c>
      <c r="C278" s="39">
        <v>-129661</v>
      </c>
      <c r="D278" s="37" t="s">
        <v>1060</v>
      </c>
      <c r="E278" s="37" t="s">
        <v>1061</v>
      </c>
    </row>
    <row r="279" spans="1:5" x14ac:dyDescent="0.2">
      <c r="A279" s="37" t="s">
        <v>427</v>
      </c>
      <c r="B279" s="38">
        <v>44154</v>
      </c>
      <c r="C279" s="39">
        <v>25932</v>
      </c>
      <c r="D279" s="37" t="s">
        <v>1060</v>
      </c>
    </row>
    <row r="280" spans="1:5" x14ac:dyDescent="0.2">
      <c r="A280" s="37" t="s">
        <v>1533</v>
      </c>
      <c r="B280" s="38">
        <v>44260</v>
      </c>
      <c r="C280" s="39">
        <v>103729</v>
      </c>
      <c r="D280" s="37" t="s">
        <v>1060</v>
      </c>
      <c r="E280" s="37" t="s">
        <v>1523</v>
      </c>
    </row>
    <row r="281" spans="1:5" x14ac:dyDescent="0.2">
      <c r="A281" s="37" t="s">
        <v>439</v>
      </c>
      <c r="B281" s="38">
        <v>44156</v>
      </c>
      <c r="C281" s="39">
        <v>-127705</v>
      </c>
      <c r="D281" s="37" t="s">
        <v>1048</v>
      </c>
      <c r="E281" s="37" t="s">
        <v>1034</v>
      </c>
    </row>
    <row r="282" spans="1:5" x14ac:dyDescent="0.2">
      <c r="A282" s="37" t="s">
        <v>461</v>
      </c>
      <c r="B282" s="38">
        <v>44142</v>
      </c>
      <c r="C282" s="39">
        <v>-15128</v>
      </c>
      <c r="D282" s="37" t="s">
        <v>1048</v>
      </c>
      <c r="E282" s="37" t="s">
        <v>1049</v>
      </c>
    </row>
    <row r="283" spans="1:5" x14ac:dyDescent="0.2">
      <c r="A283" s="37" t="s">
        <v>462</v>
      </c>
      <c r="B283" s="38">
        <v>44146</v>
      </c>
      <c r="C283" s="39">
        <v>-185388</v>
      </c>
      <c r="D283" s="37" t="s">
        <v>1048</v>
      </c>
      <c r="E283" s="37" t="s">
        <v>1051</v>
      </c>
    </row>
    <row r="284" spans="1:5" x14ac:dyDescent="0.2">
      <c r="A284" s="37" t="s">
        <v>463</v>
      </c>
      <c r="B284" s="38">
        <v>44162</v>
      </c>
      <c r="C284" s="39">
        <v>-125123</v>
      </c>
      <c r="D284" s="37" t="s">
        <v>1048</v>
      </c>
      <c r="E284" s="37" t="s">
        <v>1077</v>
      </c>
    </row>
    <row r="285" spans="1:5" x14ac:dyDescent="0.2">
      <c r="A285" s="37" t="s">
        <v>439</v>
      </c>
      <c r="B285" s="38">
        <v>44156</v>
      </c>
      <c r="C285" s="39">
        <v>252828</v>
      </c>
      <c r="D285" s="37" t="s">
        <v>1048</v>
      </c>
    </row>
    <row r="286" spans="1:5" x14ac:dyDescent="0.2">
      <c r="A286" s="37" t="s">
        <v>439</v>
      </c>
      <c r="B286" s="38">
        <v>44156</v>
      </c>
      <c r="C286" s="39">
        <v>-196206</v>
      </c>
      <c r="D286" s="37" t="s">
        <v>1048</v>
      </c>
    </row>
    <row r="287" spans="1:5" x14ac:dyDescent="0.2">
      <c r="A287" s="37" t="s">
        <v>1534</v>
      </c>
      <c r="B287" s="38">
        <v>44260</v>
      </c>
      <c r="C287" s="39">
        <v>396722</v>
      </c>
      <c r="D287" s="37" t="s">
        <v>1048</v>
      </c>
      <c r="E287" s="37" t="s">
        <v>1523</v>
      </c>
    </row>
    <row r="288" spans="1:5" x14ac:dyDescent="0.2">
      <c r="A288" s="37" t="s">
        <v>465</v>
      </c>
      <c r="B288" s="38">
        <v>44194</v>
      </c>
      <c r="C288" s="39">
        <v>-57600</v>
      </c>
      <c r="D288" s="37" t="s">
        <v>1096</v>
      </c>
      <c r="E288" s="37" t="s">
        <v>1097</v>
      </c>
    </row>
    <row r="289" spans="1:5" x14ac:dyDescent="0.2">
      <c r="A289" s="37" t="s">
        <v>465</v>
      </c>
      <c r="B289" s="38">
        <v>44194</v>
      </c>
      <c r="C289" s="39">
        <v>57600</v>
      </c>
      <c r="D289" s="37" t="s">
        <v>1096</v>
      </c>
    </row>
    <row r="290" spans="1:5" x14ac:dyDescent="0.2">
      <c r="A290" s="37" t="s">
        <v>465</v>
      </c>
      <c r="B290" s="38">
        <v>44194</v>
      </c>
      <c r="C290" s="39">
        <v>-47235</v>
      </c>
      <c r="D290" s="37" t="s">
        <v>1096</v>
      </c>
    </row>
    <row r="291" spans="1:5" x14ac:dyDescent="0.2">
      <c r="A291" s="37" t="s">
        <v>1535</v>
      </c>
      <c r="B291" s="38">
        <v>44260</v>
      </c>
      <c r="C291" s="39">
        <v>47235</v>
      </c>
      <c r="D291" s="37" t="s">
        <v>1096</v>
      </c>
      <c r="E291" s="37" t="s">
        <v>1523</v>
      </c>
    </row>
    <row r="292" spans="1:5" x14ac:dyDescent="0.2">
      <c r="A292" s="37" t="s">
        <v>269</v>
      </c>
      <c r="B292" s="38">
        <v>44181</v>
      </c>
      <c r="C292" s="39">
        <v>-35100</v>
      </c>
      <c r="D292" s="37" t="s">
        <v>1071</v>
      </c>
      <c r="E292" s="37" t="s">
        <v>1089</v>
      </c>
    </row>
    <row r="293" spans="1:5" x14ac:dyDescent="0.2">
      <c r="A293" s="37" t="s">
        <v>501</v>
      </c>
      <c r="B293" s="38">
        <v>44159</v>
      </c>
      <c r="C293" s="39">
        <v>-59044</v>
      </c>
      <c r="D293" s="37" t="s">
        <v>1071</v>
      </c>
      <c r="E293" s="37" t="s">
        <v>1072</v>
      </c>
    </row>
    <row r="294" spans="1:5" x14ac:dyDescent="0.2">
      <c r="A294" s="37" t="s">
        <v>269</v>
      </c>
      <c r="B294" s="38">
        <v>44181</v>
      </c>
      <c r="C294" s="39">
        <v>59044</v>
      </c>
      <c r="D294" s="37" t="s">
        <v>1071</v>
      </c>
    </row>
    <row r="295" spans="1:5" x14ac:dyDescent="0.2">
      <c r="A295" s="37" t="s">
        <v>269</v>
      </c>
      <c r="B295" s="38">
        <v>44181</v>
      </c>
      <c r="C295" s="39">
        <v>-39060</v>
      </c>
      <c r="D295" s="37" t="s">
        <v>1071</v>
      </c>
    </row>
    <row r="296" spans="1:5" x14ac:dyDescent="0.2">
      <c r="A296" s="37" t="s">
        <v>1536</v>
      </c>
      <c r="B296" s="38">
        <v>44260</v>
      </c>
      <c r="C296" s="39">
        <v>74160</v>
      </c>
      <c r="D296" s="37" t="s">
        <v>1071</v>
      </c>
      <c r="E296" s="37" t="s">
        <v>1523</v>
      </c>
    </row>
    <row r="297" spans="1:5" x14ac:dyDescent="0.2">
      <c r="A297" s="37" t="s">
        <v>269</v>
      </c>
      <c r="B297" s="38">
        <v>44181</v>
      </c>
      <c r="C297" s="39">
        <v>-19984</v>
      </c>
      <c r="D297" s="37" t="s">
        <v>1090</v>
      </c>
      <c r="E297" s="37" t="s">
        <v>1091</v>
      </c>
    </row>
    <row r="298" spans="1:5" x14ac:dyDescent="0.2">
      <c r="A298" s="37" t="s">
        <v>465</v>
      </c>
      <c r="B298" s="38">
        <v>44194</v>
      </c>
      <c r="C298" s="39">
        <v>-10365</v>
      </c>
      <c r="D298" s="37" t="s">
        <v>1090</v>
      </c>
      <c r="E298" s="37" t="s">
        <v>1098</v>
      </c>
    </row>
    <row r="299" spans="1:5" x14ac:dyDescent="0.2">
      <c r="A299" s="37" t="s">
        <v>385</v>
      </c>
      <c r="B299" s="38">
        <v>44209</v>
      </c>
      <c r="C299" s="39">
        <v>10365</v>
      </c>
      <c r="D299" s="37" t="s">
        <v>1090</v>
      </c>
    </row>
    <row r="300" spans="1:5" x14ac:dyDescent="0.2">
      <c r="A300" s="37" t="s">
        <v>385</v>
      </c>
      <c r="B300" s="38">
        <v>44209</v>
      </c>
      <c r="C300" s="39">
        <v>-4901</v>
      </c>
      <c r="D300" s="37" t="s">
        <v>1090</v>
      </c>
    </row>
    <row r="301" spans="1:5" x14ac:dyDescent="0.2">
      <c r="A301" s="37" t="s">
        <v>384</v>
      </c>
      <c r="B301" s="38">
        <v>44209</v>
      </c>
      <c r="C301" s="39">
        <v>-1723</v>
      </c>
      <c r="D301" s="37" t="s">
        <v>1090</v>
      </c>
      <c r="E301" s="37" t="s">
        <v>1115</v>
      </c>
    </row>
    <row r="302" spans="1:5" x14ac:dyDescent="0.2">
      <c r="A302" s="37" t="s">
        <v>385</v>
      </c>
      <c r="B302" s="38">
        <v>44209</v>
      </c>
      <c r="C302" s="39">
        <v>-59700</v>
      </c>
      <c r="D302" s="37" t="s">
        <v>1090</v>
      </c>
      <c r="E302" s="37" t="s">
        <v>1115</v>
      </c>
    </row>
    <row r="303" spans="1:5" x14ac:dyDescent="0.2">
      <c r="A303" s="37" t="s">
        <v>654</v>
      </c>
      <c r="B303" s="38">
        <v>44215</v>
      </c>
      <c r="C303" s="39">
        <v>-59700</v>
      </c>
      <c r="D303" s="37" t="s">
        <v>1090</v>
      </c>
      <c r="E303" s="37" t="s">
        <v>1115</v>
      </c>
    </row>
    <row r="304" spans="1:5" x14ac:dyDescent="0.2">
      <c r="A304" s="37" t="s">
        <v>1537</v>
      </c>
      <c r="B304" s="38">
        <v>44295</v>
      </c>
      <c r="C304" s="39">
        <v>146008</v>
      </c>
      <c r="D304" s="37" t="s">
        <v>1090</v>
      </c>
      <c r="E304" s="37" t="s">
        <v>1538</v>
      </c>
    </row>
    <row r="305" spans="1:5" x14ac:dyDescent="0.2">
      <c r="A305" s="37" t="s">
        <v>624</v>
      </c>
      <c r="B305" s="38">
        <v>44147</v>
      </c>
      <c r="C305" s="39">
        <v>-696111</v>
      </c>
      <c r="D305" s="37" t="s">
        <v>1054</v>
      </c>
      <c r="E305" s="37" t="s">
        <v>1055</v>
      </c>
    </row>
    <row r="306" spans="1:5" x14ac:dyDescent="0.2">
      <c r="A306" s="37" t="s">
        <v>624</v>
      </c>
      <c r="B306" s="38">
        <v>44147</v>
      </c>
      <c r="C306" s="39">
        <v>39132</v>
      </c>
      <c r="D306" s="37" t="s">
        <v>1054</v>
      </c>
    </row>
    <row r="307" spans="1:5" x14ac:dyDescent="0.2">
      <c r="A307" s="37" t="s">
        <v>1539</v>
      </c>
      <c r="B307" s="38">
        <v>44260</v>
      </c>
      <c r="C307" s="39">
        <v>656979</v>
      </c>
      <c r="D307" s="37" t="s">
        <v>1054</v>
      </c>
      <c r="E307" s="37" t="s">
        <v>1523</v>
      </c>
    </row>
    <row r="308" spans="1:5" x14ac:dyDescent="0.2">
      <c r="A308" s="37" t="s">
        <v>273</v>
      </c>
      <c r="B308" s="38">
        <v>44180</v>
      </c>
      <c r="C308" s="39">
        <v>-135000</v>
      </c>
      <c r="D308" s="37" t="s">
        <v>1088</v>
      </c>
      <c r="E308" s="37" t="s">
        <v>1045</v>
      </c>
    </row>
    <row r="309" spans="1:5" x14ac:dyDescent="0.2">
      <c r="A309" s="37" t="s">
        <v>274</v>
      </c>
      <c r="B309" s="38">
        <v>44195</v>
      </c>
      <c r="C309" s="39">
        <v>-112500</v>
      </c>
      <c r="D309" s="37" t="s">
        <v>1088</v>
      </c>
      <c r="E309" s="37" t="s">
        <v>1045</v>
      </c>
    </row>
    <row r="310" spans="1:5" x14ac:dyDescent="0.2">
      <c r="A310" s="37" t="s">
        <v>508</v>
      </c>
      <c r="B310" s="38">
        <v>44195</v>
      </c>
      <c r="C310" s="39">
        <v>-60851</v>
      </c>
      <c r="D310" s="37" t="s">
        <v>1088</v>
      </c>
      <c r="E310" s="37" t="s">
        <v>1099</v>
      </c>
    </row>
    <row r="311" spans="1:5" x14ac:dyDescent="0.2">
      <c r="A311" s="37" t="s">
        <v>626</v>
      </c>
      <c r="B311" s="38">
        <v>44186</v>
      </c>
      <c r="C311" s="39">
        <v>-125113</v>
      </c>
      <c r="D311" s="37" t="s">
        <v>1088</v>
      </c>
      <c r="E311" s="37" t="s">
        <v>1094</v>
      </c>
    </row>
    <row r="312" spans="1:5" x14ac:dyDescent="0.2">
      <c r="A312" s="37" t="s">
        <v>273</v>
      </c>
      <c r="B312" s="38">
        <v>44180</v>
      </c>
      <c r="C312" s="39">
        <v>16100</v>
      </c>
      <c r="D312" s="37" t="s">
        <v>1088</v>
      </c>
    </row>
    <row r="313" spans="1:5" x14ac:dyDescent="0.2">
      <c r="A313" s="37" t="s">
        <v>273</v>
      </c>
      <c r="B313" s="38">
        <v>44180</v>
      </c>
      <c r="C313" s="39">
        <v>105752</v>
      </c>
      <c r="D313" s="37" t="s">
        <v>1088</v>
      </c>
    </row>
    <row r="314" spans="1:5" x14ac:dyDescent="0.2">
      <c r="A314" s="37" t="s">
        <v>383</v>
      </c>
      <c r="B314" s="38">
        <v>44209</v>
      </c>
      <c r="C314" s="39">
        <v>-16100</v>
      </c>
      <c r="D314" s="37" t="s">
        <v>1088</v>
      </c>
      <c r="E314" s="37" t="s">
        <v>1043</v>
      </c>
    </row>
    <row r="315" spans="1:5" x14ac:dyDescent="0.2">
      <c r="A315" s="37" t="s">
        <v>1540</v>
      </c>
      <c r="B315" s="38">
        <v>44295</v>
      </c>
      <c r="C315" s="39">
        <v>327712</v>
      </c>
      <c r="D315" s="37" t="s">
        <v>1088</v>
      </c>
      <c r="E315" s="37" t="s">
        <v>1538</v>
      </c>
    </row>
    <row r="316" spans="1:5" x14ac:dyDescent="0.2">
      <c r="A316" s="37" t="s">
        <v>573</v>
      </c>
      <c r="B316" s="38">
        <v>44172</v>
      </c>
      <c r="C316" s="39">
        <v>-59044</v>
      </c>
      <c r="D316" s="37" t="s">
        <v>1041</v>
      </c>
      <c r="E316" s="37" t="s">
        <v>1080</v>
      </c>
    </row>
    <row r="317" spans="1:5" x14ac:dyDescent="0.2">
      <c r="A317" s="37" t="s">
        <v>574</v>
      </c>
      <c r="B317" s="38">
        <v>44182</v>
      </c>
      <c r="C317" s="39">
        <v>-457948</v>
      </c>
      <c r="D317" s="37" t="s">
        <v>1041</v>
      </c>
      <c r="E317" s="37" t="s">
        <v>1058</v>
      </c>
    </row>
    <row r="318" spans="1:5" x14ac:dyDescent="0.2">
      <c r="A318" s="37" t="s">
        <v>335</v>
      </c>
      <c r="B318" s="38">
        <v>44195</v>
      </c>
      <c r="C318" s="39">
        <v>-194800</v>
      </c>
      <c r="D318" s="37" t="s">
        <v>1041</v>
      </c>
      <c r="E318" s="37" t="s">
        <v>1043</v>
      </c>
    </row>
    <row r="319" spans="1:5" x14ac:dyDescent="0.2">
      <c r="A319" s="37" t="s">
        <v>273</v>
      </c>
      <c r="B319" s="38">
        <v>44180</v>
      </c>
      <c r="C319" s="39">
        <v>-121852</v>
      </c>
      <c r="D319" s="37" t="s">
        <v>1041</v>
      </c>
      <c r="E319" s="37" t="s">
        <v>1047</v>
      </c>
    </row>
    <row r="320" spans="1:5" x14ac:dyDescent="0.2">
      <c r="A320" s="37" t="s">
        <v>575</v>
      </c>
      <c r="B320" s="38">
        <v>44189</v>
      </c>
      <c r="C320" s="39">
        <v>-121700</v>
      </c>
      <c r="D320" s="37" t="s">
        <v>1041</v>
      </c>
      <c r="E320" s="37" t="s">
        <v>1095</v>
      </c>
    </row>
    <row r="321" spans="1:5" x14ac:dyDescent="0.2">
      <c r="A321" s="37" t="s">
        <v>568</v>
      </c>
      <c r="B321" s="38">
        <v>44139</v>
      </c>
      <c r="C321" s="39">
        <v>-84602</v>
      </c>
      <c r="D321" s="37" t="s">
        <v>1041</v>
      </c>
      <c r="E321" s="37" t="s">
        <v>1032</v>
      </c>
    </row>
    <row r="322" spans="1:5" x14ac:dyDescent="0.2">
      <c r="A322" s="37" t="s">
        <v>569</v>
      </c>
      <c r="B322" s="38">
        <v>44141</v>
      </c>
      <c r="C322" s="39">
        <v>-58387</v>
      </c>
      <c r="D322" s="37" t="s">
        <v>1041</v>
      </c>
      <c r="E322" s="37" t="s">
        <v>1044</v>
      </c>
    </row>
    <row r="323" spans="1:5" x14ac:dyDescent="0.2">
      <c r="A323" s="37" t="s">
        <v>573</v>
      </c>
      <c r="B323" s="38">
        <v>44172</v>
      </c>
      <c r="C323" s="39">
        <v>459489</v>
      </c>
      <c r="D323" s="37" t="s">
        <v>1041</v>
      </c>
    </row>
    <row r="324" spans="1:5" x14ac:dyDescent="0.2">
      <c r="A324" s="37" t="s">
        <v>573</v>
      </c>
      <c r="B324" s="38">
        <v>44172</v>
      </c>
      <c r="C324" s="39">
        <v>-952125</v>
      </c>
      <c r="D324" s="37" t="s">
        <v>1041</v>
      </c>
    </row>
    <row r="325" spans="1:5" x14ac:dyDescent="0.2">
      <c r="A325" s="37" t="s">
        <v>573</v>
      </c>
      <c r="B325" s="38">
        <v>44172</v>
      </c>
      <c r="C325" s="39">
        <v>516992</v>
      </c>
      <c r="D325" s="37" t="s">
        <v>1041</v>
      </c>
    </row>
    <row r="326" spans="1:5" x14ac:dyDescent="0.2">
      <c r="A326" s="37" t="s">
        <v>1541</v>
      </c>
      <c r="B326" s="38">
        <v>44260</v>
      </c>
      <c r="C326" s="39">
        <v>1073977</v>
      </c>
      <c r="D326" s="37" t="s">
        <v>1041</v>
      </c>
      <c r="E326" s="37" t="s">
        <v>1523</v>
      </c>
    </row>
    <row r="327" spans="1:5" x14ac:dyDescent="0.2">
      <c r="A327" s="37" t="s">
        <v>573</v>
      </c>
      <c r="B327" s="38">
        <v>44172</v>
      </c>
      <c r="C327" s="39">
        <v>-24356</v>
      </c>
      <c r="D327" s="37" t="s">
        <v>1056</v>
      </c>
      <c r="E327" s="37" t="s">
        <v>1081</v>
      </c>
    </row>
    <row r="328" spans="1:5" x14ac:dyDescent="0.2">
      <c r="A328" s="37" t="s">
        <v>572</v>
      </c>
      <c r="B328" s="38">
        <v>44158</v>
      </c>
      <c r="C328" s="39">
        <v>-58191</v>
      </c>
      <c r="D328" s="37" t="s">
        <v>1056</v>
      </c>
      <c r="E328" s="37" t="s">
        <v>1070</v>
      </c>
    </row>
    <row r="329" spans="1:5" x14ac:dyDescent="0.2">
      <c r="A329" s="37" t="s">
        <v>439</v>
      </c>
      <c r="B329" s="38">
        <v>44156</v>
      </c>
      <c r="C329" s="39">
        <v>-56622</v>
      </c>
      <c r="D329" s="37" t="s">
        <v>1056</v>
      </c>
      <c r="E329" s="37" t="s">
        <v>1066</v>
      </c>
    </row>
    <row r="330" spans="1:5" x14ac:dyDescent="0.2">
      <c r="A330" s="37" t="s">
        <v>624</v>
      </c>
      <c r="B330" s="38">
        <v>44147</v>
      </c>
      <c r="C330" s="39">
        <v>-39132</v>
      </c>
      <c r="D330" s="37" t="s">
        <v>1056</v>
      </c>
      <c r="E330" s="37" t="s">
        <v>1057</v>
      </c>
    </row>
    <row r="331" spans="1:5" x14ac:dyDescent="0.2">
      <c r="A331" s="37" t="s">
        <v>570</v>
      </c>
      <c r="B331" s="38">
        <v>44151</v>
      </c>
      <c r="C331" s="39">
        <v>-162042</v>
      </c>
      <c r="D331" s="37" t="s">
        <v>1056</v>
      </c>
      <c r="E331" s="37" t="s">
        <v>1058</v>
      </c>
    </row>
    <row r="332" spans="1:5" x14ac:dyDescent="0.2">
      <c r="A332" s="37" t="s">
        <v>571</v>
      </c>
      <c r="B332" s="38">
        <v>44154</v>
      </c>
      <c r="C332" s="39">
        <v>-427208</v>
      </c>
      <c r="D332" s="37" t="s">
        <v>1056</v>
      </c>
      <c r="E332" s="37" t="s">
        <v>1059</v>
      </c>
    </row>
    <row r="333" spans="1:5" x14ac:dyDescent="0.2">
      <c r="A333" s="37" t="s">
        <v>427</v>
      </c>
      <c r="B333" s="38">
        <v>44154</v>
      </c>
      <c r="C333" s="39">
        <v>-25932</v>
      </c>
      <c r="D333" s="37" t="s">
        <v>1056</v>
      </c>
      <c r="E333" s="37" t="s">
        <v>1062</v>
      </c>
    </row>
    <row r="334" spans="1:5" x14ac:dyDescent="0.2">
      <c r="A334" s="37" t="s">
        <v>1542</v>
      </c>
      <c r="B334" s="38">
        <v>44295</v>
      </c>
      <c r="C334" s="39">
        <v>56622</v>
      </c>
      <c r="D334" s="37" t="s">
        <v>1056</v>
      </c>
    </row>
    <row r="335" spans="1:5" x14ac:dyDescent="0.2">
      <c r="A335" s="37" t="s">
        <v>1542</v>
      </c>
      <c r="B335" s="38">
        <v>44295</v>
      </c>
      <c r="C335" s="39">
        <v>58191</v>
      </c>
      <c r="D335" s="37" t="s">
        <v>1056</v>
      </c>
    </row>
    <row r="336" spans="1:5" x14ac:dyDescent="0.2">
      <c r="A336" s="37" t="s">
        <v>1542</v>
      </c>
      <c r="B336" s="38">
        <v>44295</v>
      </c>
      <c r="C336" s="39">
        <v>-1808409</v>
      </c>
      <c r="D336" s="37" t="s">
        <v>1056</v>
      </c>
    </row>
    <row r="337" spans="1:5" x14ac:dyDescent="0.2">
      <c r="A337" s="37" t="s">
        <v>1542</v>
      </c>
      <c r="B337" s="38">
        <v>44295</v>
      </c>
      <c r="C337" s="39">
        <v>613606</v>
      </c>
      <c r="D337" s="37" t="s">
        <v>1056</v>
      </c>
    </row>
    <row r="338" spans="1:5" x14ac:dyDescent="0.2">
      <c r="A338" s="37" t="s">
        <v>385</v>
      </c>
      <c r="B338" s="38">
        <v>44209</v>
      </c>
      <c r="C338" s="39">
        <v>-5464</v>
      </c>
      <c r="D338" s="37" t="s">
        <v>1056</v>
      </c>
      <c r="E338" s="37" t="s">
        <v>1116</v>
      </c>
    </row>
    <row r="339" spans="1:5" x14ac:dyDescent="0.2">
      <c r="A339" s="37" t="s">
        <v>1542</v>
      </c>
      <c r="B339" s="38">
        <v>44295</v>
      </c>
      <c r="C339" s="39">
        <v>1878937</v>
      </c>
      <c r="D339" s="37" t="s">
        <v>1056</v>
      </c>
      <c r="E339" s="37" t="s">
        <v>1538</v>
      </c>
    </row>
    <row r="340" spans="1:5" x14ac:dyDescent="0.2">
      <c r="A340" s="37" t="s">
        <v>614</v>
      </c>
      <c r="B340" s="38">
        <v>44221</v>
      </c>
      <c r="C340" s="39">
        <v>14090</v>
      </c>
      <c r="D340" s="37" t="s">
        <v>1131</v>
      </c>
    </row>
    <row r="341" spans="1:5" x14ac:dyDescent="0.2">
      <c r="A341" s="37" t="s">
        <v>614</v>
      </c>
      <c r="B341" s="38">
        <v>44221</v>
      </c>
      <c r="C341" s="39">
        <v>-59700</v>
      </c>
      <c r="D341" s="37" t="s">
        <v>1131</v>
      </c>
      <c r="E341" s="37" t="s">
        <v>1009</v>
      </c>
    </row>
    <row r="342" spans="1:5" x14ac:dyDescent="0.2">
      <c r="A342" s="37" t="s">
        <v>1525</v>
      </c>
      <c r="B342" s="38">
        <v>44260</v>
      </c>
      <c r="C342" s="39">
        <v>45610</v>
      </c>
      <c r="D342" s="37" t="s">
        <v>1131</v>
      </c>
      <c r="E342" s="37" t="s">
        <v>1543</v>
      </c>
    </row>
    <row r="343" spans="1:5" x14ac:dyDescent="0.2">
      <c r="A343" s="37" t="s">
        <v>612</v>
      </c>
      <c r="B343" s="38">
        <v>44216</v>
      </c>
      <c r="C343" s="39">
        <v>-59700</v>
      </c>
      <c r="D343" s="37" t="s">
        <v>1121</v>
      </c>
      <c r="E343" s="37" t="s">
        <v>1122</v>
      </c>
    </row>
    <row r="344" spans="1:5" x14ac:dyDescent="0.2">
      <c r="A344" s="37" t="s">
        <v>613</v>
      </c>
      <c r="B344" s="38">
        <v>44218</v>
      </c>
      <c r="C344" s="39">
        <v>-59700</v>
      </c>
      <c r="D344" s="37" t="s">
        <v>1121</v>
      </c>
      <c r="E344" s="37" t="s">
        <v>1128</v>
      </c>
    </row>
    <row r="345" spans="1:5" x14ac:dyDescent="0.2">
      <c r="A345" s="37" t="s">
        <v>1544</v>
      </c>
      <c r="B345" s="38">
        <v>44295</v>
      </c>
      <c r="C345" s="39">
        <v>119400</v>
      </c>
      <c r="D345" s="37" t="s">
        <v>1121</v>
      </c>
      <c r="E345" s="37" t="s">
        <v>1538</v>
      </c>
    </row>
    <row r="346" spans="1:5" x14ac:dyDescent="0.2">
      <c r="A346" s="37" t="s">
        <v>1544</v>
      </c>
      <c r="B346" s="38">
        <v>44295</v>
      </c>
      <c r="C346" s="39">
        <v>59700</v>
      </c>
      <c r="D346" s="37" t="s">
        <v>1121</v>
      </c>
      <c r="E346" s="37" t="s">
        <v>1545</v>
      </c>
    </row>
    <row r="347" spans="1:5" x14ac:dyDescent="0.2">
      <c r="A347" s="37" t="s">
        <v>1544</v>
      </c>
      <c r="B347" s="38">
        <v>44295</v>
      </c>
      <c r="C347" s="39">
        <v>-59700</v>
      </c>
      <c r="D347" s="37" t="s">
        <v>1121</v>
      </c>
      <c r="E347" s="37" t="s">
        <v>1545</v>
      </c>
    </row>
    <row r="348" spans="1:5" x14ac:dyDescent="0.2">
      <c r="A348" s="37" t="s">
        <v>428</v>
      </c>
      <c r="B348" s="38">
        <v>44201</v>
      </c>
      <c r="C348" s="39">
        <v>-59700</v>
      </c>
      <c r="D348" s="37" t="s">
        <v>1106</v>
      </c>
      <c r="E348" s="37" t="s">
        <v>1107</v>
      </c>
    </row>
    <row r="349" spans="1:5" x14ac:dyDescent="0.2">
      <c r="A349" s="37" t="s">
        <v>1546</v>
      </c>
      <c r="B349" s="38">
        <v>44295</v>
      </c>
      <c r="C349" s="39">
        <v>59700</v>
      </c>
      <c r="D349" s="37" t="s">
        <v>1106</v>
      </c>
      <c r="E349" s="37" t="s">
        <v>1538</v>
      </c>
    </row>
    <row r="350" spans="1:5" x14ac:dyDescent="0.2">
      <c r="A350" s="37" t="s">
        <v>1546</v>
      </c>
      <c r="B350" s="38">
        <v>44295</v>
      </c>
      <c r="C350" s="39">
        <v>59700</v>
      </c>
      <c r="D350" s="37" t="s">
        <v>1106</v>
      </c>
      <c r="E350" s="37" t="s">
        <v>1545</v>
      </c>
    </row>
    <row r="351" spans="1:5" x14ac:dyDescent="0.2">
      <c r="A351" s="37" t="s">
        <v>1546</v>
      </c>
      <c r="B351" s="38">
        <v>44295</v>
      </c>
      <c r="C351" s="39">
        <v>-59700</v>
      </c>
      <c r="D351" s="37" t="s">
        <v>1106</v>
      </c>
      <c r="E351" s="37" t="s">
        <v>1545</v>
      </c>
    </row>
    <row r="352" spans="1:5" x14ac:dyDescent="0.2">
      <c r="A352" s="37" t="s">
        <v>429</v>
      </c>
      <c r="B352" s="38">
        <v>44208</v>
      </c>
      <c r="C352" s="39">
        <v>59700</v>
      </c>
      <c r="D352" s="37" t="s">
        <v>1113</v>
      </c>
    </row>
    <row r="353" spans="1:5" x14ac:dyDescent="0.2">
      <c r="A353" s="37" t="s">
        <v>429</v>
      </c>
      <c r="B353" s="38">
        <v>44208</v>
      </c>
      <c r="C353" s="39">
        <v>-34560</v>
      </c>
      <c r="D353" s="37" t="s">
        <v>1113</v>
      </c>
    </row>
    <row r="354" spans="1:5" x14ac:dyDescent="0.2">
      <c r="A354" s="37" t="s">
        <v>429</v>
      </c>
      <c r="B354" s="38">
        <v>44208</v>
      </c>
      <c r="C354" s="39">
        <v>-59700</v>
      </c>
      <c r="D354" s="37" t="s">
        <v>1113</v>
      </c>
      <c r="E354" s="37" t="s">
        <v>1107</v>
      </c>
    </row>
    <row r="355" spans="1:5" x14ac:dyDescent="0.2">
      <c r="A355" s="37" t="s">
        <v>1529</v>
      </c>
      <c r="B355" s="38">
        <v>44260</v>
      </c>
      <c r="C355" s="39">
        <v>34560</v>
      </c>
      <c r="D355" s="37" t="s">
        <v>1113</v>
      </c>
      <c r="E355" s="37" t="s">
        <v>1543</v>
      </c>
    </row>
    <row r="356" spans="1:5" x14ac:dyDescent="0.2">
      <c r="A356" s="37" t="s">
        <v>390</v>
      </c>
      <c r="B356" s="38">
        <v>44202</v>
      </c>
      <c r="C356" s="39">
        <v>201344</v>
      </c>
      <c r="D356" s="37" t="s">
        <v>1108</v>
      </c>
    </row>
    <row r="357" spans="1:5" x14ac:dyDescent="0.2">
      <c r="A357" s="37" t="s">
        <v>390</v>
      </c>
      <c r="B357" s="38">
        <v>44202</v>
      </c>
      <c r="C357" s="39">
        <v>-179300</v>
      </c>
      <c r="D357" s="37" t="s">
        <v>1108</v>
      </c>
    </row>
    <row r="358" spans="1:5" x14ac:dyDescent="0.2">
      <c r="A358" s="37" t="s">
        <v>665</v>
      </c>
      <c r="B358" s="38">
        <v>44201</v>
      </c>
      <c r="C358" s="39">
        <v>-61144</v>
      </c>
      <c r="D358" s="37" t="s">
        <v>1108</v>
      </c>
      <c r="E358" s="37" t="s">
        <v>1105</v>
      </c>
    </row>
    <row r="359" spans="1:5" x14ac:dyDescent="0.2">
      <c r="A359" s="37" t="s">
        <v>390</v>
      </c>
      <c r="B359" s="38">
        <v>44202</v>
      </c>
      <c r="C359" s="39">
        <v>-140200</v>
      </c>
      <c r="D359" s="37" t="s">
        <v>1108</v>
      </c>
      <c r="E359" s="37" t="s">
        <v>1105</v>
      </c>
    </row>
    <row r="360" spans="1:5" x14ac:dyDescent="0.2">
      <c r="A360" s="37" t="s">
        <v>1547</v>
      </c>
      <c r="B360" s="38">
        <v>44295</v>
      </c>
      <c r="C360" s="39">
        <v>179300</v>
      </c>
      <c r="D360" s="37" t="s">
        <v>1108</v>
      </c>
      <c r="E360" s="37" t="s">
        <v>1538</v>
      </c>
    </row>
    <row r="361" spans="1:5" x14ac:dyDescent="0.2">
      <c r="A361" s="37" t="s">
        <v>241</v>
      </c>
      <c r="B361" s="38">
        <v>44209</v>
      </c>
      <c r="C361" s="39">
        <v>518200</v>
      </c>
      <c r="D361" s="37" t="s">
        <v>1112</v>
      </c>
    </row>
    <row r="362" spans="1:5" x14ac:dyDescent="0.2">
      <c r="A362" s="37" t="s">
        <v>241</v>
      </c>
      <c r="B362" s="38">
        <v>44209</v>
      </c>
      <c r="C362" s="39">
        <v>-319036</v>
      </c>
      <c r="D362" s="37" t="s">
        <v>1112</v>
      </c>
    </row>
    <row r="363" spans="1:5" x14ac:dyDescent="0.2">
      <c r="A363" s="37" t="s">
        <v>241</v>
      </c>
      <c r="B363" s="38">
        <v>44209</v>
      </c>
      <c r="C363" s="39">
        <v>-498500</v>
      </c>
      <c r="D363" s="37" t="s">
        <v>1112</v>
      </c>
      <c r="E363" s="37" t="s">
        <v>1043</v>
      </c>
    </row>
    <row r="364" spans="1:5" x14ac:dyDescent="0.2">
      <c r="A364" s="37" t="s">
        <v>336</v>
      </c>
      <c r="B364" s="38">
        <v>44208</v>
      </c>
      <c r="C364" s="39">
        <v>-19700</v>
      </c>
      <c r="D364" s="37" t="s">
        <v>1112</v>
      </c>
      <c r="E364" s="37" t="s">
        <v>1043</v>
      </c>
    </row>
    <row r="365" spans="1:5" x14ac:dyDescent="0.2">
      <c r="A365" s="37" t="s">
        <v>1548</v>
      </c>
      <c r="B365" s="38">
        <v>44323</v>
      </c>
      <c r="C365" s="39">
        <v>319036</v>
      </c>
      <c r="D365" s="37" t="s">
        <v>1112</v>
      </c>
      <c r="E365" s="37" t="s">
        <v>1549</v>
      </c>
    </row>
    <row r="366" spans="1:5" x14ac:dyDescent="0.2">
      <c r="A366" s="37" t="s">
        <v>603</v>
      </c>
      <c r="B366" s="38">
        <v>44239</v>
      </c>
      <c r="C366" s="39">
        <v>59700</v>
      </c>
      <c r="D366" s="37" t="s">
        <v>1119</v>
      </c>
    </row>
    <row r="367" spans="1:5" x14ac:dyDescent="0.2">
      <c r="A367" s="37" t="s">
        <v>603</v>
      </c>
      <c r="B367" s="38">
        <v>44239</v>
      </c>
      <c r="C367" s="39">
        <v>389732</v>
      </c>
      <c r="D367" s="37" t="s">
        <v>1119</v>
      </c>
    </row>
    <row r="368" spans="1:5" x14ac:dyDescent="0.2">
      <c r="A368" s="37" t="s">
        <v>611</v>
      </c>
      <c r="B368" s="38">
        <v>44215</v>
      </c>
      <c r="C368" s="39">
        <v>-59700</v>
      </c>
      <c r="D368" s="37" t="s">
        <v>1119</v>
      </c>
      <c r="E368" s="37" t="s">
        <v>1120</v>
      </c>
    </row>
    <row r="369" spans="1:5" x14ac:dyDescent="0.2">
      <c r="A369" s="37" t="s">
        <v>614</v>
      </c>
      <c r="B369" s="38">
        <v>44221</v>
      </c>
      <c r="C369" s="39">
        <v>-14090</v>
      </c>
      <c r="D369" s="37" t="s">
        <v>1119</v>
      </c>
      <c r="E369" s="37" t="s">
        <v>1132</v>
      </c>
    </row>
    <row r="370" spans="1:5" x14ac:dyDescent="0.2">
      <c r="A370" s="37" t="s">
        <v>603</v>
      </c>
      <c r="B370" s="38">
        <v>44239</v>
      </c>
      <c r="C370" s="39">
        <v>-998310</v>
      </c>
      <c r="D370" s="37" t="s">
        <v>1119</v>
      </c>
      <c r="E370" s="37" t="s">
        <v>1155</v>
      </c>
    </row>
    <row r="371" spans="1:5" x14ac:dyDescent="0.2">
      <c r="A371" s="37" t="s">
        <v>1550</v>
      </c>
      <c r="B371" s="38">
        <v>44323</v>
      </c>
      <c r="C371" s="39">
        <v>622668</v>
      </c>
      <c r="D371" s="37" t="s">
        <v>1119</v>
      </c>
      <c r="E371" s="37" t="s">
        <v>1549</v>
      </c>
    </row>
    <row r="372" spans="1:5" x14ac:dyDescent="0.2">
      <c r="A372" s="37" t="s">
        <v>466</v>
      </c>
      <c r="B372" s="38">
        <v>44217</v>
      </c>
      <c r="C372" s="39">
        <v>59700</v>
      </c>
      <c r="D372" s="37" t="s">
        <v>1124</v>
      </c>
    </row>
    <row r="373" spans="1:5" x14ac:dyDescent="0.2">
      <c r="A373" s="37" t="s">
        <v>466</v>
      </c>
      <c r="B373" s="38">
        <v>44217</v>
      </c>
      <c r="C373" s="39">
        <v>-46080</v>
      </c>
      <c r="D373" s="37" t="s">
        <v>1124</v>
      </c>
    </row>
    <row r="374" spans="1:5" x14ac:dyDescent="0.2">
      <c r="A374" s="37" t="s">
        <v>466</v>
      </c>
      <c r="B374" s="38">
        <v>44217</v>
      </c>
      <c r="C374" s="39">
        <v>-59700</v>
      </c>
      <c r="D374" s="37" t="s">
        <v>1124</v>
      </c>
      <c r="E374" s="37" t="s">
        <v>1125</v>
      </c>
    </row>
    <row r="375" spans="1:5" x14ac:dyDescent="0.2">
      <c r="A375" s="37" t="s">
        <v>1551</v>
      </c>
      <c r="B375" s="38">
        <v>44260</v>
      </c>
      <c r="C375" s="39">
        <v>46080</v>
      </c>
      <c r="D375" s="37" t="s">
        <v>1124</v>
      </c>
      <c r="E375" s="37" t="s">
        <v>1523</v>
      </c>
    </row>
    <row r="376" spans="1:5" x14ac:dyDescent="0.2">
      <c r="A376" s="37" t="s">
        <v>1552</v>
      </c>
      <c r="B376" s="38">
        <v>44260</v>
      </c>
      <c r="C376" s="39">
        <v>93020</v>
      </c>
      <c r="D376" s="37" t="s">
        <v>1110</v>
      </c>
    </row>
    <row r="377" spans="1:5" x14ac:dyDescent="0.2">
      <c r="A377" s="37" t="s">
        <v>1552</v>
      </c>
      <c r="B377" s="38">
        <v>44260</v>
      </c>
      <c r="C377" s="39">
        <v>-1428009</v>
      </c>
      <c r="D377" s="37" t="s">
        <v>1110</v>
      </c>
    </row>
    <row r="378" spans="1:5" x14ac:dyDescent="0.2">
      <c r="A378" s="37" t="s">
        <v>1552</v>
      </c>
      <c r="B378" s="38">
        <v>44260</v>
      </c>
      <c r="C378" s="39">
        <v>452489</v>
      </c>
      <c r="D378" s="37" t="s">
        <v>1110</v>
      </c>
    </row>
    <row r="379" spans="1:5" x14ac:dyDescent="0.2">
      <c r="A379" s="37" t="s">
        <v>467</v>
      </c>
      <c r="B379" s="38">
        <v>44218</v>
      </c>
      <c r="C379" s="39">
        <v>-59700</v>
      </c>
      <c r="D379" s="37" t="s">
        <v>1110</v>
      </c>
      <c r="E379" s="37" t="s">
        <v>1127</v>
      </c>
    </row>
    <row r="380" spans="1:5" x14ac:dyDescent="0.2">
      <c r="A380" s="37" t="s">
        <v>251</v>
      </c>
      <c r="B380" s="38">
        <v>44223</v>
      </c>
      <c r="C380" s="39">
        <v>-19700</v>
      </c>
      <c r="D380" s="37" t="s">
        <v>1110</v>
      </c>
      <c r="E380" s="37" t="s">
        <v>1097</v>
      </c>
    </row>
    <row r="381" spans="1:5" x14ac:dyDescent="0.2">
      <c r="A381" s="37" t="s">
        <v>466</v>
      </c>
      <c r="B381" s="38">
        <v>44217</v>
      </c>
      <c r="C381" s="39">
        <v>-13620</v>
      </c>
      <c r="D381" s="37" t="s">
        <v>1110</v>
      </c>
      <c r="E381" s="37" t="s">
        <v>1126</v>
      </c>
    </row>
    <row r="382" spans="1:5" x14ac:dyDescent="0.2">
      <c r="A382" s="37" t="s">
        <v>513</v>
      </c>
      <c r="B382" s="38">
        <v>44205</v>
      </c>
      <c r="C382" s="39">
        <v>-211399</v>
      </c>
      <c r="D382" s="37" t="s">
        <v>1110</v>
      </c>
      <c r="E382" s="37" t="s">
        <v>1111</v>
      </c>
    </row>
    <row r="383" spans="1:5" x14ac:dyDescent="0.2">
      <c r="A383" s="37" t="s">
        <v>337</v>
      </c>
      <c r="B383" s="38">
        <v>44215</v>
      </c>
      <c r="C383" s="39">
        <v>-36300</v>
      </c>
      <c r="D383" s="37" t="s">
        <v>1110</v>
      </c>
      <c r="E383" s="37" t="s">
        <v>1117</v>
      </c>
    </row>
    <row r="384" spans="1:5" x14ac:dyDescent="0.2">
      <c r="A384" s="37" t="s">
        <v>576</v>
      </c>
      <c r="B384" s="38">
        <v>44221</v>
      </c>
      <c r="C384" s="39">
        <v>-61192</v>
      </c>
      <c r="D384" s="37" t="s">
        <v>1110</v>
      </c>
      <c r="E384" s="37" t="s">
        <v>1129</v>
      </c>
    </row>
    <row r="385" spans="1:5" x14ac:dyDescent="0.2">
      <c r="A385" s="37" t="s">
        <v>577</v>
      </c>
      <c r="B385" s="38">
        <v>44224</v>
      </c>
      <c r="C385" s="39">
        <v>-143598</v>
      </c>
      <c r="D385" s="37" t="s">
        <v>1110</v>
      </c>
      <c r="E385" s="37" t="s">
        <v>1080</v>
      </c>
    </row>
    <row r="386" spans="1:5" x14ac:dyDescent="0.2">
      <c r="A386" s="37" t="s">
        <v>1552</v>
      </c>
      <c r="B386" s="38">
        <v>44260</v>
      </c>
      <c r="C386" s="39">
        <v>1428009</v>
      </c>
      <c r="D386" s="37" t="s">
        <v>1110</v>
      </c>
      <c r="E386" s="37" t="s">
        <v>1523</v>
      </c>
    </row>
    <row r="387" spans="1:5" x14ac:dyDescent="0.2">
      <c r="A387" s="37" t="s">
        <v>512</v>
      </c>
      <c r="B387" s="38">
        <v>44200</v>
      </c>
      <c r="C387" s="39">
        <v>-41242</v>
      </c>
      <c r="D387" s="37" t="s">
        <v>1101</v>
      </c>
    </row>
    <row r="388" spans="1:5" x14ac:dyDescent="0.2">
      <c r="A388" s="37" t="s">
        <v>512</v>
      </c>
      <c r="B388" s="38">
        <v>44200</v>
      </c>
      <c r="C388" s="39">
        <v>52400</v>
      </c>
      <c r="D388" s="37" t="s">
        <v>1101</v>
      </c>
    </row>
    <row r="389" spans="1:5" x14ac:dyDescent="0.2">
      <c r="A389" s="37" t="s">
        <v>512</v>
      </c>
      <c r="B389" s="38">
        <v>44200</v>
      </c>
      <c r="C389" s="39">
        <v>-61144</v>
      </c>
      <c r="D389" s="37" t="s">
        <v>1101</v>
      </c>
      <c r="E389" s="37" t="s">
        <v>1102</v>
      </c>
    </row>
    <row r="390" spans="1:5" x14ac:dyDescent="0.2">
      <c r="A390" s="37" t="s">
        <v>286</v>
      </c>
      <c r="B390" s="38">
        <v>44217</v>
      </c>
      <c r="C390" s="39">
        <v>-254400</v>
      </c>
      <c r="D390" s="37" t="s">
        <v>1101</v>
      </c>
      <c r="E390" s="37" t="s">
        <v>1102</v>
      </c>
    </row>
    <row r="391" spans="1:5" x14ac:dyDescent="0.2">
      <c r="A391" s="37" t="s">
        <v>287</v>
      </c>
      <c r="B391" s="38">
        <v>44217</v>
      </c>
      <c r="C391" s="39">
        <v>-24800</v>
      </c>
      <c r="D391" s="37" t="s">
        <v>1101</v>
      </c>
      <c r="E391" s="37" t="s">
        <v>1102</v>
      </c>
    </row>
    <row r="392" spans="1:5" x14ac:dyDescent="0.2">
      <c r="A392" s="37" t="s">
        <v>252</v>
      </c>
      <c r="B392" s="38">
        <v>44211</v>
      </c>
      <c r="C392" s="39">
        <v>-52400</v>
      </c>
      <c r="D392" s="37" t="s">
        <v>1101</v>
      </c>
      <c r="E392" s="37" t="s">
        <v>1102</v>
      </c>
    </row>
    <row r="393" spans="1:5" x14ac:dyDescent="0.2">
      <c r="A393" s="37" t="s">
        <v>1532</v>
      </c>
      <c r="B393" s="38">
        <v>44260</v>
      </c>
      <c r="C393" s="39">
        <v>381586</v>
      </c>
      <c r="D393" s="37" t="s">
        <v>1101</v>
      </c>
      <c r="E393" s="37" t="s">
        <v>1543</v>
      </c>
    </row>
    <row r="394" spans="1:5" x14ac:dyDescent="0.2">
      <c r="A394" s="37" t="s">
        <v>481</v>
      </c>
      <c r="B394" s="38">
        <v>44224</v>
      </c>
      <c r="C394" s="39">
        <v>29104</v>
      </c>
      <c r="D394" s="37" t="s">
        <v>1133</v>
      </c>
    </row>
    <row r="395" spans="1:5" x14ac:dyDescent="0.2">
      <c r="A395" s="37" t="s">
        <v>481</v>
      </c>
      <c r="B395" s="38">
        <v>44224</v>
      </c>
      <c r="C395" s="39">
        <v>-59700</v>
      </c>
      <c r="D395" s="37" t="s">
        <v>1133</v>
      </c>
      <c r="E395" s="37" t="s">
        <v>1123</v>
      </c>
    </row>
    <row r="396" spans="1:5" x14ac:dyDescent="0.2">
      <c r="A396" s="37" t="s">
        <v>1553</v>
      </c>
      <c r="B396" s="38">
        <v>44323</v>
      </c>
      <c r="C396" s="39">
        <v>30596</v>
      </c>
      <c r="D396" s="37" t="s">
        <v>1133</v>
      </c>
      <c r="E396" s="37" t="s">
        <v>1549</v>
      </c>
    </row>
    <row r="397" spans="1:5" x14ac:dyDescent="0.2">
      <c r="A397" s="37" t="s">
        <v>1542</v>
      </c>
      <c r="B397" s="38">
        <v>44295</v>
      </c>
      <c r="C397" s="39">
        <v>59700</v>
      </c>
      <c r="D397" s="37" t="s">
        <v>1178</v>
      </c>
    </row>
    <row r="398" spans="1:5" x14ac:dyDescent="0.2">
      <c r="A398" s="37" t="s">
        <v>1542</v>
      </c>
      <c r="B398" s="38">
        <v>44295</v>
      </c>
      <c r="C398" s="39">
        <v>-1035190</v>
      </c>
      <c r="D398" s="37" t="s">
        <v>1178</v>
      </c>
    </row>
    <row r="399" spans="1:5" x14ac:dyDescent="0.2">
      <c r="A399" s="37" t="s">
        <v>534</v>
      </c>
      <c r="B399" s="38">
        <v>44264</v>
      </c>
      <c r="C399" s="39">
        <v>-59700</v>
      </c>
      <c r="D399" s="37" t="s">
        <v>1178</v>
      </c>
      <c r="E399" s="37" t="s">
        <v>1179</v>
      </c>
    </row>
    <row r="400" spans="1:5" x14ac:dyDescent="0.2">
      <c r="A400" s="37" t="s">
        <v>309</v>
      </c>
      <c r="B400" s="38">
        <v>44279</v>
      </c>
      <c r="C400" s="39">
        <v>-36300</v>
      </c>
      <c r="D400" s="37" t="s">
        <v>1178</v>
      </c>
      <c r="E400" s="37" t="s">
        <v>1130</v>
      </c>
    </row>
    <row r="401" spans="1:5" x14ac:dyDescent="0.2">
      <c r="A401" s="37" t="s">
        <v>310</v>
      </c>
      <c r="B401" s="38">
        <v>44279</v>
      </c>
      <c r="C401" s="39">
        <v>-8500</v>
      </c>
      <c r="D401" s="37" t="s">
        <v>1178</v>
      </c>
      <c r="E401" s="37" t="s">
        <v>1130</v>
      </c>
    </row>
    <row r="402" spans="1:5" x14ac:dyDescent="0.2">
      <c r="A402" s="37" t="s">
        <v>1542</v>
      </c>
      <c r="B402" s="38">
        <v>44295</v>
      </c>
      <c r="C402" s="39">
        <v>1079990</v>
      </c>
      <c r="D402" s="37" t="s">
        <v>1178</v>
      </c>
      <c r="E402" s="37" t="s">
        <v>1554</v>
      </c>
    </row>
    <row r="403" spans="1:5" x14ac:dyDescent="0.2">
      <c r="A403" s="37" t="s">
        <v>291</v>
      </c>
      <c r="B403" s="38">
        <v>44253</v>
      </c>
      <c r="C403" s="39">
        <v>619300</v>
      </c>
      <c r="D403" s="37" t="s">
        <v>1167</v>
      </c>
    </row>
    <row r="404" spans="1:5" x14ac:dyDescent="0.2">
      <c r="A404" s="37" t="s">
        <v>291</v>
      </c>
      <c r="B404" s="38">
        <v>44253</v>
      </c>
      <c r="C404" s="39">
        <v>-468555</v>
      </c>
      <c r="D404" s="37" t="s">
        <v>1167</v>
      </c>
    </row>
    <row r="405" spans="1:5" x14ac:dyDescent="0.2">
      <c r="A405" s="37" t="s">
        <v>291</v>
      </c>
      <c r="B405" s="38">
        <v>44253</v>
      </c>
      <c r="C405" s="39">
        <v>-619300</v>
      </c>
      <c r="D405" s="37" t="s">
        <v>1167</v>
      </c>
      <c r="E405" s="37" t="s">
        <v>1107</v>
      </c>
    </row>
    <row r="406" spans="1:5" x14ac:dyDescent="0.2">
      <c r="A406" s="37" t="s">
        <v>1555</v>
      </c>
      <c r="B406" s="38">
        <v>44355</v>
      </c>
      <c r="C406" s="39">
        <v>468555</v>
      </c>
      <c r="D406" s="37" t="s">
        <v>1167</v>
      </c>
      <c r="E406" s="37" t="s">
        <v>1556</v>
      </c>
    </row>
    <row r="407" spans="1:5" x14ac:dyDescent="0.2">
      <c r="A407" s="37" t="s">
        <v>530</v>
      </c>
      <c r="B407" s="38">
        <v>44286</v>
      </c>
      <c r="C407" s="39">
        <v>670891</v>
      </c>
      <c r="D407" s="37" t="s">
        <v>1140</v>
      </c>
    </row>
    <row r="408" spans="1:5" x14ac:dyDescent="0.2">
      <c r="A408" s="37" t="s">
        <v>530</v>
      </c>
      <c r="B408" s="38">
        <v>44286</v>
      </c>
      <c r="C408" s="39">
        <v>-669174</v>
      </c>
      <c r="D408" s="37" t="s">
        <v>1140</v>
      </c>
    </row>
    <row r="409" spans="1:5" x14ac:dyDescent="0.2">
      <c r="A409" s="37" t="s">
        <v>291</v>
      </c>
      <c r="B409" s="38">
        <v>44253</v>
      </c>
      <c r="C409" s="39">
        <v>-150745</v>
      </c>
      <c r="D409" s="37" t="s">
        <v>1140</v>
      </c>
      <c r="E409" s="37" t="s">
        <v>1114</v>
      </c>
    </row>
    <row r="410" spans="1:5" x14ac:dyDescent="0.2">
      <c r="A410" s="37" t="s">
        <v>292</v>
      </c>
      <c r="B410" s="38">
        <v>44229</v>
      </c>
      <c r="C410" s="39">
        <v>-36300</v>
      </c>
      <c r="D410" s="37" t="s">
        <v>1140</v>
      </c>
      <c r="E410" s="37" t="s">
        <v>1107</v>
      </c>
    </row>
    <row r="411" spans="1:5" x14ac:dyDescent="0.2">
      <c r="A411" s="37" t="s">
        <v>293</v>
      </c>
      <c r="B411" s="38">
        <v>44245</v>
      </c>
      <c r="C411" s="39">
        <v>-124500</v>
      </c>
      <c r="D411" s="37" t="s">
        <v>1140</v>
      </c>
      <c r="E411" s="37" t="s">
        <v>1107</v>
      </c>
    </row>
    <row r="412" spans="1:5" x14ac:dyDescent="0.2">
      <c r="A412" s="37" t="s">
        <v>294</v>
      </c>
      <c r="B412" s="38">
        <v>44246</v>
      </c>
      <c r="C412" s="39">
        <v>-24800</v>
      </c>
      <c r="D412" s="37" t="s">
        <v>1140</v>
      </c>
      <c r="E412" s="37" t="s">
        <v>1107</v>
      </c>
    </row>
    <row r="413" spans="1:5" x14ac:dyDescent="0.2">
      <c r="A413" s="37" t="s">
        <v>295</v>
      </c>
      <c r="B413" s="38">
        <v>44251</v>
      </c>
      <c r="C413" s="39">
        <v>-24800</v>
      </c>
      <c r="D413" s="37" t="s">
        <v>1140</v>
      </c>
      <c r="E413" s="37" t="s">
        <v>1107</v>
      </c>
    </row>
    <row r="414" spans="1:5" x14ac:dyDescent="0.2">
      <c r="A414" s="37" t="s">
        <v>296</v>
      </c>
      <c r="B414" s="38">
        <v>44253</v>
      </c>
      <c r="C414" s="39">
        <v>-26300</v>
      </c>
      <c r="D414" s="37" t="s">
        <v>1140</v>
      </c>
      <c r="E414" s="37" t="s">
        <v>1107</v>
      </c>
    </row>
    <row r="415" spans="1:5" x14ac:dyDescent="0.2">
      <c r="A415" s="37" t="s">
        <v>306</v>
      </c>
      <c r="B415" s="38">
        <v>44256</v>
      </c>
      <c r="C415" s="39">
        <v>-19700</v>
      </c>
      <c r="D415" s="37" t="s">
        <v>1140</v>
      </c>
      <c r="E415" s="37" t="s">
        <v>1107</v>
      </c>
    </row>
    <row r="416" spans="1:5" x14ac:dyDescent="0.2">
      <c r="A416" s="37" t="s">
        <v>531</v>
      </c>
      <c r="B416" s="38">
        <v>44268</v>
      </c>
      <c r="C416" s="39">
        <v>-204046</v>
      </c>
      <c r="D416" s="37" t="s">
        <v>1140</v>
      </c>
      <c r="E416" s="37" t="s">
        <v>1107</v>
      </c>
    </row>
    <row r="417" spans="1:5" x14ac:dyDescent="0.2">
      <c r="A417" s="37" t="s">
        <v>530</v>
      </c>
      <c r="B417" s="38">
        <v>44286</v>
      </c>
      <c r="C417" s="39">
        <v>-59700</v>
      </c>
      <c r="D417" s="37" t="s">
        <v>1140</v>
      </c>
      <c r="E417" s="37" t="s">
        <v>1107</v>
      </c>
    </row>
    <row r="418" spans="1:5" x14ac:dyDescent="0.2">
      <c r="A418" s="37" t="s">
        <v>1557</v>
      </c>
      <c r="B418" s="38">
        <v>44323</v>
      </c>
      <c r="C418" s="39">
        <v>669174</v>
      </c>
      <c r="D418" s="37" t="s">
        <v>1140</v>
      </c>
      <c r="E418" s="37" t="s">
        <v>1549</v>
      </c>
    </row>
    <row r="419" spans="1:5" x14ac:dyDescent="0.2">
      <c r="A419" s="37" t="s">
        <v>603</v>
      </c>
      <c r="B419" s="38">
        <v>44239</v>
      </c>
      <c r="C419" s="39">
        <v>236813</v>
      </c>
      <c r="D419" s="37" t="s">
        <v>1139</v>
      </c>
    </row>
    <row r="420" spans="1:5" x14ac:dyDescent="0.2">
      <c r="A420" s="37" t="s">
        <v>603</v>
      </c>
      <c r="B420" s="38">
        <v>44239</v>
      </c>
      <c r="C420" s="39">
        <v>-235647</v>
      </c>
      <c r="D420" s="37" t="s">
        <v>1139</v>
      </c>
    </row>
    <row r="421" spans="1:5" x14ac:dyDescent="0.2">
      <c r="A421" s="37" t="s">
        <v>594</v>
      </c>
      <c r="B421" s="38">
        <v>44229</v>
      </c>
      <c r="C421" s="39">
        <v>-177113</v>
      </c>
      <c r="D421" s="37" t="s">
        <v>1139</v>
      </c>
      <c r="E421" s="37" t="s">
        <v>1067</v>
      </c>
    </row>
    <row r="422" spans="1:5" x14ac:dyDescent="0.2">
      <c r="A422" s="37" t="s">
        <v>595</v>
      </c>
      <c r="B422" s="38">
        <v>44233</v>
      </c>
      <c r="C422" s="39">
        <v>-59700</v>
      </c>
      <c r="D422" s="37" t="s">
        <v>1139</v>
      </c>
      <c r="E422" s="37" t="s">
        <v>1146</v>
      </c>
    </row>
    <row r="423" spans="1:5" x14ac:dyDescent="0.2">
      <c r="A423" s="37" t="s">
        <v>603</v>
      </c>
      <c r="B423" s="38">
        <v>44239</v>
      </c>
      <c r="C423" s="39">
        <v>-449432</v>
      </c>
      <c r="D423" s="37" t="s">
        <v>1139</v>
      </c>
      <c r="E423" s="37" t="s">
        <v>1156</v>
      </c>
    </row>
    <row r="424" spans="1:5" x14ac:dyDescent="0.2">
      <c r="A424" s="37" t="s">
        <v>1558</v>
      </c>
      <c r="B424" s="38">
        <v>44355</v>
      </c>
      <c r="C424" s="39">
        <v>685079</v>
      </c>
      <c r="D424" s="37" t="s">
        <v>1139</v>
      </c>
      <c r="E424" s="37" t="s">
        <v>1556</v>
      </c>
    </row>
    <row r="425" spans="1:5" x14ac:dyDescent="0.2">
      <c r="A425" s="37" t="s">
        <v>532</v>
      </c>
      <c r="B425" s="38">
        <v>44259</v>
      </c>
      <c r="C425" s="39">
        <v>370068</v>
      </c>
      <c r="D425" s="37" t="s">
        <v>1104</v>
      </c>
    </row>
    <row r="426" spans="1:5" x14ac:dyDescent="0.2">
      <c r="A426" s="37" t="s">
        <v>532</v>
      </c>
      <c r="B426" s="38">
        <v>44259</v>
      </c>
      <c r="C426" s="39">
        <v>-256881</v>
      </c>
      <c r="D426" s="37" t="s">
        <v>1104</v>
      </c>
    </row>
    <row r="427" spans="1:5" x14ac:dyDescent="0.2">
      <c r="A427" s="37" t="s">
        <v>391</v>
      </c>
      <c r="B427" s="38">
        <v>44210</v>
      </c>
      <c r="C427" s="39">
        <v>-36300</v>
      </c>
      <c r="D427" s="37" t="s">
        <v>1104</v>
      </c>
      <c r="E427" s="37" t="s">
        <v>1105</v>
      </c>
    </row>
    <row r="428" spans="1:5" x14ac:dyDescent="0.2">
      <c r="A428" s="37" t="s">
        <v>666</v>
      </c>
      <c r="B428" s="38">
        <v>44215</v>
      </c>
      <c r="C428" s="39">
        <v>-61255</v>
      </c>
      <c r="D428" s="37" t="s">
        <v>1104</v>
      </c>
      <c r="E428" s="37" t="s">
        <v>1118</v>
      </c>
    </row>
    <row r="429" spans="1:5" x14ac:dyDescent="0.2">
      <c r="A429" s="37" t="s">
        <v>390</v>
      </c>
      <c r="B429" s="38">
        <v>44202</v>
      </c>
      <c r="C429" s="39">
        <v>-22044</v>
      </c>
      <c r="D429" s="37" t="s">
        <v>1104</v>
      </c>
      <c r="E429" s="37" t="s">
        <v>1109</v>
      </c>
    </row>
    <row r="430" spans="1:5" x14ac:dyDescent="0.2">
      <c r="A430" s="37" t="s">
        <v>667</v>
      </c>
      <c r="B430" s="38">
        <v>44200</v>
      </c>
      <c r="C430" s="39">
        <v>-59700</v>
      </c>
      <c r="D430" s="37" t="s">
        <v>1104</v>
      </c>
      <c r="E430" s="37" t="s">
        <v>1105</v>
      </c>
    </row>
    <row r="431" spans="1:5" x14ac:dyDescent="0.2">
      <c r="A431" s="37" t="s">
        <v>532</v>
      </c>
      <c r="B431" s="38">
        <v>44259</v>
      </c>
      <c r="C431" s="39">
        <v>-190769</v>
      </c>
      <c r="D431" s="37" t="s">
        <v>1104</v>
      </c>
      <c r="E431" s="37" t="s">
        <v>1107</v>
      </c>
    </row>
    <row r="432" spans="1:5" x14ac:dyDescent="0.2">
      <c r="A432" s="37" t="s">
        <v>1559</v>
      </c>
      <c r="B432" s="38">
        <v>44355</v>
      </c>
      <c r="C432" s="39">
        <v>256881</v>
      </c>
      <c r="D432" s="37" t="s">
        <v>1104</v>
      </c>
      <c r="E432" s="37" t="s">
        <v>1556</v>
      </c>
    </row>
    <row r="433" spans="1:5" x14ac:dyDescent="0.2">
      <c r="A433" s="37" t="s">
        <v>532</v>
      </c>
      <c r="B433" s="38">
        <v>44259</v>
      </c>
      <c r="C433" s="39">
        <v>113187</v>
      </c>
      <c r="D433" s="37" t="s">
        <v>1173</v>
      </c>
    </row>
    <row r="434" spans="1:5" x14ac:dyDescent="0.2">
      <c r="A434" s="37" t="s">
        <v>532</v>
      </c>
      <c r="B434" s="38">
        <v>44259</v>
      </c>
      <c r="C434" s="39">
        <v>-27225</v>
      </c>
      <c r="D434" s="37" t="s">
        <v>1173</v>
      </c>
    </row>
    <row r="435" spans="1:5" x14ac:dyDescent="0.2">
      <c r="A435" s="37" t="s">
        <v>532</v>
      </c>
      <c r="B435" s="38">
        <v>44259</v>
      </c>
      <c r="C435" s="39">
        <v>-113187</v>
      </c>
      <c r="D435" s="37" t="s">
        <v>1173</v>
      </c>
      <c r="E435" s="37" t="s">
        <v>1114</v>
      </c>
    </row>
    <row r="436" spans="1:5" x14ac:dyDescent="0.2">
      <c r="A436" s="37" t="s">
        <v>1560</v>
      </c>
      <c r="B436" s="38">
        <v>44355</v>
      </c>
      <c r="C436" s="39">
        <v>27225</v>
      </c>
      <c r="D436" s="37" t="s">
        <v>1173</v>
      </c>
      <c r="E436" s="37" t="s">
        <v>1556</v>
      </c>
    </row>
    <row r="437" spans="1:5" x14ac:dyDescent="0.2">
      <c r="A437" s="37" t="s">
        <v>519</v>
      </c>
      <c r="B437" s="38">
        <v>44258</v>
      </c>
      <c r="C437" s="39">
        <v>935452</v>
      </c>
      <c r="D437" s="37" t="s">
        <v>989</v>
      </c>
    </row>
    <row r="438" spans="1:5" x14ac:dyDescent="0.2">
      <c r="A438" s="37" t="s">
        <v>519</v>
      </c>
      <c r="B438" s="38">
        <v>44258</v>
      </c>
      <c r="C438" s="39">
        <v>583806</v>
      </c>
      <c r="D438" s="37" t="s">
        <v>989</v>
      </c>
    </row>
    <row r="439" spans="1:5" x14ac:dyDescent="0.2">
      <c r="A439" s="37" t="s">
        <v>519</v>
      </c>
      <c r="B439" s="38">
        <v>44258</v>
      </c>
      <c r="C439" s="39">
        <v>-2267211</v>
      </c>
      <c r="D439" s="37" t="s">
        <v>989</v>
      </c>
    </row>
    <row r="440" spans="1:5" x14ac:dyDescent="0.2">
      <c r="A440" s="37" t="s">
        <v>519</v>
      </c>
      <c r="B440" s="38">
        <v>44258</v>
      </c>
      <c r="C440" s="39">
        <v>830365</v>
      </c>
      <c r="D440" s="37" t="s">
        <v>989</v>
      </c>
    </row>
    <row r="441" spans="1:5" x14ac:dyDescent="0.2">
      <c r="A441" s="37" t="s">
        <v>429</v>
      </c>
      <c r="B441" s="38">
        <v>44208</v>
      </c>
      <c r="C441" s="39">
        <v>-25140</v>
      </c>
      <c r="D441" s="37" t="s">
        <v>989</v>
      </c>
      <c r="E441" s="37" t="s">
        <v>1114</v>
      </c>
    </row>
    <row r="442" spans="1:5" x14ac:dyDescent="0.2">
      <c r="A442" s="37" t="s">
        <v>241</v>
      </c>
      <c r="B442" s="38">
        <v>44209</v>
      </c>
      <c r="C442" s="39">
        <v>-199164</v>
      </c>
      <c r="D442" s="37" t="s">
        <v>989</v>
      </c>
      <c r="E442" s="37" t="s">
        <v>1093</v>
      </c>
    </row>
    <row r="443" spans="1:5" x14ac:dyDescent="0.2">
      <c r="A443" s="37" t="s">
        <v>479</v>
      </c>
      <c r="B443" s="38">
        <v>44202</v>
      </c>
      <c r="C443" s="39">
        <v>-71506</v>
      </c>
      <c r="D443" s="37" t="s">
        <v>989</v>
      </c>
      <c r="E443" s="37" t="s">
        <v>1100</v>
      </c>
    </row>
    <row r="444" spans="1:5" x14ac:dyDescent="0.2">
      <c r="A444" s="37" t="s">
        <v>480</v>
      </c>
      <c r="B444" s="38">
        <v>44216</v>
      </c>
      <c r="C444" s="39">
        <v>-59700</v>
      </c>
      <c r="D444" s="37" t="s">
        <v>989</v>
      </c>
      <c r="E444" s="37" t="s">
        <v>1123</v>
      </c>
    </row>
    <row r="445" spans="1:5" x14ac:dyDescent="0.2">
      <c r="A445" s="37" t="s">
        <v>478</v>
      </c>
      <c r="B445" s="38">
        <v>44197</v>
      </c>
      <c r="C445" s="39">
        <v>-74410</v>
      </c>
      <c r="D445" s="37" t="s">
        <v>989</v>
      </c>
      <c r="E445" s="37" t="s">
        <v>1100</v>
      </c>
    </row>
    <row r="446" spans="1:5" x14ac:dyDescent="0.2">
      <c r="A446" s="37" t="s">
        <v>481</v>
      </c>
      <c r="B446" s="38">
        <v>44224</v>
      </c>
      <c r="C446" s="39">
        <v>-29104</v>
      </c>
      <c r="D446" s="37" t="s">
        <v>989</v>
      </c>
      <c r="E446" s="37" t="s">
        <v>1134</v>
      </c>
    </row>
    <row r="447" spans="1:5" x14ac:dyDescent="0.2">
      <c r="A447" s="37" t="s">
        <v>285</v>
      </c>
      <c r="B447" s="38">
        <v>44214</v>
      </c>
      <c r="C447" s="39">
        <v>-36300</v>
      </c>
      <c r="D447" s="37" t="s">
        <v>989</v>
      </c>
      <c r="E447" s="37" t="s">
        <v>1102</v>
      </c>
    </row>
    <row r="448" spans="1:5" x14ac:dyDescent="0.2">
      <c r="A448" s="37" t="s">
        <v>512</v>
      </c>
      <c r="B448" s="38">
        <v>44200</v>
      </c>
      <c r="C448" s="39">
        <v>-11158</v>
      </c>
      <c r="D448" s="37" t="s">
        <v>989</v>
      </c>
      <c r="E448" s="37" t="s">
        <v>1103</v>
      </c>
    </row>
    <row r="449" spans="1:5" x14ac:dyDescent="0.2">
      <c r="A449" s="37" t="s">
        <v>651</v>
      </c>
      <c r="B449" s="38">
        <v>44238</v>
      </c>
      <c r="C449" s="39">
        <v>-221408</v>
      </c>
      <c r="D449" s="37" t="s">
        <v>989</v>
      </c>
      <c r="E449" s="37" t="s">
        <v>1043</v>
      </c>
    </row>
    <row r="450" spans="1:5" x14ac:dyDescent="0.2">
      <c r="A450" s="37" t="s">
        <v>469</v>
      </c>
      <c r="B450" s="38">
        <v>44231</v>
      </c>
      <c r="C450" s="39">
        <v>-67193</v>
      </c>
      <c r="D450" s="37" t="s">
        <v>989</v>
      </c>
      <c r="E450" s="37" t="s">
        <v>1097</v>
      </c>
    </row>
    <row r="451" spans="1:5" x14ac:dyDescent="0.2">
      <c r="A451" s="37" t="s">
        <v>471</v>
      </c>
      <c r="B451" s="38">
        <v>44242</v>
      </c>
      <c r="C451" s="39">
        <v>-67193</v>
      </c>
      <c r="D451" s="37" t="s">
        <v>989</v>
      </c>
      <c r="E451" s="37" t="s">
        <v>1097</v>
      </c>
    </row>
    <row r="452" spans="1:5" x14ac:dyDescent="0.2">
      <c r="A452" s="37" t="s">
        <v>470</v>
      </c>
      <c r="B452" s="38">
        <v>44247</v>
      </c>
      <c r="C452" s="39">
        <v>-67193</v>
      </c>
      <c r="D452" s="37" t="s">
        <v>989</v>
      </c>
      <c r="E452" s="37" t="s">
        <v>1097</v>
      </c>
    </row>
    <row r="453" spans="1:5" x14ac:dyDescent="0.2">
      <c r="A453" s="37" t="s">
        <v>468</v>
      </c>
      <c r="B453" s="38">
        <v>44249</v>
      </c>
      <c r="C453" s="39">
        <v>-59700</v>
      </c>
      <c r="D453" s="37" t="s">
        <v>989</v>
      </c>
      <c r="E453" s="37" t="s">
        <v>1097</v>
      </c>
    </row>
    <row r="454" spans="1:5" x14ac:dyDescent="0.2">
      <c r="A454" s="37" t="s">
        <v>445</v>
      </c>
      <c r="B454" s="38">
        <v>44239</v>
      </c>
      <c r="C454" s="39">
        <v>-24750</v>
      </c>
      <c r="D454" s="37" t="s">
        <v>989</v>
      </c>
      <c r="E454" s="37" t="s">
        <v>1150</v>
      </c>
    </row>
    <row r="455" spans="1:5" x14ac:dyDescent="0.2">
      <c r="A455" s="37" t="s">
        <v>446</v>
      </c>
      <c r="B455" s="38">
        <v>44254</v>
      </c>
      <c r="C455" s="39">
        <v>-15239</v>
      </c>
      <c r="D455" s="37" t="s">
        <v>989</v>
      </c>
      <c r="E455" s="37" t="s">
        <v>1168</v>
      </c>
    </row>
    <row r="456" spans="1:5" x14ac:dyDescent="0.2">
      <c r="A456" s="37" t="s">
        <v>637</v>
      </c>
      <c r="B456" s="38">
        <v>44244</v>
      </c>
      <c r="C456" s="39">
        <v>-61192</v>
      </c>
      <c r="D456" s="37" t="s">
        <v>989</v>
      </c>
      <c r="E456" s="37" t="s">
        <v>1162</v>
      </c>
    </row>
    <row r="457" spans="1:5" x14ac:dyDescent="0.2">
      <c r="A457" s="37" t="s">
        <v>547</v>
      </c>
      <c r="B457" s="38">
        <v>44229</v>
      </c>
      <c r="C457" s="39">
        <v>-59700</v>
      </c>
      <c r="D457" s="37" t="s">
        <v>989</v>
      </c>
      <c r="E457" s="37" t="s">
        <v>1141</v>
      </c>
    </row>
    <row r="458" spans="1:5" x14ac:dyDescent="0.2">
      <c r="A458" s="37" t="s">
        <v>317</v>
      </c>
      <c r="B458" s="38">
        <v>44231</v>
      </c>
      <c r="C458" s="39">
        <v>-59700</v>
      </c>
      <c r="D458" s="37" t="s">
        <v>989</v>
      </c>
      <c r="E458" s="37" t="s">
        <v>1141</v>
      </c>
    </row>
    <row r="459" spans="1:5" x14ac:dyDescent="0.2">
      <c r="A459" s="37" t="s">
        <v>549</v>
      </c>
      <c r="B459" s="38">
        <v>44231</v>
      </c>
      <c r="C459" s="39">
        <v>-61192</v>
      </c>
      <c r="D459" s="37" t="s">
        <v>989</v>
      </c>
      <c r="E459" s="37" t="s">
        <v>1144</v>
      </c>
    </row>
    <row r="460" spans="1:5" x14ac:dyDescent="0.2">
      <c r="A460" s="37" t="s">
        <v>548</v>
      </c>
      <c r="B460" s="38">
        <v>44233</v>
      </c>
      <c r="C460" s="39">
        <v>-59700</v>
      </c>
      <c r="D460" s="37" t="s">
        <v>989</v>
      </c>
      <c r="E460" s="37" t="s">
        <v>1145</v>
      </c>
    </row>
    <row r="461" spans="1:5" x14ac:dyDescent="0.2">
      <c r="A461" s="37" t="s">
        <v>550</v>
      </c>
      <c r="B461" s="38">
        <v>44237</v>
      </c>
      <c r="C461" s="39">
        <v>-99510</v>
      </c>
      <c r="D461" s="37" t="s">
        <v>989</v>
      </c>
      <c r="E461" s="37" t="s">
        <v>1145</v>
      </c>
    </row>
    <row r="462" spans="1:5" x14ac:dyDescent="0.2">
      <c r="A462" s="37" t="s">
        <v>318</v>
      </c>
      <c r="B462" s="38">
        <v>44238</v>
      </c>
      <c r="C462" s="39">
        <v>-19700</v>
      </c>
      <c r="D462" s="37" t="s">
        <v>989</v>
      </c>
      <c r="E462" s="37" t="s">
        <v>1043</v>
      </c>
    </row>
    <row r="463" spans="1:5" x14ac:dyDescent="0.2">
      <c r="A463" s="37" t="s">
        <v>447</v>
      </c>
      <c r="B463" s="38">
        <v>44245</v>
      </c>
      <c r="C463" s="39">
        <v>-73981</v>
      </c>
      <c r="D463" s="37" t="s">
        <v>989</v>
      </c>
      <c r="E463" s="37" t="s">
        <v>1163</v>
      </c>
    </row>
    <row r="464" spans="1:5" x14ac:dyDescent="0.2">
      <c r="A464" s="37" t="s">
        <v>440</v>
      </c>
      <c r="B464" s="38">
        <v>44256</v>
      </c>
      <c r="C464" s="39">
        <v>-61192</v>
      </c>
      <c r="D464" s="37" t="s">
        <v>989</v>
      </c>
      <c r="E464" s="37" t="s">
        <v>1168</v>
      </c>
    </row>
    <row r="465" spans="1:5" x14ac:dyDescent="0.2">
      <c r="A465" s="37" t="s">
        <v>441</v>
      </c>
      <c r="B465" s="38">
        <v>44268</v>
      </c>
      <c r="C465" s="39">
        <v>-115961</v>
      </c>
      <c r="D465" s="37" t="s">
        <v>989</v>
      </c>
      <c r="E465" s="37" t="s">
        <v>1181</v>
      </c>
    </row>
    <row r="466" spans="1:5" x14ac:dyDescent="0.2">
      <c r="A466" s="37" t="s">
        <v>442</v>
      </c>
      <c r="B466" s="38">
        <v>44283</v>
      </c>
      <c r="C466" s="39">
        <v>-59700</v>
      </c>
      <c r="D466" s="37" t="s">
        <v>989</v>
      </c>
      <c r="E466" s="37" t="s">
        <v>1181</v>
      </c>
    </row>
    <row r="467" spans="1:5" x14ac:dyDescent="0.2">
      <c r="A467" s="37" t="s">
        <v>519</v>
      </c>
      <c r="B467" s="38">
        <v>44258</v>
      </c>
      <c r="C467" s="39">
        <v>-114731</v>
      </c>
      <c r="D467" s="37" t="s">
        <v>989</v>
      </c>
      <c r="E467" s="37" t="s">
        <v>1170</v>
      </c>
    </row>
    <row r="468" spans="1:5" x14ac:dyDescent="0.2">
      <c r="A468" s="37" t="s">
        <v>1561</v>
      </c>
      <c r="B468" s="38">
        <v>44260</v>
      </c>
      <c r="C468" s="39">
        <v>2623370</v>
      </c>
      <c r="D468" s="37" t="s">
        <v>989</v>
      </c>
      <c r="E468" s="37" t="s">
        <v>1523</v>
      </c>
    </row>
    <row r="469" spans="1:5" x14ac:dyDescent="0.2">
      <c r="A469" s="37" t="s">
        <v>444</v>
      </c>
      <c r="B469" s="38">
        <v>44039</v>
      </c>
      <c r="C469" s="39">
        <v>-39863</v>
      </c>
      <c r="D469" s="37" t="s">
        <v>989</v>
      </c>
      <c r="E469" s="37" t="s">
        <v>990</v>
      </c>
    </row>
    <row r="470" spans="1:5" x14ac:dyDescent="0.2">
      <c r="A470" s="37" t="s">
        <v>461</v>
      </c>
      <c r="B470" s="38">
        <v>44279</v>
      </c>
      <c r="C470" s="39">
        <v>-43063</v>
      </c>
      <c r="D470" s="37" t="s">
        <v>989</v>
      </c>
      <c r="E470" s="37" t="s">
        <v>1050</v>
      </c>
    </row>
    <row r="471" spans="1:5" x14ac:dyDescent="0.2">
      <c r="A471" s="37" t="s">
        <v>462</v>
      </c>
      <c r="B471" s="38">
        <v>44279</v>
      </c>
      <c r="C471" s="39">
        <v>-324389</v>
      </c>
      <c r="D471" s="37" t="s">
        <v>989</v>
      </c>
      <c r="E471" s="37" t="s">
        <v>1052</v>
      </c>
    </row>
    <row r="472" spans="1:5" x14ac:dyDescent="0.2">
      <c r="A472" s="37" t="s">
        <v>463</v>
      </c>
      <c r="B472" s="38">
        <v>44279</v>
      </c>
      <c r="C472" s="39">
        <v>-184883</v>
      </c>
      <c r="D472" s="37" t="s">
        <v>989</v>
      </c>
      <c r="E472" s="37" t="s">
        <v>1078</v>
      </c>
    </row>
    <row r="473" spans="1:5" x14ac:dyDescent="0.2">
      <c r="A473" s="37" t="s">
        <v>464</v>
      </c>
      <c r="B473" s="38">
        <v>44039</v>
      </c>
      <c r="C473" s="39">
        <v>-238167</v>
      </c>
      <c r="D473" s="37" t="s">
        <v>989</v>
      </c>
      <c r="E473" s="37" t="s">
        <v>1035</v>
      </c>
    </row>
    <row r="474" spans="1:5" x14ac:dyDescent="0.2">
      <c r="A474" s="37" t="s">
        <v>338</v>
      </c>
      <c r="B474" s="38">
        <v>44231</v>
      </c>
      <c r="C474" s="39">
        <v>200890</v>
      </c>
      <c r="D474" s="37" t="s">
        <v>1135</v>
      </c>
    </row>
    <row r="475" spans="1:5" x14ac:dyDescent="0.2">
      <c r="A475" s="37" t="s">
        <v>338</v>
      </c>
      <c r="B475" s="38">
        <v>44231</v>
      </c>
      <c r="C475" s="39">
        <v>61192</v>
      </c>
      <c r="D475" s="37" t="s">
        <v>1135</v>
      </c>
    </row>
    <row r="476" spans="1:5" x14ac:dyDescent="0.2">
      <c r="A476" s="37" t="s">
        <v>338</v>
      </c>
      <c r="B476" s="38">
        <v>44231</v>
      </c>
      <c r="C476" s="39">
        <v>-275526</v>
      </c>
      <c r="D476" s="37" t="s">
        <v>1135</v>
      </c>
    </row>
    <row r="477" spans="1:5" x14ac:dyDescent="0.2">
      <c r="A477" s="37" t="s">
        <v>338</v>
      </c>
      <c r="B477" s="38">
        <v>44231</v>
      </c>
      <c r="C477" s="39">
        <v>96300</v>
      </c>
      <c r="D477" s="37" t="s">
        <v>1135</v>
      </c>
    </row>
    <row r="478" spans="1:5" x14ac:dyDescent="0.2">
      <c r="A478" s="37" t="s">
        <v>650</v>
      </c>
      <c r="B478" s="38">
        <v>44230</v>
      </c>
      <c r="C478" s="39">
        <v>-200890</v>
      </c>
      <c r="D478" s="37" t="s">
        <v>1135</v>
      </c>
      <c r="E478" s="37" t="s">
        <v>1142</v>
      </c>
    </row>
    <row r="479" spans="1:5" x14ac:dyDescent="0.2">
      <c r="A479" s="37" t="s">
        <v>578</v>
      </c>
      <c r="B479" s="38">
        <v>44228</v>
      </c>
      <c r="C479" s="39">
        <v>-61192</v>
      </c>
      <c r="D479" s="37" t="s">
        <v>1135</v>
      </c>
      <c r="E479" s="37" t="s">
        <v>1136</v>
      </c>
    </row>
    <row r="480" spans="1:5" x14ac:dyDescent="0.2">
      <c r="A480" s="37" t="s">
        <v>338</v>
      </c>
      <c r="B480" s="38">
        <v>44231</v>
      </c>
      <c r="C480" s="39">
        <v>-96300</v>
      </c>
      <c r="D480" s="37" t="s">
        <v>1135</v>
      </c>
      <c r="E480" s="37" t="s">
        <v>1117</v>
      </c>
    </row>
    <row r="481" spans="1:5" x14ac:dyDescent="0.2">
      <c r="A481" s="37" t="s">
        <v>1562</v>
      </c>
      <c r="B481" s="38">
        <v>44323</v>
      </c>
      <c r="C481" s="39">
        <v>275526</v>
      </c>
      <c r="D481" s="37" t="s">
        <v>1135</v>
      </c>
      <c r="E481" s="37" t="s">
        <v>1549</v>
      </c>
    </row>
    <row r="482" spans="1:5" x14ac:dyDescent="0.2">
      <c r="A482" s="37" t="s">
        <v>653</v>
      </c>
      <c r="B482" s="38">
        <v>44243</v>
      </c>
      <c r="C482" s="39">
        <v>-529415</v>
      </c>
      <c r="D482" s="37" t="s">
        <v>1137</v>
      </c>
    </row>
    <row r="483" spans="1:5" x14ac:dyDescent="0.2">
      <c r="A483" s="37" t="s">
        <v>653</v>
      </c>
      <c r="B483" s="38">
        <v>44243</v>
      </c>
      <c r="C483" s="39">
        <v>572456</v>
      </c>
      <c r="D483" s="37" t="s">
        <v>1137</v>
      </c>
    </row>
    <row r="484" spans="1:5" x14ac:dyDescent="0.2">
      <c r="A484" s="37" t="s">
        <v>339</v>
      </c>
      <c r="B484" s="38">
        <v>44237</v>
      </c>
      <c r="C484" s="39">
        <v>-52400</v>
      </c>
      <c r="D484" s="37" t="s">
        <v>1137</v>
      </c>
      <c r="E484" s="37" t="s">
        <v>1117</v>
      </c>
    </row>
    <row r="485" spans="1:5" x14ac:dyDescent="0.2">
      <c r="A485" s="37" t="s">
        <v>340</v>
      </c>
      <c r="B485" s="38">
        <v>44253</v>
      </c>
      <c r="C485" s="39">
        <v>-437200</v>
      </c>
      <c r="D485" s="37" t="s">
        <v>1137</v>
      </c>
      <c r="E485" s="37" t="s">
        <v>1117</v>
      </c>
    </row>
    <row r="486" spans="1:5" x14ac:dyDescent="0.2">
      <c r="A486" s="37" t="s">
        <v>338</v>
      </c>
      <c r="B486" s="38">
        <v>44231</v>
      </c>
      <c r="C486" s="39">
        <v>-82856</v>
      </c>
      <c r="D486" s="37" t="s">
        <v>1137</v>
      </c>
      <c r="E486" s="37" t="s">
        <v>1143</v>
      </c>
    </row>
    <row r="487" spans="1:5" x14ac:dyDescent="0.2">
      <c r="A487" s="37" t="s">
        <v>652</v>
      </c>
      <c r="B487" s="38">
        <v>44228</v>
      </c>
      <c r="C487" s="39">
        <v>-136374</v>
      </c>
      <c r="D487" s="37" t="s">
        <v>1137</v>
      </c>
      <c r="E487" s="37" t="s">
        <v>1138</v>
      </c>
    </row>
    <row r="488" spans="1:5" x14ac:dyDescent="0.2">
      <c r="A488" s="37" t="s">
        <v>653</v>
      </c>
      <c r="B488" s="38">
        <v>44243</v>
      </c>
      <c r="C488" s="39">
        <v>-59700</v>
      </c>
      <c r="D488" s="37" t="s">
        <v>1137</v>
      </c>
      <c r="E488" s="37" t="s">
        <v>1159</v>
      </c>
    </row>
    <row r="489" spans="1:5" x14ac:dyDescent="0.2">
      <c r="A489" s="37" t="s">
        <v>1563</v>
      </c>
      <c r="B489" s="38">
        <v>44355</v>
      </c>
      <c r="C489" s="39">
        <v>725489</v>
      </c>
      <c r="D489" s="37" t="s">
        <v>1137</v>
      </c>
      <c r="E489" s="37" t="s">
        <v>1556</v>
      </c>
    </row>
    <row r="490" spans="1:5" x14ac:dyDescent="0.2">
      <c r="A490" s="37" t="s">
        <v>450</v>
      </c>
      <c r="B490" s="38">
        <v>44285</v>
      </c>
      <c r="C490" s="39">
        <v>-568</v>
      </c>
      <c r="D490" s="37" t="s">
        <v>1157</v>
      </c>
    </row>
    <row r="491" spans="1:5" x14ac:dyDescent="0.2">
      <c r="A491" s="37" t="s">
        <v>450</v>
      </c>
      <c r="B491" s="38">
        <v>44285</v>
      </c>
      <c r="C491" s="39">
        <v>45662</v>
      </c>
      <c r="D491" s="37" t="s">
        <v>1157</v>
      </c>
    </row>
    <row r="492" spans="1:5" x14ac:dyDescent="0.2">
      <c r="A492" s="37" t="s">
        <v>653</v>
      </c>
      <c r="B492" s="38">
        <v>44243</v>
      </c>
      <c r="C492" s="39">
        <v>-43041</v>
      </c>
      <c r="D492" s="37" t="s">
        <v>1157</v>
      </c>
      <c r="E492" s="37" t="s">
        <v>1160</v>
      </c>
    </row>
    <row r="493" spans="1:5" x14ac:dyDescent="0.2">
      <c r="A493" s="37" t="s">
        <v>603</v>
      </c>
      <c r="B493" s="38">
        <v>44239</v>
      </c>
      <c r="C493" s="39">
        <v>-1166</v>
      </c>
      <c r="D493" s="37" t="s">
        <v>1157</v>
      </c>
      <c r="E493" s="37" t="s">
        <v>1158</v>
      </c>
    </row>
    <row r="494" spans="1:5" x14ac:dyDescent="0.2">
      <c r="A494" s="37" t="s">
        <v>450</v>
      </c>
      <c r="B494" s="38">
        <v>44285</v>
      </c>
      <c r="C494" s="39">
        <v>-45662</v>
      </c>
      <c r="D494" s="37" t="s">
        <v>1157</v>
      </c>
      <c r="E494" s="37" t="s">
        <v>1189</v>
      </c>
    </row>
    <row r="495" spans="1:5" x14ac:dyDescent="0.2">
      <c r="A495" s="37" t="s">
        <v>1564</v>
      </c>
      <c r="B495" s="38">
        <v>44355</v>
      </c>
      <c r="C495" s="39">
        <v>44775</v>
      </c>
      <c r="D495" s="37" t="s">
        <v>1157</v>
      </c>
      <c r="E495" s="37" t="s">
        <v>1556</v>
      </c>
    </row>
    <row r="496" spans="1:5" x14ac:dyDescent="0.2">
      <c r="A496" s="37" t="s">
        <v>634</v>
      </c>
      <c r="B496" s="38">
        <v>44278</v>
      </c>
      <c r="C496" s="39">
        <v>59700</v>
      </c>
      <c r="D496" s="37" t="s">
        <v>1185</v>
      </c>
    </row>
    <row r="497" spans="1:5" x14ac:dyDescent="0.2">
      <c r="A497" s="37" t="s">
        <v>634</v>
      </c>
      <c r="B497" s="38">
        <v>44278</v>
      </c>
      <c r="C497" s="39">
        <v>-30511</v>
      </c>
      <c r="D497" s="37" t="s">
        <v>1185</v>
      </c>
    </row>
    <row r="498" spans="1:5" x14ac:dyDescent="0.2">
      <c r="A498" s="37" t="s">
        <v>634</v>
      </c>
      <c r="B498" s="38">
        <v>44278</v>
      </c>
      <c r="C498" s="39">
        <v>-59700</v>
      </c>
      <c r="D498" s="37" t="s">
        <v>1185</v>
      </c>
      <c r="E498" s="37" t="s">
        <v>1186</v>
      </c>
    </row>
    <row r="499" spans="1:5" x14ac:dyDescent="0.2">
      <c r="A499" s="37" t="s">
        <v>1565</v>
      </c>
      <c r="B499" s="38">
        <v>44414</v>
      </c>
      <c r="C499" s="39">
        <v>30511</v>
      </c>
      <c r="D499" s="37" t="s">
        <v>1185</v>
      </c>
      <c r="E499" s="37" t="s">
        <v>1556</v>
      </c>
    </row>
    <row r="500" spans="1:5" x14ac:dyDescent="0.2">
      <c r="A500" s="37" t="s">
        <v>319</v>
      </c>
      <c r="B500" s="38">
        <v>44235</v>
      </c>
      <c r="C500" s="39">
        <v>82412</v>
      </c>
      <c r="D500" s="37" t="s">
        <v>1147</v>
      </c>
    </row>
    <row r="501" spans="1:5" x14ac:dyDescent="0.2">
      <c r="A501" s="37" t="s">
        <v>319</v>
      </c>
      <c r="B501" s="38">
        <v>44235</v>
      </c>
      <c r="C501" s="39">
        <v>124500</v>
      </c>
      <c r="D501" s="37" t="s">
        <v>1147</v>
      </c>
    </row>
    <row r="502" spans="1:5" x14ac:dyDescent="0.2">
      <c r="A502" s="37" t="s">
        <v>319</v>
      </c>
      <c r="B502" s="38">
        <v>44235</v>
      </c>
      <c r="C502" s="39">
        <v>-102000</v>
      </c>
      <c r="D502" s="37" t="s">
        <v>1147</v>
      </c>
    </row>
    <row r="503" spans="1:5" x14ac:dyDescent="0.2">
      <c r="A503" s="37" t="s">
        <v>319</v>
      </c>
      <c r="B503" s="38">
        <v>44235</v>
      </c>
      <c r="C503" s="39">
        <v>-124500</v>
      </c>
      <c r="D503" s="37" t="s">
        <v>1147</v>
      </c>
      <c r="E503" s="37" t="s">
        <v>1097</v>
      </c>
    </row>
    <row r="504" spans="1:5" x14ac:dyDescent="0.2">
      <c r="A504" s="37" t="s">
        <v>519</v>
      </c>
      <c r="B504" s="38">
        <v>44258</v>
      </c>
      <c r="C504" s="39">
        <v>-82412</v>
      </c>
      <c r="D504" s="37" t="s">
        <v>1147</v>
      </c>
      <c r="E504" s="37" t="s">
        <v>1171</v>
      </c>
    </row>
    <row r="505" spans="1:5" x14ac:dyDescent="0.2">
      <c r="A505" s="37" t="s">
        <v>1566</v>
      </c>
      <c r="B505" s="38">
        <v>44414</v>
      </c>
      <c r="C505" s="39">
        <v>102000</v>
      </c>
      <c r="D505" s="37" t="s">
        <v>1147</v>
      </c>
      <c r="E505" s="37" t="s">
        <v>1556</v>
      </c>
    </row>
    <row r="506" spans="1:5" x14ac:dyDescent="0.2">
      <c r="A506" s="37" t="s">
        <v>596</v>
      </c>
      <c r="B506" s="38">
        <v>44278</v>
      </c>
      <c r="C506" s="39">
        <v>279477</v>
      </c>
      <c r="D506" s="37" t="s">
        <v>1183</v>
      </c>
    </row>
    <row r="507" spans="1:5" x14ac:dyDescent="0.2">
      <c r="A507" s="37" t="s">
        <v>596</v>
      </c>
      <c r="B507" s="38">
        <v>44278</v>
      </c>
      <c r="C507" s="39">
        <v>-430300</v>
      </c>
      <c r="D507" s="37" t="s">
        <v>1183</v>
      </c>
      <c r="E507" s="37" t="s">
        <v>1182</v>
      </c>
    </row>
    <row r="508" spans="1:5" x14ac:dyDescent="0.2">
      <c r="A508" s="37" t="s">
        <v>1567</v>
      </c>
      <c r="B508" s="38">
        <v>44414</v>
      </c>
      <c r="C508" s="39">
        <v>150823</v>
      </c>
      <c r="D508" s="37" t="s">
        <v>1183</v>
      </c>
      <c r="E508" s="37" t="s">
        <v>1556</v>
      </c>
    </row>
    <row r="509" spans="1:5" x14ac:dyDescent="0.2">
      <c r="A509" s="37" t="s">
        <v>1568</v>
      </c>
      <c r="B509" s="38">
        <v>44098</v>
      </c>
      <c r="C509" s="39">
        <v>1523304</v>
      </c>
      <c r="D509" s="37" t="s">
        <v>1148</v>
      </c>
      <c r="E509" s="37" t="s">
        <v>1463</v>
      </c>
    </row>
    <row r="510" spans="1:5" x14ac:dyDescent="0.2">
      <c r="A510" s="37" t="s">
        <v>1568</v>
      </c>
      <c r="B510" s="38">
        <v>44098</v>
      </c>
      <c r="C510" s="39">
        <v>2004364</v>
      </c>
      <c r="D510" s="37" t="s">
        <v>1148</v>
      </c>
      <c r="E510" s="37" t="s">
        <v>1463</v>
      </c>
    </row>
    <row r="511" spans="1:5" x14ac:dyDescent="0.2">
      <c r="A511" s="37" t="s">
        <v>1568</v>
      </c>
      <c r="B511" s="38">
        <v>44098</v>
      </c>
      <c r="C511" s="39">
        <v>-10975974</v>
      </c>
      <c r="D511" s="37" t="s">
        <v>1148</v>
      </c>
      <c r="E511" s="37" t="s">
        <v>1463</v>
      </c>
    </row>
    <row r="512" spans="1:5" x14ac:dyDescent="0.2">
      <c r="A512" s="37" t="s">
        <v>1568</v>
      </c>
      <c r="B512" s="38">
        <v>44098</v>
      </c>
      <c r="C512" s="39">
        <v>2566277</v>
      </c>
      <c r="D512" s="37" t="s">
        <v>1148</v>
      </c>
      <c r="E512" s="37" t="s">
        <v>1463</v>
      </c>
    </row>
    <row r="513" spans="1:5" x14ac:dyDescent="0.2">
      <c r="A513" s="37" t="s">
        <v>533</v>
      </c>
      <c r="B513" s="38">
        <v>44237</v>
      </c>
      <c r="C513" s="39">
        <v>-63213</v>
      </c>
      <c r="D513" s="37" t="s">
        <v>1148</v>
      </c>
      <c r="E513" s="37" t="s">
        <v>1149</v>
      </c>
    </row>
    <row r="514" spans="1:5" x14ac:dyDescent="0.2">
      <c r="A514" s="37" t="s">
        <v>321</v>
      </c>
      <c r="B514" s="38">
        <v>44245</v>
      </c>
      <c r="C514" s="39">
        <v>-24800</v>
      </c>
      <c r="D514" s="37" t="s">
        <v>1148</v>
      </c>
      <c r="E514" s="37" t="s">
        <v>1097</v>
      </c>
    </row>
    <row r="515" spans="1:5" x14ac:dyDescent="0.2">
      <c r="A515" s="37" t="s">
        <v>316</v>
      </c>
      <c r="B515" s="38">
        <v>44245</v>
      </c>
      <c r="C515" s="39">
        <v>-619300</v>
      </c>
      <c r="D515" s="37" t="s">
        <v>1148</v>
      </c>
      <c r="E515" s="37" t="s">
        <v>1097</v>
      </c>
    </row>
    <row r="516" spans="1:5" x14ac:dyDescent="0.2">
      <c r="A516" s="37" t="s">
        <v>320</v>
      </c>
      <c r="B516" s="38">
        <v>44253</v>
      </c>
      <c r="C516" s="39">
        <v>-19700</v>
      </c>
      <c r="D516" s="37" t="s">
        <v>1148</v>
      </c>
      <c r="E516" s="37" t="s">
        <v>1097</v>
      </c>
    </row>
    <row r="517" spans="1:5" x14ac:dyDescent="0.2">
      <c r="A517" s="37" t="s">
        <v>319</v>
      </c>
      <c r="B517" s="38">
        <v>44235</v>
      </c>
      <c r="C517" s="39">
        <v>-104912</v>
      </c>
      <c r="D517" s="37" t="s">
        <v>1148</v>
      </c>
      <c r="E517" s="37" t="s">
        <v>1098</v>
      </c>
    </row>
    <row r="518" spans="1:5" x14ac:dyDescent="0.2">
      <c r="A518" s="37" t="s">
        <v>257</v>
      </c>
      <c r="B518" s="38">
        <v>44244</v>
      </c>
      <c r="C518" s="39">
        <v>-49700</v>
      </c>
      <c r="D518" s="37" t="s">
        <v>1148</v>
      </c>
      <c r="E518" s="37" t="s">
        <v>1161</v>
      </c>
    </row>
    <row r="519" spans="1:5" x14ac:dyDescent="0.2">
      <c r="A519" s="37" t="s">
        <v>475</v>
      </c>
      <c r="B519" s="38">
        <v>44245</v>
      </c>
      <c r="C519" s="39">
        <v>-196100</v>
      </c>
      <c r="D519" s="37" t="s">
        <v>1148</v>
      </c>
      <c r="E519" s="37" t="s">
        <v>1161</v>
      </c>
    </row>
    <row r="520" spans="1:5" x14ac:dyDescent="0.2">
      <c r="A520" s="37" t="s">
        <v>530</v>
      </c>
      <c r="B520" s="38">
        <v>44286</v>
      </c>
      <c r="C520" s="39">
        <v>-1717</v>
      </c>
      <c r="D520" s="37" t="s">
        <v>1148</v>
      </c>
      <c r="E520" s="37" t="s">
        <v>1114</v>
      </c>
    </row>
    <row r="521" spans="1:5" x14ac:dyDescent="0.2">
      <c r="A521" s="37" t="s">
        <v>532</v>
      </c>
      <c r="B521" s="38">
        <v>44259</v>
      </c>
      <c r="C521" s="39">
        <v>-85962</v>
      </c>
      <c r="D521" s="37" t="s">
        <v>1148</v>
      </c>
      <c r="E521" s="37" t="s">
        <v>1114</v>
      </c>
    </row>
    <row r="522" spans="1:5" x14ac:dyDescent="0.2">
      <c r="A522" s="37" t="s">
        <v>472</v>
      </c>
      <c r="B522" s="38">
        <v>44259</v>
      </c>
      <c r="C522" s="39">
        <v>-59700</v>
      </c>
      <c r="D522" s="37" t="s">
        <v>1148</v>
      </c>
      <c r="E522" s="37" t="s">
        <v>1097</v>
      </c>
    </row>
    <row r="523" spans="1:5" x14ac:dyDescent="0.2">
      <c r="A523" s="37" t="s">
        <v>253</v>
      </c>
      <c r="B523" s="38">
        <v>44265</v>
      </c>
      <c r="C523" s="39">
        <v>-36300</v>
      </c>
      <c r="D523" s="37" t="s">
        <v>1148</v>
      </c>
      <c r="E523" s="37" t="s">
        <v>1180</v>
      </c>
    </row>
    <row r="524" spans="1:5" x14ac:dyDescent="0.2">
      <c r="A524" s="37" t="s">
        <v>254</v>
      </c>
      <c r="B524" s="38">
        <v>44272</v>
      </c>
      <c r="C524" s="39">
        <v>-19700</v>
      </c>
      <c r="D524" s="37" t="s">
        <v>1148</v>
      </c>
      <c r="E524" s="37" t="s">
        <v>1097</v>
      </c>
    </row>
    <row r="525" spans="1:5" x14ac:dyDescent="0.2">
      <c r="A525" s="37" t="s">
        <v>473</v>
      </c>
      <c r="B525" s="38">
        <v>44274</v>
      </c>
      <c r="C525" s="39">
        <v>-341002</v>
      </c>
      <c r="D525" s="37" t="s">
        <v>1148</v>
      </c>
      <c r="E525" s="37" t="s">
        <v>1097</v>
      </c>
    </row>
    <row r="526" spans="1:5" x14ac:dyDescent="0.2">
      <c r="A526" s="37" t="s">
        <v>579</v>
      </c>
      <c r="B526" s="38">
        <v>44260</v>
      </c>
      <c r="C526" s="39">
        <v>-244054</v>
      </c>
      <c r="D526" s="37" t="s">
        <v>1148</v>
      </c>
      <c r="E526" s="37" t="s">
        <v>1175</v>
      </c>
    </row>
    <row r="527" spans="1:5" x14ac:dyDescent="0.2">
      <c r="A527" s="37" t="s">
        <v>580</v>
      </c>
      <c r="B527" s="38">
        <v>44268</v>
      </c>
      <c r="C527" s="39">
        <v>-60339</v>
      </c>
      <c r="D527" s="37" t="s">
        <v>1148</v>
      </c>
      <c r="E527" s="37" t="s">
        <v>1129</v>
      </c>
    </row>
    <row r="528" spans="1:5" x14ac:dyDescent="0.2">
      <c r="A528" s="37" t="s">
        <v>663</v>
      </c>
      <c r="B528" s="38">
        <v>44259</v>
      </c>
      <c r="C528" s="39">
        <v>-342508</v>
      </c>
      <c r="D528" s="37" t="s">
        <v>1148</v>
      </c>
      <c r="E528" s="37" t="s">
        <v>1174</v>
      </c>
    </row>
    <row r="529" spans="1:5" x14ac:dyDescent="0.2">
      <c r="A529" s="37" t="s">
        <v>437</v>
      </c>
      <c r="B529" s="38">
        <v>44259</v>
      </c>
      <c r="C529" s="39">
        <v>-126400</v>
      </c>
      <c r="D529" s="37" t="s">
        <v>1148</v>
      </c>
      <c r="E529" s="37" t="s">
        <v>1172</v>
      </c>
    </row>
    <row r="530" spans="1:5" x14ac:dyDescent="0.2">
      <c r="A530" s="37" t="s">
        <v>487</v>
      </c>
      <c r="B530" s="38">
        <v>44263</v>
      </c>
      <c r="C530" s="39">
        <v>-103995</v>
      </c>
      <c r="D530" s="37" t="s">
        <v>1148</v>
      </c>
      <c r="E530" s="37" t="s">
        <v>1176</v>
      </c>
    </row>
    <row r="531" spans="1:5" x14ac:dyDescent="0.2">
      <c r="A531" s="37" t="s">
        <v>259</v>
      </c>
      <c r="B531" s="38">
        <v>44263</v>
      </c>
      <c r="C531" s="39">
        <v>-36300</v>
      </c>
      <c r="D531" s="37" t="s">
        <v>1148</v>
      </c>
      <c r="E531" s="37" t="s">
        <v>1161</v>
      </c>
    </row>
    <row r="532" spans="1:5" x14ac:dyDescent="0.2">
      <c r="A532" s="37" t="s">
        <v>260</v>
      </c>
      <c r="B532" s="38">
        <v>44271</v>
      </c>
      <c r="C532" s="39">
        <v>-52400</v>
      </c>
      <c r="D532" s="37" t="s">
        <v>1148</v>
      </c>
      <c r="E532" s="37" t="s">
        <v>1161</v>
      </c>
    </row>
    <row r="533" spans="1:5" x14ac:dyDescent="0.2">
      <c r="A533" s="37" t="s">
        <v>261</v>
      </c>
      <c r="B533" s="38">
        <v>44278</v>
      </c>
      <c r="C533" s="39">
        <v>-43300</v>
      </c>
      <c r="D533" s="37" t="s">
        <v>1148</v>
      </c>
      <c r="E533" s="37" t="s">
        <v>1161</v>
      </c>
    </row>
    <row r="534" spans="1:5" x14ac:dyDescent="0.2">
      <c r="A534" s="37" t="s">
        <v>262</v>
      </c>
      <c r="B534" s="38">
        <v>44280</v>
      </c>
      <c r="C534" s="39">
        <v>-97200</v>
      </c>
      <c r="D534" s="37" t="s">
        <v>1148</v>
      </c>
      <c r="E534" s="37" t="s">
        <v>1161</v>
      </c>
    </row>
    <row r="535" spans="1:5" x14ac:dyDescent="0.2">
      <c r="A535" s="37" t="s">
        <v>263</v>
      </c>
      <c r="B535" s="38">
        <v>44285</v>
      </c>
      <c r="C535" s="39">
        <v>-52400</v>
      </c>
      <c r="D535" s="37" t="s">
        <v>1148</v>
      </c>
      <c r="E535" s="37" t="s">
        <v>1161</v>
      </c>
    </row>
    <row r="536" spans="1:5" x14ac:dyDescent="0.2">
      <c r="A536" s="37" t="s">
        <v>634</v>
      </c>
      <c r="B536" s="38">
        <v>44278</v>
      </c>
      <c r="C536" s="39">
        <v>-29189</v>
      </c>
      <c r="D536" s="37" t="s">
        <v>1148</v>
      </c>
      <c r="E536" s="37" t="s">
        <v>1187</v>
      </c>
    </row>
    <row r="537" spans="1:5" x14ac:dyDescent="0.2">
      <c r="A537" s="37" t="s">
        <v>354</v>
      </c>
      <c r="B537" s="38">
        <v>44264</v>
      </c>
      <c r="C537" s="39">
        <v>-19700</v>
      </c>
      <c r="D537" s="37" t="s">
        <v>1148</v>
      </c>
      <c r="E537" s="37" t="s">
        <v>1177</v>
      </c>
    </row>
    <row r="538" spans="1:5" x14ac:dyDescent="0.2">
      <c r="A538" s="37" t="s">
        <v>355</v>
      </c>
      <c r="B538" s="38">
        <v>44272</v>
      </c>
      <c r="C538" s="39">
        <v>-36300</v>
      </c>
      <c r="D538" s="37" t="s">
        <v>1148</v>
      </c>
      <c r="E538" s="37" t="s">
        <v>1182</v>
      </c>
    </row>
    <row r="539" spans="1:5" x14ac:dyDescent="0.2">
      <c r="A539" s="37" t="s">
        <v>356</v>
      </c>
      <c r="B539" s="38">
        <v>44280</v>
      </c>
      <c r="C539" s="39">
        <v>-72700</v>
      </c>
      <c r="D539" s="37" t="s">
        <v>1148</v>
      </c>
      <c r="E539" s="37" t="s">
        <v>1182</v>
      </c>
    </row>
    <row r="540" spans="1:5" x14ac:dyDescent="0.2">
      <c r="A540" s="37" t="s">
        <v>606</v>
      </c>
      <c r="B540" s="38">
        <v>44283</v>
      </c>
      <c r="C540" s="39">
        <v>-60402</v>
      </c>
      <c r="D540" s="37" t="s">
        <v>1148</v>
      </c>
      <c r="E540" s="37" t="s">
        <v>1146</v>
      </c>
    </row>
    <row r="541" spans="1:5" x14ac:dyDescent="0.2">
      <c r="A541" s="37" t="s">
        <v>607</v>
      </c>
      <c r="B541" s="38">
        <v>44284</v>
      </c>
      <c r="C541" s="39">
        <v>-59700</v>
      </c>
      <c r="D541" s="37" t="s">
        <v>1148</v>
      </c>
      <c r="E541" s="37" t="s">
        <v>1188</v>
      </c>
    </row>
    <row r="542" spans="1:5" x14ac:dyDescent="0.2">
      <c r="A542" s="37" t="s">
        <v>608</v>
      </c>
      <c r="B542" s="38">
        <v>44285</v>
      </c>
      <c r="C542" s="39">
        <v>-156038</v>
      </c>
      <c r="D542" s="37" t="s">
        <v>1148</v>
      </c>
      <c r="E542" s="37" t="s">
        <v>1067</v>
      </c>
    </row>
    <row r="543" spans="1:5" x14ac:dyDescent="0.2">
      <c r="A543" s="37" t="s">
        <v>450</v>
      </c>
      <c r="B543" s="38">
        <v>44285</v>
      </c>
      <c r="C543" s="39">
        <v>-45094</v>
      </c>
      <c r="D543" s="37" t="s">
        <v>1148</v>
      </c>
      <c r="E543" s="37" t="s">
        <v>1190</v>
      </c>
    </row>
    <row r="544" spans="1:5" x14ac:dyDescent="0.2">
      <c r="A544" s="37" t="s">
        <v>341</v>
      </c>
      <c r="B544" s="38">
        <v>44279</v>
      </c>
      <c r="C544" s="39">
        <v>-52400</v>
      </c>
      <c r="D544" s="37" t="s">
        <v>1148</v>
      </c>
      <c r="E544" s="37" t="s">
        <v>1117</v>
      </c>
    </row>
    <row r="545" spans="1:5" x14ac:dyDescent="0.2">
      <c r="A545" s="37" t="s">
        <v>342</v>
      </c>
      <c r="B545" s="38">
        <v>44286</v>
      </c>
      <c r="C545" s="39">
        <v>-93200</v>
      </c>
      <c r="D545" s="37" t="s">
        <v>1148</v>
      </c>
      <c r="E545" s="37" t="s">
        <v>1117</v>
      </c>
    </row>
    <row r="546" spans="1:5" x14ac:dyDescent="0.2">
      <c r="A546" s="37" t="s">
        <v>597</v>
      </c>
      <c r="B546" s="38">
        <v>44280</v>
      </c>
      <c r="C546" s="39">
        <v>-102400</v>
      </c>
      <c r="D546" s="37" t="s">
        <v>1148</v>
      </c>
      <c r="E546" s="37" t="s">
        <v>1182</v>
      </c>
    </row>
    <row r="547" spans="1:5" x14ac:dyDescent="0.2">
      <c r="A547" s="37" t="s">
        <v>596</v>
      </c>
      <c r="B547" s="38">
        <v>44278</v>
      </c>
      <c r="C547" s="39">
        <v>-279477</v>
      </c>
      <c r="D547" s="37" t="s">
        <v>1148</v>
      </c>
      <c r="E547" s="37" t="s">
        <v>1184</v>
      </c>
    </row>
    <row r="548" spans="1:5" x14ac:dyDescent="0.2">
      <c r="A548" s="37" t="s">
        <v>351</v>
      </c>
      <c r="B548" s="38">
        <v>44326</v>
      </c>
      <c r="C548" s="39">
        <v>-36300</v>
      </c>
      <c r="D548" s="37" t="s">
        <v>1148</v>
      </c>
      <c r="E548" s="37" t="s">
        <v>1177</v>
      </c>
    </row>
    <row r="549" spans="1:5" x14ac:dyDescent="0.2">
      <c r="A549" s="37" t="s">
        <v>352</v>
      </c>
      <c r="B549" s="38">
        <v>44343</v>
      </c>
      <c r="C549" s="39">
        <v>-19700</v>
      </c>
      <c r="D549" s="37" t="s">
        <v>1148</v>
      </c>
      <c r="E549" s="37" t="s">
        <v>1177</v>
      </c>
    </row>
    <row r="550" spans="1:5" x14ac:dyDescent="0.2">
      <c r="A550" s="37" t="s">
        <v>343</v>
      </c>
      <c r="B550" s="38">
        <v>44323</v>
      </c>
      <c r="C550" s="39">
        <v>-36300</v>
      </c>
      <c r="D550" s="37" t="s">
        <v>1148</v>
      </c>
      <c r="E550" s="37" t="s">
        <v>1248</v>
      </c>
    </row>
    <row r="551" spans="1:5" x14ac:dyDescent="0.2">
      <c r="A551" s="37" t="s">
        <v>348</v>
      </c>
      <c r="B551" s="38">
        <v>44334</v>
      </c>
      <c r="C551" s="39">
        <v>-51200</v>
      </c>
      <c r="D551" s="37" t="s">
        <v>1148</v>
      </c>
      <c r="E551" s="37" t="s">
        <v>1248</v>
      </c>
    </row>
    <row r="552" spans="1:5" x14ac:dyDescent="0.2">
      <c r="A552" s="37" t="s">
        <v>349</v>
      </c>
      <c r="B552" s="38">
        <v>44347</v>
      </c>
      <c r="C552" s="39">
        <v>-52400</v>
      </c>
      <c r="D552" s="37" t="s">
        <v>1148</v>
      </c>
      <c r="E552" s="37" t="s">
        <v>1117</v>
      </c>
    </row>
    <row r="553" spans="1:5" x14ac:dyDescent="0.2">
      <c r="A553" s="37" t="s">
        <v>266</v>
      </c>
      <c r="B553" s="38">
        <v>44327</v>
      </c>
      <c r="C553" s="39">
        <v>-52400</v>
      </c>
      <c r="D553" s="37" t="s">
        <v>1148</v>
      </c>
      <c r="E553" s="37" t="s">
        <v>1161</v>
      </c>
    </row>
    <row r="554" spans="1:5" x14ac:dyDescent="0.2">
      <c r="A554" s="37" t="s">
        <v>322</v>
      </c>
      <c r="B554" s="38">
        <v>44341</v>
      </c>
      <c r="C554" s="39">
        <v>-36300</v>
      </c>
      <c r="D554" s="37" t="s">
        <v>1148</v>
      </c>
      <c r="E554" s="37" t="s">
        <v>1127</v>
      </c>
    </row>
    <row r="555" spans="1:5" x14ac:dyDescent="0.2">
      <c r="A555" s="37" t="s">
        <v>402</v>
      </c>
      <c r="B555" s="38">
        <v>44338</v>
      </c>
      <c r="C555" s="39">
        <v>-1744249</v>
      </c>
      <c r="D555" s="37" t="s">
        <v>1148</v>
      </c>
      <c r="E555" s="37" t="s">
        <v>1250</v>
      </c>
    </row>
    <row r="556" spans="1:5" x14ac:dyDescent="0.2">
      <c r="A556" s="37" t="s">
        <v>308</v>
      </c>
      <c r="B556" s="38">
        <v>44347</v>
      </c>
      <c r="C556" s="39">
        <v>-52400</v>
      </c>
      <c r="D556" s="37" t="s">
        <v>1148</v>
      </c>
      <c r="E556" s="37" t="s">
        <v>1021</v>
      </c>
    </row>
    <row r="557" spans="1:5" x14ac:dyDescent="0.2">
      <c r="A557" s="37" t="s">
        <v>347</v>
      </c>
      <c r="B557" s="38">
        <v>44330</v>
      </c>
      <c r="C557" s="39">
        <v>-51200</v>
      </c>
      <c r="D557" s="37" t="s">
        <v>1148</v>
      </c>
      <c r="E557" s="37" t="s">
        <v>1248</v>
      </c>
    </row>
    <row r="558" spans="1:5" x14ac:dyDescent="0.2">
      <c r="A558" s="37" t="s">
        <v>581</v>
      </c>
      <c r="B558" s="38">
        <v>44317</v>
      </c>
      <c r="C558" s="39">
        <v>-245645</v>
      </c>
      <c r="D558" s="37" t="s">
        <v>1148</v>
      </c>
      <c r="E558" s="37" t="s">
        <v>1067</v>
      </c>
    </row>
    <row r="559" spans="1:5" x14ac:dyDescent="0.2">
      <c r="A559" s="37" t="s">
        <v>344</v>
      </c>
      <c r="B559" s="38">
        <v>44329</v>
      </c>
      <c r="C559" s="39">
        <v>-55800</v>
      </c>
      <c r="D559" s="37" t="s">
        <v>1148</v>
      </c>
      <c r="E559" s="37" t="s">
        <v>1249</v>
      </c>
    </row>
    <row r="560" spans="1:5" x14ac:dyDescent="0.2">
      <c r="A560" s="37" t="s">
        <v>345</v>
      </c>
      <c r="B560" s="38">
        <v>44329</v>
      </c>
      <c r="C560" s="39">
        <v>-123400</v>
      </c>
      <c r="D560" s="37" t="s">
        <v>1148</v>
      </c>
      <c r="E560" s="37" t="s">
        <v>1043</v>
      </c>
    </row>
    <row r="561" spans="1:5" x14ac:dyDescent="0.2">
      <c r="A561" s="37" t="s">
        <v>346</v>
      </c>
      <c r="B561" s="38">
        <v>44329</v>
      </c>
      <c r="C561" s="39">
        <v>-24800</v>
      </c>
      <c r="D561" s="37" t="s">
        <v>1148</v>
      </c>
      <c r="E561" s="37" t="s">
        <v>1249</v>
      </c>
    </row>
    <row r="562" spans="1:5" x14ac:dyDescent="0.2">
      <c r="A562" s="37" t="s">
        <v>582</v>
      </c>
      <c r="B562" s="38">
        <v>44345</v>
      </c>
      <c r="C562" s="39">
        <v>-61255</v>
      </c>
      <c r="D562" s="37" t="s">
        <v>1148</v>
      </c>
      <c r="E562" s="37" t="s">
        <v>1232</v>
      </c>
    </row>
    <row r="563" spans="1:5" x14ac:dyDescent="0.2">
      <c r="A563" s="37" t="s">
        <v>307</v>
      </c>
      <c r="B563" s="38">
        <v>44326</v>
      </c>
      <c r="C563" s="39">
        <v>-26300</v>
      </c>
      <c r="D563" s="37" t="s">
        <v>1148</v>
      </c>
      <c r="E563" s="37" t="s">
        <v>1107</v>
      </c>
    </row>
    <row r="564" spans="1:5" x14ac:dyDescent="0.2">
      <c r="A564" s="37" t="s">
        <v>551</v>
      </c>
      <c r="B564" s="38">
        <v>44319</v>
      </c>
      <c r="C564" s="39">
        <v>-223473</v>
      </c>
      <c r="D564" s="37" t="s">
        <v>1148</v>
      </c>
      <c r="E564" s="37" t="s">
        <v>1247</v>
      </c>
    </row>
    <row r="565" spans="1:5" x14ac:dyDescent="0.2">
      <c r="A565" s="37" t="s">
        <v>642</v>
      </c>
      <c r="B565" s="38">
        <v>44340</v>
      </c>
      <c r="C565" s="39">
        <v>-61022</v>
      </c>
      <c r="D565" s="37" t="s">
        <v>1148</v>
      </c>
      <c r="E565" s="37" t="s">
        <v>1251</v>
      </c>
    </row>
    <row r="566" spans="1:5" x14ac:dyDescent="0.2">
      <c r="A566" s="37" t="s">
        <v>238</v>
      </c>
      <c r="B566" s="38">
        <v>44341</v>
      </c>
      <c r="C566" s="39">
        <v>-36300</v>
      </c>
      <c r="D566" s="37" t="s">
        <v>1148</v>
      </c>
      <c r="E566" s="37" t="s">
        <v>1252</v>
      </c>
    </row>
    <row r="567" spans="1:5" x14ac:dyDescent="0.2">
      <c r="A567" s="37" t="s">
        <v>492</v>
      </c>
      <c r="B567" s="38">
        <v>44341</v>
      </c>
      <c r="C567" s="39">
        <v>-121685</v>
      </c>
      <c r="D567" s="37" t="s">
        <v>1148</v>
      </c>
      <c r="E567" s="37" t="s">
        <v>1253</v>
      </c>
    </row>
    <row r="568" spans="1:5" x14ac:dyDescent="0.2">
      <c r="A568" s="37" t="s">
        <v>267</v>
      </c>
      <c r="B568" s="38">
        <v>44343</v>
      </c>
      <c r="C568" s="39">
        <v>-19700</v>
      </c>
      <c r="D568" s="37" t="s">
        <v>1148</v>
      </c>
      <c r="E568" s="37" t="s">
        <v>1107</v>
      </c>
    </row>
    <row r="569" spans="1:5" x14ac:dyDescent="0.2">
      <c r="A569" s="37" t="s">
        <v>398</v>
      </c>
      <c r="B569" s="38">
        <v>44351</v>
      </c>
      <c r="C569" s="39">
        <v>-609222</v>
      </c>
      <c r="D569" s="37" t="s">
        <v>1148</v>
      </c>
      <c r="E569" s="37" t="s">
        <v>1257</v>
      </c>
    </row>
    <row r="570" spans="1:5" x14ac:dyDescent="0.2">
      <c r="A570" s="37" t="s">
        <v>448</v>
      </c>
      <c r="B570" s="38">
        <v>44355</v>
      </c>
      <c r="C570" s="39">
        <v>-59700</v>
      </c>
      <c r="D570" s="37" t="s">
        <v>1148</v>
      </c>
      <c r="E570" s="37" t="s">
        <v>1261</v>
      </c>
    </row>
    <row r="571" spans="1:5" x14ac:dyDescent="0.2">
      <c r="A571" s="37" t="s">
        <v>350</v>
      </c>
      <c r="B571" s="38">
        <v>44357</v>
      </c>
      <c r="C571" s="39">
        <v>-52400</v>
      </c>
      <c r="D571" s="37" t="s">
        <v>1148</v>
      </c>
      <c r="E571" s="37" t="s">
        <v>1248</v>
      </c>
    </row>
    <row r="572" spans="1:5" x14ac:dyDescent="0.2">
      <c r="A572" s="37" t="s">
        <v>583</v>
      </c>
      <c r="B572" s="38">
        <v>44361</v>
      </c>
      <c r="C572" s="39">
        <v>-151196</v>
      </c>
      <c r="D572" s="37" t="s">
        <v>1148</v>
      </c>
      <c r="E572" s="37" t="s">
        <v>1266</v>
      </c>
    </row>
    <row r="573" spans="1:5" x14ac:dyDescent="0.2">
      <c r="A573" s="37" t="s">
        <v>514</v>
      </c>
      <c r="B573" s="38">
        <v>44365</v>
      </c>
      <c r="C573" s="39">
        <v>-61414</v>
      </c>
      <c r="D573" s="37" t="s">
        <v>1148</v>
      </c>
      <c r="E573" s="37" t="s">
        <v>1271</v>
      </c>
    </row>
    <row r="574" spans="1:5" x14ac:dyDescent="0.2">
      <c r="A574" s="37" t="s">
        <v>288</v>
      </c>
      <c r="B574" s="38">
        <v>44350</v>
      </c>
      <c r="C574" s="39">
        <v>-63372</v>
      </c>
      <c r="D574" s="37" t="s">
        <v>1148</v>
      </c>
      <c r="E574" s="37" t="s">
        <v>1256</v>
      </c>
    </row>
    <row r="575" spans="1:5" x14ac:dyDescent="0.2">
      <c r="A575" s="37" t="s">
        <v>399</v>
      </c>
      <c r="B575" s="38">
        <v>44377</v>
      </c>
      <c r="C575" s="39">
        <v>-60559</v>
      </c>
      <c r="D575" s="37" t="s">
        <v>1148</v>
      </c>
      <c r="E575" s="37" t="s">
        <v>1278</v>
      </c>
    </row>
    <row r="576" spans="1:5" x14ac:dyDescent="0.2">
      <c r="A576" s="37" t="s">
        <v>552</v>
      </c>
      <c r="B576" s="38">
        <v>44351</v>
      </c>
      <c r="C576" s="39">
        <v>-61255</v>
      </c>
      <c r="D576" s="37" t="s">
        <v>1148</v>
      </c>
      <c r="E576" s="37" t="s">
        <v>1260</v>
      </c>
    </row>
    <row r="577" spans="1:5" x14ac:dyDescent="0.2">
      <c r="A577" s="37" t="s">
        <v>323</v>
      </c>
      <c r="B577" s="38">
        <v>44377</v>
      </c>
      <c r="C577" s="39">
        <v>-36300</v>
      </c>
      <c r="D577" s="37" t="s">
        <v>1148</v>
      </c>
      <c r="E577" s="37" t="s">
        <v>1276</v>
      </c>
    </row>
    <row r="578" spans="1:5" x14ac:dyDescent="0.2">
      <c r="A578" s="37" t="s">
        <v>1568</v>
      </c>
      <c r="B578" s="38">
        <v>44098</v>
      </c>
      <c r="C578" s="39">
        <v>12956878</v>
      </c>
      <c r="D578" s="37" t="s">
        <v>1148</v>
      </c>
      <c r="E578" s="37" t="s">
        <v>1464</v>
      </c>
    </row>
    <row r="579" spans="1:5" x14ac:dyDescent="0.2">
      <c r="A579" s="37" t="s">
        <v>672</v>
      </c>
      <c r="B579" s="38">
        <v>44365</v>
      </c>
      <c r="C579" s="39">
        <v>-18150</v>
      </c>
      <c r="D579" s="37" t="s">
        <v>1268</v>
      </c>
    </row>
    <row r="580" spans="1:5" x14ac:dyDescent="0.2">
      <c r="A580" s="37" t="s">
        <v>672</v>
      </c>
      <c r="B580" s="38">
        <v>44365</v>
      </c>
      <c r="C580" s="39">
        <v>24800</v>
      </c>
      <c r="D580" s="37" t="s">
        <v>1268</v>
      </c>
    </row>
    <row r="581" spans="1:5" x14ac:dyDescent="0.2">
      <c r="A581" s="37" t="s">
        <v>672</v>
      </c>
      <c r="B581" s="38">
        <v>44365</v>
      </c>
      <c r="C581" s="39">
        <v>-24800</v>
      </c>
      <c r="D581" s="37" t="s">
        <v>1268</v>
      </c>
      <c r="E581" s="37" t="s">
        <v>1222</v>
      </c>
    </row>
    <row r="582" spans="1:5" x14ac:dyDescent="0.2">
      <c r="A582" s="37" t="s">
        <v>1569</v>
      </c>
      <c r="B582" s="38">
        <v>44446</v>
      </c>
      <c r="C582" s="39">
        <v>18150</v>
      </c>
      <c r="D582" s="37" t="s">
        <v>1268</v>
      </c>
      <c r="E582" s="37" t="s">
        <v>1556</v>
      </c>
    </row>
    <row r="583" spans="1:5" x14ac:dyDescent="0.2">
      <c r="A583" s="37" t="s">
        <v>247</v>
      </c>
      <c r="B583" s="38">
        <v>44367</v>
      </c>
      <c r="C583" s="39">
        <v>24694</v>
      </c>
      <c r="D583" s="37" t="s">
        <v>1272</v>
      </c>
    </row>
    <row r="584" spans="1:5" x14ac:dyDescent="0.2">
      <c r="A584" s="37" t="s">
        <v>247</v>
      </c>
      <c r="B584" s="38">
        <v>44367</v>
      </c>
      <c r="C584" s="39">
        <v>-127102</v>
      </c>
      <c r="D584" s="37" t="s">
        <v>1272</v>
      </c>
      <c r="E584" s="37" t="s">
        <v>1273</v>
      </c>
    </row>
    <row r="585" spans="1:5" x14ac:dyDescent="0.2">
      <c r="A585" s="37" t="s">
        <v>1570</v>
      </c>
      <c r="B585" s="38">
        <v>44295</v>
      </c>
      <c r="C585" s="39">
        <v>102408</v>
      </c>
      <c r="D585" s="37" t="s">
        <v>1272</v>
      </c>
      <c r="E585" s="37" t="s">
        <v>1538</v>
      </c>
    </row>
    <row r="586" spans="1:5" x14ac:dyDescent="0.2">
      <c r="A586" s="37" t="s">
        <v>672</v>
      </c>
      <c r="B586" s="38">
        <v>44365</v>
      </c>
      <c r="C586" s="39">
        <v>748</v>
      </c>
      <c r="D586" s="37" t="s">
        <v>1269</v>
      </c>
    </row>
    <row r="587" spans="1:5" x14ac:dyDescent="0.2">
      <c r="A587" s="37" t="s">
        <v>672</v>
      </c>
      <c r="B587" s="38">
        <v>44365</v>
      </c>
      <c r="C587" s="39">
        <v>-6650</v>
      </c>
      <c r="D587" s="37" t="s">
        <v>1269</v>
      </c>
      <c r="E587" s="37" t="s">
        <v>1224</v>
      </c>
    </row>
    <row r="588" spans="1:5" x14ac:dyDescent="0.2">
      <c r="A588" s="37" t="s">
        <v>247</v>
      </c>
      <c r="B588" s="38">
        <v>44367</v>
      </c>
      <c r="C588" s="39">
        <v>-24694</v>
      </c>
      <c r="D588" s="37" t="s">
        <v>1269</v>
      </c>
      <c r="E588" s="37" t="s">
        <v>1274</v>
      </c>
    </row>
    <row r="589" spans="1:5" x14ac:dyDescent="0.2">
      <c r="A589" s="37" t="s">
        <v>1571</v>
      </c>
      <c r="B589" s="38">
        <v>44323</v>
      </c>
      <c r="C589" s="39">
        <v>30596</v>
      </c>
      <c r="D589" s="37" t="s">
        <v>1269</v>
      </c>
      <c r="E589" s="37" t="s">
        <v>1549</v>
      </c>
    </row>
    <row r="590" spans="1:5" x14ac:dyDescent="0.2">
      <c r="A590" s="37" t="s">
        <v>368</v>
      </c>
      <c r="B590" s="38">
        <v>44357</v>
      </c>
      <c r="C590" s="39">
        <v>8114</v>
      </c>
      <c r="D590" s="37" t="s">
        <v>1262</v>
      </c>
    </row>
    <row r="591" spans="1:5" x14ac:dyDescent="0.2">
      <c r="A591" s="37" t="s">
        <v>368</v>
      </c>
      <c r="B591" s="38">
        <v>44357</v>
      </c>
      <c r="C591" s="39">
        <v>-79600</v>
      </c>
      <c r="D591" s="37" t="s">
        <v>1262</v>
      </c>
      <c r="E591" s="37" t="s">
        <v>1177</v>
      </c>
    </row>
    <row r="592" spans="1:5" x14ac:dyDescent="0.2">
      <c r="A592" s="37" t="s">
        <v>1572</v>
      </c>
      <c r="B592" s="38">
        <v>44446</v>
      </c>
      <c r="C592" s="39">
        <v>71486</v>
      </c>
      <c r="D592" s="37" t="s">
        <v>1262</v>
      </c>
      <c r="E592" s="37" t="s">
        <v>1556</v>
      </c>
    </row>
    <row r="593" spans="1:5" x14ac:dyDescent="0.2">
      <c r="A593" s="37" t="s">
        <v>649</v>
      </c>
      <c r="B593" s="38">
        <v>44400</v>
      </c>
      <c r="C593" s="39">
        <v>69354</v>
      </c>
      <c r="D593" s="37" t="s">
        <v>1314</v>
      </c>
    </row>
    <row r="594" spans="1:5" x14ac:dyDescent="0.2">
      <c r="A594" s="37" t="s">
        <v>649</v>
      </c>
      <c r="B594" s="38">
        <v>44400</v>
      </c>
      <c r="C594" s="39">
        <v>-346769</v>
      </c>
      <c r="D594" s="37" t="s">
        <v>1314</v>
      </c>
      <c r="E594" s="37" t="s">
        <v>1315</v>
      </c>
    </row>
    <row r="595" spans="1:5" x14ac:dyDescent="0.2">
      <c r="A595" s="37" t="s">
        <v>1573</v>
      </c>
      <c r="B595" s="38">
        <v>44476</v>
      </c>
      <c r="C595" s="39">
        <v>277415</v>
      </c>
      <c r="D595" s="37" t="s">
        <v>1314</v>
      </c>
      <c r="E595" s="37" t="s">
        <v>1574</v>
      </c>
    </row>
    <row r="596" spans="1:5" x14ac:dyDescent="0.2">
      <c r="A596" s="37" t="s">
        <v>249</v>
      </c>
      <c r="B596" s="38">
        <v>44425</v>
      </c>
      <c r="C596" s="39">
        <v>-36300</v>
      </c>
      <c r="D596" s="37" t="s">
        <v>1302</v>
      </c>
      <c r="E596" s="37" t="s">
        <v>1346</v>
      </c>
    </row>
    <row r="597" spans="1:5" x14ac:dyDescent="0.2">
      <c r="A597" s="37" t="s">
        <v>250</v>
      </c>
      <c r="B597" s="38">
        <v>44427</v>
      </c>
      <c r="C597" s="39">
        <v>-427800</v>
      </c>
      <c r="D597" s="37" t="s">
        <v>1302</v>
      </c>
      <c r="E597" s="37" t="s">
        <v>1346</v>
      </c>
    </row>
    <row r="598" spans="1:5" x14ac:dyDescent="0.2">
      <c r="A598" s="37" t="s">
        <v>449</v>
      </c>
      <c r="B598" s="38">
        <v>44413</v>
      </c>
      <c r="C598" s="39">
        <v>-30786</v>
      </c>
      <c r="D598" s="37" t="s">
        <v>1302</v>
      </c>
      <c r="E598" s="37" t="s">
        <v>1329</v>
      </c>
    </row>
    <row r="599" spans="1:5" x14ac:dyDescent="0.2">
      <c r="A599" s="37" t="s">
        <v>246</v>
      </c>
      <c r="B599" s="38">
        <v>44400</v>
      </c>
      <c r="C599" s="39">
        <v>1451786</v>
      </c>
      <c r="D599" s="37" t="s">
        <v>1302</v>
      </c>
    </row>
    <row r="600" spans="1:5" x14ac:dyDescent="0.2">
      <c r="A600" s="37" t="s">
        <v>246</v>
      </c>
      <c r="B600" s="38">
        <v>44400</v>
      </c>
      <c r="C600" s="39">
        <v>-193692</v>
      </c>
      <c r="D600" s="37" t="s">
        <v>1302</v>
      </c>
    </row>
    <row r="601" spans="1:5" x14ac:dyDescent="0.2">
      <c r="A601" s="37" t="s">
        <v>246</v>
      </c>
      <c r="B601" s="38">
        <v>44400</v>
      </c>
      <c r="C601" s="39">
        <v>-1421000</v>
      </c>
      <c r="D601" s="37" t="s">
        <v>1302</v>
      </c>
      <c r="E601" s="37" t="s">
        <v>1252</v>
      </c>
    </row>
    <row r="602" spans="1:5" x14ac:dyDescent="0.2">
      <c r="A602" s="37" t="s">
        <v>1575</v>
      </c>
      <c r="B602" s="38">
        <v>44446</v>
      </c>
      <c r="C602" s="39">
        <v>657792</v>
      </c>
      <c r="D602" s="37" t="s">
        <v>1302</v>
      </c>
      <c r="E602" s="37" t="s">
        <v>1556</v>
      </c>
    </row>
    <row r="603" spans="1:5" x14ac:dyDescent="0.2">
      <c r="A603" s="37" t="s">
        <v>1542</v>
      </c>
      <c r="B603" s="38">
        <v>44295</v>
      </c>
      <c r="C603" s="39">
        <v>-508967</v>
      </c>
      <c r="D603" s="37" t="s">
        <v>1297</v>
      </c>
    </row>
    <row r="604" spans="1:5" x14ac:dyDescent="0.2">
      <c r="A604" s="37" t="s">
        <v>311</v>
      </c>
      <c r="B604" s="38">
        <v>44399</v>
      </c>
      <c r="C604" s="39">
        <v>-36300</v>
      </c>
      <c r="D604" s="37" t="s">
        <v>1297</v>
      </c>
      <c r="E604" s="37" t="s">
        <v>1300</v>
      </c>
    </row>
    <row r="605" spans="1:5" x14ac:dyDescent="0.2">
      <c r="A605" s="37" t="s">
        <v>535</v>
      </c>
      <c r="B605" s="38">
        <v>44397</v>
      </c>
      <c r="C605" s="39">
        <v>-239655</v>
      </c>
      <c r="D605" s="37" t="s">
        <v>1297</v>
      </c>
      <c r="E605" s="37" t="s">
        <v>1298</v>
      </c>
    </row>
    <row r="606" spans="1:5" x14ac:dyDescent="0.2">
      <c r="A606" s="37" t="s">
        <v>536</v>
      </c>
      <c r="B606" s="38">
        <v>44399</v>
      </c>
      <c r="C606" s="39">
        <v>-190568</v>
      </c>
      <c r="D606" s="37" t="s">
        <v>1297</v>
      </c>
      <c r="E606" s="37" t="s">
        <v>1298</v>
      </c>
    </row>
    <row r="607" spans="1:5" x14ac:dyDescent="0.2">
      <c r="A607" s="37" t="s">
        <v>1542</v>
      </c>
      <c r="B607" s="38">
        <v>44295</v>
      </c>
      <c r="C607" s="39">
        <v>975490</v>
      </c>
      <c r="D607" s="37" t="s">
        <v>1297</v>
      </c>
      <c r="E607" s="37" t="s">
        <v>1576</v>
      </c>
    </row>
    <row r="608" spans="1:5" x14ac:dyDescent="0.2">
      <c r="A608" s="37" t="s">
        <v>604</v>
      </c>
      <c r="B608" s="38">
        <v>44404</v>
      </c>
      <c r="C608" s="39">
        <v>59700</v>
      </c>
      <c r="D608" s="37" t="s">
        <v>1263</v>
      </c>
    </row>
    <row r="609" spans="1:5" x14ac:dyDescent="0.2">
      <c r="A609" s="37" t="s">
        <v>604</v>
      </c>
      <c r="B609" s="38">
        <v>44404</v>
      </c>
      <c r="C609" s="39">
        <v>-39646</v>
      </c>
      <c r="D609" s="37" t="s">
        <v>1263</v>
      </c>
    </row>
    <row r="610" spans="1:5" x14ac:dyDescent="0.2">
      <c r="A610" s="37" t="s">
        <v>368</v>
      </c>
      <c r="B610" s="38">
        <v>44357</v>
      </c>
      <c r="C610" s="39">
        <v>-8114</v>
      </c>
      <c r="D610" s="37" t="s">
        <v>1263</v>
      </c>
      <c r="E610" s="37" t="s">
        <v>1264</v>
      </c>
    </row>
    <row r="611" spans="1:5" x14ac:dyDescent="0.2">
      <c r="A611" s="37" t="s">
        <v>604</v>
      </c>
      <c r="B611" s="38">
        <v>44404</v>
      </c>
      <c r="C611" s="39">
        <v>-59700</v>
      </c>
      <c r="D611" s="37" t="s">
        <v>1263</v>
      </c>
      <c r="E611" s="37" t="s">
        <v>1256</v>
      </c>
    </row>
    <row r="612" spans="1:5" x14ac:dyDescent="0.2">
      <c r="A612" s="37" t="s">
        <v>1577</v>
      </c>
      <c r="B612" s="38">
        <v>44476</v>
      </c>
      <c r="C612" s="39">
        <v>47760</v>
      </c>
      <c r="D612" s="37" t="s">
        <v>1263</v>
      </c>
      <c r="E612" s="37" t="s">
        <v>1574</v>
      </c>
    </row>
    <row r="613" spans="1:5" x14ac:dyDescent="0.2">
      <c r="A613" s="37" t="s">
        <v>245</v>
      </c>
      <c r="B613" s="38">
        <v>44404</v>
      </c>
      <c r="C613" s="39">
        <v>99000</v>
      </c>
      <c r="D613" s="37" t="s">
        <v>1267</v>
      </c>
    </row>
    <row r="614" spans="1:5" x14ac:dyDescent="0.2">
      <c r="A614" s="37" t="s">
        <v>245</v>
      </c>
      <c r="B614" s="38">
        <v>44404</v>
      </c>
      <c r="C614" s="39">
        <v>-94800</v>
      </c>
      <c r="D614" s="37" t="s">
        <v>1267</v>
      </c>
    </row>
    <row r="615" spans="1:5" x14ac:dyDescent="0.2">
      <c r="A615" s="37" t="s">
        <v>248</v>
      </c>
      <c r="B615" s="38">
        <v>44373</v>
      </c>
      <c r="C615" s="39">
        <v>-52400</v>
      </c>
      <c r="D615" s="37" t="s">
        <v>1267</v>
      </c>
      <c r="E615" s="37" t="s">
        <v>1252</v>
      </c>
    </row>
    <row r="616" spans="1:5" x14ac:dyDescent="0.2">
      <c r="A616" s="37" t="s">
        <v>301</v>
      </c>
      <c r="B616" s="38">
        <v>44362</v>
      </c>
      <c r="C616" s="39">
        <v>-21800</v>
      </c>
      <c r="D616" s="37" t="s">
        <v>1267</v>
      </c>
      <c r="E616" s="37" t="s">
        <v>1107</v>
      </c>
    </row>
    <row r="617" spans="1:5" x14ac:dyDescent="0.2">
      <c r="A617" s="37" t="s">
        <v>245</v>
      </c>
      <c r="B617" s="38">
        <v>44404</v>
      </c>
      <c r="C617" s="39">
        <v>-24800</v>
      </c>
      <c r="D617" s="37" t="s">
        <v>1267</v>
      </c>
      <c r="E617" s="37" t="s">
        <v>1252</v>
      </c>
    </row>
    <row r="618" spans="1:5" x14ac:dyDescent="0.2">
      <c r="A618" s="37" t="s">
        <v>1578</v>
      </c>
      <c r="B618" s="38">
        <v>44355</v>
      </c>
      <c r="C618" s="39">
        <v>94800</v>
      </c>
      <c r="D618" s="37" t="s">
        <v>1267</v>
      </c>
      <c r="E618" s="37" t="s">
        <v>1556</v>
      </c>
    </row>
    <row r="619" spans="1:5" x14ac:dyDescent="0.2">
      <c r="A619" s="37" t="s">
        <v>451</v>
      </c>
      <c r="B619" s="38">
        <v>44425</v>
      </c>
      <c r="C619" s="39">
        <v>-194108</v>
      </c>
      <c r="D619" s="37" t="s">
        <v>1303</v>
      </c>
      <c r="E619" s="37" t="s">
        <v>1329</v>
      </c>
    </row>
    <row r="620" spans="1:5" x14ac:dyDescent="0.2">
      <c r="A620" s="37" t="s">
        <v>246</v>
      </c>
      <c r="B620" s="38">
        <v>44400</v>
      </c>
      <c r="C620" s="39">
        <v>1452202</v>
      </c>
      <c r="D620" s="37" t="s">
        <v>1303</v>
      </c>
    </row>
    <row r="621" spans="1:5" x14ac:dyDescent="0.2">
      <c r="A621" s="37" t="s">
        <v>246</v>
      </c>
      <c r="B621" s="38">
        <v>44400</v>
      </c>
      <c r="C621" s="39">
        <v>-734157</v>
      </c>
      <c r="D621" s="37" t="s">
        <v>1303</v>
      </c>
    </row>
    <row r="622" spans="1:5" x14ac:dyDescent="0.2">
      <c r="A622" s="37" t="s">
        <v>246</v>
      </c>
      <c r="B622" s="38">
        <v>44400</v>
      </c>
      <c r="C622" s="39">
        <v>-1258094</v>
      </c>
      <c r="D622" s="37" t="s">
        <v>1303</v>
      </c>
      <c r="E622" s="37" t="s">
        <v>1304</v>
      </c>
    </row>
    <row r="623" spans="1:5" x14ac:dyDescent="0.2">
      <c r="A623" s="37" t="s">
        <v>1579</v>
      </c>
      <c r="B623" s="38">
        <v>44519</v>
      </c>
      <c r="C623" s="39">
        <v>734157</v>
      </c>
      <c r="D623" s="37" t="s">
        <v>1303</v>
      </c>
      <c r="E623" s="37" t="s">
        <v>1524</v>
      </c>
    </row>
    <row r="624" spans="1:5" x14ac:dyDescent="0.2">
      <c r="A624" s="37" t="s">
        <v>599</v>
      </c>
      <c r="B624" s="38">
        <v>44417</v>
      </c>
      <c r="C624" s="39">
        <v>-71636</v>
      </c>
      <c r="D624" s="37" t="s">
        <v>1336</v>
      </c>
      <c r="E624" s="37" t="s">
        <v>1337</v>
      </c>
    </row>
    <row r="625" spans="1:5" x14ac:dyDescent="0.2">
      <c r="A625" s="37" t="s">
        <v>598</v>
      </c>
      <c r="B625" s="38">
        <v>44431</v>
      </c>
      <c r="C625" s="39">
        <v>-200255</v>
      </c>
      <c r="D625" s="37" t="s">
        <v>1336</v>
      </c>
      <c r="E625" s="37" t="s">
        <v>1064</v>
      </c>
    </row>
    <row r="626" spans="1:5" x14ac:dyDescent="0.2">
      <c r="A626" s="37" t="s">
        <v>1580</v>
      </c>
      <c r="B626" s="38">
        <v>44519</v>
      </c>
      <c r="C626" s="39">
        <v>271891</v>
      </c>
      <c r="D626" s="37" t="s">
        <v>1336</v>
      </c>
      <c r="E626" s="37" t="s">
        <v>1524</v>
      </c>
    </row>
    <row r="627" spans="1:5" x14ac:dyDescent="0.2">
      <c r="A627" s="37" t="s">
        <v>1580</v>
      </c>
      <c r="B627" s="38">
        <v>44519</v>
      </c>
      <c r="C627" s="39">
        <v>271891</v>
      </c>
      <c r="D627" s="37" t="s">
        <v>1336</v>
      </c>
      <c r="E627" s="37" t="s">
        <v>1545</v>
      </c>
    </row>
    <row r="628" spans="1:5" x14ac:dyDescent="0.2">
      <c r="A628" s="37" t="s">
        <v>1580</v>
      </c>
      <c r="B628" s="38">
        <v>44519</v>
      </c>
      <c r="C628" s="39">
        <v>-271891</v>
      </c>
      <c r="D628" s="37" t="s">
        <v>1336</v>
      </c>
      <c r="E628" s="37" t="s">
        <v>1545</v>
      </c>
    </row>
    <row r="629" spans="1:5" x14ac:dyDescent="0.2">
      <c r="A629" s="37" t="s">
        <v>537</v>
      </c>
      <c r="B629" s="38">
        <v>44414</v>
      </c>
      <c r="C629" s="39">
        <v>-56300</v>
      </c>
      <c r="D629" s="37" t="s">
        <v>1331</v>
      </c>
      <c r="E629" s="37" t="s">
        <v>1300</v>
      </c>
    </row>
    <row r="630" spans="1:5" x14ac:dyDescent="0.2">
      <c r="A630" s="37" t="s">
        <v>312</v>
      </c>
      <c r="B630" s="38">
        <v>44415</v>
      </c>
      <c r="C630" s="39">
        <v>-30000</v>
      </c>
      <c r="D630" s="37" t="s">
        <v>1331</v>
      </c>
      <c r="E630" s="37" t="s">
        <v>1300</v>
      </c>
    </row>
    <row r="631" spans="1:5" x14ac:dyDescent="0.2">
      <c r="A631" s="37" t="s">
        <v>313</v>
      </c>
      <c r="B631" s="38">
        <v>44425</v>
      </c>
      <c r="C631" s="39">
        <v>-17000</v>
      </c>
      <c r="D631" s="37" t="s">
        <v>1331</v>
      </c>
      <c r="E631" s="37" t="s">
        <v>1300</v>
      </c>
    </row>
    <row r="632" spans="1:5" x14ac:dyDescent="0.2">
      <c r="A632" s="37" t="s">
        <v>314</v>
      </c>
      <c r="B632" s="38">
        <v>44425</v>
      </c>
      <c r="C632" s="39">
        <v>-52400</v>
      </c>
      <c r="D632" s="37" t="s">
        <v>1331</v>
      </c>
      <c r="E632" s="37" t="s">
        <v>1300</v>
      </c>
    </row>
    <row r="633" spans="1:5" x14ac:dyDescent="0.2">
      <c r="A633" s="37" t="s">
        <v>1581</v>
      </c>
      <c r="B633" s="38">
        <v>44519</v>
      </c>
      <c r="C633" s="39">
        <v>155700</v>
      </c>
      <c r="D633" s="37" t="s">
        <v>1331</v>
      </c>
      <c r="E633" s="37" t="s">
        <v>1524</v>
      </c>
    </row>
    <row r="634" spans="1:5" x14ac:dyDescent="0.2">
      <c r="A634" s="37" t="s">
        <v>1581</v>
      </c>
      <c r="B634" s="38">
        <v>44519</v>
      </c>
      <c r="C634" s="39">
        <v>0</v>
      </c>
      <c r="D634" s="37" t="s">
        <v>1331</v>
      </c>
      <c r="E634" s="37" t="s">
        <v>1545</v>
      </c>
    </row>
    <row r="635" spans="1:5" x14ac:dyDescent="0.2">
      <c r="A635" s="37" t="s">
        <v>655</v>
      </c>
      <c r="B635" s="38">
        <v>44413</v>
      </c>
      <c r="C635" s="39">
        <v>-145051</v>
      </c>
      <c r="D635" s="37" t="s">
        <v>1254</v>
      </c>
      <c r="E635" s="37" t="s">
        <v>1330</v>
      </c>
    </row>
    <row r="636" spans="1:5" x14ac:dyDescent="0.2">
      <c r="A636" s="37" t="s">
        <v>656</v>
      </c>
      <c r="B636" s="38">
        <v>44417</v>
      </c>
      <c r="C636" s="39">
        <v>-62360</v>
      </c>
      <c r="D636" s="37" t="s">
        <v>1254</v>
      </c>
      <c r="E636" s="37" t="s">
        <v>1334</v>
      </c>
    </row>
    <row r="637" spans="1:5" x14ac:dyDescent="0.2">
      <c r="A637" s="37" t="s">
        <v>406</v>
      </c>
      <c r="B637" s="38">
        <v>44432</v>
      </c>
      <c r="C637" s="39">
        <v>-65669</v>
      </c>
      <c r="D637" s="37" t="s">
        <v>1254</v>
      </c>
      <c r="E637" s="37" t="s">
        <v>1350</v>
      </c>
    </row>
    <row r="638" spans="1:5" x14ac:dyDescent="0.2">
      <c r="A638" s="37" t="s">
        <v>657</v>
      </c>
      <c r="B638" s="38">
        <v>44487</v>
      </c>
      <c r="C638" s="39">
        <v>-71575</v>
      </c>
      <c r="D638" s="37" t="s">
        <v>1254</v>
      </c>
      <c r="E638" s="37" t="s">
        <v>1398</v>
      </c>
    </row>
    <row r="639" spans="1:5" x14ac:dyDescent="0.2">
      <c r="A639" s="37" t="s">
        <v>659</v>
      </c>
      <c r="B639" s="38">
        <v>44490</v>
      </c>
      <c r="C639" s="39">
        <v>-232195</v>
      </c>
      <c r="D639" s="37" t="s">
        <v>1254</v>
      </c>
      <c r="E639" s="37" t="s">
        <v>1406</v>
      </c>
    </row>
    <row r="640" spans="1:5" x14ac:dyDescent="0.2">
      <c r="A640" s="37" t="s">
        <v>657</v>
      </c>
      <c r="B640" s="38">
        <v>44487</v>
      </c>
      <c r="C640" s="39">
        <v>507598</v>
      </c>
      <c r="D640" s="37" t="s">
        <v>1254</v>
      </c>
    </row>
    <row r="641" spans="1:5" x14ac:dyDescent="0.2">
      <c r="A641" s="37" t="s">
        <v>657</v>
      </c>
      <c r="B641" s="38">
        <v>44487</v>
      </c>
      <c r="C641" s="39">
        <v>-550765</v>
      </c>
      <c r="D641" s="37" t="s">
        <v>1254</v>
      </c>
    </row>
    <row r="642" spans="1:5" x14ac:dyDescent="0.2">
      <c r="A642" s="37" t="s">
        <v>657</v>
      </c>
      <c r="B642" s="38">
        <v>44487</v>
      </c>
      <c r="C642" s="39">
        <v>91853</v>
      </c>
      <c r="D642" s="37" t="s">
        <v>1254</v>
      </c>
    </row>
    <row r="643" spans="1:5" x14ac:dyDescent="0.2">
      <c r="A643" s="37" t="s">
        <v>671</v>
      </c>
      <c r="B643" s="38">
        <v>44348</v>
      </c>
      <c r="C643" s="39">
        <v>-91853</v>
      </c>
      <c r="D643" s="37" t="s">
        <v>1254</v>
      </c>
      <c r="E643" s="37" t="s">
        <v>1255</v>
      </c>
    </row>
    <row r="644" spans="1:5" x14ac:dyDescent="0.2">
      <c r="A644" s="37" t="s">
        <v>672</v>
      </c>
      <c r="B644" s="38">
        <v>44365</v>
      </c>
      <c r="C644" s="39">
        <v>-748</v>
      </c>
      <c r="D644" s="37" t="s">
        <v>1254</v>
      </c>
      <c r="E644" s="37" t="s">
        <v>1270</v>
      </c>
    </row>
    <row r="645" spans="1:5" x14ac:dyDescent="0.2">
      <c r="A645" s="37" t="s">
        <v>299</v>
      </c>
      <c r="B645" s="38">
        <v>44358</v>
      </c>
      <c r="C645" s="39">
        <v>-36300</v>
      </c>
      <c r="D645" s="37" t="s">
        <v>1254</v>
      </c>
      <c r="E645" s="37" t="s">
        <v>1265</v>
      </c>
    </row>
    <row r="646" spans="1:5" x14ac:dyDescent="0.2">
      <c r="A646" s="37" t="s">
        <v>264</v>
      </c>
      <c r="B646" s="38">
        <v>44358</v>
      </c>
      <c r="C646" s="39">
        <v>-36300</v>
      </c>
      <c r="D646" s="37" t="s">
        <v>1254</v>
      </c>
      <c r="E646" s="37" t="s">
        <v>1161</v>
      </c>
    </row>
    <row r="647" spans="1:5" x14ac:dyDescent="0.2">
      <c r="A647" s="37" t="s">
        <v>392</v>
      </c>
      <c r="B647" s="38">
        <v>44349</v>
      </c>
      <c r="C647" s="39">
        <v>-36300</v>
      </c>
      <c r="D647" s="37" t="s">
        <v>1254</v>
      </c>
      <c r="E647" s="37" t="s">
        <v>1219</v>
      </c>
    </row>
    <row r="648" spans="1:5" x14ac:dyDescent="0.2">
      <c r="A648" s="37" t="s">
        <v>302</v>
      </c>
      <c r="B648" s="38">
        <v>44371</v>
      </c>
      <c r="C648" s="39">
        <v>-271700</v>
      </c>
      <c r="D648" s="37" t="s">
        <v>1254</v>
      </c>
      <c r="E648" s="37" t="s">
        <v>1107</v>
      </c>
    </row>
    <row r="649" spans="1:5" x14ac:dyDescent="0.2">
      <c r="A649" s="37" t="s">
        <v>300</v>
      </c>
      <c r="B649" s="38">
        <v>44362</v>
      </c>
      <c r="C649" s="39">
        <v>-52400</v>
      </c>
      <c r="D649" s="37" t="s">
        <v>1254</v>
      </c>
      <c r="E649" s="37" t="s">
        <v>1107</v>
      </c>
    </row>
    <row r="650" spans="1:5" x14ac:dyDescent="0.2">
      <c r="A650" s="37" t="s">
        <v>526</v>
      </c>
      <c r="B650" s="38">
        <v>44372</v>
      </c>
      <c r="C650" s="39">
        <v>-78098</v>
      </c>
      <c r="D650" s="37" t="s">
        <v>1254</v>
      </c>
      <c r="E650" s="37" t="s">
        <v>1275</v>
      </c>
    </row>
    <row r="651" spans="1:5" x14ac:dyDescent="0.2">
      <c r="A651" s="37" t="s">
        <v>381</v>
      </c>
      <c r="B651" s="38">
        <v>44377</v>
      </c>
      <c r="C651" s="39">
        <v>-32800</v>
      </c>
      <c r="D651" s="37" t="s">
        <v>1254</v>
      </c>
      <c r="E651" s="37" t="s">
        <v>1277</v>
      </c>
    </row>
    <row r="652" spans="1:5" x14ac:dyDescent="0.2">
      <c r="A652" s="37" t="s">
        <v>1582</v>
      </c>
      <c r="B652" s="38">
        <v>44519</v>
      </c>
      <c r="C652" s="39">
        <v>1164663</v>
      </c>
      <c r="D652" s="37" t="s">
        <v>1254</v>
      </c>
      <c r="E652" s="37" t="s">
        <v>1524</v>
      </c>
    </row>
    <row r="653" spans="1:5" x14ac:dyDescent="0.2">
      <c r="A653" s="37" t="s">
        <v>527</v>
      </c>
      <c r="B653" s="38">
        <v>44416</v>
      </c>
      <c r="C653" s="39">
        <v>-61656</v>
      </c>
      <c r="D653" s="37" t="s">
        <v>1332</v>
      </c>
      <c r="E653" s="37" t="s">
        <v>1283</v>
      </c>
    </row>
    <row r="654" spans="1:5" x14ac:dyDescent="0.2">
      <c r="A654" s="37" t="s">
        <v>527</v>
      </c>
      <c r="B654" s="38">
        <v>44416</v>
      </c>
      <c r="C654" s="39">
        <v>556</v>
      </c>
      <c r="D654" s="37" t="s">
        <v>1332</v>
      </c>
    </row>
    <row r="655" spans="1:5" x14ac:dyDescent="0.2">
      <c r="A655" s="37" t="s">
        <v>1583</v>
      </c>
      <c r="B655" s="38">
        <v>44519</v>
      </c>
      <c r="C655" s="39">
        <v>61100</v>
      </c>
      <c r="D655" s="37" t="s">
        <v>1332</v>
      </c>
      <c r="E655" s="37" t="s">
        <v>1524</v>
      </c>
    </row>
    <row r="656" spans="1:5" x14ac:dyDescent="0.2">
      <c r="A656" s="37" t="s">
        <v>510</v>
      </c>
      <c r="B656" s="38">
        <v>44400</v>
      </c>
      <c r="C656" s="39">
        <v>-61656</v>
      </c>
      <c r="D656" s="37" t="s">
        <v>1313</v>
      </c>
      <c r="E656" s="37" t="s">
        <v>1107</v>
      </c>
    </row>
    <row r="657" spans="1:5" x14ac:dyDescent="0.2">
      <c r="A657" s="37" t="s">
        <v>1584</v>
      </c>
      <c r="B657" s="38">
        <v>44519</v>
      </c>
      <c r="C657" s="39">
        <v>61656</v>
      </c>
      <c r="D657" s="37" t="s">
        <v>1313</v>
      </c>
      <c r="E657" s="37" t="s">
        <v>1524</v>
      </c>
    </row>
    <row r="658" spans="1:5" x14ac:dyDescent="0.2">
      <c r="A658" s="37" t="s">
        <v>1584</v>
      </c>
      <c r="B658" s="38">
        <v>44519</v>
      </c>
      <c r="C658" s="39">
        <v>61656</v>
      </c>
      <c r="D658" s="37" t="s">
        <v>1313</v>
      </c>
      <c r="E658" s="37" t="s">
        <v>1545</v>
      </c>
    </row>
    <row r="659" spans="1:5" x14ac:dyDescent="0.2">
      <c r="A659" s="37" t="s">
        <v>1584</v>
      </c>
      <c r="B659" s="38">
        <v>44519</v>
      </c>
      <c r="C659" s="39">
        <v>-61656</v>
      </c>
      <c r="D659" s="37" t="s">
        <v>1313</v>
      </c>
      <c r="E659" s="37" t="s">
        <v>1545</v>
      </c>
    </row>
    <row r="660" spans="1:5" x14ac:dyDescent="0.2">
      <c r="A660" s="37" t="s">
        <v>304</v>
      </c>
      <c r="B660" s="38">
        <v>44435</v>
      </c>
      <c r="C660" s="39">
        <v>-24800</v>
      </c>
      <c r="D660" s="37" t="s">
        <v>1301</v>
      </c>
      <c r="E660" s="37" t="s">
        <v>1265</v>
      </c>
    </row>
    <row r="661" spans="1:5" x14ac:dyDescent="0.2">
      <c r="A661" s="37" t="s">
        <v>305</v>
      </c>
      <c r="B661" s="38">
        <v>44438</v>
      </c>
      <c r="C661" s="39">
        <v>-36300</v>
      </c>
      <c r="D661" s="37" t="s">
        <v>1301</v>
      </c>
      <c r="E661" s="37" t="s">
        <v>1265</v>
      </c>
    </row>
    <row r="662" spans="1:5" x14ac:dyDescent="0.2">
      <c r="A662" s="37" t="s">
        <v>525</v>
      </c>
      <c r="B662" s="38">
        <v>44449</v>
      </c>
      <c r="C662" s="39">
        <v>-59700</v>
      </c>
      <c r="D662" s="37" t="s">
        <v>1301</v>
      </c>
      <c r="E662" s="37" t="s">
        <v>1189</v>
      </c>
    </row>
    <row r="663" spans="1:5" x14ac:dyDescent="0.2">
      <c r="A663" s="37" t="s">
        <v>525</v>
      </c>
      <c r="B663" s="38">
        <v>44449</v>
      </c>
      <c r="C663" s="39">
        <v>3871</v>
      </c>
      <c r="D663" s="37" t="s">
        <v>1301</v>
      </c>
    </row>
    <row r="664" spans="1:5" x14ac:dyDescent="0.2">
      <c r="A664" s="37" t="s">
        <v>303</v>
      </c>
      <c r="B664" s="38">
        <v>44400</v>
      </c>
      <c r="C664" s="39">
        <v>-143500</v>
      </c>
      <c r="D664" s="37" t="s">
        <v>1301</v>
      </c>
      <c r="E664" s="37" t="s">
        <v>1265</v>
      </c>
    </row>
    <row r="665" spans="1:5" x14ac:dyDescent="0.2">
      <c r="A665" s="37" t="s">
        <v>1585</v>
      </c>
      <c r="B665" s="38">
        <v>44446</v>
      </c>
      <c r="C665" s="39">
        <v>260429</v>
      </c>
      <c r="D665" s="37" t="s">
        <v>1301</v>
      </c>
      <c r="E665" s="37" t="s">
        <v>1556</v>
      </c>
    </row>
    <row r="666" spans="1:5" x14ac:dyDescent="0.2">
      <c r="A666" s="37" t="s">
        <v>297</v>
      </c>
      <c r="B666" s="38">
        <v>44446</v>
      </c>
      <c r="C666" s="39">
        <v>-51200</v>
      </c>
      <c r="D666" s="37" t="s">
        <v>1368</v>
      </c>
      <c r="E666" s="37" t="s">
        <v>1265</v>
      </c>
    </row>
    <row r="667" spans="1:5" x14ac:dyDescent="0.2">
      <c r="A667" s="37" t="s">
        <v>297</v>
      </c>
      <c r="B667" s="38">
        <v>44446</v>
      </c>
      <c r="C667" s="39">
        <v>2000</v>
      </c>
      <c r="D667" s="37" t="s">
        <v>1368</v>
      </c>
    </row>
    <row r="668" spans="1:5" x14ac:dyDescent="0.2">
      <c r="A668" s="37" t="s">
        <v>1586</v>
      </c>
      <c r="B668" s="38">
        <v>44414</v>
      </c>
      <c r="C668" s="39">
        <v>49200</v>
      </c>
      <c r="D668" s="37" t="s">
        <v>1368</v>
      </c>
      <c r="E668" s="37" t="s">
        <v>1556</v>
      </c>
    </row>
    <row r="669" spans="1:5" x14ac:dyDescent="0.2">
      <c r="A669" s="37" t="s">
        <v>527</v>
      </c>
      <c r="B669" s="38">
        <v>44416</v>
      </c>
      <c r="C669" s="39">
        <v>-556</v>
      </c>
      <c r="D669" s="37" t="s">
        <v>1282</v>
      </c>
      <c r="E669" s="37" t="s">
        <v>1333</v>
      </c>
    </row>
    <row r="670" spans="1:5" x14ac:dyDescent="0.2">
      <c r="A670" s="37" t="s">
        <v>525</v>
      </c>
      <c r="B670" s="38">
        <v>44449</v>
      </c>
      <c r="C670" s="39">
        <v>-3871</v>
      </c>
      <c r="D670" s="37" t="s">
        <v>1282</v>
      </c>
      <c r="E670" s="37" t="s">
        <v>1190</v>
      </c>
    </row>
    <row r="671" spans="1:5" x14ac:dyDescent="0.2">
      <c r="A671" s="37" t="s">
        <v>297</v>
      </c>
      <c r="B671" s="38">
        <v>44446</v>
      </c>
      <c r="C671" s="39">
        <v>-2000</v>
      </c>
      <c r="D671" s="37" t="s">
        <v>1282</v>
      </c>
      <c r="E671" s="37" t="s">
        <v>1369</v>
      </c>
    </row>
    <row r="672" spans="1:5" x14ac:dyDescent="0.2">
      <c r="A672" s="37" t="s">
        <v>277</v>
      </c>
      <c r="B672" s="38">
        <v>44386</v>
      </c>
      <c r="C672" s="39">
        <v>556</v>
      </c>
      <c r="D672" s="37" t="s">
        <v>1282</v>
      </c>
    </row>
    <row r="673" spans="1:5" x14ac:dyDescent="0.2">
      <c r="A673" s="37" t="s">
        <v>277</v>
      </c>
      <c r="B673" s="38">
        <v>44386</v>
      </c>
      <c r="C673" s="39">
        <v>889958</v>
      </c>
      <c r="D673" s="37" t="s">
        <v>1282</v>
      </c>
    </row>
    <row r="674" spans="1:5" x14ac:dyDescent="0.2">
      <c r="A674" s="37" t="s">
        <v>277</v>
      </c>
      <c r="B674" s="38">
        <v>44386</v>
      </c>
      <c r="C674" s="39">
        <v>-870220</v>
      </c>
      <c r="D674" s="37" t="s">
        <v>1282</v>
      </c>
    </row>
    <row r="675" spans="1:5" x14ac:dyDescent="0.2">
      <c r="A675" s="37" t="s">
        <v>275</v>
      </c>
      <c r="B675" s="38">
        <v>44383</v>
      </c>
      <c r="C675" s="39">
        <v>-36300</v>
      </c>
      <c r="D675" s="37" t="s">
        <v>1282</v>
      </c>
      <c r="E675" s="37" t="s">
        <v>1107</v>
      </c>
    </row>
    <row r="676" spans="1:5" x14ac:dyDescent="0.2">
      <c r="A676" s="37" t="s">
        <v>276</v>
      </c>
      <c r="B676" s="38">
        <v>44383</v>
      </c>
      <c r="C676" s="39">
        <v>-19700</v>
      </c>
      <c r="D676" s="37" t="s">
        <v>1282</v>
      </c>
      <c r="E676" s="37" t="s">
        <v>1283</v>
      </c>
    </row>
    <row r="677" spans="1:5" x14ac:dyDescent="0.2">
      <c r="A677" s="37" t="s">
        <v>509</v>
      </c>
      <c r="B677" s="38">
        <v>44386</v>
      </c>
      <c r="C677" s="39">
        <v>-60402</v>
      </c>
      <c r="D677" s="37" t="s">
        <v>1282</v>
      </c>
      <c r="E677" s="37" t="s">
        <v>1283</v>
      </c>
    </row>
    <row r="678" spans="1:5" x14ac:dyDescent="0.2">
      <c r="A678" s="37" t="s">
        <v>278</v>
      </c>
      <c r="B678" s="38">
        <v>44391</v>
      </c>
      <c r="C678" s="39">
        <v>-535700</v>
      </c>
      <c r="D678" s="37" t="s">
        <v>1282</v>
      </c>
      <c r="E678" s="37" t="s">
        <v>1283</v>
      </c>
    </row>
    <row r="679" spans="1:5" x14ac:dyDescent="0.2">
      <c r="A679" s="37" t="s">
        <v>279</v>
      </c>
      <c r="B679" s="38">
        <v>44399</v>
      </c>
      <c r="C679" s="39">
        <v>-24800</v>
      </c>
      <c r="D679" s="37" t="s">
        <v>1282</v>
      </c>
      <c r="E679" s="37" t="s">
        <v>1283</v>
      </c>
    </row>
    <row r="680" spans="1:5" x14ac:dyDescent="0.2">
      <c r="A680" s="37" t="s">
        <v>280</v>
      </c>
      <c r="B680" s="38">
        <v>44400</v>
      </c>
      <c r="C680" s="39">
        <v>-24800</v>
      </c>
      <c r="D680" s="37" t="s">
        <v>1282</v>
      </c>
      <c r="E680" s="37" t="s">
        <v>1283</v>
      </c>
    </row>
    <row r="681" spans="1:5" x14ac:dyDescent="0.2">
      <c r="A681" s="37" t="s">
        <v>281</v>
      </c>
      <c r="B681" s="38">
        <v>44405</v>
      </c>
      <c r="C681" s="39">
        <v>-19700</v>
      </c>
      <c r="D681" s="37" t="s">
        <v>1282</v>
      </c>
      <c r="E681" s="37" t="s">
        <v>1283</v>
      </c>
    </row>
    <row r="682" spans="1:5" x14ac:dyDescent="0.2">
      <c r="A682" s="37" t="s">
        <v>511</v>
      </c>
      <c r="B682" s="38">
        <v>44407</v>
      </c>
      <c r="C682" s="39">
        <v>-88956</v>
      </c>
      <c r="D682" s="37" t="s">
        <v>1282</v>
      </c>
      <c r="E682" s="37" t="s">
        <v>1107</v>
      </c>
    </row>
    <row r="683" spans="1:5" x14ac:dyDescent="0.2">
      <c r="A683" s="37" t="s">
        <v>277</v>
      </c>
      <c r="B683" s="38">
        <v>44386</v>
      </c>
      <c r="C683" s="39">
        <v>-79600</v>
      </c>
      <c r="D683" s="37" t="s">
        <v>1282</v>
      </c>
      <c r="E683" s="37" t="s">
        <v>1107</v>
      </c>
    </row>
    <row r="684" spans="1:5" x14ac:dyDescent="0.2">
      <c r="A684" s="37" t="s">
        <v>1587</v>
      </c>
      <c r="B684" s="38">
        <v>44476</v>
      </c>
      <c r="C684" s="39">
        <v>876091</v>
      </c>
      <c r="D684" s="37" t="s">
        <v>1282</v>
      </c>
      <c r="E684" s="37" t="s">
        <v>1574</v>
      </c>
    </row>
    <row r="685" spans="1:5" x14ac:dyDescent="0.2">
      <c r="A685" s="37" t="s">
        <v>493</v>
      </c>
      <c r="B685" s="38">
        <v>44425</v>
      </c>
      <c r="C685" s="39">
        <v>-36300</v>
      </c>
      <c r="D685" s="37" t="s">
        <v>1344</v>
      </c>
      <c r="E685" s="37" t="s">
        <v>1345</v>
      </c>
    </row>
    <row r="686" spans="1:5" x14ac:dyDescent="0.2">
      <c r="A686" s="37" t="s">
        <v>1588</v>
      </c>
      <c r="B686" s="38">
        <v>44446</v>
      </c>
      <c r="C686" s="39">
        <v>36300</v>
      </c>
      <c r="D686" s="37" t="s">
        <v>1344</v>
      </c>
      <c r="E686" s="37" t="s">
        <v>1556</v>
      </c>
    </row>
    <row r="687" spans="1:5" x14ac:dyDescent="0.2">
      <c r="A687" s="37" t="s">
        <v>1588</v>
      </c>
      <c r="B687" s="38">
        <v>44446</v>
      </c>
      <c r="C687" s="39">
        <v>36300</v>
      </c>
      <c r="D687" s="37" t="s">
        <v>1344</v>
      </c>
      <c r="E687" s="37" t="s">
        <v>1545</v>
      </c>
    </row>
    <row r="688" spans="1:5" x14ac:dyDescent="0.2">
      <c r="A688" s="37" t="s">
        <v>1588</v>
      </c>
      <c r="B688" s="38">
        <v>44446</v>
      </c>
      <c r="C688" s="39">
        <v>-36300</v>
      </c>
      <c r="D688" s="37" t="s">
        <v>1344</v>
      </c>
      <c r="E688" s="37" t="s">
        <v>1545</v>
      </c>
    </row>
    <row r="689" spans="1:5" x14ac:dyDescent="0.2">
      <c r="A689" s="37" t="s">
        <v>639</v>
      </c>
      <c r="B689" s="38">
        <v>44378</v>
      </c>
      <c r="C689" s="39">
        <v>27270</v>
      </c>
      <c r="D689" s="37" t="s">
        <v>1279</v>
      </c>
    </row>
    <row r="690" spans="1:5" x14ac:dyDescent="0.2">
      <c r="A690" s="37" t="s">
        <v>639</v>
      </c>
      <c r="B690" s="38">
        <v>44378</v>
      </c>
      <c r="C690" s="39">
        <v>-136351</v>
      </c>
      <c r="D690" s="37" t="s">
        <v>1279</v>
      </c>
      <c r="E690" s="37" t="s">
        <v>1280</v>
      </c>
    </row>
    <row r="691" spans="1:5" x14ac:dyDescent="0.2">
      <c r="A691" s="37" t="s">
        <v>1589</v>
      </c>
      <c r="B691" s="38">
        <v>44476</v>
      </c>
      <c r="C691" s="39">
        <v>109081</v>
      </c>
      <c r="D691" s="37" t="s">
        <v>1279</v>
      </c>
      <c r="E691" s="37" t="s">
        <v>1574</v>
      </c>
    </row>
    <row r="692" spans="1:5" x14ac:dyDescent="0.2">
      <c r="A692" s="37" t="s">
        <v>640</v>
      </c>
      <c r="B692" s="38">
        <v>44411</v>
      </c>
      <c r="C692" s="39">
        <v>-68918</v>
      </c>
      <c r="D692" s="37" t="s">
        <v>1325</v>
      </c>
      <c r="E692" s="37" t="s">
        <v>1326</v>
      </c>
    </row>
    <row r="693" spans="1:5" x14ac:dyDescent="0.2">
      <c r="A693" s="37" t="s">
        <v>1590</v>
      </c>
      <c r="B693" s="38">
        <v>44519</v>
      </c>
      <c r="C693" s="39">
        <v>68918</v>
      </c>
      <c r="D693" s="37" t="s">
        <v>1325</v>
      </c>
      <c r="E693" s="37" t="s">
        <v>1524</v>
      </c>
    </row>
    <row r="694" spans="1:5" x14ac:dyDescent="0.2">
      <c r="A694" s="37" t="s">
        <v>1590</v>
      </c>
      <c r="B694" s="38">
        <v>44519</v>
      </c>
      <c r="C694" s="39">
        <v>68918</v>
      </c>
      <c r="D694" s="37" t="s">
        <v>1325</v>
      </c>
      <c r="E694" s="37" t="s">
        <v>1545</v>
      </c>
    </row>
    <row r="695" spans="1:5" x14ac:dyDescent="0.2">
      <c r="A695" s="37" t="s">
        <v>1590</v>
      </c>
      <c r="B695" s="38">
        <v>44519</v>
      </c>
      <c r="C695" s="39">
        <v>-68918</v>
      </c>
      <c r="D695" s="37" t="s">
        <v>1325</v>
      </c>
      <c r="E695" s="37" t="s">
        <v>1545</v>
      </c>
    </row>
    <row r="696" spans="1:5" x14ac:dyDescent="0.2">
      <c r="A696" s="37" t="s">
        <v>445</v>
      </c>
      <c r="B696" s="38">
        <v>44377</v>
      </c>
      <c r="C696" s="39">
        <v>-42918</v>
      </c>
      <c r="D696" s="37" t="s">
        <v>1151</v>
      </c>
    </row>
    <row r="697" spans="1:5" x14ac:dyDescent="0.2">
      <c r="A697" s="37" t="s">
        <v>445</v>
      </c>
      <c r="B697" s="38">
        <v>44377</v>
      </c>
      <c r="C697" s="39">
        <v>45163</v>
      </c>
      <c r="D697" s="37" t="s">
        <v>1151</v>
      </c>
    </row>
    <row r="698" spans="1:5" x14ac:dyDescent="0.2">
      <c r="A698" s="37" t="s">
        <v>1591</v>
      </c>
      <c r="B698" s="38">
        <v>44580</v>
      </c>
      <c r="C698" s="39">
        <v>42918</v>
      </c>
      <c r="D698" s="37" t="s">
        <v>1151</v>
      </c>
      <c r="E698" s="37" t="s">
        <v>1592</v>
      </c>
    </row>
    <row r="699" spans="1:5" x14ac:dyDescent="0.2">
      <c r="A699" s="37" t="s">
        <v>445</v>
      </c>
      <c r="B699" s="38">
        <v>44377</v>
      </c>
      <c r="C699" s="39">
        <v>-45163</v>
      </c>
      <c r="D699" s="37" t="s">
        <v>1151</v>
      </c>
      <c r="E699" s="37" t="s">
        <v>1152</v>
      </c>
    </row>
    <row r="700" spans="1:5" x14ac:dyDescent="0.2">
      <c r="A700" s="37" t="s">
        <v>447</v>
      </c>
      <c r="B700" s="38">
        <v>44377</v>
      </c>
      <c r="C700" s="39">
        <v>-332834</v>
      </c>
      <c r="D700" s="37" t="s">
        <v>1153</v>
      </c>
    </row>
    <row r="701" spans="1:5" x14ac:dyDescent="0.2">
      <c r="A701" s="37" t="s">
        <v>447</v>
      </c>
      <c r="B701" s="38">
        <v>44377</v>
      </c>
      <c r="C701" s="39">
        <v>404376</v>
      </c>
      <c r="D701" s="37" t="s">
        <v>1153</v>
      </c>
    </row>
    <row r="702" spans="1:5" x14ac:dyDescent="0.2">
      <c r="A702" s="37" t="s">
        <v>445</v>
      </c>
      <c r="B702" s="38">
        <v>44377</v>
      </c>
      <c r="C702" s="39">
        <v>-2245</v>
      </c>
      <c r="D702" s="37" t="s">
        <v>1153</v>
      </c>
      <c r="E702" s="37" t="s">
        <v>1154</v>
      </c>
    </row>
    <row r="703" spans="1:5" x14ac:dyDescent="0.2">
      <c r="A703" s="37" t="s">
        <v>446</v>
      </c>
      <c r="B703" s="38">
        <v>44377</v>
      </c>
      <c r="C703" s="39">
        <v>-45163</v>
      </c>
      <c r="D703" s="37" t="s">
        <v>1153</v>
      </c>
      <c r="E703" s="37" t="s">
        <v>1169</v>
      </c>
    </row>
    <row r="704" spans="1:5" x14ac:dyDescent="0.2">
      <c r="A704" s="37" t="s">
        <v>447</v>
      </c>
      <c r="B704" s="38">
        <v>44377</v>
      </c>
      <c r="C704" s="39">
        <v>-356968</v>
      </c>
      <c r="D704" s="37" t="s">
        <v>1153</v>
      </c>
      <c r="E704" s="37" t="s">
        <v>1164</v>
      </c>
    </row>
    <row r="705" spans="1:5" x14ac:dyDescent="0.2">
      <c r="A705" s="37" t="s">
        <v>1593</v>
      </c>
      <c r="B705" s="38">
        <v>44580</v>
      </c>
      <c r="C705" s="39">
        <v>332834</v>
      </c>
      <c r="D705" s="37" t="s">
        <v>1153</v>
      </c>
      <c r="E705" s="37" t="s">
        <v>1592</v>
      </c>
    </row>
    <row r="706" spans="1:5" x14ac:dyDescent="0.2">
      <c r="A706" s="37" t="s">
        <v>516</v>
      </c>
      <c r="B706" s="38">
        <v>44388</v>
      </c>
      <c r="C706" s="39">
        <v>20054</v>
      </c>
      <c r="D706" s="37" t="s">
        <v>1165</v>
      </c>
    </row>
    <row r="707" spans="1:5" x14ac:dyDescent="0.2">
      <c r="A707" s="37" t="s">
        <v>516</v>
      </c>
      <c r="B707" s="38">
        <v>44388</v>
      </c>
      <c r="C707" s="39">
        <v>20294</v>
      </c>
      <c r="D707" s="37" t="s">
        <v>1165</v>
      </c>
    </row>
    <row r="708" spans="1:5" x14ac:dyDescent="0.2">
      <c r="A708" s="37" t="s">
        <v>516</v>
      </c>
      <c r="B708" s="38">
        <v>44388</v>
      </c>
      <c r="C708" s="39">
        <v>1049740</v>
      </c>
      <c r="D708" s="37" t="s">
        <v>1165</v>
      </c>
    </row>
    <row r="709" spans="1:5" x14ac:dyDescent="0.2">
      <c r="A709" s="37" t="s">
        <v>516</v>
      </c>
      <c r="B709" s="38">
        <v>44388</v>
      </c>
      <c r="C709" s="39">
        <v>71542</v>
      </c>
      <c r="D709" s="37" t="s">
        <v>1165</v>
      </c>
    </row>
    <row r="710" spans="1:5" x14ac:dyDescent="0.2">
      <c r="A710" s="37" t="s">
        <v>277</v>
      </c>
      <c r="B710" s="38">
        <v>44386</v>
      </c>
      <c r="C710" s="39">
        <v>-20294</v>
      </c>
      <c r="D710" s="37" t="s">
        <v>1165</v>
      </c>
      <c r="E710" s="37" t="s">
        <v>1114</v>
      </c>
    </row>
    <row r="711" spans="1:5" x14ac:dyDescent="0.2">
      <c r="A711" s="37" t="s">
        <v>604</v>
      </c>
      <c r="B711" s="38">
        <v>44404</v>
      </c>
      <c r="C711" s="39">
        <v>-20054</v>
      </c>
      <c r="D711" s="37" t="s">
        <v>1165</v>
      </c>
      <c r="E711" s="37" t="s">
        <v>1319</v>
      </c>
    </row>
    <row r="712" spans="1:5" x14ac:dyDescent="0.2">
      <c r="A712" s="37" t="s">
        <v>639</v>
      </c>
      <c r="B712" s="38">
        <v>44378</v>
      </c>
      <c r="C712" s="39">
        <v>-27270</v>
      </c>
      <c r="D712" s="37" t="s">
        <v>1165</v>
      </c>
      <c r="E712" s="37" t="s">
        <v>1281</v>
      </c>
    </row>
    <row r="713" spans="1:5" x14ac:dyDescent="0.2">
      <c r="A713" s="37" t="s">
        <v>516</v>
      </c>
      <c r="B713" s="38">
        <v>44388</v>
      </c>
      <c r="C713" s="39">
        <v>-1516566</v>
      </c>
      <c r="D713" s="37" t="s">
        <v>1165</v>
      </c>
      <c r="E713" s="37" t="s">
        <v>1284</v>
      </c>
    </row>
    <row r="714" spans="1:5" x14ac:dyDescent="0.2">
      <c r="A714" s="37" t="s">
        <v>447</v>
      </c>
      <c r="B714" s="38">
        <v>44377</v>
      </c>
      <c r="C714" s="39">
        <v>-71542</v>
      </c>
      <c r="D714" s="37" t="s">
        <v>1165</v>
      </c>
      <c r="E714" s="37" t="s">
        <v>1166</v>
      </c>
    </row>
    <row r="715" spans="1:5" x14ac:dyDescent="0.2">
      <c r="A715" s="37" t="s">
        <v>1594</v>
      </c>
      <c r="B715" s="38">
        <v>44580</v>
      </c>
      <c r="C715" s="39">
        <v>494096</v>
      </c>
      <c r="D715" s="37" t="s">
        <v>1165</v>
      </c>
      <c r="E715" s="37" t="s">
        <v>1592</v>
      </c>
    </row>
    <row r="716" spans="1:5" x14ac:dyDescent="0.2">
      <c r="A716" s="37" t="s">
        <v>246</v>
      </c>
      <c r="B716" s="38">
        <v>44400</v>
      </c>
      <c r="C716" s="39">
        <v>718045</v>
      </c>
      <c r="D716" s="37" t="s">
        <v>1305</v>
      </c>
    </row>
    <row r="717" spans="1:5" x14ac:dyDescent="0.2">
      <c r="A717" s="37" t="s">
        <v>246</v>
      </c>
      <c r="B717" s="38">
        <v>44400</v>
      </c>
      <c r="C717" s="39">
        <v>-207391</v>
      </c>
      <c r="D717" s="37" t="s">
        <v>1305</v>
      </c>
    </row>
    <row r="718" spans="1:5" x14ac:dyDescent="0.2">
      <c r="A718" s="37" t="s">
        <v>246</v>
      </c>
      <c r="B718" s="38">
        <v>44400</v>
      </c>
      <c r="C718" s="39">
        <v>-718045</v>
      </c>
      <c r="D718" s="37" t="s">
        <v>1305</v>
      </c>
      <c r="E718" s="37" t="s">
        <v>1306</v>
      </c>
    </row>
    <row r="719" spans="1:5" x14ac:dyDescent="0.2">
      <c r="A719" s="37" t="s">
        <v>1595</v>
      </c>
      <c r="B719" s="38">
        <v>44580</v>
      </c>
      <c r="C719" s="39">
        <v>207391</v>
      </c>
      <c r="D719" s="37" t="s">
        <v>1305</v>
      </c>
      <c r="E719" s="37" t="s">
        <v>1592</v>
      </c>
    </row>
    <row r="720" spans="1:5" x14ac:dyDescent="0.2">
      <c r="A720" s="37" t="s">
        <v>516</v>
      </c>
      <c r="B720" s="38">
        <v>44388</v>
      </c>
      <c r="C720" s="39">
        <v>1038730</v>
      </c>
      <c r="D720" s="37" t="s">
        <v>1285</v>
      </c>
    </row>
    <row r="721" spans="1:5" x14ac:dyDescent="0.2">
      <c r="A721" s="37" t="s">
        <v>516</v>
      </c>
      <c r="B721" s="38">
        <v>44388</v>
      </c>
      <c r="C721" s="39">
        <v>-1161630</v>
      </c>
      <c r="D721" s="37" t="s">
        <v>1285</v>
      </c>
      <c r="E721" s="37" t="s">
        <v>1286</v>
      </c>
    </row>
    <row r="722" spans="1:5" x14ac:dyDescent="0.2">
      <c r="A722" s="37" t="s">
        <v>1596</v>
      </c>
      <c r="B722" s="38">
        <v>44323</v>
      </c>
      <c r="C722" s="39">
        <v>122900</v>
      </c>
      <c r="D722" s="37" t="s">
        <v>1285</v>
      </c>
      <c r="E722" s="37" t="s">
        <v>1549</v>
      </c>
    </row>
    <row r="723" spans="1:5" x14ac:dyDescent="0.2">
      <c r="A723" s="37" t="s">
        <v>516</v>
      </c>
      <c r="B723" s="38">
        <v>44388</v>
      </c>
      <c r="C723" s="39">
        <v>513940</v>
      </c>
      <c r="D723" s="37" t="s">
        <v>1287</v>
      </c>
    </row>
    <row r="724" spans="1:5" x14ac:dyDescent="0.2">
      <c r="A724" s="37" t="s">
        <v>516</v>
      </c>
      <c r="B724" s="38">
        <v>44388</v>
      </c>
      <c r="C724" s="39">
        <v>-1038730</v>
      </c>
      <c r="D724" s="37" t="s">
        <v>1287</v>
      </c>
      <c r="E724" s="37" t="s">
        <v>1288</v>
      </c>
    </row>
    <row r="725" spans="1:5" x14ac:dyDescent="0.2">
      <c r="A725" s="37" t="s">
        <v>1597</v>
      </c>
      <c r="B725" s="38">
        <v>44323</v>
      </c>
      <c r="C725" s="39">
        <v>524790</v>
      </c>
      <c r="D725" s="37" t="s">
        <v>1287</v>
      </c>
      <c r="E725" s="37" t="s">
        <v>1549</v>
      </c>
    </row>
    <row r="726" spans="1:5" x14ac:dyDescent="0.2">
      <c r="A726" s="37" t="s">
        <v>516</v>
      </c>
      <c r="B726" s="38">
        <v>44388</v>
      </c>
      <c r="C726" s="39">
        <v>302740</v>
      </c>
      <c r="D726" s="37" t="s">
        <v>1289</v>
      </c>
    </row>
    <row r="727" spans="1:5" x14ac:dyDescent="0.2">
      <c r="A727" s="37" t="s">
        <v>516</v>
      </c>
      <c r="B727" s="38">
        <v>44388</v>
      </c>
      <c r="C727" s="39">
        <v>-513940</v>
      </c>
      <c r="D727" s="37" t="s">
        <v>1289</v>
      </c>
      <c r="E727" s="37" t="s">
        <v>1290</v>
      </c>
    </row>
    <row r="728" spans="1:5" x14ac:dyDescent="0.2">
      <c r="A728" s="37" t="s">
        <v>1598</v>
      </c>
      <c r="B728" s="38">
        <v>44355</v>
      </c>
      <c r="C728" s="39">
        <v>211200</v>
      </c>
      <c r="D728" s="37" t="s">
        <v>1289</v>
      </c>
      <c r="E728" s="37" t="s">
        <v>1556</v>
      </c>
    </row>
    <row r="729" spans="1:5" x14ac:dyDescent="0.2">
      <c r="A729" s="37" t="s">
        <v>657</v>
      </c>
      <c r="B729" s="38">
        <v>44487</v>
      </c>
      <c r="C729" s="39">
        <v>-48686</v>
      </c>
      <c r="D729" s="37" t="s">
        <v>1291</v>
      </c>
      <c r="E729" s="37" t="s">
        <v>1399</v>
      </c>
    </row>
    <row r="730" spans="1:5" x14ac:dyDescent="0.2">
      <c r="A730" s="37" t="s">
        <v>657</v>
      </c>
      <c r="B730" s="38">
        <v>44487</v>
      </c>
      <c r="C730" s="39">
        <v>4200</v>
      </c>
      <c r="D730" s="37" t="s">
        <v>1291</v>
      </c>
    </row>
    <row r="731" spans="1:5" x14ac:dyDescent="0.2">
      <c r="A731" s="37" t="s">
        <v>657</v>
      </c>
      <c r="B731" s="38">
        <v>44487</v>
      </c>
      <c r="C731" s="39">
        <v>27482</v>
      </c>
      <c r="D731" s="37" t="s">
        <v>1291</v>
      </c>
    </row>
    <row r="732" spans="1:5" x14ac:dyDescent="0.2">
      <c r="A732" s="37" t="s">
        <v>516</v>
      </c>
      <c r="B732" s="38">
        <v>44388</v>
      </c>
      <c r="C732" s="39">
        <v>-302740</v>
      </c>
      <c r="D732" s="37" t="s">
        <v>1291</v>
      </c>
      <c r="E732" s="37" t="s">
        <v>1292</v>
      </c>
    </row>
    <row r="733" spans="1:5" x14ac:dyDescent="0.2">
      <c r="A733" s="37" t="s">
        <v>245</v>
      </c>
      <c r="B733" s="38">
        <v>44404</v>
      </c>
      <c r="C733" s="39">
        <v>-4200</v>
      </c>
      <c r="D733" s="37" t="s">
        <v>1291</v>
      </c>
      <c r="E733" s="37" t="s">
        <v>1304</v>
      </c>
    </row>
    <row r="734" spans="1:5" x14ac:dyDescent="0.2">
      <c r="A734" s="37" t="s">
        <v>649</v>
      </c>
      <c r="B734" s="38">
        <v>44400</v>
      </c>
      <c r="C734" s="39">
        <v>-69354</v>
      </c>
      <c r="D734" s="37" t="s">
        <v>1291</v>
      </c>
      <c r="E734" s="37" t="s">
        <v>1316</v>
      </c>
    </row>
    <row r="735" spans="1:5" x14ac:dyDescent="0.2">
      <c r="A735" s="37" t="s">
        <v>1599</v>
      </c>
      <c r="B735" s="38">
        <v>44355</v>
      </c>
      <c r="C735" s="39">
        <v>393298</v>
      </c>
      <c r="D735" s="37" t="s">
        <v>1291</v>
      </c>
      <c r="E735" s="37" t="s">
        <v>1556</v>
      </c>
    </row>
    <row r="736" spans="1:5" x14ac:dyDescent="0.2">
      <c r="A736" s="37" t="s">
        <v>657</v>
      </c>
      <c r="B736" s="38">
        <v>44487</v>
      </c>
      <c r="C736" s="39">
        <v>-31682</v>
      </c>
      <c r="D736" s="37" t="s">
        <v>1400</v>
      </c>
      <c r="E736" s="37" t="s">
        <v>1401</v>
      </c>
    </row>
    <row r="737" spans="1:5" x14ac:dyDescent="0.2">
      <c r="A737" s="37" t="s">
        <v>657</v>
      </c>
      <c r="B737" s="38">
        <v>44487</v>
      </c>
      <c r="C737" s="39">
        <v>5482</v>
      </c>
      <c r="D737" s="37" t="s">
        <v>1400</v>
      </c>
    </row>
    <row r="738" spans="1:5" x14ac:dyDescent="0.2">
      <c r="A738" s="37" t="s">
        <v>1600</v>
      </c>
      <c r="B738" s="38">
        <v>44414</v>
      </c>
      <c r="C738" s="39">
        <v>26200</v>
      </c>
      <c r="D738" s="37" t="s">
        <v>1400</v>
      </c>
      <c r="E738" s="37" t="s">
        <v>1556</v>
      </c>
    </row>
    <row r="739" spans="1:5" x14ac:dyDescent="0.2">
      <c r="A739" s="37" t="s">
        <v>657</v>
      </c>
      <c r="B739" s="38">
        <v>44487</v>
      </c>
      <c r="C739" s="39">
        <v>-5482</v>
      </c>
      <c r="D739" s="37" t="s">
        <v>1307</v>
      </c>
      <c r="E739" s="37" t="s">
        <v>1402</v>
      </c>
    </row>
    <row r="740" spans="1:5" x14ac:dyDescent="0.2">
      <c r="A740" s="37" t="s">
        <v>246</v>
      </c>
      <c r="B740" s="38">
        <v>44400</v>
      </c>
      <c r="C740" s="39">
        <v>510654</v>
      </c>
      <c r="D740" s="37" t="s">
        <v>1307</v>
      </c>
    </row>
    <row r="741" spans="1:5" x14ac:dyDescent="0.2">
      <c r="A741" s="37" t="s">
        <v>246</v>
      </c>
      <c r="B741" s="38">
        <v>44400</v>
      </c>
      <c r="C741" s="39">
        <v>-55361</v>
      </c>
      <c r="D741" s="37" t="s">
        <v>1307</v>
      </c>
    </row>
    <row r="742" spans="1:5" x14ac:dyDescent="0.2">
      <c r="A742" s="37" t="s">
        <v>246</v>
      </c>
      <c r="B742" s="38">
        <v>44400</v>
      </c>
      <c r="C742" s="39">
        <v>-510654</v>
      </c>
      <c r="D742" s="37" t="s">
        <v>1307</v>
      </c>
      <c r="E742" s="37" t="s">
        <v>1308</v>
      </c>
    </row>
    <row r="743" spans="1:5" x14ac:dyDescent="0.2">
      <c r="A743" s="37" t="s">
        <v>1601</v>
      </c>
      <c r="B743" s="38">
        <v>44414</v>
      </c>
      <c r="C743" s="39">
        <v>60843</v>
      </c>
      <c r="D743" s="37" t="s">
        <v>1307</v>
      </c>
      <c r="E743" s="37" t="s">
        <v>1556</v>
      </c>
    </row>
    <row r="744" spans="1:5" x14ac:dyDescent="0.2">
      <c r="A744" s="37" t="s">
        <v>246</v>
      </c>
      <c r="B744" s="38">
        <v>44400</v>
      </c>
      <c r="C744" s="39">
        <v>437143</v>
      </c>
      <c r="D744" s="37" t="s">
        <v>1309</v>
      </c>
    </row>
    <row r="745" spans="1:5" x14ac:dyDescent="0.2">
      <c r="A745" s="37" t="s">
        <v>246</v>
      </c>
      <c r="B745" s="38">
        <v>44400</v>
      </c>
      <c r="C745" s="39">
        <v>-455293</v>
      </c>
      <c r="D745" s="37" t="s">
        <v>1309</v>
      </c>
      <c r="E745" s="37" t="s">
        <v>1310</v>
      </c>
    </row>
    <row r="746" spans="1:5" x14ac:dyDescent="0.2">
      <c r="A746" s="37" t="s">
        <v>1602</v>
      </c>
      <c r="B746" s="38">
        <v>44446</v>
      </c>
      <c r="C746" s="39">
        <v>18150</v>
      </c>
      <c r="D746" s="37" t="s">
        <v>1309</v>
      </c>
      <c r="E746" s="37" t="s">
        <v>1556</v>
      </c>
    </row>
    <row r="747" spans="1:5" x14ac:dyDescent="0.2">
      <c r="A747" s="37" t="s">
        <v>1603</v>
      </c>
      <c r="B747" s="38">
        <v>44476</v>
      </c>
      <c r="C747" s="39">
        <v>437143</v>
      </c>
      <c r="D747" s="37" t="s">
        <v>1311</v>
      </c>
    </row>
    <row r="748" spans="1:5" x14ac:dyDescent="0.2">
      <c r="A748" s="37" t="s">
        <v>1603</v>
      </c>
      <c r="B748" s="38">
        <v>44476</v>
      </c>
      <c r="C748" s="39">
        <v>-438300</v>
      </c>
      <c r="D748" s="37" t="s">
        <v>1311</v>
      </c>
    </row>
    <row r="749" spans="1:5" x14ac:dyDescent="0.2">
      <c r="A749" s="37" t="s">
        <v>246</v>
      </c>
      <c r="B749" s="38">
        <v>44400</v>
      </c>
      <c r="C749" s="39">
        <v>-437143</v>
      </c>
      <c r="D749" s="37" t="s">
        <v>1311</v>
      </c>
      <c r="E749" s="37" t="s">
        <v>1312</v>
      </c>
    </row>
    <row r="750" spans="1:5" x14ac:dyDescent="0.2">
      <c r="A750" s="37" t="s">
        <v>1603</v>
      </c>
      <c r="B750" s="38">
        <v>44476</v>
      </c>
      <c r="C750" s="39">
        <v>438300</v>
      </c>
      <c r="D750" s="37" t="s">
        <v>1311</v>
      </c>
      <c r="E750" s="37" t="s">
        <v>1574</v>
      </c>
    </row>
    <row r="751" spans="1:5" x14ac:dyDescent="0.2">
      <c r="A751" s="37" t="s">
        <v>500</v>
      </c>
      <c r="B751" s="38">
        <v>44439</v>
      </c>
      <c r="C751" s="39">
        <v>-552222</v>
      </c>
      <c r="D751" s="37" t="s">
        <v>1358</v>
      </c>
      <c r="E751" s="37" t="s">
        <v>1345</v>
      </c>
    </row>
    <row r="752" spans="1:5" x14ac:dyDescent="0.2">
      <c r="A752" s="37" t="s">
        <v>500</v>
      </c>
      <c r="B752" s="38">
        <v>44439</v>
      </c>
      <c r="C752" s="39">
        <v>551065</v>
      </c>
      <c r="D752" s="37" t="s">
        <v>1358</v>
      </c>
    </row>
    <row r="753" spans="1:5" x14ac:dyDescent="0.2">
      <c r="A753" s="37" t="s">
        <v>1603</v>
      </c>
      <c r="B753" s="38">
        <v>44476</v>
      </c>
      <c r="C753" s="39">
        <v>1157</v>
      </c>
      <c r="D753" s="37" t="s">
        <v>1358</v>
      </c>
      <c r="E753" s="37" t="s">
        <v>1604</v>
      </c>
    </row>
    <row r="754" spans="1:5" x14ac:dyDescent="0.2">
      <c r="A754" s="37" t="s">
        <v>498</v>
      </c>
      <c r="B754" s="38">
        <v>44417</v>
      </c>
      <c r="C754" s="39">
        <v>-136374</v>
      </c>
      <c r="D754" s="37" t="s">
        <v>1317</v>
      </c>
      <c r="E754" s="37" t="s">
        <v>1335</v>
      </c>
    </row>
    <row r="755" spans="1:5" x14ac:dyDescent="0.2">
      <c r="A755" s="37" t="s">
        <v>494</v>
      </c>
      <c r="B755" s="38">
        <v>44427</v>
      </c>
      <c r="C755" s="39">
        <v>-535700</v>
      </c>
      <c r="D755" s="37" t="s">
        <v>1317</v>
      </c>
      <c r="E755" s="37" t="s">
        <v>1345</v>
      </c>
    </row>
    <row r="756" spans="1:5" x14ac:dyDescent="0.2">
      <c r="A756" s="37" t="s">
        <v>495</v>
      </c>
      <c r="B756" s="38">
        <v>44432</v>
      </c>
      <c r="C756" s="39">
        <v>-24800</v>
      </c>
      <c r="D756" s="37" t="s">
        <v>1317</v>
      </c>
      <c r="E756" s="37" t="s">
        <v>1345</v>
      </c>
    </row>
    <row r="757" spans="1:5" x14ac:dyDescent="0.2">
      <c r="A757" s="37" t="s">
        <v>496</v>
      </c>
      <c r="B757" s="38">
        <v>44435</v>
      </c>
      <c r="C757" s="39">
        <v>-24800</v>
      </c>
      <c r="D757" s="37" t="s">
        <v>1317</v>
      </c>
      <c r="E757" s="37" t="s">
        <v>1345</v>
      </c>
    </row>
    <row r="758" spans="1:5" x14ac:dyDescent="0.2">
      <c r="A758" s="37" t="s">
        <v>497</v>
      </c>
      <c r="B758" s="38">
        <v>44435</v>
      </c>
      <c r="C758" s="39">
        <v>-79600</v>
      </c>
      <c r="D758" s="37" t="s">
        <v>1317</v>
      </c>
      <c r="E758" s="37" t="s">
        <v>1345</v>
      </c>
    </row>
    <row r="759" spans="1:5" x14ac:dyDescent="0.2">
      <c r="A759" s="37" t="s">
        <v>268</v>
      </c>
      <c r="B759" s="38">
        <v>44436</v>
      </c>
      <c r="C759" s="39">
        <v>-61414</v>
      </c>
      <c r="D759" s="37" t="s">
        <v>1317</v>
      </c>
      <c r="E759" s="37" t="s">
        <v>1354</v>
      </c>
    </row>
    <row r="760" spans="1:5" x14ac:dyDescent="0.2">
      <c r="A760" s="37" t="s">
        <v>499</v>
      </c>
      <c r="B760" s="38">
        <v>44439</v>
      </c>
      <c r="C760" s="39">
        <v>-24800</v>
      </c>
      <c r="D760" s="37" t="s">
        <v>1317</v>
      </c>
      <c r="E760" s="37" t="s">
        <v>1355</v>
      </c>
    </row>
    <row r="761" spans="1:5" x14ac:dyDescent="0.2">
      <c r="A761" s="37" t="s">
        <v>500</v>
      </c>
      <c r="B761" s="38">
        <v>44439</v>
      </c>
      <c r="C761" s="39">
        <v>-551065</v>
      </c>
      <c r="D761" s="37" t="s">
        <v>1317</v>
      </c>
      <c r="E761" s="37" t="s">
        <v>1349</v>
      </c>
    </row>
    <row r="762" spans="1:5" x14ac:dyDescent="0.2">
      <c r="A762" s="37" t="s">
        <v>494</v>
      </c>
      <c r="B762" s="38">
        <v>44427</v>
      </c>
      <c r="C762" s="39">
        <v>161174</v>
      </c>
      <c r="D762" s="37" t="s">
        <v>1317</v>
      </c>
    </row>
    <row r="763" spans="1:5" x14ac:dyDescent="0.2">
      <c r="A763" s="37" t="s">
        <v>494</v>
      </c>
      <c r="B763" s="38">
        <v>44427</v>
      </c>
      <c r="C763" s="39">
        <v>3169</v>
      </c>
      <c r="D763" s="37" t="s">
        <v>1317</v>
      </c>
    </row>
    <row r="764" spans="1:5" x14ac:dyDescent="0.2">
      <c r="A764" s="37" t="s">
        <v>474</v>
      </c>
      <c r="B764" s="38">
        <v>44404</v>
      </c>
      <c r="C764" s="39">
        <v>-238100</v>
      </c>
      <c r="D764" s="37" t="s">
        <v>1317</v>
      </c>
      <c r="E764" s="37" t="s">
        <v>1318</v>
      </c>
    </row>
    <row r="765" spans="1:5" x14ac:dyDescent="0.2">
      <c r="A765" s="37" t="s">
        <v>1605</v>
      </c>
      <c r="B765" s="38">
        <v>44519</v>
      </c>
      <c r="C765" s="39">
        <v>1512310</v>
      </c>
      <c r="D765" s="37" t="s">
        <v>1317</v>
      </c>
      <c r="E765" s="37" t="s">
        <v>1524</v>
      </c>
    </row>
    <row r="766" spans="1:5" x14ac:dyDescent="0.2">
      <c r="A766" s="37" t="s">
        <v>553</v>
      </c>
      <c r="B766" s="38">
        <v>44409</v>
      </c>
      <c r="C766" s="39">
        <v>-59700</v>
      </c>
      <c r="D766" s="37" t="s">
        <v>1322</v>
      </c>
      <c r="E766" s="37" t="s">
        <v>1095</v>
      </c>
    </row>
    <row r="767" spans="1:5" x14ac:dyDescent="0.2">
      <c r="A767" s="37" t="s">
        <v>553</v>
      </c>
      <c r="B767" s="38">
        <v>44409</v>
      </c>
      <c r="C767" s="39">
        <v>59700</v>
      </c>
      <c r="D767" s="37" t="s">
        <v>1322</v>
      </c>
    </row>
    <row r="768" spans="1:5" x14ac:dyDescent="0.2">
      <c r="A768" s="37" t="s">
        <v>553</v>
      </c>
      <c r="B768" s="38">
        <v>44409</v>
      </c>
      <c r="C768" s="39">
        <v>-31607</v>
      </c>
      <c r="D768" s="37" t="s">
        <v>1322</v>
      </c>
    </row>
    <row r="769" spans="1:5" x14ac:dyDescent="0.2">
      <c r="A769" s="37" t="s">
        <v>1606</v>
      </c>
      <c r="B769" s="38">
        <v>44323</v>
      </c>
      <c r="C769" s="39">
        <v>31607</v>
      </c>
      <c r="D769" s="37" t="s">
        <v>1322</v>
      </c>
      <c r="E769" s="37" t="s">
        <v>1549</v>
      </c>
    </row>
    <row r="770" spans="1:5" x14ac:dyDescent="0.2">
      <c r="A770" s="37" t="s">
        <v>558</v>
      </c>
      <c r="B770" s="38">
        <v>44449</v>
      </c>
      <c r="C770" s="39">
        <v>-59700</v>
      </c>
      <c r="D770" s="37" t="s">
        <v>1242</v>
      </c>
      <c r="E770" s="37" t="s">
        <v>1247</v>
      </c>
    </row>
    <row r="771" spans="1:5" x14ac:dyDescent="0.2">
      <c r="A771" s="37" t="s">
        <v>1607</v>
      </c>
      <c r="B771" s="38">
        <v>44313</v>
      </c>
      <c r="C771" s="39">
        <v>-62267</v>
      </c>
      <c r="D771" s="37" t="s">
        <v>1242</v>
      </c>
      <c r="E771" s="37" t="s">
        <v>1243</v>
      </c>
    </row>
    <row r="772" spans="1:5" x14ac:dyDescent="0.2">
      <c r="A772" s="37" t="s">
        <v>1607</v>
      </c>
      <c r="B772" s="38">
        <v>44313</v>
      </c>
      <c r="C772" s="39">
        <v>59700</v>
      </c>
      <c r="D772" s="37" t="s">
        <v>1242</v>
      </c>
    </row>
    <row r="773" spans="1:5" x14ac:dyDescent="0.2">
      <c r="A773" s="37" t="s">
        <v>1607</v>
      </c>
      <c r="B773" s="38">
        <v>44313</v>
      </c>
      <c r="C773" s="39">
        <v>-16108</v>
      </c>
      <c r="D773" s="37" t="s">
        <v>1242</v>
      </c>
    </row>
    <row r="774" spans="1:5" x14ac:dyDescent="0.2">
      <c r="A774" s="37" t="s">
        <v>1608</v>
      </c>
      <c r="B774" s="38">
        <v>44355</v>
      </c>
      <c r="C774" s="39">
        <v>78375</v>
      </c>
      <c r="D774" s="37" t="s">
        <v>1242</v>
      </c>
      <c r="E774" s="37" t="s">
        <v>1556</v>
      </c>
    </row>
    <row r="775" spans="1:5" x14ac:dyDescent="0.2">
      <c r="A775" s="37" t="s">
        <v>1609</v>
      </c>
      <c r="B775" s="38">
        <v>44509</v>
      </c>
      <c r="C775" s="39">
        <v>-245460</v>
      </c>
      <c r="D775" s="37" t="s">
        <v>1426</v>
      </c>
      <c r="E775" s="37" t="s">
        <v>1427</v>
      </c>
    </row>
    <row r="776" spans="1:5" x14ac:dyDescent="0.2">
      <c r="A776" s="37" t="s">
        <v>1609</v>
      </c>
      <c r="B776" s="38">
        <v>44509</v>
      </c>
      <c r="C776" s="39">
        <v>245460</v>
      </c>
      <c r="D776" s="37" t="s">
        <v>1426</v>
      </c>
    </row>
    <row r="777" spans="1:5" x14ac:dyDescent="0.2">
      <c r="A777" s="37" t="s">
        <v>1609</v>
      </c>
      <c r="B777" s="38">
        <v>44509</v>
      </c>
      <c r="C777" s="39">
        <v>-142364</v>
      </c>
      <c r="D777" s="37" t="s">
        <v>1426</v>
      </c>
    </row>
    <row r="778" spans="1:5" x14ac:dyDescent="0.2">
      <c r="A778" s="37" t="s">
        <v>1610</v>
      </c>
      <c r="B778" s="38">
        <v>44414</v>
      </c>
      <c r="C778" s="39">
        <v>142364</v>
      </c>
      <c r="D778" s="37" t="s">
        <v>1426</v>
      </c>
      <c r="E778" s="37" t="s">
        <v>1556</v>
      </c>
    </row>
    <row r="779" spans="1:5" x14ac:dyDescent="0.2">
      <c r="A779" s="37" t="s">
        <v>554</v>
      </c>
      <c r="B779" s="38">
        <v>44418</v>
      </c>
      <c r="C779" s="39">
        <v>-233514</v>
      </c>
      <c r="D779" s="37" t="s">
        <v>1244</v>
      </c>
      <c r="E779" s="37" t="s">
        <v>1141</v>
      </c>
    </row>
    <row r="780" spans="1:5" x14ac:dyDescent="0.2">
      <c r="A780" s="37" t="s">
        <v>553</v>
      </c>
      <c r="B780" s="38">
        <v>44409</v>
      </c>
      <c r="C780" s="39">
        <v>-28093</v>
      </c>
      <c r="D780" s="37" t="s">
        <v>1244</v>
      </c>
      <c r="E780" s="37" t="s">
        <v>1323</v>
      </c>
    </row>
    <row r="781" spans="1:5" x14ac:dyDescent="0.2">
      <c r="A781" s="37" t="s">
        <v>517</v>
      </c>
      <c r="B781" s="38">
        <v>44411</v>
      </c>
      <c r="C781" s="39">
        <v>-179155</v>
      </c>
      <c r="D781" s="37" t="s">
        <v>1244</v>
      </c>
      <c r="E781" s="37" t="s">
        <v>1324</v>
      </c>
    </row>
    <row r="782" spans="1:5" x14ac:dyDescent="0.2">
      <c r="A782" s="37" t="s">
        <v>518</v>
      </c>
      <c r="B782" s="38">
        <v>44416</v>
      </c>
      <c r="C782" s="39">
        <v>-513220</v>
      </c>
      <c r="D782" s="37" t="s">
        <v>1244</v>
      </c>
      <c r="E782" s="37" t="s">
        <v>1324</v>
      </c>
    </row>
    <row r="783" spans="1:5" x14ac:dyDescent="0.2">
      <c r="A783" s="37" t="s">
        <v>332</v>
      </c>
      <c r="B783" s="38">
        <v>44462</v>
      </c>
      <c r="C783" s="39">
        <v>-121100</v>
      </c>
      <c r="D783" s="37" t="s">
        <v>1244</v>
      </c>
      <c r="E783" s="37" t="s">
        <v>1341</v>
      </c>
    </row>
    <row r="784" spans="1:5" x14ac:dyDescent="0.2">
      <c r="A784" s="37" t="s">
        <v>561</v>
      </c>
      <c r="B784" s="38">
        <v>44467</v>
      </c>
      <c r="C784" s="39">
        <v>-1035047</v>
      </c>
      <c r="D784" s="37" t="s">
        <v>1244</v>
      </c>
      <c r="E784" s="37" t="s">
        <v>1284</v>
      </c>
    </row>
    <row r="785" spans="1:5" x14ac:dyDescent="0.2">
      <c r="A785" s="37" t="s">
        <v>1607</v>
      </c>
      <c r="B785" s="38">
        <v>44313</v>
      </c>
      <c r="C785" s="39">
        <v>-43592</v>
      </c>
      <c r="D785" s="37" t="s">
        <v>1244</v>
      </c>
      <c r="E785" s="37" t="s">
        <v>1245</v>
      </c>
    </row>
    <row r="786" spans="1:5" x14ac:dyDescent="0.2">
      <c r="A786" s="37" t="s">
        <v>1609</v>
      </c>
      <c r="B786" s="38">
        <v>44509</v>
      </c>
      <c r="C786" s="39">
        <v>-103096</v>
      </c>
      <c r="D786" s="37" t="s">
        <v>1244</v>
      </c>
      <c r="E786" s="37" t="s">
        <v>1428</v>
      </c>
    </row>
    <row r="787" spans="1:5" x14ac:dyDescent="0.2">
      <c r="A787" s="37" t="s">
        <v>1609</v>
      </c>
      <c r="B787" s="38">
        <v>44509</v>
      </c>
      <c r="C787" s="39">
        <v>103096</v>
      </c>
      <c r="D787" s="37" t="s">
        <v>1244</v>
      </c>
    </row>
    <row r="788" spans="1:5" x14ac:dyDescent="0.2">
      <c r="A788" s="37" t="s">
        <v>1609</v>
      </c>
      <c r="B788" s="38">
        <v>44509</v>
      </c>
      <c r="C788" s="39">
        <v>261607</v>
      </c>
      <c r="D788" s="37" t="s">
        <v>1244</v>
      </c>
    </row>
    <row r="789" spans="1:5" x14ac:dyDescent="0.2">
      <c r="A789" s="37" t="s">
        <v>1609</v>
      </c>
      <c r="B789" s="38">
        <v>44509</v>
      </c>
      <c r="C789" s="39">
        <v>-474009</v>
      </c>
      <c r="D789" s="37" t="s">
        <v>1244</v>
      </c>
    </row>
    <row r="790" spans="1:5" x14ac:dyDescent="0.2">
      <c r="A790" s="37" t="s">
        <v>1609</v>
      </c>
      <c r="B790" s="38">
        <v>44509</v>
      </c>
      <c r="C790" s="39">
        <v>121100</v>
      </c>
      <c r="D790" s="37" t="s">
        <v>1244</v>
      </c>
    </row>
    <row r="791" spans="1:5" x14ac:dyDescent="0.2">
      <c r="A791" s="37" t="s">
        <v>1611</v>
      </c>
      <c r="B791" s="38">
        <v>44476</v>
      </c>
      <c r="C791" s="39">
        <v>2245023</v>
      </c>
      <c r="D791" s="37" t="s">
        <v>1244</v>
      </c>
      <c r="E791" s="37" t="s">
        <v>1574</v>
      </c>
    </row>
    <row r="792" spans="1:5" x14ac:dyDescent="0.2">
      <c r="A792" s="37" t="s">
        <v>1609</v>
      </c>
      <c r="B792" s="38">
        <v>44509</v>
      </c>
      <c r="C792" s="39">
        <v>-11794</v>
      </c>
      <c r="D792" s="37" t="s">
        <v>1320</v>
      </c>
      <c r="E792" s="37" t="s">
        <v>1429</v>
      </c>
    </row>
    <row r="793" spans="1:5" x14ac:dyDescent="0.2">
      <c r="A793" s="37" t="s">
        <v>1609</v>
      </c>
      <c r="B793" s="38">
        <v>44509</v>
      </c>
      <c r="C793" s="39">
        <v>11794</v>
      </c>
      <c r="D793" s="37" t="s">
        <v>1320</v>
      </c>
    </row>
    <row r="794" spans="1:5" x14ac:dyDescent="0.2">
      <c r="A794" s="37" t="s">
        <v>1609</v>
      </c>
      <c r="B794" s="38">
        <v>44509</v>
      </c>
      <c r="C794" s="39">
        <v>-508967</v>
      </c>
      <c r="D794" s="37" t="s">
        <v>1320</v>
      </c>
    </row>
    <row r="795" spans="1:5" x14ac:dyDescent="0.2">
      <c r="A795" s="37" t="s">
        <v>1609</v>
      </c>
      <c r="B795" s="38">
        <v>44509</v>
      </c>
      <c r="C795" s="39">
        <v>508800</v>
      </c>
      <c r="D795" s="37" t="s">
        <v>1320</v>
      </c>
    </row>
    <row r="796" spans="1:5" x14ac:dyDescent="0.2">
      <c r="A796" s="37" t="s">
        <v>563</v>
      </c>
      <c r="B796" s="38">
        <v>44406</v>
      </c>
      <c r="C796" s="39">
        <v>-508800</v>
      </c>
      <c r="D796" s="37" t="s">
        <v>1320</v>
      </c>
      <c r="E796" s="37" t="s">
        <v>1318</v>
      </c>
    </row>
    <row r="797" spans="1:5" x14ac:dyDescent="0.2">
      <c r="A797" s="37" t="s">
        <v>1542</v>
      </c>
      <c r="B797" s="38">
        <v>44295</v>
      </c>
      <c r="C797" s="39">
        <v>508967</v>
      </c>
      <c r="D797" s="37" t="s">
        <v>1320</v>
      </c>
      <c r="E797" s="37" t="s">
        <v>1612</v>
      </c>
    </row>
    <row r="798" spans="1:5" x14ac:dyDescent="0.2">
      <c r="A798" s="37" t="s">
        <v>556</v>
      </c>
      <c r="B798" s="38">
        <v>44443</v>
      </c>
      <c r="C798" s="39">
        <v>-306940</v>
      </c>
      <c r="D798" s="37" t="s">
        <v>1361</v>
      </c>
      <c r="E798" s="37" t="s">
        <v>1175</v>
      </c>
    </row>
    <row r="799" spans="1:5" x14ac:dyDescent="0.2">
      <c r="A799" s="37" t="s">
        <v>556</v>
      </c>
      <c r="B799" s="38">
        <v>44443</v>
      </c>
      <c r="C799" s="39">
        <v>306940</v>
      </c>
      <c r="D799" s="37" t="s">
        <v>1361</v>
      </c>
    </row>
    <row r="800" spans="1:5" x14ac:dyDescent="0.2">
      <c r="A800" s="37" t="s">
        <v>556</v>
      </c>
      <c r="B800" s="38">
        <v>44443</v>
      </c>
      <c r="C800" s="39">
        <v>-305539</v>
      </c>
      <c r="D800" s="37" t="s">
        <v>1361</v>
      </c>
    </row>
    <row r="801" spans="1:5" x14ac:dyDescent="0.2">
      <c r="A801" s="37" t="s">
        <v>1613</v>
      </c>
      <c r="B801" s="38">
        <v>44260</v>
      </c>
      <c r="C801" s="39">
        <v>305539</v>
      </c>
      <c r="D801" s="37" t="s">
        <v>1361</v>
      </c>
      <c r="E801" s="37" t="s">
        <v>1523</v>
      </c>
    </row>
    <row r="802" spans="1:5" x14ac:dyDescent="0.2">
      <c r="A802" s="37" t="s">
        <v>1614</v>
      </c>
      <c r="B802" s="38">
        <v>44307</v>
      </c>
      <c r="C802" s="39">
        <v>-118998</v>
      </c>
      <c r="D802" s="37" t="s">
        <v>1228</v>
      </c>
      <c r="E802" s="37" t="s">
        <v>1229</v>
      </c>
    </row>
    <row r="803" spans="1:5" x14ac:dyDescent="0.2">
      <c r="A803" s="37" t="s">
        <v>1614</v>
      </c>
      <c r="B803" s="38">
        <v>44307</v>
      </c>
      <c r="C803" s="39">
        <v>118998</v>
      </c>
      <c r="D803" s="37" t="s">
        <v>1228</v>
      </c>
    </row>
    <row r="804" spans="1:5" x14ac:dyDescent="0.2">
      <c r="A804" s="37" t="s">
        <v>1614</v>
      </c>
      <c r="B804" s="38">
        <v>44307</v>
      </c>
      <c r="C804" s="39">
        <v>-105700</v>
      </c>
      <c r="D804" s="37" t="s">
        <v>1228</v>
      </c>
    </row>
    <row r="805" spans="1:5" x14ac:dyDescent="0.2">
      <c r="A805" s="37" t="s">
        <v>1615</v>
      </c>
      <c r="B805" s="38">
        <v>44295</v>
      </c>
      <c r="C805" s="39">
        <v>105700</v>
      </c>
      <c r="D805" s="37" t="s">
        <v>1228</v>
      </c>
      <c r="E805" s="37" t="s">
        <v>1538</v>
      </c>
    </row>
    <row r="806" spans="1:5" x14ac:dyDescent="0.2">
      <c r="A806" s="37" t="s">
        <v>327</v>
      </c>
      <c r="B806" s="38">
        <v>44422</v>
      </c>
      <c r="C806" s="39">
        <v>-36300</v>
      </c>
      <c r="D806" s="37" t="s">
        <v>1340</v>
      </c>
      <c r="E806" s="37" t="s">
        <v>1341</v>
      </c>
    </row>
    <row r="807" spans="1:5" x14ac:dyDescent="0.2">
      <c r="A807" s="37" t="s">
        <v>328</v>
      </c>
      <c r="B807" s="38">
        <v>44431</v>
      </c>
      <c r="C807" s="39">
        <v>-29100</v>
      </c>
      <c r="D807" s="37" t="s">
        <v>1340</v>
      </c>
      <c r="E807" s="37" t="s">
        <v>1341</v>
      </c>
    </row>
    <row r="808" spans="1:5" x14ac:dyDescent="0.2">
      <c r="A808" s="37" t="s">
        <v>327</v>
      </c>
      <c r="B808" s="38">
        <v>44422</v>
      </c>
      <c r="C808" s="39">
        <v>-59700</v>
      </c>
      <c r="D808" s="37" t="s">
        <v>1340</v>
      </c>
    </row>
    <row r="809" spans="1:5" x14ac:dyDescent="0.2">
      <c r="A809" s="37" t="s">
        <v>327</v>
      </c>
      <c r="B809" s="38">
        <v>44422</v>
      </c>
      <c r="C809" s="39">
        <v>65400</v>
      </c>
      <c r="D809" s="37" t="s">
        <v>1340</v>
      </c>
    </row>
    <row r="810" spans="1:5" x14ac:dyDescent="0.2">
      <c r="A810" s="37" t="s">
        <v>1616</v>
      </c>
      <c r="B810" s="38">
        <v>44295</v>
      </c>
      <c r="C810" s="39">
        <v>59700</v>
      </c>
      <c r="D810" s="37" t="s">
        <v>1340</v>
      </c>
      <c r="E810" s="37" t="s">
        <v>1538</v>
      </c>
    </row>
    <row r="811" spans="1:5" x14ac:dyDescent="0.2">
      <c r="A811" s="37" t="s">
        <v>560</v>
      </c>
      <c r="B811" s="38">
        <v>44461</v>
      </c>
      <c r="C811" s="39">
        <v>-438211</v>
      </c>
      <c r="D811" s="37" t="s">
        <v>1386</v>
      </c>
      <c r="E811" s="37" t="s">
        <v>1387</v>
      </c>
    </row>
    <row r="812" spans="1:5" x14ac:dyDescent="0.2">
      <c r="A812" s="37" t="s">
        <v>560</v>
      </c>
      <c r="B812" s="38">
        <v>44461</v>
      </c>
      <c r="C812" s="39">
        <v>223689</v>
      </c>
      <c r="D812" s="37" t="s">
        <v>1386</v>
      </c>
    </row>
    <row r="813" spans="1:5" x14ac:dyDescent="0.2">
      <c r="A813" s="37" t="s">
        <v>1617</v>
      </c>
      <c r="B813" s="38">
        <v>44295</v>
      </c>
      <c r="C813" s="39">
        <v>214522</v>
      </c>
      <c r="D813" s="37" t="s">
        <v>1386</v>
      </c>
      <c r="E813" s="37" t="s">
        <v>1538</v>
      </c>
    </row>
    <row r="814" spans="1:5" x14ac:dyDescent="0.2">
      <c r="A814" s="37" t="s">
        <v>566</v>
      </c>
      <c r="B814" s="38">
        <v>44393</v>
      </c>
      <c r="C814" s="39">
        <v>60340</v>
      </c>
      <c r="D814" s="37" t="s">
        <v>1293</v>
      </c>
    </row>
    <row r="815" spans="1:5" x14ac:dyDescent="0.2">
      <c r="A815" s="37" t="s">
        <v>566</v>
      </c>
      <c r="B815" s="38">
        <v>44393</v>
      </c>
      <c r="C815" s="39">
        <v>-43345</v>
      </c>
      <c r="D815" s="37" t="s">
        <v>1293</v>
      </c>
    </row>
    <row r="816" spans="1:5" x14ac:dyDescent="0.2">
      <c r="A816" s="37" t="s">
        <v>566</v>
      </c>
      <c r="B816" s="38">
        <v>44393</v>
      </c>
      <c r="C816" s="39">
        <v>-60340</v>
      </c>
      <c r="D816" s="37" t="s">
        <v>1293</v>
      </c>
      <c r="E816" s="37" t="s">
        <v>1294</v>
      </c>
    </row>
    <row r="817" spans="1:5" x14ac:dyDescent="0.2">
      <c r="A817" s="37" t="s">
        <v>255</v>
      </c>
      <c r="B817" s="38">
        <v>44399</v>
      </c>
      <c r="C817" s="39">
        <v>-52400</v>
      </c>
      <c r="D817" s="37" t="s">
        <v>1293</v>
      </c>
      <c r="E817" s="37" t="s">
        <v>1299</v>
      </c>
    </row>
    <row r="818" spans="1:5" x14ac:dyDescent="0.2">
      <c r="A818" s="37" t="s">
        <v>256</v>
      </c>
      <c r="B818" s="38">
        <v>44400</v>
      </c>
      <c r="C818" s="39">
        <v>-24800</v>
      </c>
      <c r="D818" s="37" t="s">
        <v>1293</v>
      </c>
      <c r="E818" s="37" t="s">
        <v>1299</v>
      </c>
    </row>
    <row r="819" spans="1:5" x14ac:dyDescent="0.2">
      <c r="A819" s="37" t="s">
        <v>1618</v>
      </c>
      <c r="B819" s="38">
        <v>44295</v>
      </c>
      <c r="C819" s="39">
        <v>120545</v>
      </c>
      <c r="D819" s="37" t="s">
        <v>1293</v>
      </c>
      <c r="E819" s="37" t="s">
        <v>1538</v>
      </c>
    </row>
    <row r="820" spans="1:5" x14ac:dyDescent="0.2">
      <c r="A820" s="37" t="s">
        <v>325</v>
      </c>
      <c r="B820" s="38">
        <v>44439</v>
      </c>
      <c r="C820" s="39">
        <v>-36300</v>
      </c>
      <c r="D820" s="37" t="s">
        <v>1347</v>
      </c>
      <c r="E820" s="37" t="s">
        <v>1356</v>
      </c>
    </row>
    <row r="821" spans="1:5" x14ac:dyDescent="0.2">
      <c r="A821" s="37" t="s">
        <v>555</v>
      </c>
      <c r="B821" s="38">
        <v>44427</v>
      </c>
      <c r="C821" s="39">
        <v>-61255</v>
      </c>
      <c r="D821" s="37" t="s">
        <v>1347</v>
      </c>
      <c r="E821" s="37" t="s">
        <v>1141</v>
      </c>
    </row>
    <row r="822" spans="1:5" x14ac:dyDescent="0.2">
      <c r="A822" s="37" t="s">
        <v>315</v>
      </c>
      <c r="B822" s="38">
        <v>44428</v>
      </c>
      <c r="C822" s="39">
        <v>-52400</v>
      </c>
      <c r="D822" s="37" t="s">
        <v>1347</v>
      </c>
      <c r="E822" s="37" t="s">
        <v>1117</v>
      </c>
    </row>
    <row r="823" spans="1:5" x14ac:dyDescent="0.2">
      <c r="A823" s="37" t="s">
        <v>325</v>
      </c>
      <c r="B823" s="38">
        <v>44439</v>
      </c>
      <c r="C823" s="39">
        <v>97555</v>
      </c>
      <c r="D823" s="37" t="s">
        <v>1347</v>
      </c>
    </row>
    <row r="824" spans="1:5" x14ac:dyDescent="0.2">
      <c r="A824" s="37" t="s">
        <v>325</v>
      </c>
      <c r="B824" s="38">
        <v>44439</v>
      </c>
      <c r="C824" s="39">
        <v>-139305</v>
      </c>
      <c r="D824" s="37" t="s">
        <v>1347</v>
      </c>
    </row>
    <row r="825" spans="1:5" x14ac:dyDescent="0.2">
      <c r="A825" s="37" t="s">
        <v>325</v>
      </c>
      <c r="B825" s="38">
        <v>44439</v>
      </c>
      <c r="C825" s="39">
        <v>52400</v>
      </c>
      <c r="D825" s="37" t="s">
        <v>1347</v>
      </c>
    </row>
    <row r="826" spans="1:5" x14ac:dyDescent="0.2">
      <c r="A826" s="37" t="s">
        <v>1619</v>
      </c>
      <c r="B826" s="38">
        <v>44323</v>
      </c>
      <c r="C826" s="39">
        <v>139305</v>
      </c>
      <c r="D826" s="37" t="s">
        <v>1347</v>
      </c>
      <c r="E826" s="37" t="s">
        <v>1549</v>
      </c>
    </row>
    <row r="827" spans="1:5" x14ac:dyDescent="0.2">
      <c r="A827" s="37" t="s">
        <v>325</v>
      </c>
      <c r="B827" s="38">
        <v>44439</v>
      </c>
      <c r="C827" s="39">
        <v>-10650</v>
      </c>
      <c r="D827" s="37" t="s">
        <v>1295</v>
      </c>
      <c r="E827" s="37" t="s">
        <v>1357</v>
      </c>
    </row>
    <row r="828" spans="1:5" x14ac:dyDescent="0.2">
      <c r="A828" s="37" t="s">
        <v>326</v>
      </c>
      <c r="B828" s="38">
        <v>44439</v>
      </c>
      <c r="C828" s="39">
        <v>-331900</v>
      </c>
      <c r="D828" s="37" t="s">
        <v>1295</v>
      </c>
      <c r="E828" s="37" t="s">
        <v>1117</v>
      </c>
    </row>
    <row r="829" spans="1:5" x14ac:dyDescent="0.2">
      <c r="A829" s="37" t="s">
        <v>556</v>
      </c>
      <c r="B829" s="38">
        <v>44443</v>
      </c>
      <c r="C829" s="39">
        <v>-1401</v>
      </c>
      <c r="D829" s="37" t="s">
        <v>1295</v>
      </c>
      <c r="E829" s="37" t="s">
        <v>1362</v>
      </c>
    </row>
    <row r="830" spans="1:5" x14ac:dyDescent="0.2">
      <c r="A830" s="37" t="s">
        <v>330</v>
      </c>
      <c r="B830" s="38">
        <v>44447</v>
      </c>
      <c r="C830" s="39">
        <v>-52400</v>
      </c>
      <c r="D830" s="37" t="s">
        <v>1295</v>
      </c>
      <c r="E830" s="37" t="s">
        <v>1299</v>
      </c>
    </row>
    <row r="831" spans="1:5" x14ac:dyDescent="0.2">
      <c r="A831" s="37" t="s">
        <v>330</v>
      </c>
      <c r="B831" s="38">
        <v>44447</v>
      </c>
      <c r="C831" s="39">
        <v>29046</v>
      </c>
      <c r="D831" s="37" t="s">
        <v>1295</v>
      </c>
    </row>
    <row r="832" spans="1:5" x14ac:dyDescent="0.2">
      <c r="A832" s="37" t="s">
        <v>330</v>
      </c>
      <c r="B832" s="38">
        <v>44447</v>
      </c>
      <c r="C832" s="39">
        <v>-393446</v>
      </c>
      <c r="D832" s="37" t="s">
        <v>1295</v>
      </c>
    </row>
    <row r="833" spans="1:5" x14ac:dyDescent="0.2">
      <c r="A833" s="37" t="s">
        <v>330</v>
      </c>
      <c r="B833" s="38">
        <v>44447</v>
      </c>
      <c r="C833" s="39">
        <v>384300</v>
      </c>
      <c r="D833" s="37" t="s">
        <v>1295</v>
      </c>
    </row>
    <row r="834" spans="1:5" x14ac:dyDescent="0.2">
      <c r="A834" s="37" t="s">
        <v>566</v>
      </c>
      <c r="B834" s="38">
        <v>44393</v>
      </c>
      <c r="C834" s="39">
        <v>-16995</v>
      </c>
      <c r="D834" s="37" t="s">
        <v>1295</v>
      </c>
      <c r="E834" s="37" t="s">
        <v>1296</v>
      </c>
    </row>
    <row r="835" spans="1:5" x14ac:dyDescent="0.2">
      <c r="A835" s="37" t="s">
        <v>1620</v>
      </c>
      <c r="B835" s="38">
        <v>44323</v>
      </c>
      <c r="C835" s="39">
        <v>393446</v>
      </c>
      <c r="D835" s="37" t="s">
        <v>1295</v>
      </c>
      <c r="E835" s="37" t="s">
        <v>1549</v>
      </c>
    </row>
    <row r="836" spans="1:5" x14ac:dyDescent="0.2">
      <c r="A836" s="37" t="s">
        <v>329</v>
      </c>
      <c r="B836" s="38">
        <v>44435</v>
      </c>
      <c r="C836" s="39">
        <v>-24800</v>
      </c>
      <c r="D836" s="37" t="s">
        <v>1342</v>
      </c>
      <c r="E836" s="37" t="s">
        <v>1341</v>
      </c>
    </row>
    <row r="837" spans="1:5" x14ac:dyDescent="0.2">
      <c r="A837" s="37" t="s">
        <v>327</v>
      </c>
      <c r="B837" s="38">
        <v>44422</v>
      </c>
      <c r="C837" s="39">
        <v>-5700</v>
      </c>
      <c r="D837" s="37" t="s">
        <v>1342</v>
      </c>
      <c r="E837" s="37" t="s">
        <v>1343</v>
      </c>
    </row>
    <row r="838" spans="1:5" x14ac:dyDescent="0.2">
      <c r="A838" s="37" t="s">
        <v>329</v>
      </c>
      <c r="B838" s="38">
        <v>44435</v>
      </c>
      <c r="C838" s="39">
        <v>-27225</v>
      </c>
      <c r="D838" s="37" t="s">
        <v>1342</v>
      </c>
    </row>
    <row r="839" spans="1:5" x14ac:dyDescent="0.2">
      <c r="A839" s="37" t="s">
        <v>329</v>
      </c>
      <c r="B839" s="38">
        <v>44435</v>
      </c>
      <c r="C839" s="39">
        <v>30500</v>
      </c>
      <c r="D839" s="37" t="s">
        <v>1342</v>
      </c>
    </row>
    <row r="840" spans="1:5" x14ac:dyDescent="0.2">
      <c r="A840" s="37" t="s">
        <v>1621</v>
      </c>
      <c r="B840" s="38">
        <v>44355</v>
      </c>
      <c r="C840" s="39">
        <v>27225</v>
      </c>
      <c r="D840" s="37" t="s">
        <v>1342</v>
      </c>
      <c r="E840" s="37" t="s">
        <v>1556</v>
      </c>
    </row>
    <row r="841" spans="1:5" x14ac:dyDescent="0.2">
      <c r="A841" s="37" t="s">
        <v>560</v>
      </c>
      <c r="B841" s="38">
        <v>44461</v>
      </c>
      <c r="C841" s="39">
        <v>-223689</v>
      </c>
      <c r="D841" s="37" t="s">
        <v>1388</v>
      </c>
      <c r="E841" s="37" t="s">
        <v>1389</v>
      </c>
    </row>
    <row r="842" spans="1:5" x14ac:dyDescent="0.2">
      <c r="A842" s="37" t="s">
        <v>560</v>
      </c>
      <c r="B842" s="38">
        <v>44461</v>
      </c>
      <c r="C842" s="39">
        <v>137641</v>
      </c>
      <c r="D842" s="37" t="s">
        <v>1388</v>
      </c>
    </row>
    <row r="843" spans="1:5" x14ac:dyDescent="0.2">
      <c r="A843" s="37" t="s">
        <v>1622</v>
      </c>
      <c r="B843" s="38">
        <v>44355</v>
      </c>
      <c r="C843" s="39">
        <v>86048</v>
      </c>
      <c r="D843" s="37" t="s">
        <v>1388</v>
      </c>
      <c r="E843" s="37" t="s">
        <v>1556</v>
      </c>
    </row>
    <row r="844" spans="1:5" x14ac:dyDescent="0.2">
      <c r="A844" s="37" t="s">
        <v>494</v>
      </c>
      <c r="B844" s="38">
        <v>44427</v>
      </c>
      <c r="C844" s="39">
        <v>-164343</v>
      </c>
      <c r="D844" s="37" t="s">
        <v>1348</v>
      </c>
      <c r="E844" s="37" t="s">
        <v>1349</v>
      </c>
    </row>
    <row r="845" spans="1:5" x14ac:dyDescent="0.2">
      <c r="A845" s="37" t="s">
        <v>324</v>
      </c>
      <c r="B845" s="38">
        <v>44428</v>
      </c>
      <c r="C845" s="39">
        <v>-230500</v>
      </c>
      <c r="D845" s="37" t="s">
        <v>1348</v>
      </c>
      <c r="E845" s="37" t="s">
        <v>1299</v>
      </c>
    </row>
    <row r="846" spans="1:5" x14ac:dyDescent="0.2">
      <c r="A846" s="37" t="s">
        <v>289</v>
      </c>
      <c r="B846" s="38">
        <v>44449</v>
      </c>
      <c r="C846" s="39">
        <v>-36300</v>
      </c>
      <c r="D846" s="37" t="s">
        <v>1348</v>
      </c>
      <c r="E846" s="37" t="s">
        <v>1117</v>
      </c>
    </row>
    <row r="847" spans="1:5" x14ac:dyDescent="0.2">
      <c r="A847" s="37" t="s">
        <v>330</v>
      </c>
      <c r="B847" s="38">
        <v>44447</v>
      </c>
      <c r="C847" s="39">
        <v>-19900</v>
      </c>
      <c r="D847" s="37" t="s">
        <v>1348</v>
      </c>
      <c r="E847" s="37" t="s">
        <v>1370</v>
      </c>
    </row>
    <row r="848" spans="1:5" x14ac:dyDescent="0.2">
      <c r="A848" s="37" t="s">
        <v>424</v>
      </c>
      <c r="B848" s="38">
        <v>44488</v>
      </c>
      <c r="C848" s="39">
        <v>-61656</v>
      </c>
      <c r="D848" s="37" t="s">
        <v>1348</v>
      </c>
      <c r="E848" s="37" t="s">
        <v>1403</v>
      </c>
    </row>
    <row r="849" spans="1:5" x14ac:dyDescent="0.2">
      <c r="A849" s="37" t="s">
        <v>424</v>
      </c>
      <c r="B849" s="38">
        <v>44488</v>
      </c>
      <c r="C849" s="39">
        <v>61656</v>
      </c>
      <c r="D849" s="37" t="s">
        <v>1348</v>
      </c>
    </row>
    <row r="850" spans="1:5" x14ac:dyDescent="0.2">
      <c r="A850" s="37" t="s">
        <v>424</v>
      </c>
      <c r="B850" s="38">
        <v>44488</v>
      </c>
      <c r="C850" s="39">
        <v>-303727</v>
      </c>
      <c r="D850" s="37" t="s">
        <v>1348</v>
      </c>
    </row>
    <row r="851" spans="1:5" x14ac:dyDescent="0.2">
      <c r="A851" s="37" t="s">
        <v>424</v>
      </c>
      <c r="B851" s="38">
        <v>44488</v>
      </c>
      <c r="C851" s="39">
        <v>286700</v>
      </c>
      <c r="D851" s="37" t="s">
        <v>1348</v>
      </c>
    </row>
    <row r="852" spans="1:5" x14ac:dyDescent="0.2">
      <c r="A852" s="37" t="s">
        <v>1623</v>
      </c>
      <c r="B852" s="38">
        <v>44355</v>
      </c>
      <c r="C852" s="39">
        <v>468070</v>
      </c>
      <c r="D852" s="37" t="s">
        <v>1348</v>
      </c>
      <c r="E852" s="37" t="s">
        <v>1556</v>
      </c>
    </row>
    <row r="853" spans="1:5" x14ac:dyDescent="0.2">
      <c r="A853" s="37" t="s">
        <v>265</v>
      </c>
      <c r="B853" s="38">
        <v>44441</v>
      </c>
      <c r="C853" s="39">
        <v>-52400</v>
      </c>
      <c r="D853" s="37" t="s">
        <v>1359</v>
      </c>
      <c r="E853" s="37" t="s">
        <v>1252</v>
      </c>
    </row>
    <row r="854" spans="1:5" x14ac:dyDescent="0.2">
      <c r="A854" s="37" t="s">
        <v>265</v>
      </c>
      <c r="B854" s="38">
        <v>44441</v>
      </c>
      <c r="C854" s="39">
        <v>52400</v>
      </c>
      <c r="D854" s="37" t="s">
        <v>1359</v>
      </c>
    </row>
    <row r="855" spans="1:5" x14ac:dyDescent="0.2">
      <c r="A855" s="37" t="s">
        <v>265</v>
      </c>
      <c r="B855" s="38">
        <v>44441</v>
      </c>
      <c r="C855" s="39">
        <v>-18150</v>
      </c>
      <c r="D855" s="37" t="s">
        <v>1359</v>
      </c>
    </row>
    <row r="856" spans="1:5" x14ac:dyDescent="0.2">
      <c r="A856" s="37" t="s">
        <v>1624</v>
      </c>
      <c r="B856" s="38">
        <v>44414</v>
      </c>
      <c r="C856" s="39">
        <v>18150</v>
      </c>
      <c r="D856" s="37" t="s">
        <v>1359</v>
      </c>
      <c r="E856" s="37" t="s">
        <v>1556</v>
      </c>
    </row>
    <row r="857" spans="1:5" x14ac:dyDescent="0.2">
      <c r="A857" s="37" t="s">
        <v>329</v>
      </c>
      <c r="B857" s="38">
        <v>44435</v>
      </c>
      <c r="C857" s="39">
        <v>-3275</v>
      </c>
      <c r="D857" s="37" t="s">
        <v>1353</v>
      </c>
      <c r="E857" s="37" t="s">
        <v>1343</v>
      </c>
    </row>
    <row r="858" spans="1:5" x14ac:dyDescent="0.2">
      <c r="A858" s="37" t="s">
        <v>1625</v>
      </c>
      <c r="B858" s="38">
        <v>44509</v>
      </c>
      <c r="C858" s="39">
        <v>-17000</v>
      </c>
      <c r="D858" s="37" t="s">
        <v>1353</v>
      </c>
      <c r="E858" s="37" t="s">
        <v>1341</v>
      </c>
    </row>
    <row r="859" spans="1:5" x14ac:dyDescent="0.2">
      <c r="A859" s="37" t="s">
        <v>1625</v>
      </c>
      <c r="B859" s="38">
        <v>44509</v>
      </c>
      <c r="C859" s="39">
        <v>-1150</v>
      </c>
      <c r="D859" s="37" t="s">
        <v>1353</v>
      </c>
    </row>
    <row r="860" spans="1:5" x14ac:dyDescent="0.2">
      <c r="A860" s="37" t="s">
        <v>1625</v>
      </c>
      <c r="B860" s="38">
        <v>44509</v>
      </c>
      <c r="C860" s="39">
        <v>3275</v>
      </c>
      <c r="D860" s="37" t="s">
        <v>1353</v>
      </c>
    </row>
    <row r="861" spans="1:5" x14ac:dyDescent="0.2">
      <c r="A861" s="37" t="s">
        <v>1626</v>
      </c>
      <c r="B861" s="38">
        <v>44414</v>
      </c>
      <c r="C861" s="39">
        <v>18150</v>
      </c>
      <c r="D861" s="37" t="s">
        <v>1353</v>
      </c>
      <c r="E861" s="37" t="s">
        <v>1556</v>
      </c>
    </row>
    <row r="862" spans="1:5" x14ac:dyDescent="0.2">
      <c r="A862" s="37" t="s">
        <v>623</v>
      </c>
      <c r="B862" s="38">
        <v>44465</v>
      </c>
      <c r="C862" s="39">
        <v>-126400</v>
      </c>
      <c r="D862" s="37" t="s">
        <v>1391</v>
      </c>
      <c r="E862" s="37" t="s">
        <v>1338</v>
      </c>
    </row>
    <row r="863" spans="1:5" x14ac:dyDescent="0.2">
      <c r="A863" s="37" t="s">
        <v>623</v>
      </c>
      <c r="B863" s="38">
        <v>44465</v>
      </c>
      <c r="C863" s="39">
        <v>126400</v>
      </c>
      <c r="D863" s="37" t="s">
        <v>1391</v>
      </c>
    </row>
    <row r="864" spans="1:5" x14ac:dyDescent="0.2">
      <c r="A864" s="37" t="s">
        <v>623</v>
      </c>
      <c r="B864" s="38">
        <v>44465</v>
      </c>
      <c r="C864" s="39">
        <v>-119400</v>
      </c>
      <c r="D864" s="37" t="s">
        <v>1391</v>
      </c>
    </row>
    <row r="865" spans="1:5" x14ac:dyDescent="0.2">
      <c r="A865" s="37" t="s">
        <v>1627</v>
      </c>
      <c r="B865" s="38">
        <v>44519</v>
      </c>
      <c r="C865" s="39">
        <v>119400</v>
      </c>
      <c r="D865" s="37" t="s">
        <v>1391</v>
      </c>
      <c r="E865" s="37" t="s">
        <v>1524</v>
      </c>
    </row>
    <row r="866" spans="1:5" x14ac:dyDescent="0.2">
      <c r="A866" s="37" t="s">
        <v>632</v>
      </c>
      <c r="B866" s="38">
        <v>44417</v>
      </c>
      <c r="C866" s="39">
        <v>-59700</v>
      </c>
      <c r="D866" s="37" t="s">
        <v>1202</v>
      </c>
      <c r="E866" s="37" t="s">
        <v>1338</v>
      </c>
    </row>
    <row r="867" spans="1:5" x14ac:dyDescent="0.2">
      <c r="A867" s="37" t="s">
        <v>633</v>
      </c>
      <c r="B867" s="38">
        <v>44432</v>
      </c>
      <c r="C867" s="39">
        <v>-59700</v>
      </c>
      <c r="D867" s="37" t="s">
        <v>1202</v>
      </c>
      <c r="E867" s="37" t="s">
        <v>1351</v>
      </c>
    </row>
    <row r="868" spans="1:5" x14ac:dyDescent="0.2">
      <c r="A868" s="37" t="s">
        <v>559</v>
      </c>
      <c r="B868" s="38">
        <v>44455</v>
      </c>
      <c r="C868" s="39">
        <v>-109400</v>
      </c>
      <c r="D868" s="37" t="s">
        <v>1202</v>
      </c>
      <c r="E868" s="37" t="s">
        <v>1385</v>
      </c>
    </row>
    <row r="869" spans="1:5" x14ac:dyDescent="0.2">
      <c r="A869" s="37" t="s">
        <v>623</v>
      </c>
      <c r="B869" s="38">
        <v>44465</v>
      </c>
      <c r="C869" s="39">
        <v>-7000</v>
      </c>
      <c r="D869" s="37" t="s">
        <v>1202</v>
      </c>
      <c r="E869" s="37" t="s">
        <v>1392</v>
      </c>
    </row>
    <row r="870" spans="1:5" x14ac:dyDescent="0.2">
      <c r="A870" s="37" t="s">
        <v>334</v>
      </c>
      <c r="B870" s="38">
        <v>44445</v>
      </c>
      <c r="C870" s="39">
        <v>-36300</v>
      </c>
      <c r="D870" s="37" t="s">
        <v>1202</v>
      </c>
      <c r="E870" s="37" t="s">
        <v>1364</v>
      </c>
    </row>
    <row r="871" spans="1:5" x14ac:dyDescent="0.2">
      <c r="A871" s="37" t="s">
        <v>453</v>
      </c>
      <c r="B871" s="38">
        <v>44455</v>
      </c>
      <c r="C871" s="39">
        <v>-17505</v>
      </c>
      <c r="D871" s="37" t="s">
        <v>1202</v>
      </c>
      <c r="E871" s="37" t="s">
        <v>1384</v>
      </c>
    </row>
    <row r="872" spans="1:5" x14ac:dyDescent="0.2">
      <c r="A872" s="37" t="s">
        <v>622</v>
      </c>
      <c r="B872" s="38">
        <v>44442</v>
      </c>
      <c r="C872" s="39">
        <v>-76440</v>
      </c>
      <c r="D872" s="37" t="s">
        <v>1202</v>
      </c>
      <c r="E872" s="37" t="s">
        <v>1360</v>
      </c>
    </row>
    <row r="873" spans="1:5" x14ac:dyDescent="0.2">
      <c r="A873" s="37" t="s">
        <v>369</v>
      </c>
      <c r="B873" s="38">
        <v>44489</v>
      </c>
      <c r="C873" s="39">
        <v>-36300</v>
      </c>
      <c r="D873" s="37" t="s">
        <v>1202</v>
      </c>
      <c r="E873" s="37" t="s">
        <v>1405</v>
      </c>
    </row>
    <row r="874" spans="1:5" x14ac:dyDescent="0.2">
      <c r="A874" s="37" t="s">
        <v>424</v>
      </c>
      <c r="B874" s="38">
        <v>44488</v>
      </c>
      <c r="C874" s="39">
        <v>-44629</v>
      </c>
      <c r="D874" s="37" t="s">
        <v>1202</v>
      </c>
      <c r="E874" s="37" t="s">
        <v>1404</v>
      </c>
    </row>
    <row r="875" spans="1:5" x14ac:dyDescent="0.2">
      <c r="A875" s="37" t="s">
        <v>562</v>
      </c>
      <c r="B875" s="38">
        <v>44476</v>
      </c>
      <c r="C875" s="39">
        <v>-59700</v>
      </c>
      <c r="D875" s="37" t="s">
        <v>1202</v>
      </c>
      <c r="E875" s="37" t="s">
        <v>1385</v>
      </c>
    </row>
    <row r="876" spans="1:5" x14ac:dyDescent="0.2">
      <c r="A876" s="37" t="s">
        <v>452</v>
      </c>
      <c r="B876" s="38">
        <v>44495</v>
      </c>
      <c r="C876" s="39">
        <v>-15289</v>
      </c>
      <c r="D876" s="37" t="s">
        <v>1202</v>
      </c>
      <c r="E876" s="37" t="s">
        <v>1409</v>
      </c>
    </row>
    <row r="877" spans="1:5" x14ac:dyDescent="0.2">
      <c r="A877" s="37" t="s">
        <v>1628</v>
      </c>
      <c r="B877" s="38">
        <v>44300</v>
      </c>
      <c r="C877" s="39">
        <v>-174163</v>
      </c>
      <c r="D877" s="37" t="s">
        <v>1202</v>
      </c>
      <c r="E877" s="37" t="s">
        <v>1212</v>
      </c>
    </row>
    <row r="878" spans="1:5" x14ac:dyDescent="0.2">
      <c r="A878" s="37" t="s">
        <v>1629</v>
      </c>
      <c r="B878" s="38">
        <v>44306</v>
      </c>
      <c r="C878" s="39">
        <v>-59700</v>
      </c>
      <c r="D878" s="37" t="s">
        <v>1202</v>
      </c>
      <c r="E878" s="37" t="s">
        <v>1212</v>
      </c>
    </row>
    <row r="879" spans="1:5" x14ac:dyDescent="0.2">
      <c r="A879" s="37" t="s">
        <v>1630</v>
      </c>
      <c r="B879" s="38">
        <v>44292</v>
      </c>
      <c r="C879" s="39">
        <v>-151687</v>
      </c>
      <c r="D879" s="37" t="s">
        <v>1202</v>
      </c>
      <c r="E879" s="37" t="s">
        <v>1203</v>
      </c>
    </row>
    <row r="880" spans="1:5" x14ac:dyDescent="0.2">
      <c r="A880" s="37" t="s">
        <v>1466</v>
      </c>
      <c r="B880" s="38">
        <v>44506</v>
      </c>
      <c r="C880" s="39">
        <v>-17247</v>
      </c>
      <c r="D880" s="37" t="s">
        <v>1202</v>
      </c>
      <c r="E880" s="37" t="s">
        <v>1181</v>
      </c>
    </row>
    <row r="881" spans="1:5" x14ac:dyDescent="0.2">
      <c r="A881" s="37" t="s">
        <v>1631</v>
      </c>
      <c r="B881" s="38">
        <v>44521</v>
      </c>
      <c r="C881" s="39">
        <v>-112555</v>
      </c>
      <c r="D881" s="37" t="s">
        <v>1202</v>
      </c>
      <c r="E881" s="37" t="s">
        <v>1437</v>
      </c>
    </row>
    <row r="882" spans="1:5" x14ac:dyDescent="0.2">
      <c r="A882" s="37" t="s">
        <v>1631</v>
      </c>
      <c r="B882" s="38">
        <v>44521</v>
      </c>
      <c r="C882" s="39">
        <v>445654</v>
      </c>
      <c r="D882" s="37" t="s">
        <v>1202</v>
      </c>
    </row>
    <row r="883" spans="1:5" x14ac:dyDescent="0.2">
      <c r="A883" s="37" t="s">
        <v>1631</v>
      </c>
      <c r="B883" s="38">
        <v>44521</v>
      </c>
      <c r="C883" s="39">
        <v>213729</v>
      </c>
      <c r="D883" s="37" t="s">
        <v>1202</v>
      </c>
    </row>
    <row r="884" spans="1:5" x14ac:dyDescent="0.2">
      <c r="A884" s="37" t="s">
        <v>1631</v>
      </c>
      <c r="B884" s="38">
        <v>44521</v>
      </c>
      <c r="C884" s="39">
        <v>-779525</v>
      </c>
      <c r="D884" s="37" t="s">
        <v>1202</v>
      </c>
    </row>
    <row r="885" spans="1:5" x14ac:dyDescent="0.2">
      <c r="A885" s="37" t="s">
        <v>1631</v>
      </c>
      <c r="B885" s="38">
        <v>44521</v>
      </c>
      <c r="C885" s="39">
        <v>187987</v>
      </c>
      <c r="D885" s="37" t="s">
        <v>1202</v>
      </c>
    </row>
    <row r="886" spans="1:5" x14ac:dyDescent="0.2">
      <c r="A886" s="37" t="s">
        <v>1632</v>
      </c>
      <c r="B886" s="38">
        <v>44414</v>
      </c>
      <c r="C886" s="39">
        <v>969470</v>
      </c>
      <c r="D886" s="37" t="s">
        <v>1202</v>
      </c>
      <c r="E886" s="37" t="s">
        <v>1556</v>
      </c>
    </row>
    <row r="887" spans="1:5" x14ac:dyDescent="0.2">
      <c r="A887" s="37" t="s">
        <v>240</v>
      </c>
      <c r="B887" s="38">
        <v>44411</v>
      </c>
      <c r="C887" s="39">
        <v>-100800</v>
      </c>
      <c r="D887" s="37" t="s">
        <v>1327</v>
      </c>
      <c r="E887" s="37" t="s">
        <v>1252</v>
      </c>
    </row>
    <row r="888" spans="1:5" x14ac:dyDescent="0.2">
      <c r="A888" s="37" t="s">
        <v>240</v>
      </c>
      <c r="B888" s="38">
        <v>44411</v>
      </c>
      <c r="C888" s="39">
        <v>100800</v>
      </c>
      <c r="D888" s="37" t="s">
        <v>1327</v>
      </c>
    </row>
    <row r="889" spans="1:5" x14ac:dyDescent="0.2">
      <c r="A889" s="37" t="s">
        <v>240</v>
      </c>
      <c r="B889" s="38">
        <v>44411</v>
      </c>
      <c r="C889" s="39">
        <v>-89751</v>
      </c>
      <c r="D889" s="37" t="s">
        <v>1327</v>
      </c>
    </row>
    <row r="890" spans="1:5" x14ac:dyDescent="0.2">
      <c r="A890" s="37" t="s">
        <v>1633</v>
      </c>
      <c r="B890" s="38">
        <v>44446</v>
      </c>
      <c r="C890" s="39">
        <v>89751</v>
      </c>
      <c r="D890" s="37" t="s">
        <v>1327</v>
      </c>
      <c r="E890" s="37" t="s">
        <v>1556</v>
      </c>
    </row>
    <row r="891" spans="1:5" x14ac:dyDescent="0.2">
      <c r="A891" s="37" t="s">
        <v>528</v>
      </c>
      <c r="B891" s="38">
        <v>44434</v>
      </c>
      <c r="C891" s="39">
        <v>-124500</v>
      </c>
      <c r="D891" s="37" t="s">
        <v>1352</v>
      </c>
      <c r="E891" s="37" t="s">
        <v>1341</v>
      </c>
    </row>
    <row r="892" spans="1:5" x14ac:dyDescent="0.2">
      <c r="A892" s="37" t="s">
        <v>528</v>
      </c>
      <c r="B892" s="38">
        <v>44434</v>
      </c>
      <c r="C892" s="39">
        <v>-76554</v>
      </c>
      <c r="D892" s="37" t="s">
        <v>1352</v>
      </c>
    </row>
    <row r="893" spans="1:5" x14ac:dyDescent="0.2">
      <c r="A893" s="37" t="s">
        <v>528</v>
      </c>
      <c r="B893" s="38">
        <v>44434</v>
      </c>
      <c r="C893" s="39">
        <v>124500</v>
      </c>
      <c r="D893" s="37" t="s">
        <v>1352</v>
      </c>
    </row>
    <row r="894" spans="1:5" x14ac:dyDescent="0.2">
      <c r="A894" s="37" t="s">
        <v>1634</v>
      </c>
      <c r="B894" s="38">
        <v>44446</v>
      </c>
      <c r="C894" s="39">
        <v>76554</v>
      </c>
      <c r="D894" s="37" t="s">
        <v>1352</v>
      </c>
      <c r="E894" s="37" t="s">
        <v>1556</v>
      </c>
    </row>
    <row r="895" spans="1:5" x14ac:dyDescent="0.2">
      <c r="A895" s="37" t="s">
        <v>557</v>
      </c>
      <c r="B895" s="38">
        <v>44446</v>
      </c>
      <c r="C895" s="39">
        <v>-62360</v>
      </c>
      <c r="D895" s="37" t="s">
        <v>1365</v>
      </c>
      <c r="E895" s="37" t="s">
        <v>1366</v>
      </c>
    </row>
    <row r="896" spans="1:5" x14ac:dyDescent="0.2">
      <c r="A896" s="37" t="s">
        <v>557</v>
      </c>
      <c r="B896" s="38">
        <v>44446</v>
      </c>
      <c r="C896" s="39">
        <v>62360</v>
      </c>
      <c r="D896" s="37" t="s">
        <v>1365</v>
      </c>
    </row>
    <row r="897" spans="1:5" x14ac:dyDescent="0.2">
      <c r="A897" s="37" t="s">
        <v>557</v>
      </c>
      <c r="B897" s="38">
        <v>44446</v>
      </c>
      <c r="C897" s="39">
        <v>-30707</v>
      </c>
      <c r="D897" s="37" t="s">
        <v>1365</v>
      </c>
    </row>
    <row r="898" spans="1:5" x14ac:dyDescent="0.2">
      <c r="A898" s="37" t="s">
        <v>1635</v>
      </c>
      <c r="B898" s="38">
        <v>44446</v>
      </c>
      <c r="C898" s="39">
        <v>30707</v>
      </c>
      <c r="D898" s="37" t="s">
        <v>1365</v>
      </c>
      <c r="E898" s="37" t="s">
        <v>1556</v>
      </c>
    </row>
    <row r="899" spans="1:5" x14ac:dyDescent="0.2">
      <c r="A899" s="37" t="s">
        <v>658</v>
      </c>
      <c r="B899" s="38">
        <v>44295</v>
      </c>
      <c r="C899" s="39">
        <v>-59700</v>
      </c>
      <c r="D899" s="37" t="s">
        <v>1205</v>
      </c>
      <c r="E899" s="37" t="s">
        <v>1206</v>
      </c>
    </row>
    <row r="900" spans="1:5" x14ac:dyDescent="0.2">
      <c r="A900" s="37" t="s">
        <v>1636</v>
      </c>
      <c r="B900" s="38">
        <v>44502</v>
      </c>
      <c r="C900" s="39">
        <v>-52400</v>
      </c>
      <c r="D900" s="37" t="s">
        <v>1205</v>
      </c>
      <c r="E900" s="37" t="s">
        <v>1299</v>
      </c>
    </row>
    <row r="901" spans="1:5" x14ac:dyDescent="0.2">
      <c r="A901" s="37" t="s">
        <v>1636</v>
      </c>
      <c r="B901" s="38">
        <v>44502</v>
      </c>
      <c r="C901" s="39">
        <v>10302</v>
      </c>
      <c r="D901" s="37" t="s">
        <v>1205</v>
      </c>
    </row>
    <row r="902" spans="1:5" x14ac:dyDescent="0.2">
      <c r="A902" s="37" t="s">
        <v>1637</v>
      </c>
      <c r="B902" s="38">
        <v>44446</v>
      </c>
      <c r="C902" s="39">
        <v>101798</v>
      </c>
      <c r="D902" s="37" t="s">
        <v>1205</v>
      </c>
      <c r="E902" s="37" t="s">
        <v>1556</v>
      </c>
    </row>
    <row r="903" spans="1:5" x14ac:dyDescent="0.2">
      <c r="A903" s="37" t="s">
        <v>520</v>
      </c>
      <c r="B903" s="38">
        <v>44445</v>
      </c>
      <c r="C903" s="39">
        <v>-60340</v>
      </c>
      <c r="D903" s="37" t="s">
        <v>1207</v>
      </c>
      <c r="E903" s="37" t="s">
        <v>1363</v>
      </c>
    </row>
    <row r="904" spans="1:5" x14ac:dyDescent="0.2">
      <c r="A904" s="37" t="s">
        <v>491</v>
      </c>
      <c r="B904" s="38">
        <v>44448</v>
      </c>
      <c r="C904" s="39">
        <v>-69700</v>
      </c>
      <c r="D904" s="37" t="s">
        <v>1207</v>
      </c>
      <c r="E904" s="37" t="s">
        <v>1371</v>
      </c>
    </row>
    <row r="905" spans="1:5" x14ac:dyDescent="0.2">
      <c r="A905" s="37" t="s">
        <v>265</v>
      </c>
      <c r="B905" s="38">
        <v>44441</v>
      </c>
      <c r="C905" s="39">
        <v>-34250</v>
      </c>
      <c r="D905" s="37" t="s">
        <v>1207</v>
      </c>
      <c r="E905" s="37" t="s">
        <v>1304</v>
      </c>
    </row>
    <row r="906" spans="1:5" x14ac:dyDescent="0.2">
      <c r="A906" s="37" t="s">
        <v>489</v>
      </c>
      <c r="B906" s="38">
        <v>44480</v>
      </c>
      <c r="C906" s="39">
        <v>-288562</v>
      </c>
      <c r="D906" s="37" t="s">
        <v>1207</v>
      </c>
      <c r="E906" s="37" t="s">
        <v>1394</v>
      </c>
    </row>
    <row r="907" spans="1:5" x14ac:dyDescent="0.2">
      <c r="A907" s="37" t="s">
        <v>490</v>
      </c>
      <c r="B907" s="38">
        <v>44494</v>
      </c>
      <c r="C907" s="39">
        <v>-59700</v>
      </c>
      <c r="D907" s="37" t="s">
        <v>1207</v>
      </c>
      <c r="E907" s="37" t="s">
        <v>1371</v>
      </c>
    </row>
    <row r="908" spans="1:5" x14ac:dyDescent="0.2">
      <c r="A908" s="37" t="s">
        <v>488</v>
      </c>
      <c r="B908" s="38">
        <v>44498</v>
      </c>
      <c r="C908" s="39">
        <v>-61355</v>
      </c>
      <c r="D908" s="37" t="s">
        <v>1207</v>
      </c>
      <c r="E908" s="37" t="s">
        <v>1413</v>
      </c>
    </row>
    <row r="909" spans="1:5" x14ac:dyDescent="0.2">
      <c r="A909" s="37" t="s">
        <v>1638</v>
      </c>
      <c r="B909" s="38">
        <v>44306</v>
      </c>
      <c r="C909" s="39">
        <v>-87800</v>
      </c>
      <c r="D909" s="37" t="s">
        <v>1207</v>
      </c>
      <c r="E909" s="37" t="s">
        <v>1107</v>
      </c>
    </row>
    <row r="910" spans="1:5" x14ac:dyDescent="0.2">
      <c r="A910" s="37" t="s">
        <v>1639</v>
      </c>
      <c r="B910" s="38">
        <v>44295</v>
      </c>
      <c r="C910" s="39">
        <v>-72300</v>
      </c>
      <c r="D910" s="37" t="s">
        <v>1207</v>
      </c>
      <c r="E910" s="37" t="s">
        <v>1161</v>
      </c>
    </row>
    <row r="911" spans="1:5" x14ac:dyDescent="0.2">
      <c r="A911" s="37" t="s">
        <v>1640</v>
      </c>
      <c r="B911" s="38">
        <v>44313</v>
      </c>
      <c r="C911" s="39">
        <v>-389933</v>
      </c>
      <c r="D911" s="37" t="s">
        <v>1207</v>
      </c>
      <c r="E911" s="37" t="s">
        <v>1238</v>
      </c>
    </row>
    <row r="912" spans="1:5" x14ac:dyDescent="0.2">
      <c r="A912" s="37" t="s">
        <v>1641</v>
      </c>
      <c r="B912" s="38">
        <v>44526</v>
      </c>
      <c r="C912" s="39">
        <v>-403200</v>
      </c>
      <c r="D912" s="37" t="s">
        <v>1207</v>
      </c>
      <c r="E912" s="37" t="s">
        <v>1161</v>
      </c>
    </row>
    <row r="913" spans="1:5" x14ac:dyDescent="0.2">
      <c r="A913" s="37" t="s">
        <v>1641</v>
      </c>
      <c r="B913" s="38">
        <v>44526</v>
      </c>
      <c r="C913" s="39">
        <v>563300</v>
      </c>
      <c r="D913" s="37" t="s">
        <v>1207</v>
      </c>
    </row>
    <row r="914" spans="1:5" x14ac:dyDescent="0.2">
      <c r="A914" s="37" t="s">
        <v>1641</v>
      </c>
      <c r="B914" s="38">
        <v>44526</v>
      </c>
      <c r="C914" s="39">
        <v>34250</v>
      </c>
      <c r="D914" s="37" t="s">
        <v>1207</v>
      </c>
    </row>
    <row r="915" spans="1:5" x14ac:dyDescent="0.2">
      <c r="A915" s="37" t="s">
        <v>1641</v>
      </c>
      <c r="B915" s="38">
        <v>44526</v>
      </c>
      <c r="C915" s="39">
        <v>-766707</v>
      </c>
      <c r="D915" s="37" t="s">
        <v>1207</v>
      </c>
    </row>
    <row r="916" spans="1:5" x14ac:dyDescent="0.2">
      <c r="A916" s="37" t="s">
        <v>1641</v>
      </c>
      <c r="B916" s="38">
        <v>44526</v>
      </c>
      <c r="C916" s="39">
        <v>539657</v>
      </c>
      <c r="D916" s="37" t="s">
        <v>1207</v>
      </c>
    </row>
    <row r="917" spans="1:5" x14ac:dyDescent="0.2">
      <c r="A917" s="37" t="s">
        <v>1642</v>
      </c>
      <c r="B917" s="38">
        <v>44476</v>
      </c>
      <c r="C917" s="39">
        <v>1156640</v>
      </c>
      <c r="D917" s="37" t="s">
        <v>1207</v>
      </c>
      <c r="E917" s="37" t="s">
        <v>1574</v>
      </c>
    </row>
    <row r="918" spans="1:5" x14ac:dyDescent="0.2">
      <c r="A918" s="37" t="s">
        <v>528</v>
      </c>
      <c r="B918" s="38">
        <v>44434</v>
      </c>
      <c r="C918" s="39">
        <v>-47946</v>
      </c>
      <c r="D918" s="37" t="s">
        <v>1230</v>
      </c>
      <c r="E918" s="37" t="s">
        <v>1343</v>
      </c>
    </row>
    <row r="919" spans="1:5" x14ac:dyDescent="0.2">
      <c r="A919" s="37" t="s">
        <v>1614</v>
      </c>
      <c r="B919" s="38">
        <v>44307</v>
      </c>
      <c r="C919" s="39">
        <v>-13298</v>
      </c>
      <c r="D919" s="37" t="s">
        <v>1230</v>
      </c>
      <c r="E919" s="37" t="s">
        <v>1231</v>
      </c>
    </row>
    <row r="920" spans="1:5" x14ac:dyDescent="0.2">
      <c r="A920" s="37" t="s">
        <v>1625</v>
      </c>
      <c r="B920" s="38">
        <v>44509</v>
      </c>
      <c r="C920" s="39">
        <v>-2125</v>
      </c>
      <c r="D920" s="37" t="s">
        <v>1230</v>
      </c>
      <c r="E920" s="37" t="s">
        <v>1343</v>
      </c>
    </row>
    <row r="921" spans="1:5" x14ac:dyDescent="0.2">
      <c r="A921" s="37" t="s">
        <v>1625</v>
      </c>
      <c r="B921" s="38">
        <v>44509</v>
      </c>
      <c r="C921" s="39">
        <v>13298</v>
      </c>
      <c r="D921" s="37" t="s">
        <v>1230</v>
      </c>
    </row>
    <row r="922" spans="1:5" x14ac:dyDescent="0.2">
      <c r="A922" s="37" t="s">
        <v>1625</v>
      </c>
      <c r="B922" s="38">
        <v>44509</v>
      </c>
      <c r="C922" s="39">
        <v>-59635</v>
      </c>
      <c r="D922" s="37" t="s">
        <v>1230</v>
      </c>
    </row>
    <row r="923" spans="1:5" x14ac:dyDescent="0.2">
      <c r="A923" s="37" t="s">
        <v>1625</v>
      </c>
      <c r="B923" s="38">
        <v>44509</v>
      </c>
      <c r="C923" s="39">
        <v>47946</v>
      </c>
      <c r="D923" s="37" t="s">
        <v>1230</v>
      </c>
    </row>
    <row r="924" spans="1:5" x14ac:dyDescent="0.2">
      <c r="A924" s="37" t="s">
        <v>1643</v>
      </c>
      <c r="B924" s="38">
        <v>44476</v>
      </c>
      <c r="C924" s="39">
        <v>61760</v>
      </c>
      <c r="D924" s="37" t="s">
        <v>1230</v>
      </c>
      <c r="E924" s="37" t="s">
        <v>1574</v>
      </c>
    </row>
    <row r="925" spans="1:5" x14ac:dyDescent="0.2">
      <c r="A925" s="37" t="s">
        <v>557</v>
      </c>
      <c r="B925" s="38">
        <v>44446</v>
      </c>
      <c r="C925" s="39">
        <v>-31653</v>
      </c>
      <c r="D925" s="37" t="s">
        <v>1199</v>
      </c>
      <c r="E925" s="37" t="s">
        <v>1367</v>
      </c>
    </row>
    <row r="926" spans="1:5" x14ac:dyDescent="0.2">
      <c r="A926" s="37" t="s">
        <v>560</v>
      </c>
      <c r="B926" s="38">
        <v>44461</v>
      </c>
      <c r="C926" s="39">
        <v>-137641</v>
      </c>
      <c r="D926" s="37" t="s">
        <v>1199</v>
      </c>
      <c r="E926" s="37" t="s">
        <v>1390</v>
      </c>
    </row>
    <row r="927" spans="1:5" x14ac:dyDescent="0.2">
      <c r="A927" s="37" t="s">
        <v>486</v>
      </c>
      <c r="B927" s="38">
        <v>44495</v>
      </c>
      <c r="C927" s="39">
        <v>-111701</v>
      </c>
      <c r="D927" s="37" t="s">
        <v>1199</v>
      </c>
      <c r="E927" s="37" t="s">
        <v>1410</v>
      </c>
    </row>
    <row r="928" spans="1:5" x14ac:dyDescent="0.2">
      <c r="A928" s="37" t="s">
        <v>1644</v>
      </c>
      <c r="B928" s="38">
        <v>44292</v>
      </c>
      <c r="C928" s="39">
        <v>-59700</v>
      </c>
      <c r="D928" s="37" t="s">
        <v>1199</v>
      </c>
      <c r="E928" s="37" t="s">
        <v>1204</v>
      </c>
    </row>
    <row r="929" spans="1:5" x14ac:dyDescent="0.2">
      <c r="A929" s="37" t="s">
        <v>1645</v>
      </c>
      <c r="B929" s="38">
        <v>44292</v>
      </c>
      <c r="C929" s="39">
        <v>-19700</v>
      </c>
      <c r="D929" s="37" t="s">
        <v>1199</v>
      </c>
      <c r="E929" s="37" t="s">
        <v>1107</v>
      </c>
    </row>
    <row r="930" spans="1:5" x14ac:dyDescent="0.2">
      <c r="A930" s="37" t="s">
        <v>1646</v>
      </c>
      <c r="B930" s="38">
        <v>44306</v>
      </c>
      <c r="C930" s="39">
        <v>-24800</v>
      </c>
      <c r="D930" s="37" t="s">
        <v>1199</v>
      </c>
      <c r="E930" s="37" t="s">
        <v>1107</v>
      </c>
    </row>
    <row r="931" spans="1:5" x14ac:dyDescent="0.2">
      <c r="A931" s="37" t="s">
        <v>1647</v>
      </c>
      <c r="B931" s="38">
        <v>44316</v>
      </c>
      <c r="C931" s="39">
        <v>-75710</v>
      </c>
      <c r="D931" s="37" t="s">
        <v>1199</v>
      </c>
      <c r="E931" s="37" t="s">
        <v>1107</v>
      </c>
    </row>
    <row r="932" spans="1:5" x14ac:dyDescent="0.2">
      <c r="A932" s="37" t="s">
        <v>1648</v>
      </c>
      <c r="B932" s="38">
        <v>44503</v>
      </c>
      <c r="C932" s="39">
        <v>-129700</v>
      </c>
      <c r="D932" s="37" t="s">
        <v>1199</v>
      </c>
      <c r="E932" s="37" t="s">
        <v>1414</v>
      </c>
    </row>
    <row r="933" spans="1:5" x14ac:dyDescent="0.2">
      <c r="A933" s="37" t="s">
        <v>1649</v>
      </c>
      <c r="B933" s="38">
        <v>44508</v>
      </c>
      <c r="C933" s="39">
        <v>-19700</v>
      </c>
      <c r="D933" s="37" t="s">
        <v>1199</v>
      </c>
      <c r="E933" s="37" t="s">
        <v>1420</v>
      </c>
    </row>
    <row r="934" spans="1:5" x14ac:dyDescent="0.2">
      <c r="A934" s="37" t="s">
        <v>1650</v>
      </c>
      <c r="B934" s="38">
        <v>44510</v>
      </c>
      <c r="C934" s="39">
        <v>-100800</v>
      </c>
      <c r="D934" s="37" t="s">
        <v>1199</v>
      </c>
      <c r="E934" s="37" t="s">
        <v>1265</v>
      </c>
    </row>
    <row r="935" spans="1:5" x14ac:dyDescent="0.2">
      <c r="A935" s="37" t="s">
        <v>1651</v>
      </c>
      <c r="B935" s="38">
        <v>44510</v>
      </c>
      <c r="C935" s="39">
        <v>-17000</v>
      </c>
      <c r="D935" s="37" t="s">
        <v>1199</v>
      </c>
      <c r="E935" s="37" t="s">
        <v>1265</v>
      </c>
    </row>
    <row r="936" spans="1:5" x14ac:dyDescent="0.2">
      <c r="A936" s="37" t="s">
        <v>1652</v>
      </c>
      <c r="B936" s="38">
        <v>44512</v>
      </c>
      <c r="C936" s="39">
        <v>-43900</v>
      </c>
      <c r="D936" s="37" t="s">
        <v>1199</v>
      </c>
      <c r="E936" s="37" t="s">
        <v>1265</v>
      </c>
    </row>
    <row r="937" spans="1:5" x14ac:dyDescent="0.2">
      <c r="A937" s="37" t="s">
        <v>1649</v>
      </c>
      <c r="B937" s="38">
        <v>44508</v>
      </c>
      <c r="C937" s="39">
        <v>441011</v>
      </c>
      <c r="D937" s="37" t="s">
        <v>1199</v>
      </c>
    </row>
    <row r="938" spans="1:5" x14ac:dyDescent="0.2">
      <c r="A938" s="37" t="s">
        <v>1649</v>
      </c>
      <c r="B938" s="38">
        <v>44508</v>
      </c>
      <c r="C938" s="39">
        <v>31653</v>
      </c>
      <c r="D938" s="37" t="s">
        <v>1199</v>
      </c>
    </row>
    <row r="939" spans="1:5" x14ac:dyDescent="0.2">
      <c r="A939" s="37" t="s">
        <v>1649</v>
      </c>
      <c r="B939" s="38">
        <v>44508</v>
      </c>
      <c r="C939" s="39">
        <v>-458942</v>
      </c>
      <c r="D939" s="37" t="s">
        <v>1199</v>
      </c>
    </row>
    <row r="940" spans="1:5" x14ac:dyDescent="0.2">
      <c r="A940" s="37" t="s">
        <v>1653</v>
      </c>
      <c r="B940" s="38">
        <v>44476</v>
      </c>
      <c r="C940" s="39">
        <v>758283</v>
      </c>
      <c r="D940" s="37" t="s">
        <v>1199</v>
      </c>
      <c r="E940" s="37" t="s">
        <v>1574</v>
      </c>
    </row>
    <row r="941" spans="1:5" x14ac:dyDescent="0.2">
      <c r="A941" s="37" t="s">
        <v>1631</v>
      </c>
      <c r="B941" s="38">
        <v>44521</v>
      </c>
      <c r="C941" s="39">
        <v>-67845</v>
      </c>
      <c r="D941" s="37" t="s">
        <v>1438</v>
      </c>
      <c r="E941" s="37" t="s">
        <v>1439</v>
      </c>
    </row>
    <row r="942" spans="1:5" x14ac:dyDescent="0.2">
      <c r="A942" s="37" t="s">
        <v>1631</v>
      </c>
      <c r="B942" s="38">
        <v>44521</v>
      </c>
      <c r="C942" s="39">
        <v>67845</v>
      </c>
      <c r="D942" s="37" t="s">
        <v>1438</v>
      </c>
    </row>
    <row r="943" spans="1:5" x14ac:dyDescent="0.2">
      <c r="A943" s="37" t="s">
        <v>1631</v>
      </c>
      <c r="B943" s="38">
        <v>44521</v>
      </c>
      <c r="C943" s="39">
        <v>-48272</v>
      </c>
      <c r="D943" s="37" t="s">
        <v>1438</v>
      </c>
    </row>
    <row r="944" spans="1:5" x14ac:dyDescent="0.2">
      <c r="A944" s="37" t="s">
        <v>1654</v>
      </c>
      <c r="B944" s="38">
        <v>44476</v>
      </c>
      <c r="C944" s="39">
        <v>48272</v>
      </c>
      <c r="D944" s="37" t="s">
        <v>1438</v>
      </c>
      <c r="E944" s="37" t="s">
        <v>1574</v>
      </c>
    </row>
    <row r="945" spans="1:5" x14ac:dyDescent="0.2">
      <c r="A945" s="37" t="s">
        <v>405</v>
      </c>
      <c r="B945" s="38">
        <v>44451</v>
      </c>
      <c r="C945" s="39">
        <v>-959316</v>
      </c>
      <c r="D945" s="37" t="s">
        <v>1373</v>
      </c>
      <c r="E945" s="37" t="s">
        <v>1374</v>
      </c>
    </row>
    <row r="946" spans="1:5" x14ac:dyDescent="0.2">
      <c r="A946" s="37" t="s">
        <v>405</v>
      </c>
      <c r="B946" s="38">
        <v>44451</v>
      </c>
      <c r="C946" s="39">
        <v>-100800</v>
      </c>
      <c r="D946" s="37" t="s">
        <v>1373</v>
      </c>
    </row>
    <row r="947" spans="1:5" x14ac:dyDescent="0.2">
      <c r="A947" s="37" t="s">
        <v>405</v>
      </c>
      <c r="B947" s="38">
        <v>44451</v>
      </c>
      <c r="C947" s="39">
        <v>959316</v>
      </c>
      <c r="D947" s="37" t="s">
        <v>1373</v>
      </c>
    </row>
    <row r="948" spans="1:5" x14ac:dyDescent="0.2">
      <c r="A948" s="37" t="s">
        <v>1655</v>
      </c>
      <c r="B948" s="38">
        <v>44519</v>
      </c>
      <c r="C948" s="39">
        <v>100800</v>
      </c>
      <c r="D948" s="37" t="s">
        <v>1373</v>
      </c>
      <c r="E948" s="37" t="s">
        <v>1524</v>
      </c>
    </row>
    <row r="949" spans="1:5" x14ac:dyDescent="0.2">
      <c r="A949" s="37" t="s">
        <v>1656</v>
      </c>
      <c r="B949" s="38">
        <v>44305</v>
      </c>
      <c r="C949" s="39">
        <v>-693364</v>
      </c>
      <c r="D949" s="37" t="s">
        <v>1225</v>
      </c>
      <c r="E949" s="37" t="s">
        <v>1226</v>
      </c>
    </row>
    <row r="950" spans="1:5" x14ac:dyDescent="0.2">
      <c r="A950" s="37" t="s">
        <v>1656</v>
      </c>
      <c r="B950" s="38">
        <v>44305</v>
      </c>
      <c r="C950" s="39">
        <v>693364</v>
      </c>
      <c r="D950" s="37" t="s">
        <v>1225</v>
      </c>
    </row>
    <row r="951" spans="1:5" x14ac:dyDescent="0.2">
      <c r="A951" s="37" t="s">
        <v>1656</v>
      </c>
      <c r="B951" s="38">
        <v>44305</v>
      </c>
      <c r="C951" s="39">
        <v>-445200</v>
      </c>
      <c r="D951" s="37" t="s">
        <v>1225</v>
      </c>
    </row>
    <row r="952" spans="1:5" x14ac:dyDescent="0.2">
      <c r="A952" s="37" t="s">
        <v>1657</v>
      </c>
      <c r="B952" s="38">
        <v>44519</v>
      </c>
      <c r="C952" s="39">
        <v>445200</v>
      </c>
      <c r="D952" s="37" t="s">
        <v>1225</v>
      </c>
      <c r="E952" s="37" t="s">
        <v>1524</v>
      </c>
    </row>
    <row r="953" spans="1:5" x14ac:dyDescent="0.2">
      <c r="A953" s="37" t="s">
        <v>331</v>
      </c>
      <c r="B953" s="38">
        <v>44452</v>
      </c>
      <c r="C953" s="39">
        <v>-52400</v>
      </c>
      <c r="D953" s="37" t="s">
        <v>1197</v>
      </c>
      <c r="E953" s="37" t="s">
        <v>1318</v>
      </c>
    </row>
    <row r="954" spans="1:5" x14ac:dyDescent="0.2">
      <c r="A954" s="37" t="s">
        <v>423</v>
      </c>
      <c r="B954" s="38">
        <v>44485</v>
      </c>
      <c r="C954" s="39">
        <v>-126400</v>
      </c>
      <c r="D954" s="37" t="s">
        <v>1197</v>
      </c>
      <c r="E954" s="37" t="s">
        <v>1397</v>
      </c>
    </row>
    <row r="955" spans="1:5" x14ac:dyDescent="0.2">
      <c r="A955" s="37" t="s">
        <v>1656</v>
      </c>
      <c r="B955" s="38">
        <v>44305</v>
      </c>
      <c r="C955" s="39">
        <v>-248164</v>
      </c>
      <c r="D955" s="37" t="s">
        <v>1197</v>
      </c>
      <c r="E955" s="37" t="s">
        <v>1227</v>
      </c>
    </row>
    <row r="956" spans="1:5" x14ac:dyDescent="0.2">
      <c r="A956" s="37" t="s">
        <v>1658</v>
      </c>
      <c r="B956" s="38">
        <v>44291</v>
      </c>
      <c r="C956" s="39">
        <v>-63582</v>
      </c>
      <c r="D956" s="37" t="s">
        <v>1197</v>
      </c>
      <c r="E956" s="37" t="s">
        <v>1198</v>
      </c>
    </row>
    <row r="957" spans="1:5" x14ac:dyDescent="0.2">
      <c r="A957" s="37" t="s">
        <v>1659</v>
      </c>
      <c r="B957" s="38">
        <v>44505</v>
      </c>
      <c r="C957" s="39">
        <v>-60390</v>
      </c>
      <c r="D957" s="37" t="s">
        <v>1197</v>
      </c>
      <c r="E957" s="37" t="s">
        <v>1418</v>
      </c>
    </row>
    <row r="958" spans="1:5" x14ac:dyDescent="0.2">
      <c r="A958" s="37" t="s">
        <v>1660</v>
      </c>
      <c r="B958" s="38">
        <v>44515</v>
      </c>
      <c r="C958" s="39">
        <v>-111652</v>
      </c>
      <c r="D958" s="37" t="s">
        <v>1197</v>
      </c>
      <c r="E958" s="37" t="s">
        <v>1432</v>
      </c>
    </row>
    <row r="959" spans="1:5" x14ac:dyDescent="0.2">
      <c r="A959" s="37" t="s">
        <v>1661</v>
      </c>
      <c r="B959" s="38">
        <v>44504</v>
      </c>
      <c r="C959" s="39">
        <v>-36300</v>
      </c>
      <c r="D959" s="37" t="s">
        <v>1197</v>
      </c>
      <c r="E959" s="37" t="s">
        <v>1397</v>
      </c>
    </row>
    <row r="960" spans="1:5" x14ac:dyDescent="0.2">
      <c r="A960" s="37" t="s">
        <v>1662</v>
      </c>
      <c r="B960" s="38">
        <v>44509</v>
      </c>
      <c r="C960" s="39">
        <v>-201600</v>
      </c>
      <c r="D960" s="37" t="s">
        <v>1197</v>
      </c>
      <c r="E960" s="37" t="s">
        <v>1341</v>
      </c>
    </row>
    <row r="961" spans="1:5" x14ac:dyDescent="0.2">
      <c r="A961" s="37" t="s">
        <v>1660</v>
      </c>
      <c r="B961" s="38">
        <v>44515</v>
      </c>
      <c r="C961" s="39">
        <v>172042</v>
      </c>
      <c r="D961" s="37" t="s">
        <v>1197</v>
      </c>
    </row>
    <row r="962" spans="1:5" x14ac:dyDescent="0.2">
      <c r="A962" s="37" t="s">
        <v>1660</v>
      </c>
      <c r="B962" s="38">
        <v>44515</v>
      </c>
      <c r="C962" s="39">
        <v>300564</v>
      </c>
      <c r="D962" s="37" t="s">
        <v>1197</v>
      </c>
    </row>
    <row r="963" spans="1:5" x14ac:dyDescent="0.2">
      <c r="A963" s="37" t="s">
        <v>1660</v>
      </c>
      <c r="B963" s="38">
        <v>44515</v>
      </c>
      <c r="C963" s="39">
        <v>-612493</v>
      </c>
      <c r="D963" s="37" t="s">
        <v>1197</v>
      </c>
    </row>
    <row r="964" spans="1:5" x14ac:dyDescent="0.2">
      <c r="A964" s="37" t="s">
        <v>1660</v>
      </c>
      <c r="B964" s="38">
        <v>44515</v>
      </c>
      <c r="C964" s="39">
        <v>162700</v>
      </c>
      <c r="D964" s="37" t="s">
        <v>1197</v>
      </c>
    </row>
    <row r="965" spans="1:5" x14ac:dyDescent="0.2">
      <c r="A965" s="37" t="s">
        <v>1663</v>
      </c>
      <c r="B965" s="38">
        <v>44519</v>
      </c>
      <c r="C965" s="39">
        <v>877675</v>
      </c>
      <c r="D965" s="37" t="s">
        <v>1197</v>
      </c>
      <c r="E965" s="37" t="s">
        <v>1524</v>
      </c>
    </row>
    <row r="966" spans="1:5" x14ac:dyDescent="0.2">
      <c r="A966" s="37" t="s">
        <v>405</v>
      </c>
      <c r="B966" s="38">
        <v>44451</v>
      </c>
      <c r="C966" s="39">
        <v>-858516</v>
      </c>
      <c r="D966" s="37" t="s">
        <v>1375</v>
      </c>
      <c r="E966" s="37" t="s">
        <v>1376</v>
      </c>
    </row>
    <row r="967" spans="1:5" x14ac:dyDescent="0.2">
      <c r="A967" s="37" t="s">
        <v>405</v>
      </c>
      <c r="B967" s="38">
        <v>44451</v>
      </c>
      <c r="C967" s="39">
        <v>437916</v>
      </c>
      <c r="D967" s="37" t="s">
        <v>1375</v>
      </c>
    </row>
    <row r="968" spans="1:5" x14ac:dyDescent="0.2">
      <c r="A968" s="37" t="s">
        <v>1664</v>
      </c>
      <c r="B968" s="38">
        <v>44519</v>
      </c>
      <c r="C968" s="39">
        <v>420600</v>
      </c>
      <c r="D968" s="37" t="s">
        <v>1375</v>
      </c>
      <c r="E968" s="37" t="s">
        <v>1524</v>
      </c>
    </row>
    <row r="969" spans="1:5" x14ac:dyDescent="0.2">
      <c r="A969" s="37" t="s">
        <v>405</v>
      </c>
      <c r="B969" s="38">
        <v>44451</v>
      </c>
      <c r="C969" s="39">
        <v>-437916</v>
      </c>
      <c r="D969" s="37" t="s">
        <v>1377</v>
      </c>
      <c r="E969" s="37" t="s">
        <v>1378</v>
      </c>
    </row>
    <row r="970" spans="1:5" x14ac:dyDescent="0.2">
      <c r="A970" s="37" t="s">
        <v>405</v>
      </c>
      <c r="B970" s="38">
        <v>44451</v>
      </c>
      <c r="C970" s="39">
        <v>-354469</v>
      </c>
      <c r="D970" s="37" t="s">
        <v>1377</v>
      </c>
    </row>
    <row r="971" spans="1:5" x14ac:dyDescent="0.2">
      <c r="A971" s="37" t="s">
        <v>405</v>
      </c>
      <c r="B971" s="38">
        <v>44451</v>
      </c>
      <c r="C971" s="39">
        <v>437916</v>
      </c>
      <c r="D971" s="37" t="s">
        <v>1377</v>
      </c>
    </row>
    <row r="972" spans="1:5" x14ac:dyDescent="0.2">
      <c r="A972" s="37" t="s">
        <v>1665</v>
      </c>
      <c r="B972" s="38">
        <v>44519</v>
      </c>
      <c r="C972" s="39">
        <v>354469</v>
      </c>
      <c r="D972" s="37" t="s">
        <v>1377</v>
      </c>
      <c r="E972" s="37" t="s">
        <v>1524</v>
      </c>
    </row>
    <row r="973" spans="1:5" x14ac:dyDescent="0.2">
      <c r="A973" s="37" t="s">
        <v>567</v>
      </c>
      <c r="B973" s="38">
        <v>44454</v>
      </c>
      <c r="C973" s="39">
        <v>-59700</v>
      </c>
      <c r="D973" s="37" t="s">
        <v>1381</v>
      </c>
      <c r="E973" s="37" t="s">
        <v>1382</v>
      </c>
    </row>
    <row r="974" spans="1:5" x14ac:dyDescent="0.2">
      <c r="A974" s="37" t="s">
        <v>591</v>
      </c>
      <c r="B974" s="38">
        <v>44497</v>
      </c>
      <c r="C974" s="39">
        <v>-206882</v>
      </c>
      <c r="D974" s="37" t="s">
        <v>1381</v>
      </c>
      <c r="E974" s="37" t="s">
        <v>1412</v>
      </c>
    </row>
    <row r="975" spans="1:5" x14ac:dyDescent="0.2">
      <c r="A975" s="37" t="s">
        <v>567</v>
      </c>
      <c r="B975" s="38">
        <v>44454</v>
      </c>
      <c r="C975" s="39">
        <v>-7451</v>
      </c>
      <c r="D975" s="37" t="s">
        <v>1381</v>
      </c>
    </row>
    <row r="976" spans="1:5" x14ac:dyDescent="0.2">
      <c r="A976" s="37" t="s">
        <v>567</v>
      </c>
      <c r="B976" s="38">
        <v>44454</v>
      </c>
      <c r="C976" s="39">
        <v>59700</v>
      </c>
      <c r="D976" s="37" t="s">
        <v>1381</v>
      </c>
    </row>
    <row r="977" spans="1:5" x14ac:dyDescent="0.2">
      <c r="A977" s="37" t="s">
        <v>1666</v>
      </c>
      <c r="B977" s="38">
        <v>44580</v>
      </c>
      <c r="C977" s="39">
        <v>214333</v>
      </c>
      <c r="D977" s="37" t="s">
        <v>1381</v>
      </c>
      <c r="E977" s="37" t="s">
        <v>1592</v>
      </c>
    </row>
    <row r="978" spans="1:5" x14ac:dyDescent="0.2">
      <c r="A978" s="37" t="s">
        <v>586</v>
      </c>
      <c r="B978" s="38">
        <v>44493</v>
      </c>
      <c r="C978" s="39">
        <v>-127201</v>
      </c>
      <c r="D978" s="37" t="s">
        <v>1407</v>
      </c>
      <c r="E978" s="37" t="s">
        <v>1408</v>
      </c>
    </row>
    <row r="979" spans="1:5" x14ac:dyDescent="0.2">
      <c r="A979" s="37" t="s">
        <v>1667</v>
      </c>
      <c r="B979" s="38">
        <v>44509</v>
      </c>
      <c r="C979" s="39">
        <v>-126400</v>
      </c>
      <c r="D979" s="37" t="s">
        <v>1407</v>
      </c>
      <c r="E979" s="37" t="s">
        <v>1423</v>
      </c>
    </row>
    <row r="980" spans="1:5" x14ac:dyDescent="0.2">
      <c r="A980" s="37" t="s">
        <v>1667</v>
      </c>
      <c r="B980" s="38">
        <v>44509</v>
      </c>
      <c r="C980" s="39">
        <v>-208643</v>
      </c>
      <c r="D980" s="37" t="s">
        <v>1407</v>
      </c>
    </row>
    <row r="981" spans="1:5" x14ac:dyDescent="0.2">
      <c r="A981" s="37" t="s">
        <v>1667</v>
      </c>
      <c r="B981" s="38">
        <v>44509</v>
      </c>
      <c r="C981" s="39">
        <v>253601</v>
      </c>
      <c r="D981" s="37" t="s">
        <v>1407</v>
      </c>
    </row>
    <row r="982" spans="1:5" x14ac:dyDescent="0.2">
      <c r="A982" s="37" t="s">
        <v>1668</v>
      </c>
      <c r="B982" s="38">
        <v>44580</v>
      </c>
      <c r="C982" s="39">
        <v>208643</v>
      </c>
      <c r="D982" s="37" t="s">
        <v>1407</v>
      </c>
      <c r="E982" s="37" t="s">
        <v>1592</v>
      </c>
    </row>
    <row r="983" spans="1:5" x14ac:dyDescent="0.2">
      <c r="A983" s="37" t="s">
        <v>382</v>
      </c>
      <c r="B983" s="38">
        <v>44422</v>
      </c>
      <c r="C983" s="39">
        <v>-36300</v>
      </c>
      <c r="D983" s="37" t="s">
        <v>1239</v>
      </c>
      <c r="E983" s="37" t="s">
        <v>1339</v>
      </c>
    </row>
    <row r="984" spans="1:5" x14ac:dyDescent="0.2">
      <c r="A984" s="37" t="s">
        <v>1669</v>
      </c>
      <c r="B984" s="38">
        <v>44313</v>
      </c>
      <c r="C984" s="39">
        <v>-1173200</v>
      </c>
      <c r="D984" s="37" t="s">
        <v>1239</v>
      </c>
      <c r="E984" s="37" t="s">
        <v>1161</v>
      </c>
    </row>
    <row r="985" spans="1:5" x14ac:dyDescent="0.2">
      <c r="A985" s="37" t="s">
        <v>1660</v>
      </c>
      <c r="B985" s="38">
        <v>44515</v>
      </c>
      <c r="C985" s="39">
        <v>-22813</v>
      </c>
      <c r="D985" s="37" t="s">
        <v>1239</v>
      </c>
      <c r="E985" s="37" t="s">
        <v>1433</v>
      </c>
    </row>
    <row r="986" spans="1:5" x14ac:dyDescent="0.2">
      <c r="A986" s="37" t="s">
        <v>1649</v>
      </c>
      <c r="B986" s="38">
        <v>44508</v>
      </c>
      <c r="C986" s="39">
        <v>-13722</v>
      </c>
      <c r="D986" s="37" t="s">
        <v>1239</v>
      </c>
      <c r="E986" s="37" t="s">
        <v>1421</v>
      </c>
    </row>
    <row r="987" spans="1:5" x14ac:dyDescent="0.2">
      <c r="A987" s="37" t="s">
        <v>1669</v>
      </c>
      <c r="B987" s="38">
        <v>44313</v>
      </c>
      <c r="C987" s="39">
        <v>-24085</v>
      </c>
      <c r="D987" s="37" t="s">
        <v>1239</v>
      </c>
    </row>
    <row r="988" spans="1:5" x14ac:dyDescent="0.2">
      <c r="A988" s="37" t="s">
        <v>1669</v>
      </c>
      <c r="B988" s="38">
        <v>44313</v>
      </c>
      <c r="C988" s="39">
        <v>36300</v>
      </c>
      <c r="D988" s="37" t="s">
        <v>1239</v>
      </c>
    </row>
    <row r="989" spans="1:5" x14ac:dyDescent="0.2">
      <c r="A989" s="37" t="s">
        <v>1670</v>
      </c>
      <c r="B989" s="38">
        <v>44580</v>
      </c>
      <c r="C989" s="39">
        <v>1233820</v>
      </c>
      <c r="D989" s="37" t="s">
        <v>1239</v>
      </c>
      <c r="E989" s="37" t="s">
        <v>1592</v>
      </c>
    </row>
    <row r="990" spans="1:5" x14ac:dyDescent="0.2">
      <c r="A990" s="37" t="s">
        <v>1669</v>
      </c>
      <c r="B990" s="38">
        <v>44313</v>
      </c>
      <c r="C990" s="39">
        <v>-12215</v>
      </c>
      <c r="D990" s="37" t="s">
        <v>1240</v>
      </c>
      <c r="E990" s="37" t="s">
        <v>1241</v>
      </c>
    </row>
    <row r="991" spans="1:5" x14ac:dyDescent="0.2">
      <c r="A991" s="37" t="s">
        <v>1641</v>
      </c>
      <c r="B991" s="38">
        <v>44526</v>
      </c>
      <c r="C991" s="39">
        <v>-370500</v>
      </c>
      <c r="D991" s="37" t="s">
        <v>1240</v>
      </c>
      <c r="E991" s="37" t="s">
        <v>1241</v>
      </c>
    </row>
    <row r="992" spans="1:5" x14ac:dyDescent="0.2">
      <c r="A992" s="37" t="s">
        <v>1641</v>
      </c>
      <c r="B992" s="38">
        <v>44526</v>
      </c>
      <c r="C992" s="39">
        <v>382715</v>
      </c>
      <c r="D992" s="37" t="s">
        <v>1240</v>
      </c>
    </row>
    <row r="993" spans="1:5" x14ac:dyDescent="0.2">
      <c r="A993" s="37" t="s">
        <v>1641</v>
      </c>
      <c r="B993" s="38">
        <v>44526</v>
      </c>
      <c r="C993" s="39">
        <v>-357443</v>
      </c>
      <c r="D993" s="37" t="s">
        <v>1240</v>
      </c>
    </row>
    <row r="994" spans="1:5" x14ac:dyDescent="0.2">
      <c r="A994" s="37" t="s">
        <v>1671</v>
      </c>
      <c r="B994" s="38">
        <v>44580</v>
      </c>
      <c r="C994" s="39">
        <v>357443</v>
      </c>
      <c r="D994" s="37" t="s">
        <v>1240</v>
      </c>
      <c r="E994" s="37" t="s">
        <v>1592</v>
      </c>
    </row>
    <row r="995" spans="1:5" x14ac:dyDescent="0.2">
      <c r="A995" s="37" t="s">
        <v>1672</v>
      </c>
      <c r="B995" s="38">
        <v>44511</v>
      </c>
      <c r="C995" s="39">
        <v>-59700</v>
      </c>
      <c r="D995" s="37" t="s">
        <v>1431</v>
      </c>
      <c r="E995" s="37" t="s">
        <v>1315</v>
      </c>
    </row>
    <row r="996" spans="1:5" x14ac:dyDescent="0.2">
      <c r="A996" s="37" t="s">
        <v>1673</v>
      </c>
      <c r="B996" s="38">
        <v>44530</v>
      </c>
      <c r="C996" s="39">
        <v>-36300</v>
      </c>
      <c r="D996" s="37" t="s">
        <v>1431</v>
      </c>
      <c r="E996" s="37" t="s">
        <v>1415</v>
      </c>
    </row>
    <row r="997" spans="1:5" x14ac:dyDescent="0.2">
      <c r="A997" s="37" t="s">
        <v>1672</v>
      </c>
      <c r="B997" s="38">
        <v>44511</v>
      </c>
      <c r="C997" s="39">
        <v>36300</v>
      </c>
      <c r="D997" s="37" t="s">
        <v>1431</v>
      </c>
    </row>
    <row r="998" spans="1:5" x14ac:dyDescent="0.2">
      <c r="A998" s="37" t="s">
        <v>1672</v>
      </c>
      <c r="B998" s="38">
        <v>44511</v>
      </c>
      <c r="C998" s="39">
        <v>-41790</v>
      </c>
      <c r="D998" s="37" t="s">
        <v>1431</v>
      </c>
    </row>
    <row r="999" spans="1:5" x14ac:dyDescent="0.2">
      <c r="A999" s="37" t="s">
        <v>1672</v>
      </c>
      <c r="B999" s="38">
        <v>44511</v>
      </c>
      <c r="C999" s="39">
        <v>59700</v>
      </c>
      <c r="D999" s="37" t="s">
        <v>1431</v>
      </c>
    </row>
    <row r="1000" spans="1:5" x14ac:dyDescent="0.2">
      <c r="A1000" s="37" t="s">
        <v>1674</v>
      </c>
      <c r="B1000" s="38">
        <v>44580</v>
      </c>
      <c r="C1000" s="39">
        <v>41790</v>
      </c>
      <c r="D1000" s="37" t="s">
        <v>1431</v>
      </c>
      <c r="E1000" s="37" t="s">
        <v>1592</v>
      </c>
    </row>
    <row r="1001" spans="1:5" x14ac:dyDescent="0.2">
      <c r="A1001" s="37" t="s">
        <v>1675</v>
      </c>
      <c r="B1001" s="38">
        <v>44305</v>
      </c>
      <c r="C1001" s="39">
        <v>-36300</v>
      </c>
      <c r="D1001" s="37" t="s">
        <v>1221</v>
      </c>
      <c r="E1001" s="37" t="s">
        <v>1222</v>
      </c>
    </row>
    <row r="1002" spans="1:5" x14ac:dyDescent="0.2">
      <c r="A1002" s="37" t="s">
        <v>1675</v>
      </c>
      <c r="B1002" s="38">
        <v>44305</v>
      </c>
      <c r="C1002" s="39">
        <v>10890</v>
      </c>
      <c r="D1002" s="37" t="s">
        <v>1221</v>
      </c>
    </row>
    <row r="1003" spans="1:5" x14ac:dyDescent="0.2">
      <c r="A1003" s="37" t="s">
        <v>1676</v>
      </c>
      <c r="B1003" s="38">
        <v>44580</v>
      </c>
      <c r="C1003" s="39">
        <v>25410</v>
      </c>
      <c r="D1003" s="37" t="s">
        <v>1221</v>
      </c>
      <c r="E1003" s="37" t="s">
        <v>1592</v>
      </c>
    </row>
    <row r="1004" spans="1:5" x14ac:dyDescent="0.2">
      <c r="A1004" s="37" t="s">
        <v>515</v>
      </c>
      <c r="B1004" s="38">
        <v>44483</v>
      </c>
      <c r="C1004" s="39">
        <v>-61193</v>
      </c>
      <c r="D1004" s="37" t="s">
        <v>1395</v>
      </c>
      <c r="E1004" s="37" t="s">
        <v>1396</v>
      </c>
    </row>
    <row r="1005" spans="1:5" x14ac:dyDescent="0.2">
      <c r="A1005" s="37" t="s">
        <v>1677</v>
      </c>
      <c r="B1005" s="38">
        <v>44527</v>
      </c>
      <c r="C1005" s="39">
        <v>-92668</v>
      </c>
      <c r="D1005" s="37" t="s">
        <v>1395</v>
      </c>
      <c r="E1005" s="37" t="s">
        <v>1444</v>
      </c>
    </row>
    <row r="1006" spans="1:5" x14ac:dyDescent="0.2">
      <c r="A1006" s="37" t="s">
        <v>1678</v>
      </c>
      <c r="B1006" s="38">
        <v>44529</v>
      </c>
      <c r="C1006" s="39">
        <v>-132600</v>
      </c>
      <c r="D1006" s="37" t="s">
        <v>1395</v>
      </c>
      <c r="E1006" s="37" t="s">
        <v>1284</v>
      </c>
    </row>
    <row r="1007" spans="1:5" x14ac:dyDescent="0.2">
      <c r="A1007" s="37" t="s">
        <v>1678</v>
      </c>
      <c r="B1007" s="38">
        <v>44529</v>
      </c>
      <c r="C1007" s="39">
        <v>92668</v>
      </c>
      <c r="D1007" s="37" t="s">
        <v>1395</v>
      </c>
    </row>
    <row r="1008" spans="1:5" x14ac:dyDescent="0.2">
      <c r="A1008" s="37" t="s">
        <v>1678</v>
      </c>
      <c r="B1008" s="38">
        <v>44529</v>
      </c>
      <c r="C1008" s="39">
        <v>-60149</v>
      </c>
      <c r="D1008" s="37" t="s">
        <v>1395</v>
      </c>
    </row>
    <row r="1009" spans="1:5" x14ac:dyDescent="0.2">
      <c r="A1009" s="37" t="s">
        <v>1679</v>
      </c>
      <c r="B1009" s="38">
        <v>44580</v>
      </c>
      <c r="C1009" s="39">
        <v>253942</v>
      </c>
      <c r="D1009" s="37" t="s">
        <v>1395</v>
      </c>
      <c r="E1009" s="37" t="s">
        <v>1592</v>
      </c>
    </row>
    <row r="1010" spans="1:5" x14ac:dyDescent="0.2">
      <c r="A1010" s="37" t="s">
        <v>393</v>
      </c>
      <c r="B1010" s="38">
        <v>44162</v>
      </c>
      <c r="C1010" s="39">
        <v>-1284871</v>
      </c>
      <c r="D1010" s="37" t="s">
        <v>1073</v>
      </c>
      <c r="E1010" s="37" t="s">
        <v>1074</v>
      </c>
    </row>
    <row r="1011" spans="1:5" x14ac:dyDescent="0.2">
      <c r="A1011" s="37" t="s">
        <v>393</v>
      </c>
      <c r="B1011" s="38">
        <v>44162</v>
      </c>
      <c r="C1011" s="39">
        <v>-215409</v>
      </c>
      <c r="D1011" s="37" t="s">
        <v>1073</v>
      </c>
    </row>
    <row r="1012" spans="1:5" x14ac:dyDescent="0.2">
      <c r="A1012" s="37" t="s">
        <v>393</v>
      </c>
      <c r="B1012" s="38">
        <v>44162</v>
      </c>
      <c r="C1012" s="39">
        <v>1284871</v>
      </c>
      <c r="D1012" s="37" t="s">
        <v>1073</v>
      </c>
    </row>
    <row r="1013" spans="1:5" x14ac:dyDescent="0.2">
      <c r="A1013" s="37" t="s">
        <v>1680</v>
      </c>
      <c r="B1013" s="38">
        <v>44580</v>
      </c>
      <c r="C1013" s="39">
        <v>215409</v>
      </c>
      <c r="D1013" s="37" t="s">
        <v>1073</v>
      </c>
      <c r="E1013" s="37" t="s">
        <v>1592</v>
      </c>
    </row>
    <row r="1014" spans="1:5" x14ac:dyDescent="0.2">
      <c r="A1014" s="37" t="s">
        <v>1681</v>
      </c>
      <c r="B1014" s="38">
        <v>44516</v>
      </c>
      <c r="C1014" s="39">
        <v>-52400</v>
      </c>
      <c r="D1014" s="37" t="s">
        <v>1434</v>
      </c>
      <c r="E1014" s="37" t="s">
        <v>1021</v>
      </c>
    </row>
    <row r="1015" spans="1:5" x14ac:dyDescent="0.2">
      <c r="A1015" s="37" t="s">
        <v>1682</v>
      </c>
      <c r="B1015" s="38">
        <v>44553</v>
      </c>
      <c r="C1015" s="39">
        <v>-62410</v>
      </c>
      <c r="D1015" s="37" t="s">
        <v>1434</v>
      </c>
      <c r="E1015" s="37" t="s">
        <v>1456</v>
      </c>
    </row>
    <row r="1016" spans="1:5" x14ac:dyDescent="0.2">
      <c r="A1016" s="37" t="s">
        <v>1682</v>
      </c>
      <c r="B1016" s="38">
        <v>44553</v>
      </c>
      <c r="C1016" s="39">
        <v>-50780</v>
      </c>
      <c r="D1016" s="37" t="s">
        <v>1434</v>
      </c>
    </row>
    <row r="1017" spans="1:5" x14ac:dyDescent="0.2">
      <c r="A1017" s="37" t="s">
        <v>1682</v>
      </c>
      <c r="B1017" s="38">
        <v>44553</v>
      </c>
      <c r="C1017" s="39">
        <v>52400</v>
      </c>
      <c r="D1017" s="37" t="s">
        <v>1434</v>
      </c>
    </row>
    <row r="1018" spans="1:5" x14ac:dyDescent="0.2">
      <c r="A1018" s="37" t="s">
        <v>1683</v>
      </c>
      <c r="B1018" s="38">
        <v>44580</v>
      </c>
      <c r="C1018" s="39">
        <v>113190</v>
      </c>
      <c r="D1018" s="37" t="s">
        <v>1434</v>
      </c>
      <c r="E1018" s="37" t="s">
        <v>1592</v>
      </c>
    </row>
    <row r="1019" spans="1:5" x14ac:dyDescent="0.2">
      <c r="A1019" s="37" t="s">
        <v>1684</v>
      </c>
      <c r="B1019" s="38">
        <v>44292</v>
      </c>
      <c r="C1019" s="39">
        <v>-137506</v>
      </c>
      <c r="D1019" s="37" t="s">
        <v>1200</v>
      </c>
      <c r="E1019" s="37" t="s">
        <v>1201</v>
      </c>
    </row>
    <row r="1020" spans="1:5" x14ac:dyDescent="0.2">
      <c r="A1020" s="37" t="s">
        <v>1685</v>
      </c>
      <c r="B1020" s="38">
        <v>44305</v>
      </c>
      <c r="C1020" s="39">
        <v>-36300</v>
      </c>
      <c r="D1020" s="37" t="s">
        <v>1200</v>
      </c>
      <c r="E1020" s="37" t="s">
        <v>1021</v>
      </c>
    </row>
    <row r="1021" spans="1:5" x14ac:dyDescent="0.2">
      <c r="A1021" s="37" t="s">
        <v>1667</v>
      </c>
      <c r="B1021" s="38">
        <v>44509</v>
      </c>
      <c r="C1021" s="39">
        <v>-44958</v>
      </c>
      <c r="D1021" s="37" t="s">
        <v>1200</v>
      </c>
      <c r="E1021" s="37" t="s">
        <v>1424</v>
      </c>
    </row>
    <row r="1022" spans="1:5" x14ac:dyDescent="0.2">
      <c r="A1022" s="37" t="s">
        <v>1467</v>
      </c>
      <c r="B1022" s="38">
        <v>44557</v>
      </c>
      <c r="C1022" s="39">
        <v>-216302</v>
      </c>
      <c r="D1022" s="37" t="s">
        <v>1200</v>
      </c>
      <c r="E1022" s="37" t="s">
        <v>1461</v>
      </c>
    </row>
    <row r="1023" spans="1:5" x14ac:dyDescent="0.2">
      <c r="A1023" s="37" t="s">
        <v>1682</v>
      </c>
      <c r="B1023" s="38">
        <v>44553</v>
      </c>
      <c r="C1023" s="39">
        <v>-1620</v>
      </c>
      <c r="D1023" s="37" t="s">
        <v>1200</v>
      </c>
      <c r="E1023" s="37" t="s">
        <v>1457</v>
      </c>
    </row>
    <row r="1024" spans="1:5" x14ac:dyDescent="0.2">
      <c r="A1024" s="37" t="s">
        <v>1686</v>
      </c>
      <c r="B1024" s="38">
        <v>44556</v>
      </c>
      <c r="C1024" s="39">
        <v>-179196</v>
      </c>
      <c r="D1024" s="37" t="s">
        <v>1200</v>
      </c>
      <c r="E1024" s="37" t="s">
        <v>1458</v>
      </c>
    </row>
    <row r="1025" spans="1:5" x14ac:dyDescent="0.2">
      <c r="A1025" s="37" t="s">
        <v>1686</v>
      </c>
      <c r="B1025" s="38">
        <v>44556</v>
      </c>
      <c r="C1025" s="39">
        <v>355428</v>
      </c>
      <c r="D1025" s="37" t="s">
        <v>1200</v>
      </c>
    </row>
    <row r="1026" spans="1:5" x14ac:dyDescent="0.2">
      <c r="A1026" s="37" t="s">
        <v>1686</v>
      </c>
      <c r="B1026" s="38">
        <v>44556</v>
      </c>
      <c r="C1026" s="39">
        <v>-391377</v>
      </c>
      <c r="D1026" s="37" t="s">
        <v>1200</v>
      </c>
    </row>
    <row r="1027" spans="1:5" x14ac:dyDescent="0.2">
      <c r="A1027" s="37" t="s">
        <v>1686</v>
      </c>
      <c r="B1027" s="38">
        <v>44556</v>
      </c>
      <c r="C1027" s="39">
        <v>36300</v>
      </c>
      <c r="D1027" s="37" t="s">
        <v>1200</v>
      </c>
    </row>
    <row r="1028" spans="1:5" x14ac:dyDescent="0.2">
      <c r="A1028" s="37" t="s">
        <v>1687</v>
      </c>
      <c r="B1028" s="38">
        <v>44580</v>
      </c>
      <c r="C1028" s="39">
        <v>615531</v>
      </c>
      <c r="D1028" s="37" t="s">
        <v>1200</v>
      </c>
      <c r="E1028" s="37" t="s">
        <v>1592</v>
      </c>
    </row>
    <row r="1029" spans="1:5" x14ac:dyDescent="0.2">
      <c r="A1029" s="37" t="s">
        <v>1688</v>
      </c>
      <c r="B1029" s="38">
        <v>44536</v>
      </c>
      <c r="C1029" s="39">
        <v>-683125</v>
      </c>
      <c r="D1029" s="37" t="s">
        <v>1446</v>
      </c>
      <c r="E1029" s="37" t="s">
        <v>1447</v>
      </c>
    </row>
    <row r="1030" spans="1:5" x14ac:dyDescent="0.2">
      <c r="A1030" s="37" t="s">
        <v>1689</v>
      </c>
      <c r="B1030" s="38">
        <v>44556</v>
      </c>
      <c r="C1030" s="39">
        <v>-61355</v>
      </c>
      <c r="D1030" s="37" t="s">
        <v>1446</v>
      </c>
      <c r="E1030" s="37" t="s">
        <v>1460</v>
      </c>
    </row>
    <row r="1031" spans="1:5" x14ac:dyDescent="0.2">
      <c r="A1031" s="37" t="s">
        <v>1690</v>
      </c>
      <c r="B1031" s="38">
        <v>44635</v>
      </c>
      <c r="C1031" s="39">
        <v>744480</v>
      </c>
      <c r="D1031" s="37" t="s">
        <v>1446</v>
      </c>
      <c r="E1031" s="37" t="s">
        <v>1592</v>
      </c>
    </row>
    <row r="1032" spans="1:5" x14ac:dyDescent="0.2">
      <c r="A1032" s="37" t="s">
        <v>1690</v>
      </c>
      <c r="B1032" s="38">
        <v>44635</v>
      </c>
      <c r="C1032" s="39">
        <v>61355</v>
      </c>
      <c r="D1032" s="37" t="s">
        <v>1446</v>
      </c>
      <c r="E1032" s="37" t="s">
        <v>1545</v>
      </c>
    </row>
    <row r="1033" spans="1:5" x14ac:dyDescent="0.2">
      <c r="A1033" s="37" t="s">
        <v>1690</v>
      </c>
      <c r="B1033" s="38">
        <v>44635</v>
      </c>
      <c r="C1033" s="39">
        <v>-61355</v>
      </c>
      <c r="D1033" s="37" t="s">
        <v>1446</v>
      </c>
      <c r="E1033" s="37" t="s">
        <v>1545</v>
      </c>
    </row>
    <row r="1034" spans="1:5" x14ac:dyDescent="0.2">
      <c r="A1034" s="37" t="s">
        <v>1691</v>
      </c>
      <c r="B1034" s="38">
        <v>44308</v>
      </c>
      <c r="C1034" s="39">
        <v>-52400</v>
      </c>
      <c r="D1034" s="37" t="s">
        <v>1233</v>
      </c>
      <c r="E1034" s="37" t="s">
        <v>1161</v>
      </c>
    </row>
    <row r="1035" spans="1:5" x14ac:dyDescent="0.2">
      <c r="A1035" s="37" t="s">
        <v>1692</v>
      </c>
      <c r="B1035" s="38">
        <v>44635</v>
      </c>
      <c r="C1035" s="39">
        <v>52400</v>
      </c>
      <c r="D1035" s="37" t="s">
        <v>1233</v>
      </c>
      <c r="E1035" s="37" t="s">
        <v>1592</v>
      </c>
    </row>
    <row r="1036" spans="1:5" x14ac:dyDescent="0.2">
      <c r="A1036" s="37" t="s">
        <v>1692</v>
      </c>
      <c r="B1036" s="38">
        <v>44635</v>
      </c>
      <c r="C1036" s="39">
        <v>52400</v>
      </c>
      <c r="D1036" s="37" t="s">
        <v>1233</v>
      </c>
      <c r="E1036" s="37" t="s">
        <v>1545</v>
      </c>
    </row>
    <row r="1037" spans="1:5" x14ac:dyDescent="0.2">
      <c r="A1037" s="37" t="s">
        <v>1692</v>
      </c>
      <c r="B1037" s="38">
        <v>44635</v>
      </c>
      <c r="C1037" s="39">
        <v>-52400</v>
      </c>
      <c r="D1037" s="37" t="s">
        <v>1233</v>
      </c>
      <c r="E1037" s="37" t="s">
        <v>1545</v>
      </c>
    </row>
    <row r="1038" spans="1:5" x14ac:dyDescent="0.2">
      <c r="A1038" s="37" t="s">
        <v>1693</v>
      </c>
      <c r="B1038" s="38">
        <v>44546</v>
      </c>
      <c r="C1038" s="39">
        <v>-52400</v>
      </c>
      <c r="D1038" s="37" t="s">
        <v>1449</v>
      </c>
      <c r="E1038" s="37" t="s">
        <v>1300</v>
      </c>
    </row>
    <row r="1039" spans="1:5" x14ac:dyDescent="0.2">
      <c r="A1039" s="37" t="s">
        <v>1694</v>
      </c>
      <c r="B1039" s="38">
        <v>44635</v>
      </c>
      <c r="C1039" s="39">
        <v>52400</v>
      </c>
      <c r="D1039" s="37" t="s">
        <v>1449</v>
      </c>
      <c r="E1039" s="37" t="s">
        <v>1592</v>
      </c>
    </row>
    <row r="1040" spans="1:5" x14ac:dyDescent="0.2">
      <c r="A1040" s="37" t="s">
        <v>1694</v>
      </c>
      <c r="B1040" s="38">
        <v>44635</v>
      </c>
      <c r="C1040" s="39">
        <v>52400</v>
      </c>
      <c r="D1040" s="37" t="s">
        <v>1449</v>
      </c>
      <c r="E1040" s="37" t="s">
        <v>1545</v>
      </c>
    </row>
    <row r="1041" spans="1:5" x14ac:dyDescent="0.2">
      <c r="A1041" s="37" t="s">
        <v>1694</v>
      </c>
      <c r="B1041" s="38">
        <v>44635</v>
      </c>
      <c r="C1041" s="39">
        <v>-52400</v>
      </c>
      <c r="D1041" s="37" t="s">
        <v>1449</v>
      </c>
      <c r="E1041" s="37" t="s">
        <v>1545</v>
      </c>
    </row>
    <row r="1042" spans="1:5" x14ac:dyDescent="0.2">
      <c r="A1042" s="37" t="s">
        <v>1695</v>
      </c>
      <c r="B1042" s="38">
        <v>44549</v>
      </c>
      <c r="C1042" s="39">
        <v>-197835</v>
      </c>
      <c r="D1042" s="37" t="s">
        <v>1450</v>
      </c>
      <c r="E1042" s="37" t="s">
        <v>1451</v>
      </c>
    </row>
    <row r="1043" spans="1:5" x14ac:dyDescent="0.2">
      <c r="A1043" s="37" t="s">
        <v>1696</v>
      </c>
      <c r="B1043" s="38">
        <v>44635</v>
      </c>
      <c r="C1043" s="39">
        <v>197835</v>
      </c>
      <c r="D1043" s="37" t="s">
        <v>1450</v>
      </c>
      <c r="E1043" s="37" t="s">
        <v>1697</v>
      </c>
    </row>
    <row r="1044" spans="1:5" x14ac:dyDescent="0.2">
      <c r="A1044" s="37" t="s">
        <v>1696</v>
      </c>
      <c r="B1044" s="38">
        <v>44635</v>
      </c>
      <c r="C1044" s="39">
        <v>197835</v>
      </c>
      <c r="D1044" s="37" t="s">
        <v>1450</v>
      </c>
      <c r="E1044" s="37" t="s">
        <v>1545</v>
      </c>
    </row>
    <row r="1045" spans="1:5" x14ac:dyDescent="0.2">
      <c r="A1045" s="37" t="s">
        <v>1696</v>
      </c>
      <c r="B1045" s="38">
        <v>44635</v>
      </c>
      <c r="C1045" s="39">
        <v>-197835</v>
      </c>
      <c r="D1045" s="37" t="s">
        <v>1450</v>
      </c>
      <c r="E1045" s="37" t="s">
        <v>1545</v>
      </c>
    </row>
    <row r="1046" spans="1:5" x14ac:dyDescent="0.2">
      <c r="A1046" s="37" t="s">
        <v>1698</v>
      </c>
      <c r="B1046" s="38">
        <v>44553</v>
      </c>
      <c r="C1046" s="39">
        <v>-61355</v>
      </c>
      <c r="D1046" s="37" t="s">
        <v>1454</v>
      </c>
      <c r="E1046" s="37" t="s">
        <v>1064</v>
      </c>
    </row>
    <row r="1047" spans="1:5" x14ac:dyDescent="0.2">
      <c r="A1047" s="37" t="s">
        <v>1699</v>
      </c>
      <c r="B1047" s="38">
        <v>44635</v>
      </c>
      <c r="C1047" s="39">
        <v>61355</v>
      </c>
      <c r="D1047" s="37" t="s">
        <v>1454</v>
      </c>
      <c r="E1047" s="37" t="s">
        <v>1697</v>
      </c>
    </row>
    <row r="1048" spans="1:5" x14ac:dyDescent="0.2">
      <c r="A1048" s="37" t="s">
        <v>1699</v>
      </c>
      <c r="B1048" s="38">
        <v>44635</v>
      </c>
      <c r="C1048" s="39">
        <v>61355</v>
      </c>
      <c r="D1048" s="37" t="s">
        <v>1454</v>
      </c>
      <c r="E1048" s="37" t="s">
        <v>1545</v>
      </c>
    </row>
    <row r="1049" spans="1:5" x14ac:dyDescent="0.2">
      <c r="A1049" s="37" t="s">
        <v>1699</v>
      </c>
      <c r="B1049" s="38">
        <v>44635</v>
      </c>
      <c r="C1049" s="39">
        <v>-61355</v>
      </c>
      <c r="D1049" s="37" t="s">
        <v>1454</v>
      </c>
      <c r="E1049" s="37" t="s">
        <v>1545</v>
      </c>
    </row>
    <row r="1050" spans="1:5" x14ac:dyDescent="0.2">
      <c r="A1050" s="37" t="s">
        <v>1700</v>
      </c>
      <c r="B1050" s="38">
        <v>44287</v>
      </c>
      <c r="C1050" s="39">
        <v>-67195</v>
      </c>
      <c r="D1050" s="37" t="s">
        <v>1191</v>
      </c>
      <c r="E1050" s="37" t="s">
        <v>1192</v>
      </c>
    </row>
    <row r="1051" spans="1:5" x14ac:dyDescent="0.2">
      <c r="A1051" s="37" t="s">
        <v>1701</v>
      </c>
      <c r="B1051" s="38">
        <v>44295</v>
      </c>
      <c r="C1051" s="39">
        <v>-61656</v>
      </c>
      <c r="D1051" s="37" t="s">
        <v>1191</v>
      </c>
      <c r="E1051" s="37" t="s">
        <v>1192</v>
      </c>
    </row>
    <row r="1052" spans="1:5" x14ac:dyDescent="0.2">
      <c r="A1052" s="37" t="s">
        <v>1702</v>
      </c>
      <c r="B1052" s="38">
        <v>44289</v>
      </c>
      <c r="C1052" s="39">
        <v>-62360</v>
      </c>
      <c r="D1052" s="37" t="s">
        <v>1191</v>
      </c>
      <c r="E1052" s="37" t="s">
        <v>1186</v>
      </c>
    </row>
    <row r="1053" spans="1:5" x14ac:dyDescent="0.2">
      <c r="A1053" s="37" t="s">
        <v>1700</v>
      </c>
      <c r="B1053" s="38">
        <v>44287</v>
      </c>
      <c r="C1053" s="39">
        <v>128851</v>
      </c>
      <c r="D1053" s="37" t="s">
        <v>1191</v>
      </c>
    </row>
    <row r="1054" spans="1:5" x14ac:dyDescent="0.2">
      <c r="A1054" s="37" t="s">
        <v>1700</v>
      </c>
      <c r="B1054" s="38">
        <v>44287</v>
      </c>
      <c r="C1054" s="39">
        <v>-85055</v>
      </c>
      <c r="D1054" s="37" t="s">
        <v>1191</v>
      </c>
    </row>
    <row r="1055" spans="1:5" x14ac:dyDescent="0.2">
      <c r="A1055" s="37" t="s">
        <v>1703</v>
      </c>
      <c r="B1055" s="38">
        <v>44635</v>
      </c>
      <c r="C1055" s="39">
        <v>147415</v>
      </c>
      <c r="D1055" s="37" t="s">
        <v>1191</v>
      </c>
      <c r="E1055" s="37" t="s">
        <v>1697</v>
      </c>
    </row>
    <row r="1056" spans="1:5" x14ac:dyDescent="0.2">
      <c r="A1056" s="37" t="s">
        <v>405</v>
      </c>
      <c r="B1056" s="38">
        <v>44451</v>
      </c>
      <c r="C1056" s="39">
        <v>-83447</v>
      </c>
      <c r="D1056" s="37" t="s">
        <v>1379</v>
      </c>
      <c r="E1056" s="37" t="s">
        <v>1380</v>
      </c>
    </row>
    <row r="1057" spans="1:5" x14ac:dyDescent="0.2">
      <c r="A1057" s="37" t="s">
        <v>425</v>
      </c>
      <c r="B1057" s="38">
        <v>44494</v>
      </c>
      <c r="C1057" s="39">
        <v>-145460</v>
      </c>
      <c r="D1057" s="37" t="s">
        <v>1379</v>
      </c>
      <c r="E1057" s="37" t="s">
        <v>1044</v>
      </c>
    </row>
    <row r="1058" spans="1:5" x14ac:dyDescent="0.2">
      <c r="A1058" s="37" t="s">
        <v>1704</v>
      </c>
      <c r="B1058" s="38">
        <v>44505</v>
      </c>
      <c r="C1058" s="39">
        <v>-61355</v>
      </c>
      <c r="D1058" s="37" t="s">
        <v>1379</v>
      </c>
      <c r="E1058" s="37" t="s">
        <v>1415</v>
      </c>
    </row>
    <row r="1059" spans="1:5" x14ac:dyDescent="0.2">
      <c r="A1059" s="37" t="s">
        <v>1705</v>
      </c>
      <c r="B1059" s="38">
        <v>44508</v>
      </c>
      <c r="C1059" s="39">
        <v>-118526</v>
      </c>
      <c r="D1059" s="37" t="s">
        <v>1379</v>
      </c>
      <c r="E1059" s="37" t="s">
        <v>1419</v>
      </c>
    </row>
    <row r="1060" spans="1:5" x14ac:dyDescent="0.2">
      <c r="A1060" s="37" t="s">
        <v>1672</v>
      </c>
      <c r="B1060" s="38">
        <v>44511</v>
      </c>
      <c r="C1060" s="39">
        <v>-54210</v>
      </c>
      <c r="D1060" s="37" t="s">
        <v>1379</v>
      </c>
      <c r="E1060" s="37" t="s">
        <v>1316</v>
      </c>
    </row>
    <row r="1061" spans="1:5" x14ac:dyDescent="0.2">
      <c r="A1061" s="37" t="s">
        <v>1706</v>
      </c>
      <c r="B1061" s="38">
        <v>44532</v>
      </c>
      <c r="C1061" s="39">
        <v>-454879</v>
      </c>
      <c r="D1061" s="37" t="s">
        <v>1379</v>
      </c>
      <c r="E1061" s="37" t="s">
        <v>1398</v>
      </c>
    </row>
    <row r="1062" spans="1:5" x14ac:dyDescent="0.2">
      <c r="A1062" s="37" t="s">
        <v>1706</v>
      </c>
      <c r="B1062" s="38">
        <v>44532</v>
      </c>
      <c r="C1062" s="39">
        <v>454879</v>
      </c>
      <c r="D1062" s="37" t="s">
        <v>1379</v>
      </c>
    </row>
    <row r="1063" spans="1:5" x14ac:dyDescent="0.2">
      <c r="A1063" s="37" t="s">
        <v>1706</v>
      </c>
      <c r="B1063" s="38">
        <v>44532</v>
      </c>
      <c r="C1063" s="39">
        <v>206815</v>
      </c>
      <c r="D1063" s="37" t="s">
        <v>1379</v>
      </c>
    </row>
    <row r="1064" spans="1:5" x14ac:dyDescent="0.2">
      <c r="A1064" s="37" t="s">
        <v>1706</v>
      </c>
      <c r="B1064" s="38">
        <v>44532</v>
      </c>
      <c r="C1064" s="39">
        <v>-627487</v>
      </c>
      <c r="D1064" s="37" t="s">
        <v>1379</v>
      </c>
    </row>
    <row r="1065" spans="1:5" x14ac:dyDescent="0.2">
      <c r="A1065" s="37" t="s">
        <v>1706</v>
      </c>
      <c r="B1065" s="38">
        <v>44532</v>
      </c>
      <c r="C1065" s="39">
        <v>172736</v>
      </c>
      <c r="D1065" s="37" t="s">
        <v>1379</v>
      </c>
    </row>
    <row r="1066" spans="1:5" x14ac:dyDescent="0.2">
      <c r="A1066" s="37" t="s">
        <v>1707</v>
      </c>
      <c r="B1066" s="38">
        <v>44635</v>
      </c>
      <c r="C1066" s="39">
        <v>710934</v>
      </c>
      <c r="D1066" s="37" t="s">
        <v>1379</v>
      </c>
      <c r="E1066" s="37" t="s">
        <v>1697</v>
      </c>
    </row>
    <row r="1067" spans="1:5" x14ac:dyDescent="0.2">
      <c r="A1067" s="37" t="s">
        <v>239</v>
      </c>
      <c r="B1067" s="38">
        <v>44497</v>
      </c>
      <c r="C1067" s="39">
        <v>-36300</v>
      </c>
      <c r="D1067" s="37" t="s">
        <v>1075</v>
      </c>
      <c r="E1067" s="37" t="s">
        <v>1411</v>
      </c>
    </row>
    <row r="1068" spans="1:5" x14ac:dyDescent="0.2">
      <c r="A1068" s="37" t="s">
        <v>1708</v>
      </c>
      <c r="B1068" s="38">
        <v>44308</v>
      </c>
      <c r="C1068" s="39">
        <v>-59700</v>
      </c>
      <c r="D1068" s="37" t="s">
        <v>1075</v>
      </c>
      <c r="E1068" s="37" t="s">
        <v>1235</v>
      </c>
    </row>
    <row r="1069" spans="1:5" x14ac:dyDescent="0.2">
      <c r="A1069" s="37" t="s">
        <v>1709</v>
      </c>
      <c r="B1069" s="38">
        <v>44315</v>
      </c>
      <c r="C1069" s="39">
        <v>-59700</v>
      </c>
      <c r="D1069" s="37" t="s">
        <v>1075</v>
      </c>
      <c r="E1069" s="37" t="s">
        <v>1246</v>
      </c>
    </row>
    <row r="1070" spans="1:5" x14ac:dyDescent="0.2">
      <c r="A1070" s="37" t="s">
        <v>1710</v>
      </c>
      <c r="B1070" s="38">
        <v>44295</v>
      </c>
      <c r="C1070" s="39">
        <v>-71944</v>
      </c>
      <c r="D1070" s="37" t="s">
        <v>1075</v>
      </c>
      <c r="E1070" s="37" t="s">
        <v>1097</v>
      </c>
    </row>
    <row r="1071" spans="1:5" x14ac:dyDescent="0.2">
      <c r="A1071" s="37" t="s">
        <v>1711</v>
      </c>
      <c r="B1071" s="38">
        <v>44305</v>
      </c>
      <c r="C1071" s="39">
        <v>-225114</v>
      </c>
      <c r="D1071" s="37" t="s">
        <v>1075</v>
      </c>
      <c r="E1071" s="37" t="s">
        <v>1080</v>
      </c>
    </row>
    <row r="1072" spans="1:5" x14ac:dyDescent="0.2">
      <c r="A1072" s="37" t="s">
        <v>1712</v>
      </c>
      <c r="B1072" s="38">
        <v>44312</v>
      </c>
      <c r="C1072" s="39">
        <v>-59700</v>
      </c>
      <c r="D1072" s="37" t="s">
        <v>1075</v>
      </c>
      <c r="E1072" s="37" t="s">
        <v>1141</v>
      </c>
    </row>
    <row r="1073" spans="1:5" x14ac:dyDescent="0.2">
      <c r="A1073" s="37" t="s">
        <v>1713</v>
      </c>
      <c r="B1073" s="38">
        <v>44296</v>
      </c>
      <c r="C1073" s="39">
        <v>-157752</v>
      </c>
      <c r="D1073" s="37" t="s">
        <v>1075</v>
      </c>
      <c r="E1073" s="37" t="s">
        <v>1209</v>
      </c>
    </row>
    <row r="1074" spans="1:5" x14ac:dyDescent="0.2">
      <c r="A1074" s="37" t="s">
        <v>1714</v>
      </c>
      <c r="B1074" s="38">
        <v>44309</v>
      </c>
      <c r="C1074" s="39">
        <v>-59700</v>
      </c>
      <c r="D1074" s="37" t="s">
        <v>1075</v>
      </c>
      <c r="E1074" s="37" t="s">
        <v>1236</v>
      </c>
    </row>
    <row r="1075" spans="1:5" x14ac:dyDescent="0.2">
      <c r="A1075" s="37" t="s">
        <v>1715</v>
      </c>
      <c r="B1075" s="38">
        <v>44298</v>
      </c>
      <c r="C1075" s="39">
        <v>-839700</v>
      </c>
      <c r="D1075" s="37" t="s">
        <v>1075</v>
      </c>
      <c r="E1075" s="37" t="s">
        <v>1177</v>
      </c>
    </row>
    <row r="1076" spans="1:5" x14ac:dyDescent="0.2">
      <c r="A1076" s="37" t="s">
        <v>1716</v>
      </c>
      <c r="B1076" s="38">
        <v>44301</v>
      </c>
      <c r="C1076" s="39">
        <v>-36300</v>
      </c>
      <c r="D1076" s="37" t="s">
        <v>1075</v>
      </c>
      <c r="E1076" s="37" t="s">
        <v>1213</v>
      </c>
    </row>
    <row r="1077" spans="1:5" x14ac:dyDescent="0.2">
      <c r="A1077" s="37" t="s">
        <v>1717</v>
      </c>
      <c r="B1077" s="38">
        <v>44307</v>
      </c>
      <c r="C1077" s="39">
        <v>-59700</v>
      </c>
      <c r="D1077" s="37" t="s">
        <v>1075</v>
      </c>
      <c r="E1077" s="37" t="s">
        <v>1232</v>
      </c>
    </row>
    <row r="1078" spans="1:5" x14ac:dyDescent="0.2">
      <c r="A1078" s="37" t="s">
        <v>1718</v>
      </c>
      <c r="B1078" s="38">
        <v>44308</v>
      </c>
      <c r="C1078" s="39">
        <v>-163655</v>
      </c>
      <c r="D1078" s="37" t="s">
        <v>1075</v>
      </c>
      <c r="E1078" s="37" t="s">
        <v>1234</v>
      </c>
    </row>
    <row r="1079" spans="1:5" x14ac:dyDescent="0.2">
      <c r="A1079" s="37" t="s">
        <v>1719</v>
      </c>
      <c r="B1079" s="38">
        <v>44309</v>
      </c>
      <c r="C1079" s="39">
        <v>-36300</v>
      </c>
      <c r="D1079" s="37" t="s">
        <v>1075</v>
      </c>
      <c r="E1079" s="37" t="s">
        <v>1117</v>
      </c>
    </row>
    <row r="1080" spans="1:5" x14ac:dyDescent="0.2">
      <c r="A1080" s="37" t="s">
        <v>1720</v>
      </c>
      <c r="B1080" s="38">
        <v>44310</v>
      </c>
      <c r="C1080" s="39">
        <v>-52400</v>
      </c>
      <c r="D1080" s="37" t="s">
        <v>1075</v>
      </c>
      <c r="E1080" s="37" t="s">
        <v>1117</v>
      </c>
    </row>
    <row r="1081" spans="1:5" x14ac:dyDescent="0.2">
      <c r="A1081" s="37" t="s">
        <v>1721</v>
      </c>
      <c r="B1081" s="38">
        <v>44529</v>
      </c>
      <c r="C1081" s="39">
        <v>-67769</v>
      </c>
      <c r="D1081" s="37" t="s">
        <v>1075</v>
      </c>
      <c r="E1081" s="37" t="s">
        <v>1175</v>
      </c>
    </row>
    <row r="1082" spans="1:5" x14ac:dyDescent="0.2">
      <c r="A1082" s="37" t="s">
        <v>1722</v>
      </c>
      <c r="B1082" s="38">
        <v>44519</v>
      </c>
      <c r="C1082" s="39">
        <v>-60390</v>
      </c>
      <c r="D1082" s="37" t="s">
        <v>1075</v>
      </c>
      <c r="E1082" s="37" t="s">
        <v>1436</v>
      </c>
    </row>
    <row r="1083" spans="1:5" x14ac:dyDescent="0.2">
      <c r="A1083" s="37" t="s">
        <v>1636</v>
      </c>
      <c r="B1083" s="38">
        <v>44502</v>
      </c>
      <c r="C1083" s="39">
        <v>-10302</v>
      </c>
      <c r="D1083" s="37" t="s">
        <v>1075</v>
      </c>
      <c r="E1083" s="37" t="s">
        <v>1370</v>
      </c>
    </row>
    <row r="1084" spans="1:5" x14ac:dyDescent="0.2">
      <c r="A1084" s="37" t="s">
        <v>1723</v>
      </c>
      <c r="B1084" s="38">
        <v>44503</v>
      </c>
      <c r="C1084" s="39">
        <v>-24800</v>
      </c>
      <c r="D1084" s="37" t="s">
        <v>1075</v>
      </c>
      <c r="E1084" s="37" t="s">
        <v>1161</v>
      </c>
    </row>
    <row r="1085" spans="1:5" x14ac:dyDescent="0.2">
      <c r="A1085" s="37" t="s">
        <v>1724</v>
      </c>
      <c r="B1085" s="38">
        <v>44526</v>
      </c>
      <c r="C1085" s="39">
        <v>-17000</v>
      </c>
      <c r="D1085" s="37" t="s">
        <v>1075</v>
      </c>
      <c r="E1085" s="37" t="s">
        <v>1161</v>
      </c>
    </row>
    <row r="1086" spans="1:5" x14ac:dyDescent="0.2">
      <c r="A1086" s="37" t="s">
        <v>1725</v>
      </c>
      <c r="B1086" s="38">
        <v>44528</v>
      </c>
      <c r="C1086" s="39">
        <v>-275699</v>
      </c>
      <c r="D1086" s="37" t="s">
        <v>1075</v>
      </c>
      <c r="E1086" s="37" t="s">
        <v>1176</v>
      </c>
    </row>
    <row r="1087" spans="1:5" x14ac:dyDescent="0.2">
      <c r="A1087" s="37" t="s">
        <v>1726</v>
      </c>
      <c r="B1087" s="38">
        <v>44516</v>
      </c>
      <c r="C1087" s="39">
        <v>-59700</v>
      </c>
      <c r="D1087" s="37" t="s">
        <v>1075</v>
      </c>
      <c r="E1087" s="37" t="s">
        <v>1435</v>
      </c>
    </row>
    <row r="1088" spans="1:5" x14ac:dyDescent="0.2">
      <c r="A1088" s="37" t="s">
        <v>1727</v>
      </c>
      <c r="B1088" s="38">
        <v>44505</v>
      </c>
      <c r="C1088" s="39">
        <v>-36300</v>
      </c>
      <c r="D1088" s="37" t="s">
        <v>1075</v>
      </c>
      <c r="E1088" s="37" t="s">
        <v>1417</v>
      </c>
    </row>
    <row r="1089" spans="1:5" x14ac:dyDescent="0.2">
      <c r="A1089" s="37" t="s">
        <v>1728</v>
      </c>
      <c r="B1089" s="38">
        <v>44509</v>
      </c>
      <c r="C1089" s="39">
        <v>-126400</v>
      </c>
      <c r="D1089" s="37" t="s">
        <v>1075</v>
      </c>
      <c r="E1089" s="37" t="s">
        <v>1425</v>
      </c>
    </row>
    <row r="1090" spans="1:5" x14ac:dyDescent="0.2">
      <c r="A1090" s="37" t="s">
        <v>426</v>
      </c>
      <c r="B1090" s="38">
        <v>44177</v>
      </c>
      <c r="C1090" s="39">
        <v>-57600</v>
      </c>
      <c r="D1090" s="37" t="s">
        <v>1075</v>
      </c>
      <c r="E1090" s="37" t="s">
        <v>1086</v>
      </c>
    </row>
    <row r="1091" spans="1:5" x14ac:dyDescent="0.2">
      <c r="A1091" s="37" t="s">
        <v>393</v>
      </c>
      <c r="B1091" s="38">
        <v>44162</v>
      </c>
      <c r="C1091" s="39">
        <v>-1069462</v>
      </c>
      <c r="D1091" s="37" t="s">
        <v>1075</v>
      </c>
      <c r="E1091" s="37" t="s">
        <v>1076</v>
      </c>
    </row>
    <row r="1092" spans="1:5" x14ac:dyDescent="0.2">
      <c r="A1092" s="37" t="s">
        <v>1729</v>
      </c>
      <c r="B1092" s="38">
        <v>44553</v>
      </c>
      <c r="C1092" s="39">
        <v>-52400</v>
      </c>
      <c r="D1092" s="37" t="s">
        <v>1075</v>
      </c>
      <c r="E1092" s="37" t="s">
        <v>1411</v>
      </c>
    </row>
    <row r="1093" spans="1:5" x14ac:dyDescent="0.2">
      <c r="A1093" s="37" t="s">
        <v>1729</v>
      </c>
      <c r="B1093" s="38">
        <v>44553</v>
      </c>
      <c r="C1093" s="39">
        <v>102190</v>
      </c>
      <c r="D1093" s="37" t="s">
        <v>1075</v>
      </c>
    </row>
    <row r="1094" spans="1:5" x14ac:dyDescent="0.2">
      <c r="A1094" s="37" t="s">
        <v>1729</v>
      </c>
      <c r="B1094" s="38">
        <v>44553</v>
      </c>
      <c r="C1094" s="39">
        <v>637827</v>
      </c>
      <c r="D1094" s="37" t="s">
        <v>1075</v>
      </c>
    </row>
    <row r="1095" spans="1:5" x14ac:dyDescent="0.2">
      <c r="A1095" s="37" t="s">
        <v>1729</v>
      </c>
      <c r="B1095" s="38">
        <v>44553</v>
      </c>
      <c r="C1095" s="39">
        <v>-4266476</v>
      </c>
      <c r="D1095" s="37" t="s">
        <v>1075</v>
      </c>
    </row>
    <row r="1096" spans="1:5" x14ac:dyDescent="0.2">
      <c r="A1096" s="37" t="s">
        <v>1729</v>
      </c>
      <c r="B1096" s="38">
        <v>44553</v>
      </c>
      <c r="C1096" s="39">
        <v>3545113</v>
      </c>
      <c r="D1096" s="37" t="s">
        <v>1075</v>
      </c>
    </row>
    <row r="1097" spans="1:5" x14ac:dyDescent="0.2">
      <c r="A1097" s="37" t="s">
        <v>394</v>
      </c>
      <c r="B1097" s="38">
        <v>44221</v>
      </c>
      <c r="C1097" s="39">
        <v>-1124896</v>
      </c>
      <c r="D1097" s="37" t="s">
        <v>1075</v>
      </c>
      <c r="E1097" s="37" t="s">
        <v>1130</v>
      </c>
    </row>
    <row r="1098" spans="1:5" x14ac:dyDescent="0.2">
      <c r="A1098" s="37" t="s">
        <v>1568</v>
      </c>
      <c r="B1098" s="38">
        <v>44098</v>
      </c>
      <c r="C1098" s="39">
        <v>4882029</v>
      </c>
      <c r="D1098" s="37" t="s">
        <v>1075</v>
      </c>
      <c r="E1098" s="37" t="s">
        <v>1465</v>
      </c>
    </row>
    <row r="1099" spans="1:5" x14ac:dyDescent="0.2">
      <c r="A1099" s="37" t="s">
        <v>1730</v>
      </c>
      <c r="B1099" s="38">
        <v>44301</v>
      </c>
      <c r="C1099" s="39">
        <v>-61255</v>
      </c>
      <c r="D1099" s="37" t="s">
        <v>1214</v>
      </c>
      <c r="E1099" s="37" t="s">
        <v>1192</v>
      </c>
    </row>
    <row r="1100" spans="1:5" x14ac:dyDescent="0.2">
      <c r="A1100" s="37" t="s">
        <v>1731</v>
      </c>
      <c r="B1100" s="38">
        <v>44302</v>
      </c>
      <c r="C1100" s="39">
        <v>-135200</v>
      </c>
      <c r="D1100" s="37" t="s">
        <v>1214</v>
      </c>
      <c r="E1100" s="37" t="s">
        <v>1186</v>
      </c>
    </row>
    <row r="1101" spans="1:5" x14ac:dyDescent="0.2">
      <c r="A1101" s="37" t="s">
        <v>1732</v>
      </c>
      <c r="B1101" s="38">
        <v>44518</v>
      </c>
      <c r="C1101" s="39">
        <v>-61665</v>
      </c>
      <c r="D1101" s="37" t="s">
        <v>1214</v>
      </c>
      <c r="E1101" s="37" t="s">
        <v>1393</v>
      </c>
    </row>
    <row r="1102" spans="1:5" x14ac:dyDescent="0.2">
      <c r="A1102" s="37" t="s">
        <v>1733</v>
      </c>
      <c r="B1102" s="38">
        <v>44527</v>
      </c>
      <c r="C1102" s="39">
        <v>-61392</v>
      </c>
      <c r="D1102" s="37" t="s">
        <v>1214</v>
      </c>
      <c r="E1102" s="37" t="s">
        <v>1393</v>
      </c>
    </row>
    <row r="1103" spans="1:5" x14ac:dyDescent="0.2">
      <c r="A1103" s="37" t="s">
        <v>1734</v>
      </c>
      <c r="B1103" s="38">
        <v>44505</v>
      </c>
      <c r="C1103" s="39">
        <v>-77900</v>
      </c>
      <c r="D1103" s="37" t="s">
        <v>1214</v>
      </c>
      <c r="E1103" s="37" t="s">
        <v>1209</v>
      </c>
    </row>
    <row r="1104" spans="1:5" x14ac:dyDescent="0.2">
      <c r="A1104" s="37" t="s">
        <v>1735</v>
      </c>
      <c r="B1104" s="38">
        <v>44509</v>
      </c>
      <c r="C1104" s="39">
        <v>-62410</v>
      </c>
      <c r="D1104" s="37" t="s">
        <v>1214</v>
      </c>
      <c r="E1104" s="37" t="s">
        <v>1209</v>
      </c>
    </row>
    <row r="1105" spans="1:5" x14ac:dyDescent="0.2">
      <c r="A1105" s="37" t="s">
        <v>1736</v>
      </c>
      <c r="B1105" s="38">
        <v>44530</v>
      </c>
      <c r="C1105" s="39">
        <v>-72460</v>
      </c>
      <c r="D1105" s="37" t="s">
        <v>1214</v>
      </c>
      <c r="E1105" s="37" t="s">
        <v>1445</v>
      </c>
    </row>
    <row r="1106" spans="1:5" x14ac:dyDescent="0.2">
      <c r="A1106" s="37" t="s">
        <v>1737</v>
      </c>
      <c r="B1106" s="38">
        <v>44522</v>
      </c>
      <c r="C1106" s="39">
        <v>-174100</v>
      </c>
      <c r="D1106" s="37" t="s">
        <v>1214</v>
      </c>
      <c r="E1106" s="37" t="s">
        <v>1405</v>
      </c>
    </row>
    <row r="1107" spans="1:5" x14ac:dyDescent="0.2">
      <c r="A1107" s="37" t="s">
        <v>1738</v>
      </c>
      <c r="B1107" s="38">
        <v>44523</v>
      </c>
      <c r="C1107" s="39">
        <v>-24800</v>
      </c>
      <c r="D1107" s="37" t="s">
        <v>1214</v>
      </c>
      <c r="E1107" s="37" t="s">
        <v>1405</v>
      </c>
    </row>
    <row r="1108" spans="1:5" x14ac:dyDescent="0.2">
      <c r="A1108" s="37" t="s">
        <v>1739</v>
      </c>
      <c r="B1108" s="38">
        <v>44529</v>
      </c>
      <c r="C1108" s="39">
        <v>-52400</v>
      </c>
      <c r="D1108" s="37" t="s">
        <v>1214</v>
      </c>
      <c r="E1108" s="37" t="s">
        <v>1405</v>
      </c>
    </row>
    <row r="1109" spans="1:5" x14ac:dyDescent="0.2">
      <c r="A1109" s="37" t="s">
        <v>1740</v>
      </c>
      <c r="B1109" s="38">
        <v>44552</v>
      </c>
      <c r="C1109" s="39">
        <v>-103000</v>
      </c>
      <c r="D1109" s="37" t="s">
        <v>1214</v>
      </c>
      <c r="E1109" s="37" t="s">
        <v>1452</v>
      </c>
    </row>
    <row r="1110" spans="1:5" x14ac:dyDescent="0.2">
      <c r="A1110" s="37" t="s">
        <v>1740</v>
      </c>
      <c r="B1110" s="38">
        <v>44552</v>
      </c>
      <c r="C1110" s="39">
        <v>324622</v>
      </c>
      <c r="D1110" s="37" t="s">
        <v>1214</v>
      </c>
    </row>
    <row r="1111" spans="1:5" x14ac:dyDescent="0.2">
      <c r="A1111" s="37" t="s">
        <v>1740</v>
      </c>
      <c r="B1111" s="38">
        <v>44552</v>
      </c>
      <c r="C1111" s="39">
        <v>103000</v>
      </c>
      <c r="D1111" s="37" t="s">
        <v>1214</v>
      </c>
    </row>
    <row r="1112" spans="1:5" x14ac:dyDescent="0.2">
      <c r="A1112" s="37" t="s">
        <v>1740</v>
      </c>
      <c r="B1112" s="38">
        <v>44552</v>
      </c>
      <c r="C1112" s="39">
        <v>-674840</v>
      </c>
      <c r="D1112" s="37" t="s">
        <v>1214</v>
      </c>
    </row>
    <row r="1113" spans="1:5" x14ac:dyDescent="0.2">
      <c r="A1113" s="37" t="s">
        <v>1740</v>
      </c>
      <c r="B1113" s="38">
        <v>44552</v>
      </c>
      <c r="C1113" s="39">
        <v>251300</v>
      </c>
      <c r="D1113" s="37" t="s">
        <v>1214</v>
      </c>
    </row>
    <row r="1114" spans="1:5" x14ac:dyDescent="0.2">
      <c r="A1114" s="37" t="s">
        <v>1552</v>
      </c>
      <c r="B1114" s="38">
        <v>44260</v>
      </c>
      <c r="C1114" s="39">
        <v>882500</v>
      </c>
      <c r="D1114" s="37" t="s">
        <v>1214</v>
      </c>
      <c r="E1114" s="37" t="s">
        <v>1543</v>
      </c>
    </row>
    <row r="1115" spans="1:5" x14ac:dyDescent="0.2">
      <c r="A1115" s="37" t="s">
        <v>1741</v>
      </c>
      <c r="B1115" s="38">
        <v>44301</v>
      </c>
      <c r="C1115" s="39">
        <v>-475477</v>
      </c>
      <c r="D1115" s="37" t="s">
        <v>1215</v>
      </c>
      <c r="E1115" s="37" t="s">
        <v>1216</v>
      </c>
    </row>
    <row r="1116" spans="1:5" x14ac:dyDescent="0.2">
      <c r="A1116" s="37" t="s">
        <v>1741</v>
      </c>
      <c r="B1116" s="38">
        <v>44301</v>
      </c>
      <c r="C1116" s="39">
        <v>238667</v>
      </c>
      <c r="D1116" s="37" t="s">
        <v>1215</v>
      </c>
    </row>
    <row r="1117" spans="1:5" x14ac:dyDescent="0.2">
      <c r="A1117" s="37" t="s">
        <v>1742</v>
      </c>
      <c r="B1117" s="38">
        <v>44580</v>
      </c>
      <c r="C1117" s="39">
        <v>236810</v>
      </c>
      <c r="D1117" s="37" t="s">
        <v>1215</v>
      </c>
      <c r="E1117" s="37" t="s">
        <v>1592</v>
      </c>
    </row>
    <row r="1118" spans="1:5" x14ac:dyDescent="0.2">
      <c r="A1118" s="37" t="s">
        <v>240</v>
      </c>
      <c r="B1118" s="38">
        <v>44411</v>
      </c>
      <c r="C1118" s="39">
        <v>-11049</v>
      </c>
      <c r="D1118" s="37" t="s">
        <v>1328</v>
      </c>
      <c r="E1118" s="37" t="s">
        <v>1304</v>
      </c>
    </row>
    <row r="1119" spans="1:5" x14ac:dyDescent="0.2">
      <c r="A1119" s="37" t="s">
        <v>567</v>
      </c>
      <c r="B1119" s="38">
        <v>44454</v>
      </c>
      <c r="C1119" s="39">
        <v>-52249</v>
      </c>
      <c r="D1119" s="37" t="s">
        <v>1328</v>
      </c>
      <c r="E1119" s="37" t="s">
        <v>1383</v>
      </c>
    </row>
    <row r="1120" spans="1:5" x14ac:dyDescent="0.2">
      <c r="A1120" s="37" t="s">
        <v>1678</v>
      </c>
      <c r="B1120" s="38">
        <v>44529</v>
      </c>
      <c r="C1120" s="39">
        <v>-32519</v>
      </c>
      <c r="D1120" s="37" t="s">
        <v>1328</v>
      </c>
      <c r="E1120" s="37" t="s">
        <v>1286</v>
      </c>
    </row>
    <row r="1121" spans="1:5" x14ac:dyDescent="0.2">
      <c r="A1121" s="37" t="s">
        <v>1706</v>
      </c>
      <c r="B1121" s="38">
        <v>44532</v>
      </c>
      <c r="C1121" s="39">
        <v>-206943</v>
      </c>
      <c r="D1121" s="37" t="s">
        <v>1328</v>
      </c>
      <c r="E1121" s="37" t="s">
        <v>1399</v>
      </c>
    </row>
    <row r="1122" spans="1:5" x14ac:dyDescent="0.2">
      <c r="A1122" s="37" t="s">
        <v>1729</v>
      </c>
      <c r="B1122" s="38">
        <v>44553</v>
      </c>
      <c r="C1122" s="39">
        <v>-18654</v>
      </c>
      <c r="D1122" s="37" t="s">
        <v>1328</v>
      </c>
      <c r="E1122" s="37" t="s">
        <v>1455</v>
      </c>
    </row>
    <row r="1123" spans="1:5" x14ac:dyDescent="0.2">
      <c r="A1123" s="37" t="s">
        <v>1686</v>
      </c>
      <c r="B1123" s="38">
        <v>44556</v>
      </c>
      <c r="C1123" s="39">
        <v>-351</v>
      </c>
      <c r="D1123" s="37" t="s">
        <v>1328</v>
      </c>
      <c r="E1123" s="37" t="s">
        <v>1459</v>
      </c>
    </row>
    <row r="1124" spans="1:5" x14ac:dyDescent="0.2">
      <c r="A1124" s="37" t="s">
        <v>1740</v>
      </c>
      <c r="B1124" s="38">
        <v>44552</v>
      </c>
      <c r="C1124" s="39">
        <v>-4082</v>
      </c>
      <c r="D1124" s="37" t="s">
        <v>1328</v>
      </c>
      <c r="E1124" s="37" t="s">
        <v>1453</v>
      </c>
    </row>
    <row r="1125" spans="1:5" x14ac:dyDescent="0.2">
      <c r="A1125" s="37" t="s">
        <v>1706</v>
      </c>
      <c r="B1125" s="38">
        <v>44532</v>
      </c>
      <c r="C1125" s="39">
        <v>217992</v>
      </c>
      <c r="D1125" s="37" t="s">
        <v>1328</v>
      </c>
    </row>
    <row r="1126" spans="1:5" x14ac:dyDescent="0.2">
      <c r="A1126" s="37" t="s">
        <v>1706</v>
      </c>
      <c r="B1126" s="38">
        <v>44532</v>
      </c>
      <c r="C1126" s="39">
        <v>4082</v>
      </c>
      <c r="D1126" s="37" t="s">
        <v>1328</v>
      </c>
    </row>
    <row r="1127" spans="1:5" x14ac:dyDescent="0.2">
      <c r="A1127" s="37" t="s">
        <v>1706</v>
      </c>
      <c r="B1127" s="38">
        <v>44532</v>
      </c>
      <c r="C1127" s="39">
        <v>-271578</v>
      </c>
      <c r="D1127" s="37" t="s">
        <v>1328</v>
      </c>
    </row>
    <row r="1128" spans="1:5" x14ac:dyDescent="0.2">
      <c r="A1128" s="37" t="s">
        <v>1706</v>
      </c>
      <c r="B1128" s="38">
        <v>44532</v>
      </c>
      <c r="C1128" s="39">
        <v>52249</v>
      </c>
      <c r="D1128" s="37" t="s">
        <v>1328</v>
      </c>
    </row>
    <row r="1129" spans="1:5" x14ac:dyDescent="0.2">
      <c r="A1129" s="37" t="s">
        <v>1743</v>
      </c>
      <c r="B1129" s="38">
        <v>44635</v>
      </c>
      <c r="C1129" s="39">
        <v>323102</v>
      </c>
      <c r="D1129" s="37" t="s">
        <v>1328</v>
      </c>
      <c r="E1129" s="37" t="s">
        <v>1592</v>
      </c>
    </row>
    <row r="1130" spans="1:5" x14ac:dyDescent="0.2">
      <c r="A1130" s="37" t="s">
        <v>638</v>
      </c>
      <c r="B1130" s="38">
        <v>44449</v>
      </c>
      <c r="C1130" s="39">
        <v>-307567</v>
      </c>
      <c r="D1130" s="37" t="s">
        <v>1210</v>
      </c>
      <c r="E1130" s="37" t="s">
        <v>1372</v>
      </c>
    </row>
    <row r="1131" spans="1:5" x14ac:dyDescent="0.2">
      <c r="A1131" s="37" t="s">
        <v>643</v>
      </c>
      <c r="B1131" s="38">
        <v>44479</v>
      </c>
      <c r="C1131" s="39">
        <v>-61370</v>
      </c>
      <c r="D1131" s="37" t="s">
        <v>1210</v>
      </c>
      <c r="E1131" s="37" t="s">
        <v>1393</v>
      </c>
    </row>
    <row r="1132" spans="1:5" x14ac:dyDescent="0.2">
      <c r="A1132" s="37" t="s">
        <v>1744</v>
      </c>
      <c r="B1132" s="38">
        <v>44299</v>
      </c>
      <c r="C1132" s="39">
        <v>-61255</v>
      </c>
      <c r="D1132" s="37" t="s">
        <v>1210</v>
      </c>
      <c r="E1132" s="37" t="s">
        <v>1211</v>
      </c>
    </row>
    <row r="1133" spans="1:5" x14ac:dyDescent="0.2">
      <c r="A1133" s="37" t="s">
        <v>1745</v>
      </c>
      <c r="B1133" s="38">
        <v>44306</v>
      </c>
      <c r="C1133" s="39">
        <v>-61414</v>
      </c>
      <c r="D1133" s="37" t="s">
        <v>1210</v>
      </c>
      <c r="E1133" s="37" t="s">
        <v>1211</v>
      </c>
    </row>
    <row r="1134" spans="1:5" x14ac:dyDescent="0.2">
      <c r="A1134" s="37" t="s">
        <v>1746</v>
      </c>
      <c r="B1134" s="38">
        <v>44505</v>
      </c>
      <c r="C1134" s="39">
        <v>-36300</v>
      </c>
      <c r="D1134" s="37" t="s">
        <v>1210</v>
      </c>
      <c r="E1134" s="37" t="s">
        <v>1416</v>
      </c>
    </row>
    <row r="1135" spans="1:5" x14ac:dyDescent="0.2">
      <c r="A1135" s="37" t="s">
        <v>1747</v>
      </c>
      <c r="B1135" s="38">
        <v>44518</v>
      </c>
      <c r="C1135" s="39">
        <v>-52400</v>
      </c>
      <c r="D1135" s="37" t="s">
        <v>1210</v>
      </c>
      <c r="E1135" s="37" t="s">
        <v>1416</v>
      </c>
    </row>
    <row r="1136" spans="1:5" x14ac:dyDescent="0.2">
      <c r="A1136" s="37" t="s">
        <v>1748</v>
      </c>
      <c r="B1136" s="38">
        <v>44525</v>
      </c>
      <c r="C1136" s="39">
        <v>-79600</v>
      </c>
      <c r="D1136" s="37" t="s">
        <v>1210</v>
      </c>
      <c r="E1136" s="37" t="s">
        <v>1416</v>
      </c>
    </row>
    <row r="1137" spans="1:5" x14ac:dyDescent="0.2">
      <c r="A1137" s="37" t="s">
        <v>1749</v>
      </c>
      <c r="B1137" s="38">
        <v>44525</v>
      </c>
      <c r="C1137" s="39">
        <v>-263200</v>
      </c>
      <c r="D1137" s="37" t="s">
        <v>1210</v>
      </c>
      <c r="E1137" s="37" t="s">
        <v>1416</v>
      </c>
    </row>
    <row r="1138" spans="1:5" x14ac:dyDescent="0.2">
      <c r="A1138" s="37" t="s">
        <v>1749</v>
      </c>
      <c r="B1138" s="38">
        <v>44525</v>
      </c>
      <c r="C1138" s="39">
        <v>-743400</v>
      </c>
      <c r="D1138" s="37" t="s">
        <v>1210</v>
      </c>
    </row>
    <row r="1139" spans="1:5" x14ac:dyDescent="0.2">
      <c r="A1139" s="37" t="s">
        <v>1749</v>
      </c>
      <c r="B1139" s="38">
        <v>44525</v>
      </c>
      <c r="C1139" s="39">
        <v>430236</v>
      </c>
      <c r="D1139" s="37" t="s">
        <v>1210</v>
      </c>
    </row>
    <row r="1140" spans="1:5" x14ac:dyDescent="0.2">
      <c r="A1140" s="37" t="s">
        <v>1749</v>
      </c>
      <c r="B1140" s="38">
        <v>44525</v>
      </c>
      <c r="C1140" s="39">
        <v>431500</v>
      </c>
      <c r="D1140" s="37" t="s">
        <v>1210</v>
      </c>
    </row>
    <row r="1141" spans="1:5" x14ac:dyDescent="0.2">
      <c r="A1141" s="37" t="s">
        <v>1750</v>
      </c>
      <c r="B1141" s="38">
        <v>44580</v>
      </c>
      <c r="C1141" s="39">
        <v>804770</v>
      </c>
      <c r="D1141" s="37" t="s">
        <v>1210</v>
      </c>
      <c r="E1141" s="37" t="s">
        <v>1592</v>
      </c>
    </row>
    <row r="1142" spans="1:5" x14ac:dyDescent="0.2">
      <c r="A1142" s="37" t="s">
        <v>1700</v>
      </c>
      <c r="B1142" s="38">
        <v>44287</v>
      </c>
      <c r="C1142" s="39">
        <v>-43796</v>
      </c>
      <c r="D1142" s="37" t="s">
        <v>1193</v>
      </c>
      <c r="E1142" s="37" t="s">
        <v>1194</v>
      </c>
    </row>
    <row r="1143" spans="1:5" x14ac:dyDescent="0.2">
      <c r="A1143" s="37" t="s">
        <v>1741</v>
      </c>
      <c r="B1143" s="38">
        <v>44301</v>
      </c>
      <c r="C1143" s="39">
        <v>-238667</v>
      </c>
      <c r="D1143" s="37" t="s">
        <v>1193</v>
      </c>
      <c r="E1143" s="37" t="s">
        <v>1217</v>
      </c>
    </row>
    <row r="1144" spans="1:5" x14ac:dyDescent="0.2">
      <c r="A1144" s="37" t="s">
        <v>1700</v>
      </c>
      <c r="B1144" s="38">
        <v>44287</v>
      </c>
      <c r="C1144" s="39">
        <v>282463</v>
      </c>
      <c r="D1144" s="37" t="s">
        <v>1193</v>
      </c>
    </row>
    <row r="1145" spans="1:5" x14ac:dyDescent="0.2">
      <c r="A1145" s="37" t="s">
        <v>1700</v>
      </c>
      <c r="B1145" s="38">
        <v>44287</v>
      </c>
      <c r="C1145" s="39">
        <v>-262703</v>
      </c>
      <c r="D1145" s="37" t="s">
        <v>1193</v>
      </c>
    </row>
    <row r="1146" spans="1:5" x14ac:dyDescent="0.2">
      <c r="A1146" s="37" t="s">
        <v>1751</v>
      </c>
      <c r="B1146" s="38">
        <v>44580</v>
      </c>
      <c r="C1146" s="39">
        <v>262703</v>
      </c>
      <c r="D1146" s="37" t="s">
        <v>1193</v>
      </c>
      <c r="E1146" s="37" t="s">
        <v>1592</v>
      </c>
    </row>
    <row r="1147" spans="1:5" x14ac:dyDescent="0.2">
      <c r="A1147" s="37" t="s">
        <v>1675</v>
      </c>
      <c r="B1147" s="38">
        <v>44305</v>
      </c>
      <c r="C1147" s="39">
        <v>-10890</v>
      </c>
      <c r="D1147" s="37" t="s">
        <v>1223</v>
      </c>
      <c r="E1147" s="37" t="s">
        <v>1224</v>
      </c>
    </row>
    <row r="1148" spans="1:5" x14ac:dyDescent="0.2">
      <c r="A1148" s="37" t="s">
        <v>1631</v>
      </c>
      <c r="B1148" s="38">
        <v>44521</v>
      </c>
      <c r="C1148" s="39">
        <v>-19573</v>
      </c>
      <c r="D1148" s="37" t="s">
        <v>1223</v>
      </c>
      <c r="E1148" s="37" t="s">
        <v>1440</v>
      </c>
    </row>
    <row r="1149" spans="1:5" x14ac:dyDescent="0.2">
      <c r="A1149" s="37" t="s">
        <v>1609</v>
      </c>
      <c r="B1149" s="38">
        <v>44509</v>
      </c>
      <c r="C1149" s="39">
        <v>-11627</v>
      </c>
      <c r="D1149" s="37" t="s">
        <v>1223</v>
      </c>
      <c r="E1149" s="37" t="s">
        <v>1430</v>
      </c>
    </row>
    <row r="1150" spans="1:5" x14ac:dyDescent="0.2">
      <c r="A1150" s="37" t="s">
        <v>1625</v>
      </c>
      <c r="B1150" s="38">
        <v>44509</v>
      </c>
      <c r="C1150" s="39">
        <v>-1609</v>
      </c>
      <c r="D1150" s="37" t="s">
        <v>1223</v>
      </c>
      <c r="E1150" s="37" t="s">
        <v>1422</v>
      </c>
    </row>
    <row r="1151" spans="1:5" x14ac:dyDescent="0.2">
      <c r="A1151" s="37" t="s">
        <v>1641</v>
      </c>
      <c r="B1151" s="38">
        <v>44526</v>
      </c>
      <c r="C1151" s="39">
        <v>-25272</v>
      </c>
      <c r="D1151" s="37" t="s">
        <v>1223</v>
      </c>
      <c r="E1151" s="37" t="s">
        <v>1443</v>
      </c>
    </row>
    <row r="1152" spans="1:5" x14ac:dyDescent="0.2">
      <c r="A1152" s="37" t="s">
        <v>1631</v>
      </c>
      <c r="B1152" s="38">
        <v>44521</v>
      </c>
      <c r="C1152" s="39">
        <v>56472</v>
      </c>
      <c r="D1152" s="37" t="s">
        <v>1223</v>
      </c>
    </row>
    <row r="1153" spans="1:5" x14ac:dyDescent="0.2">
      <c r="A1153" s="37" t="s">
        <v>1631</v>
      </c>
      <c r="B1153" s="38">
        <v>44521</v>
      </c>
      <c r="C1153" s="39">
        <v>-49911</v>
      </c>
      <c r="D1153" s="37" t="s">
        <v>1223</v>
      </c>
    </row>
    <row r="1154" spans="1:5" x14ac:dyDescent="0.2">
      <c r="A1154" s="37" t="s">
        <v>1752</v>
      </c>
      <c r="B1154" s="38">
        <v>44635</v>
      </c>
      <c r="C1154" s="39">
        <v>62410</v>
      </c>
      <c r="D1154" s="37" t="s">
        <v>1223</v>
      </c>
      <c r="E1154" s="37" t="s">
        <v>1697</v>
      </c>
    </row>
    <row r="1155" spans="1:5" x14ac:dyDescent="0.2">
      <c r="A1155" s="37" t="s">
        <v>1753</v>
      </c>
      <c r="B1155" s="38">
        <v>44305</v>
      </c>
      <c r="C1155" s="39">
        <v>-278600</v>
      </c>
      <c r="D1155" s="37" t="s">
        <v>1218</v>
      </c>
      <c r="E1155" s="37" t="s">
        <v>1219</v>
      </c>
    </row>
    <row r="1156" spans="1:5" x14ac:dyDescent="0.2">
      <c r="A1156" s="37" t="s">
        <v>1753</v>
      </c>
      <c r="B1156" s="38">
        <v>44305</v>
      </c>
      <c r="C1156" s="39">
        <v>278600</v>
      </c>
      <c r="D1156" s="37" t="s">
        <v>1218</v>
      </c>
    </row>
    <row r="1157" spans="1:5" x14ac:dyDescent="0.2">
      <c r="A1157" s="37" t="s">
        <v>1753</v>
      </c>
      <c r="B1157" s="38">
        <v>44305</v>
      </c>
      <c r="C1157" s="39">
        <v>-179196</v>
      </c>
      <c r="D1157" s="37" t="s">
        <v>1218</v>
      </c>
    </row>
    <row r="1158" spans="1:5" x14ac:dyDescent="0.2">
      <c r="A1158" s="37" t="s">
        <v>1754</v>
      </c>
      <c r="B1158" s="38">
        <v>44635</v>
      </c>
      <c r="C1158" s="39">
        <v>179196</v>
      </c>
      <c r="D1158" s="37" t="s">
        <v>1218</v>
      </c>
      <c r="E1158" s="37" t="s">
        <v>1592</v>
      </c>
    </row>
    <row r="1159" spans="1:5" x14ac:dyDescent="0.2">
      <c r="A1159" s="37" t="s">
        <v>644</v>
      </c>
      <c r="B1159" s="38">
        <v>44492</v>
      </c>
      <c r="C1159" s="39">
        <v>-314539</v>
      </c>
      <c r="D1159" s="37" t="s">
        <v>1195</v>
      </c>
      <c r="E1159" s="37" t="s">
        <v>1372</v>
      </c>
    </row>
    <row r="1160" spans="1:5" x14ac:dyDescent="0.2">
      <c r="A1160" s="37" t="s">
        <v>1755</v>
      </c>
      <c r="B1160" s="38">
        <v>44310</v>
      </c>
      <c r="C1160" s="39">
        <v>-61311</v>
      </c>
      <c r="D1160" s="37" t="s">
        <v>1195</v>
      </c>
      <c r="E1160" s="37" t="s">
        <v>1237</v>
      </c>
    </row>
    <row r="1161" spans="1:5" x14ac:dyDescent="0.2">
      <c r="A1161" s="37" t="s">
        <v>1753</v>
      </c>
      <c r="B1161" s="38">
        <v>44305</v>
      </c>
      <c r="C1161" s="39">
        <v>-99404</v>
      </c>
      <c r="D1161" s="37" t="s">
        <v>1195</v>
      </c>
      <c r="E1161" s="37" t="s">
        <v>1220</v>
      </c>
    </row>
    <row r="1162" spans="1:5" x14ac:dyDescent="0.2">
      <c r="A1162" s="37" t="s">
        <v>1700</v>
      </c>
      <c r="B1162" s="38">
        <v>44287</v>
      </c>
      <c r="C1162" s="39">
        <v>-19760</v>
      </c>
      <c r="D1162" s="37" t="s">
        <v>1195</v>
      </c>
      <c r="E1162" s="37" t="s">
        <v>1196</v>
      </c>
    </row>
    <row r="1163" spans="1:5" x14ac:dyDescent="0.2">
      <c r="A1163" s="37" t="s">
        <v>1756</v>
      </c>
      <c r="B1163" s="38">
        <v>44295</v>
      </c>
      <c r="C1163" s="39">
        <v>-574061</v>
      </c>
      <c r="D1163" s="37" t="s">
        <v>1195</v>
      </c>
      <c r="E1163" s="37" t="s">
        <v>1208</v>
      </c>
    </row>
    <row r="1164" spans="1:5" x14ac:dyDescent="0.2">
      <c r="A1164" s="37" t="s">
        <v>1757</v>
      </c>
      <c r="B1164" s="38">
        <v>44303</v>
      </c>
      <c r="C1164" s="39">
        <v>-489234</v>
      </c>
      <c r="D1164" s="37" t="s">
        <v>1195</v>
      </c>
      <c r="E1164" s="37" t="s">
        <v>1208</v>
      </c>
    </row>
    <row r="1165" spans="1:5" x14ac:dyDescent="0.2">
      <c r="A1165" s="37" t="s">
        <v>1631</v>
      </c>
      <c r="B1165" s="38">
        <v>44521</v>
      </c>
      <c r="C1165" s="39">
        <v>-6561</v>
      </c>
      <c r="D1165" s="37" t="s">
        <v>1195</v>
      </c>
      <c r="E1165" s="37" t="s">
        <v>1441</v>
      </c>
    </row>
    <row r="1166" spans="1:5" x14ac:dyDescent="0.2">
      <c r="A1166" s="37" t="s">
        <v>1758</v>
      </c>
      <c r="B1166" s="38">
        <v>44530</v>
      </c>
      <c r="C1166" s="39">
        <v>-24800</v>
      </c>
      <c r="D1166" s="37" t="s">
        <v>1195</v>
      </c>
      <c r="E1166" s="37" t="s">
        <v>1416</v>
      </c>
    </row>
    <row r="1167" spans="1:5" x14ac:dyDescent="0.2">
      <c r="A1167" s="37" t="s">
        <v>1749</v>
      </c>
      <c r="B1167" s="38">
        <v>44525</v>
      </c>
      <c r="C1167" s="39">
        <v>-118336</v>
      </c>
      <c r="D1167" s="37" t="s">
        <v>1195</v>
      </c>
      <c r="E1167" s="37" t="s">
        <v>1442</v>
      </c>
    </row>
    <row r="1168" spans="1:5" x14ac:dyDescent="0.2">
      <c r="A1168" s="37" t="s">
        <v>1759</v>
      </c>
      <c r="B1168" s="38">
        <v>44537</v>
      </c>
      <c r="C1168" s="39">
        <v>-128400</v>
      </c>
      <c r="D1168" s="37" t="s">
        <v>1195</v>
      </c>
      <c r="E1168" s="37" t="s">
        <v>1415</v>
      </c>
    </row>
    <row r="1169" spans="1:5" x14ac:dyDescent="0.2">
      <c r="A1169" s="37" t="s">
        <v>1760</v>
      </c>
      <c r="B1169" s="38">
        <v>44544</v>
      </c>
      <c r="C1169" s="39">
        <v>-127655</v>
      </c>
      <c r="D1169" s="37" t="s">
        <v>1195</v>
      </c>
      <c r="E1169" s="37" t="s">
        <v>1448</v>
      </c>
    </row>
    <row r="1170" spans="1:5" x14ac:dyDescent="0.2">
      <c r="A1170" s="37" t="s">
        <v>1761</v>
      </c>
      <c r="B1170" s="38">
        <v>44557</v>
      </c>
      <c r="C1170" s="39">
        <v>-61355</v>
      </c>
      <c r="D1170" s="37" t="s">
        <v>1195</v>
      </c>
      <c r="E1170" s="37" t="s">
        <v>1462</v>
      </c>
    </row>
    <row r="1171" spans="1:5" x14ac:dyDescent="0.2">
      <c r="A1171" s="37" t="s">
        <v>1706</v>
      </c>
      <c r="B1171" s="38">
        <v>44532</v>
      </c>
      <c r="C1171" s="39">
        <v>-2745</v>
      </c>
      <c r="D1171" s="37" t="s">
        <v>1195</v>
      </c>
      <c r="E1171" s="37" t="s">
        <v>1401</v>
      </c>
    </row>
    <row r="1172" spans="1:5" x14ac:dyDescent="0.2">
      <c r="A1172" s="37" t="s">
        <v>1762</v>
      </c>
      <c r="B1172" s="38">
        <v>44580</v>
      </c>
      <c r="C1172" s="39">
        <v>279387</v>
      </c>
      <c r="D1172" s="37" t="s">
        <v>1195</v>
      </c>
    </row>
    <row r="1173" spans="1:5" x14ac:dyDescent="0.2">
      <c r="A1173" s="37" t="s">
        <v>1762</v>
      </c>
      <c r="B1173" s="38">
        <v>44580</v>
      </c>
      <c r="C1173" s="39">
        <v>227804</v>
      </c>
      <c r="D1173" s="37" t="s">
        <v>1195</v>
      </c>
    </row>
    <row r="1174" spans="1:5" x14ac:dyDescent="0.2">
      <c r="A1174" s="37" t="s">
        <v>1762</v>
      </c>
      <c r="B1174" s="38">
        <v>44580</v>
      </c>
      <c r="C1174" s="39">
        <v>-2464782</v>
      </c>
      <c r="D1174" s="37" t="s">
        <v>1195</v>
      </c>
    </row>
    <row r="1175" spans="1:5" x14ac:dyDescent="0.2">
      <c r="A1175" s="37" t="s">
        <v>1762</v>
      </c>
      <c r="B1175" s="38">
        <v>44580</v>
      </c>
      <c r="C1175" s="39">
        <v>1206431</v>
      </c>
      <c r="D1175" s="37" t="s">
        <v>1195</v>
      </c>
    </row>
    <row r="1176" spans="1:5" x14ac:dyDescent="0.2">
      <c r="A1176" s="37" t="s">
        <v>1762</v>
      </c>
      <c r="B1176" s="38">
        <v>44580</v>
      </c>
      <c r="C1176" s="39">
        <v>2779321</v>
      </c>
      <c r="D1176" s="37" t="s">
        <v>1195</v>
      </c>
      <c r="E1176" s="37" t="s">
        <v>1592</v>
      </c>
    </row>
    <row r="1177" spans="1:5" x14ac:dyDescent="0.2">
      <c r="A1177" s="37" t="s">
        <v>398</v>
      </c>
      <c r="B1177" s="38">
        <v>44509</v>
      </c>
      <c r="C1177" s="39">
        <v>402</v>
      </c>
      <c r="D1177" s="37" t="s">
        <v>1258</v>
      </c>
    </row>
    <row r="1178" spans="1:5" x14ac:dyDescent="0.2">
      <c r="A1178" s="37" t="s">
        <v>1762</v>
      </c>
      <c r="B1178" s="38">
        <v>44580</v>
      </c>
      <c r="C1178" s="39">
        <v>751160</v>
      </c>
      <c r="D1178" s="37" t="s">
        <v>1258</v>
      </c>
      <c r="E1178" s="37" t="s">
        <v>1763</v>
      </c>
    </row>
    <row r="1179" spans="1:5" x14ac:dyDescent="0.2">
      <c r="A1179" s="37" t="s">
        <v>398</v>
      </c>
      <c r="B1179" s="38">
        <v>44509</v>
      </c>
      <c r="C1179" s="39">
        <v>-621862</v>
      </c>
      <c r="D1179" s="37" t="s">
        <v>1258</v>
      </c>
      <c r="E1179" s="37" t="s">
        <v>1259</v>
      </c>
    </row>
    <row r="1180" spans="1:5" x14ac:dyDescent="0.2">
      <c r="A1180" s="37" t="s">
        <v>563</v>
      </c>
      <c r="B1180" s="38">
        <v>44509</v>
      </c>
      <c r="C1180" s="39">
        <v>-129700</v>
      </c>
      <c r="D1180" s="37" t="s">
        <v>1258</v>
      </c>
      <c r="E1180" s="37" t="s">
        <v>1321</v>
      </c>
    </row>
  </sheetData>
  <autoFilter ref="A1:E1180" xr:uid="{6B39D4F9-80A2-4F0B-999F-2C58A10BBCD4}"/>
  <sortState xmlns:xlrd2="http://schemas.microsoft.com/office/spreadsheetml/2017/richdata2" ref="A2:T1208">
    <sortCondition ref="D2:D1208"/>
  </sortState>
  <pageMargins left="0.75" right="0.75" top="1" bottom="1" header="0.5" footer="0.5"/>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InfLisesCxcP.RPT</vt:lpstr>
      <vt:lpstr>CRUCE</vt:lpstr>
      <vt:lpstr>RESUMEN</vt:lpstr>
      <vt:lpstr>Devueltas</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CARTERA 01</dc:creator>
  <cp:lastModifiedBy>Laura Reyes Bernal</cp:lastModifiedBy>
  <dcterms:created xsi:type="dcterms:W3CDTF">2022-03-18T18:30:26Z</dcterms:created>
  <dcterms:modified xsi:type="dcterms:W3CDTF">2022-07-21T17:00:16Z</dcterms:modified>
</cp:coreProperties>
</file>