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saludcom-my.sharepoint.com/personal/maherrera_coosalud_com/Documents/EQUIPO ELITE/1. ACHC/CARTERAS CRUZADAS ACHC/2023/22.06.2023/AIFT010/"/>
    </mc:Choice>
  </mc:AlternateContent>
  <xr:revisionPtr revIDLastSave="1" documentId="13_ncr:1_{EB72F015-91DC-4150-8664-2034558B0189}" xr6:coauthVersionLast="47" xr6:coauthVersionMax="47" xr10:uidLastSave="{BE0FB04E-842D-6746-9780-0BB72615195E}"/>
  <bookViews>
    <workbookView xWindow="0" yWindow="500" windowWidth="20740" windowHeight="11160" xr2:uid="{771046D5-61F8-4BBD-A6A1-4201D5F73C3F}"/>
  </bookViews>
  <sheets>
    <sheet name="AIFT010 (2)" sheetId="1" r:id="rId1"/>
  </sheets>
  <externalReferences>
    <externalReference r:id="rId2"/>
    <externalReference r:id="rId3"/>
  </externalReferences>
  <definedNames>
    <definedName name="_xlnm._FilterDatabase" localSheetId="0" hidden="1">'AIFT010 (2)'!$A$8:$AJ$38</definedName>
    <definedName name="ANDREA" localSheetId="0">#REF!</definedName>
    <definedName name="ANDREA">#REF!</definedName>
    <definedName name="avance">#REF!</definedName>
    <definedName name="Benjamin" localSheetId="0">#REF!</definedName>
    <definedName name="Benjamin">#REF!</definedName>
    <definedName name="CC" localSheetId="0">#REF!</definedName>
    <definedName name="CC">#REF!</definedName>
    <definedName name="Conciliacion" localSheetId="0">#REF!</definedName>
    <definedName name="Conciliacion">#REF!</definedName>
    <definedName name="Conciliar" localSheetId="0">#REF!</definedName>
    <definedName name="Conciliar">#REF!</definedName>
    <definedName name="DANY">INDIRECT(Resultado)</definedName>
    <definedName name="DEV" localSheetId="0">#REF!</definedName>
    <definedName name="DEV">#REF!</definedName>
    <definedName name="DIC" localSheetId="0">#REF!</definedName>
    <definedName name="DIC">#REF!</definedName>
    <definedName name="DSA" localSheetId="0">INDIRECT('AIFT010 (2)'!Resultado)</definedName>
    <definedName name="DSA">#N/A</definedName>
    <definedName name="FGH" localSheetId="0">INDIRECT('AIFT010 (2)'!Resultado)</definedName>
    <definedName name="FGH">#N/A</definedName>
    <definedName name="GLO" localSheetId="0">[1]CRUCE!#REF!</definedName>
    <definedName name="GLO">[1]CRUCE!#REF!</definedName>
    <definedName name="ImagenElegida" localSheetId="0">INDIRECT('AIFT010 (2)'!Resultado)</definedName>
    <definedName name="ImagenElegida">INDIRECT(Resultado)</definedName>
    <definedName name="PAY" localSheetId="0">#REF!</definedName>
    <definedName name="PAY">#REF!</definedName>
    <definedName name="PAYI" localSheetId="0">#REF!</definedName>
    <definedName name="PAYI">#REF!</definedName>
    <definedName name="recobros" localSheetId="0">#REF!</definedName>
    <definedName name="recobros">#REF!</definedName>
    <definedName name="Resultado" localSheetId="0">'[2]Acta Nacional'!$C$216</definedName>
    <definedName name="Resultado">#REF!</definedName>
    <definedName name="REV" localSheetId="0">#REF!</definedName>
    <definedName name="REV">#REF!</definedName>
    <definedName name="RR" localSheetId="0">#REF!</definedName>
    <definedName name="RR">#REF!</definedName>
    <definedName name="RudolfCorp" localSheetId="0">#REF!</definedName>
    <definedName name="RudolfCorp">#REF!</definedName>
    <definedName name="SAP" localSheetId="0">[1]CRUCE!#REF!</definedName>
    <definedName name="SAP">[1]CRUCE!#REF!</definedName>
    <definedName name="Yuly" localSheetId="0">#REF!</definedName>
    <definedName name="Yul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1" l="1"/>
  <c r="P9" i="1" s="1"/>
  <c r="AH9" i="1" s="1"/>
  <c r="O10" i="1"/>
  <c r="P10" i="1" s="1"/>
  <c r="AH10" i="1" s="1"/>
  <c r="O11" i="1"/>
  <c r="P11" i="1" s="1"/>
  <c r="AH11" i="1" s="1"/>
  <c r="O12" i="1"/>
  <c r="P12" i="1"/>
  <c r="AH12" i="1"/>
  <c r="O13" i="1"/>
  <c r="P13" i="1" s="1"/>
  <c r="AH13" i="1" s="1"/>
  <c r="O14" i="1"/>
  <c r="P14" i="1" s="1"/>
  <c r="AH14" i="1" s="1"/>
  <c r="O15" i="1"/>
  <c r="P15" i="1"/>
  <c r="AH15" i="1" s="1"/>
  <c r="O16" i="1"/>
  <c r="P16" i="1" s="1"/>
  <c r="AH16" i="1" s="1"/>
  <c r="O17" i="1"/>
  <c r="P17" i="1" s="1"/>
  <c r="AH17" i="1" s="1"/>
  <c r="O18" i="1"/>
  <c r="P18" i="1" s="1"/>
  <c r="AH18" i="1" s="1"/>
  <c r="O19" i="1"/>
  <c r="P19" i="1"/>
  <c r="AH19" i="1" s="1"/>
  <c r="O20" i="1"/>
  <c r="P20" i="1" s="1"/>
  <c r="AH20" i="1" s="1"/>
  <c r="O21" i="1"/>
  <c r="P21" i="1" s="1"/>
  <c r="AH21" i="1" s="1"/>
  <c r="O22" i="1"/>
  <c r="P22" i="1" s="1"/>
  <c r="AH22" i="1" s="1"/>
  <c r="O23" i="1"/>
  <c r="P23" i="1"/>
  <c r="AH23" i="1" s="1"/>
  <c r="O24" i="1"/>
  <c r="P24" i="1"/>
  <c r="AH24" i="1" s="1"/>
  <c r="O25" i="1"/>
  <c r="P25" i="1"/>
  <c r="AH25" i="1"/>
  <c r="O26" i="1"/>
  <c r="P26" i="1" s="1"/>
  <c r="AH26" i="1" s="1"/>
  <c r="O27" i="1"/>
  <c r="P27" i="1"/>
  <c r="AH27" i="1" s="1"/>
  <c r="O28" i="1"/>
  <c r="P28" i="1" s="1"/>
  <c r="AH28" i="1" s="1"/>
  <c r="O29" i="1"/>
  <c r="P29" i="1"/>
  <c r="AH29" i="1"/>
  <c r="O30" i="1"/>
  <c r="P30" i="1" s="1"/>
  <c r="AH30" i="1" s="1"/>
  <c r="O31" i="1"/>
  <c r="P31" i="1"/>
  <c r="AH31" i="1" s="1"/>
  <c r="O32" i="1"/>
  <c r="P32" i="1" s="1"/>
  <c r="AH32" i="1" s="1"/>
  <c r="O33" i="1"/>
  <c r="P33" i="1"/>
  <c r="AH33" i="1"/>
  <c r="O34" i="1"/>
  <c r="P34" i="1" s="1"/>
  <c r="AH34" i="1" s="1"/>
  <c r="O35" i="1"/>
  <c r="P35" i="1" s="1"/>
  <c r="AH35" i="1" s="1"/>
  <c r="O36" i="1"/>
  <c r="P36" i="1"/>
  <c r="AH36" i="1"/>
  <c r="O37" i="1"/>
  <c r="P37" i="1"/>
  <c r="AH37" i="1"/>
  <c r="O38" i="1"/>
  <c r="P38" i="1" s="1"/>
  <c r="AH38" i="1" s="1"/>
</calcChain>
</file>

<file path=xl/sharedStrings.xml><?xml version="1.0" encoding="utf-8"?>
<sst xmlns="http://schemas.openxmlformats.org/spreadsheetml/2006/main" count="76" uniqueCount="76">
  <si>
    <t>,</t>
  </si>
  <si>
    <t>FM1034896</t>
  </si>
  <si>
    <t>FM1034172</t>
  </si>
  <si>
    <t>FM1033196</t>
  </si>
  <si>
    <t>FM1033194</t>
  </si>
  <si>
    <t>FM1033174</t>
  </si>
  <si>
    <t>FM1033080</t>
  </si>
  <si>
    <t>FM1033077</t>
  </si>
  <si>
    <t>FM1033065</t>
  </si>
  <si>
    <t>FM1033042</t>
  </si>
  <si>
    <t>FM1033027</t>
  </si>
  <si>
    <t>FM1033008</t>
  </si>
  <si>
    <t>FM1032997</t>
  </si>
  <si>
    <t>FM1032993</t>
  </si>
  <si>
    <t>FM1032984</t>
  </si>
  <si>
    <t>FM1032982</t>
  </si>
  <si>
    <t>FM1032981</t>
  </si>
  <si>
    <t>FM1032980</t>
  </si>
  <si>
    <t>FM1032925</t>
  </si>
  <si>
    <t>FM1032923</t>
  </si>
  <si>
    <t>FM1032847</t>
  </si>
  <si>
    <t>FM1032826</t>
  </si>
  <si>
    <t>FM1031278</t>
  </si>
  <si>
    <t>FM1029860</t>
  </si>
  <si>
    <t>FM1028400</t>
  </si>
  <si>
    <t>FM1027724</t>
  </si>
  <si>
    <t>FM1027722</t>
  </si>
  <si>
    <t>FM1027702</t>
  </si>
  <si>
    <t>FM1026846</t>
  </si>
  <si>
    <t>FM1026470</t>
  </si>
  <si>
    <t>FH4358</t>
  </si>
  <si>
    <t>OBSERVACIONES</t>
  </si>
  <si>
    <t>ACTUALMENTE PROCESO LEGAL</t>
  </si>
  <si>
    <t>SALDO LIBRE PARA PAGO A FECHA DE CORTE</t>
  </si>
  <si>
    <t xml:space="preserve"> GLOSA REITERADA POR CONCILIAR </t>
  </si>
  <si>
    <t>GLOSA</t>
  </si>
  <si>
    <t>NÚMERO DE ACTA DE CONCILIACIÓN</t>
  </si>
  <si>
    <t>GLOSA ACEPTADA POR IPS</t>
  </si>
  <si>
    <t>GLOSA CONCILIADA ACEPTADA EPS</t>
  </si>
  <si>
    <t>No. NOTA CRÉDITO ACREEDOR</t>
  </si>
  <si>
    <t>VLR GLOSA - ACEPTADA ACREEDOR</t>
  </si>
  <si>
    <t>FECHA RESPUESTA GLOSA</t>
  </si>
  <si>
    <t>VALOR GLOSADO</t>
  </si>
  <si>
    <t>FECHA NOTIFICACIÓN GLOSA</t>
  </si>
  <si>
    <t>NÚMERO DE GLOSA U OBJECIÓN</t>
  </si>
  <si>
    <t>VALOR EN AUDITORÍA</t>
  </si>
  <si>
    <t>FECHA ULTIMA DEVOLUCIÓN</t>
  </si>
  <si>
    <t>VALOR DEVOLUCIÓN</t>
  </si>
  <si>
    <t>VALOR DESCUENTO Y AJUSTES RECOBRO</t>
  </si>
  <si>
    <t>VALOR FACTURA REGISTRADA ERP</t>
  </si>
  <si>
    <t>FACTURA ACREEDOR REG. ERP</t>
  </si>
  <si>
    <t>ACREEDOR SALDO DE FACTURA</t>
  </si>
  <si>
    <t>VALOR PAGADO POR EPS</t>
  </si>
  <si>
    <t>VALOR PAGADO EPS POR COMPRA DE CARTERA</t>
  </si>
  <si>
    <t>VALOR PAGADO EPS POR CONCILIACION</t>
  </si>
  <si>
    <t>VALOR PAGADO EPS POR ADRES</t>
  </si>
  <si>
    <t>VALOR PAGADO EPS POR TERSORERIA</t>
  </si>
  <si>
    <t>VALOR PAGADO EPS POR GIRO DIRECTO</t>
  </si>
  <si>
    <t>AJUSTES DE ACREEDOR</t>
  </si>
  <si>
    <t>COPAGO Y CUOTA MODERADORA</t>
  </si>
  <si>
    <t>VALOR FACTURA ACREEDOR A ENTIDAD</t>
  </si>
  <si>
    <t>FECHA DE RADICACIÓN ACREEDOR</t>
  </si>
  <si>
    <t>FECHA FACTURA ACREEDOR</t>
  </si>
  <si>
    <t>No. FACTURA ACREEDOR</t>
  </si>
  <si>
    <t>PREFIJO FACTURA ACREEDOR</t>
  </si>
  <si>
    <t>MODALIDAD CONTRATACIÓN</t>
  </si>
  <si>
    <t>No.</t>
  </si>
  <si>
    <t>INFORMACION ERP</t>
  </si>
  <si>
    <t>INFORMACION ACREEDOR DE SERVICIOS Y TECNOLOGÍAS EN SALUD</t>
  </si>
  <si>
    <t>MEDICAVITAL S.A.S NIT 900843971</t>
  </si>
  <si>
    <t>IPS:</t>
  </si>
  <si>
    <t>COOSALUD EPS S.A. NIT 900.226.715</t>
  </si>
  <si>
    <t>EPS:</t>
  </si>
  <si>
    <t>FORMATO AIFT010 - Conciliación Cartera ERP – EBP</t>
  </si>
  <si>
    <t>FECHA DE CORTE DE CONCILIACION: 27/04/2023</t>
  </si>
  <si>
    <t>FECHA DE CONCILIACION: 04/05/2023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</si>
</sst>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1">
    <xf numFmtId="0" fontId="0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7" fillId="0" borderId="0"/>
  </cellStyleXfs>
  <cellXfs count="33">
    <xf numFmtId="0" fontId="0" fillId="0" borderId="0" xfId="0"/>
    <xf numFmtId="0" fontId="2" fillId="0" borderId="0" xfId="2"/>
    <xf numFmtId="164" fontId="0" fillId="0" borderId="0" xfId="3" applyNumberFormat="1" applyFont="1"/>
    <xf numFmtId="43" fontId="0" fillId="0" borderId="0" xfId="3" applyFont="1"/>
    <xf numFmtId="0" fontId="2" fillId="0" borderId="1" xfId="2" applyBorder="1"/>
    <xf numFmtId="164" fontId="3" fillId="0" borderId="1" xfId="3" applyNumberFormat="1" applyFont="1" applyFill="1" applyBorder="1"/>
    <xf numFmtId="164" fontId="3" fillId="0" borderId="1" xfId="3" applyNumberFormat="1" applyFont="1" applyBorder="1"/>
    <xf numFmtId="164" fontId="3" fillId="0" borderId="1" xfId="3" applyNumberFormat="1" applyFont="1" applyBorder="1" applyAlignment="1">
      <alignment vertical="top"/>
    </xf>
    <xf numFmtId="164" fontId="1" fillId="0" borderId="1" xfId="1" applyNumberFormat="1" applyFont="1" applyBorder="1"/>
    <xf numFmtId="14" fontId="0" fillId="0" borderId="1" xfId="0" applyNumberFormat="1" applyBorder="1"/>
    <xf numFmtId="0" fontId="3" fillId="0" borderId="1" xfId="2" applyFont="1" applyBorder="1"/>
    <xf numFmtId="43" fontId="3" fillId="0" borderId="1" xfId="5" applyFont="1" applyBorder="1"/>
    <xf numFmtId="164" fontId="5" fillId="0" borderId="1" xfId="3" applyNumberFormat="1" applyFont="1" applyBorder="1"/>
    <xf numFmtId="0" fontId="3" fillId="0" borderId="1" xfId="2" applyFont="1" applyBorder="1" applyAlignment="1">
      <alignment horizontal="center"/>
    </xf>
    <xf numFmtId="164" fontId="1" fillId="0" borderId="2" xfId="7" applyNumberFormat="1" applyFont="1" applyBorder="1"/>
    <xf numFmtId="0" fontId="1" fillId="0" borderId="2" xfId="8" applyBorder="1"/>
    <xf numFmtId="43" fontId="6" fillId="2" borderId="1" xfId="9" applyFont="1" applyFill="1" applyBorder="1" applyAlignment="1">
      <alignment horizontal="center" vertical="center" wrapText="1"/>
    </xf>
    <xf numFmtId="3" fontId="6" fillId="2" borderId="1" xfId="9" applyNumberFormat="1" applyFont="1" applyFill="1" applyBorder="1" applyAlignment="1">
      <alignment horizontal="center" vertical="center" wrapText="1"/>
    </xf>
    <xf numFmtId="164" fontId="6" fillId="2" borderId="1" xfId="3" applyNumberFormat="1" applyFont="1" applyFill="1" applyBorder="1" applyAlignment="1">
      <alignment horizontal="center" vertical="center" wrapText="1"/>
    </xf>
    <xf numFmtId="0" fontId="6" fillId="2" borderId="1" xfId="10" applyFont="1" applyFill="1" applyBorder="1" applyAlignment="1">
      <alignment horizontal="center" vertical="center" wrapText="1"/>
    </xf>
    <xf numFmtId="164" fontId="6" fillId="3" borderId="1" xfId="3" applyNumberFormat="1" applyFont="1" applyFill="1" applyBorder="1" applyAlignment="1">
      <alignment horizontal="center" vertical="center" wrapText="1"/>
    </xf>
    <xf numFmtId="43" fontId="6" fillId="3" borderId="1" xfId="3" applyFont="1" applyFill="1" applyBorder="1" applyAlignment="1">
      <alignment horizontal="center" vertical="center" wrapText="1"/>
    </xf>
    <xf numFmtId="0" fontId="6" fillId="3" borderId="1" xfId="10" applyFont="1" applyFill="1" applyBorder="1" applyAlignment="1">
      <alignment horizontal="center" vertical="center" wrapText="1"/>
    </xf>
    <xf numFmtId="3" fontId="6" fillId="3" borderId="1" xfId="9" applyNumberFormat="1" applyFont="1" applyFill="1" applyBorder="1" applyAlignment="1">
      <alignment horizontal="center" vertical="center" wrapText="1"/>
    </xf>
    <xf numFmtId="0" fontId="6" fillId="0" borderId="0" xfId="2" applyFont="1"/>
    <xf numFmtId="0" fontId="6" fillId="0" borderId="5" xfId="2" applyFont="1" applyBorder="1" applyAlignment="1">
      <alignment horizontal="center" wrapText="1"/>
    </xf>
    <xf numFmtId="0" fontId="6" fillId="0" borderId="4" xfId="2" applyFont="1" applyBorder="1" applyAlignment="1">
      <alignment horizontal="center" wrapText="1"/>
    </xf>
    <xf numFmtId="164" fontId="6" fillId="0" borderId="4" xfId="2" applyNumberFormat="1" applyFont="1" applyBorder="1" applyAlignment="1">
      <alignment horizontal="center" wrapText="1"/>
    </xf>
    <xf numFmtId="164" fontId="6" fillId="0" borderId="3" xfId="2" applyNumberFormat="1" applyFont="1" applyBorder="1" applyAlignment="1">
      <alignment horizontal="center" wrapText="1"/>
    </xf>
    <xf numFmtId="0" fontId="6" fillId="0" borderId="5" xfId="2" applyFont="1" applyBorder="1" applyAlignment="1">
      <alignment horizontal="center"/>
    </xf>
    <xf numFmtId="0" fontId="6" fillId="0" borderId="4" xfId="2" applyFont="1" applyBorder="1" applyAlignment="1">
      <alignment horizontal="center"/>
    </xf>
    <xf numFmtId="164" fontId="6" fillId="0" borderId="4" xfId="3" applyNumberFormat="1" applyFont="1" applyBorder="1" applyAlignment="1">
      <alignment horizontal="center"/>
    </xf>
    <xf numFmtId="0" fontId="6" fillId="0" borderId="3" xfId="2" applyFont="1" applyBorder="1" applyAlignment="1">
      <alignment horizontal="center"/>
    </xf>
  </cellXfs>
  <cellStyles count="11">
    <cellStyle name="Millares" xfId="1" builtinId="3"/>
    <cellStyle name="Millares 2" xfId="7" xr:uid="{1A4BE0AD-8052-41F6-9D01-161507855723}"/>
    <cellStyle name="Millares 2 2 2 2 2 2" xfId="9" xr:uid="{CE3FA8E6-60EF-440C-A7B1-49E4F186A5CF}"/>
    <cellStyle name="Millares 4" xfId="4" xr:uid="{2A78517C-6FF2-4E1D-A656-E6121F9AA2DE}"/>
    <cellStyle name="Millares 4 2" xfId="5" xr:uid="{A87EF7E6-9A48-4A55-901C-0562568642C4}"/>
    <cellStyle name="Millares 5" xfId="3" xr:uid="{F1F3D802-F5C3-4402-82B0-81D6E898ECC8}"/>
    <cellStyle name="Normal" xfId="0" builtinId="0"/>
    <cellStyle name="Normal 2" xfId="8" xr:uid="{474561F4-7004-4647-B347-30CDF36319DB}"/>
    <cellStyle name="Normal 2 2" xfId="10" xr:uid="{9A8D1810-A220-4DD7-9AD6-AA3755939D1A}"/>
    <cellStyle name="Normal 3 3" xfId="6" xr:uid="{3E7A593A-5E67-463A-AE0C-D69055C1ABEF}"/>
    <cellStyle name="Normal 5" xfId="2" xr:uid="{45137793-504D-4439-AE4B-FC1E35FC1E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LIANA.RUIZ/Documents/CARTERA/ARCHIVO%20CARTERA/COOSALUD/JUNIO%202017/RPTA%20HDV%20A%20COOSALUD/Copia%20de%20CRUCE%20CARTERA%20HX%20VILLAVICENCIO%20A%2031JUL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bvasquez_coosalud_com/Documents/Carteras%20IPS/Circular%20011/Archivos%20por%20Conciliar/Revision%20Cartera%20Hospital%20Floridablanc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 refreshError="1">
        <row r="1">
          <cell r="J1" t="str">
            <v>COOSALUD EPS S.A., SUCURSAL SANTANDER</v>
          </cell>
        </row>
        <row r="216">
          <cell r="C216" t="str">
            <v>Yuly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100FB-7C22-4FD0-B659-6EED25C892B3}">
  <sheetPr>
    <tabColor rgb="FFFF0000"/>
  </sheetPr>
  <dimension ref="A1:AJ132"/>
  <sheetViews>
    <sheetView showGridLines="0" tabSelected="1" zoomScaleNormal="100" workbookViewId="0">
      <selection activeCell="A6" sqref="A6"/>
    </sheetView>
  </sheetViews>
  <sheetFormatPr baseColWidth="10" defaultColWidth="11.5" defaultRowHeight="15" x14ac:dyDescent="0.2"/>
  <cols>
    <col min="1" max="2" width="11.5" style="1"/>
    <col min="3" max="3" width="16.5" style="1" bestFit="1" customWidth="1"/>
    <col min="4" max="6" width="11.5" style="3"/>
    <col min="7" max="7" width="16.1640625" style="2" bestFit="1" customWidth="1"/>
    <col min="8" max="8" width="11.5" style="2" customWidth="1"/>
    <col min="9" max="9" width="12.33203125" style="2" bestFit="1" customWidth="1"/>
    <col min="10" max="10" width="12.5" style="2" bestFit="1" customWidth="1"/>
    <col min="11" max="11" width="14.1640625" style="2" bestFit="1" customWidth="1"/>
    <col min="12" max="12" width="14.1640625" style="2" customWidth="1"/>
    <col min="13" max="14" width="11.5" style="2" customWidth="1"/>
    <col min="15" max="16" width="12.5" style="2" customWidth="1"/>
    <col min="17" max="17" width="11.5" style="1" customWidth="1"/>
    <col min="18" max="18" width="16.1640625" style="2" customWidth="1"/>
    <col min="19" max="19" width="11.5" style="2" customWidth="1"/>
    <col min="20" max="20" width="16.33203125" style="2" customWidth="1"/>
    <col min="21" max="21" width="11.5" style="2" customWidth="1"/>
    <col min="22" max="22" width="16.1640625" style="2" customWidth="1"/>
    <col min="23" max="29" width="11.5" style="2" customWidth="1"/>
    <col min="30" max="30" width="12.33203125" style="2" customWidth="1"/>
    <col min="31" max="31" width="11.5" style="2" customWidth="1"/>
    <col min="32" max="32" width="15.1640625" style="2" customWidth="1"/>
    <col min="33" max="33" width="11.5" style="2" customWidth="1"/>
    <col min="34" max="34" width="16.33203125" style="2" bestFit="1" customWidth="1"/>
    <col min="35" max="35" width="11.5" style="1" customWidth="1"/>
    <col min="36" max="36" width="42.5" style="1" customWidth="1"/>
    <col min="37" max="16384" width="11.5" style="1"/>
  </cols>
  <sheetData>
    <row r="1" spans="1:36" x14ac:dyDescent="0.2">
      <c r="A1" s="24" t="s">
        <v>73</v>
      </c>
      <c r="AD1" s="2">
        <v>0</v>
      </c>
    </row>
    <row r="2" spans="1:36" x14ac:dyDescent="0.2">
      <c r="A2" s="24" t="s">
        <v>72</v>
      </c>
      <c r="B2" s="24" t="s">
        <v>71</v>
      </c>
      <c r="AD2" s="2">
        <v>0</v>
      </c>
    </row>
    <row r="3" spans="1:36" x14ac:dyDescent="0.2">
      <c r="A3" s="24" t="s">
        <v>70</v>
      </c>
      <c r="B3" s="24" t="s">
        <v>69</v>
      </c>
      <c r="AD3" s="2">
        <v>0</v>
      </c>
    </row>
    <row r="4" spans="1:36" x14ac:dyDescent="0.2">
      <c r="A4" s="24" t="s">
        <v>74</v>
      </c>
      <c r="B4" s="24"/>
      <c r="AD4" s="2">
        <v>0</v>
      </c>
    </row>
    <row r="5" spans="1:36" x14ac:dyDescent="0.2">
      <c r="A5" s="24" t="s">
        <v>75</v>
      </c>
      <c r="AD5" s="2">
        <v>0</v>
      </c>
    </row>
    <row r="6" spans="1:36" ht="16" thickBot="1" x14ac:dyDescent="0.25">
      <c r="AD6" s="2">
        <v>0</v>
      </c>
    </row>
    <row r="7" spans="1:36" ht="54" customHeight="1" x14ac:dyDescent="0.2">
      <c r="A7" s="25" t="s">
        <v>68</v>
      </c>
      <c r="B7" s="26"/>
      <c r="C7" s="26"/>
      <c r="D7" s="26"/>
      <c r="E7" s="26"/>
      <c r="F7" s="26"/>
      <c r="G7" s="27"/>
      <c r="H7" s="27"/>
      <c r="I7" s="27"/>
      <c r="J7" s="27"/>
      <c r="K7" s="27"/>
      <c r="L7" s="27"/>
      <c r="M7" s="27"/>
      <c r="N7" s="27"/>
      <c r="O7" s="27"/>
      <c r="P7" s="28"/>
      <c r="Q7" s="29" t="s">
        <v>67</v>
      </c>
      <c r="R7" s="30"/>
      <c r="S7" s="30"/>
      <c r="T7" s="30"/>
      <c r="U7" s="30"/>
      <c r="V7" s="31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2"/>
    </row>
    <row r="8" spans="1:36" ht="67.5" customHeight="1" x14ac:dyDescent="0.2">
      <c r="A8" s="22" t="s">
        <v>66</v>
      </c>
      <c r="B8" s="23" t="s">
        <v>65</v>
      </c>
      <c r="C8" s="22" t="s">
        <v>64</v>
      </c>
      <c r="D8" s="21" t="s">
        <v>63</v>
      </c>
      <c r="E8" s="21" t="s">
        <v>62</v>
      </c>
      <c r="F8" s="21" t="s">
        <v>61</v>
      </c>
      <c r="G8" s="20" t="s">
        <v>60</v>
      </c>
      <c r="H8" s="20" t="s">
        <v>59</v>
      </c>
      <c r="I8" s="20" t="s">
        <v>58</v>
      </c>
      <c r="J8" s="20" t="s">
        <v>57</v>
      </c>
      <c r="K8" s="20" t="s">
        <v>56</v>
      </c>
      <c r="L8" s="20" t="s">
        <v>55</v>
      </c>
      <c r="M8" s="20" t="s">
        <v>54</v>
      </c>
      <c r="N8" s="20" t="s">
        <v>53</v>
      </c>
      <c r="O8" s="20" t="s">
        <v>52</v>
      </c>
      <c r="P8" s="20" t="s">
        <v>51</v>
      </c>
      <c r="Q8" s="19" t="s">
        <v>50</v>
      </c>
      <c r="R8" s="18" t="s">
        <v>49</v>
      </c>
      <c r="S8" s="18" t="s">
        <v>48</v>
      </c>
      <c r="T8" s="18" t="s">
        <v>47</v>
      </c>
      <c r="U8" s="18" t="s">
        <v>46</v>
      </c>
      <c r="V8" s="18" t="s">
        <v>45</v>
      </c>
      <c r="W8" s="18" t="s">
        <v>44</v>
      </c>
      <c r="X8" s="18" t="s">
        <v>43</v>
      </c>
      <c r="Y8" s="18" t="s">
        <v>42</v>
      </c>
      <c r="Z8" s="18" t="s">
        <v>41</v>
      </c>
      <c r="AA8" s="18" t="s">
        <v>40</v>
      </c>
      <c r="AB8" s="18" t="s">
        <v>39</v>
      </c>
      <c r="AC8" s="18" t="s">
        <v>38</v>
      </c>
      <c r="AD8" s="18" t="s">
        <v>37</v>
      </c>
      <c r="AE8" s="18" t="s">
        <v>36</v>
      </c>
      <c r="AF8" s="18" t="s">
        <v>35</v>
      </c>
      <c r="AG8" s="18" t="s">
        <v>34</v>
      </c>
      <c r="AH8" s="18" t="s">
        <v>33</v>
      </c>
      <c r="AI8" s="17" t="s">
        <v>32</v>
      </c>
      <c r="AJ8" s="16" t="s">
        <v>31</v>
      </c>
    </row>
    <row r="9" spans="1:36" x14ac:dyDescent="0.2">
      <c r="A9" s="13">
        <v>1</v>
      </c>
      <c r="B9" s="4"/>
      <c r="C9" s="4"/>
      <c r="D9" s="15" t="s">
        <v>30</v>
      </c>
      <c r="E9" s="9"/>
      <c r="F9" s="9"/>
      <c r="G9" s="14">
        <v>712440</v>
      </c>
      <c r="H9" s="5"/>
      <c r="I9" s="6"/>
      <c r="J9" s="5"/>
      <c r="K9" s="14">
        <v>712440</v>
      </c>
      <c r="L9" s="7"/>
      <c r="M9" s="5"/>
      <c r="N9" s="5"/>
      <c r="O9" s="6">
        <f t="shared" ref="O9:O38" si="0">SUM(J9:N9)</f>
        <v>712440</v>
      </c>
      <c r="P9" s="6">
        <f t="shared" ref="P9:P38" si="1">G9-H9-I9-O9</f>
        <v>0</v>
      </c>
      <c r="Q9" s="10"/>
      <c r="R9" s="6"/>
      <c r="S9" s="5"/>
      <c r="T9" s="8"/>
      <c r="U9" s="6"/>
      <c r="V9" s="6"/>
      <c r="W9" s="12"/>
      <c r="X9" s="12"/>
      <c r="Y9" s="8"/>
      <c r="Z9" s="12"/>
      <c r="AA9" s="12"/>
      <c r="AB9" s="6"/>
      <c r="AC9" s="12"/>
      <c r="AD9" s="8"/>
      <c r="AE9" s="12"/>
      <c r="AF9" s="12"/>
      <c r="AG9" s="12"/>
      <c r="AH9" s="5">
        <f t="shared" ref="AH9:AH38" si="2">P9-S9-T9-V9-Y9-AA9-AB9-AC9-AD9-AF9-AG9</f>
        <v>0</v>
      </c>
      <c r="AI9" s="11"/>
      <c r="AJ9" s="10"/>
    </row>
    <row r="10" spans="1:36" x14ac:dyDescent="0.2">
      <c r="A10" s="13">
        <v>2</v>
      </c>
      <c r="B10" s="4"/>
      <c r="C10" s="4"/>
      <c r="D10" s="15" t="s">
        <v>29</v>
      </c>
      <c r="E10" s="9"/>
      <c r="F10" s="9"/>
      <c r="G10" s="14">
        <v>439110</v>
      </c>
      <c r="H10" s="5"/>
      <c r="I10" s="6"/>
      <c r="J10" s="5"/>
      <c r="K10" s="14">
        <v>439110</v>
      </c>
      <c r="L10" s="7"/>
      <c r="M10" s="5"/>
      <c r="N10" s="5"/>
      <c r="O10" s="6">
        <f t="shared" si="0"/>
        <v>439110</v>
      </c>
      <c r="P10" s="6">
        <f t="shared" si="1"/>
        <v>0</v>
      </c>
      <c r="Q10" s="10"/>
      <c r="R10" s="5"/>
      <c r="S10" s="5"/>
      <c r="T10" s="8"/>
      <c r="U10" s="6"/>
      <c r="V10" s="6"/>
      <c r="W10" s="12"/>
      <c r="X10" s="12"/>
      <c r="Y10" s="8"/>
      <c r="Z10" s="12"/>
      <c r="AA10" s="12"/>
      <c r="AB10" s="6"/>
      <c r="AC10" s="12"/>
      <c r="AD10" s="8"/>
      <c r="AE10" s="12"/>
      <c r="AF10" s="12"/>
      <c r="AG10" s="12"/>
      <c r="AH10" s="5">
        <f t="shared" si="2"/>
        <v>0</v>
      </c>
      <c r="AI10" s="11"/>
      <c r="AJ10" s="10"/>
    </row>
    <row r="11" spans="1:36" x14ac:dyDescent="0.2">
      <c r="A11" s="13">
        <v>3</v>
      </c>
      <c r="B11" s="4"/>
      <c r="C11" s="4"/>
      <c r="D11" s="15" t="s">
        <v>28</v>
      </c>
      <c r="E11" s="9"/>
      <c r="F11" s="9"/>
      <c r="G11" s="14">
        <v>1185207</v>
      </c>
      <c r="H11" s="5"/>
      <c r="I11" s="6"/>
      <c r="J11" s="5"/>
      <c r="K11" s="14">
        <v>1185207</v>
      </c>
      <c r="L11" s="7"/>
      <c r="M11" s="5"/>
      <c r="N11" s="5"/>
      <c r="O11" s="6">
        <f t="shared" si="0"/>
        <v>1185207</v>
      </c>
      <c r="P11" s="6">
        <f t="shared" si="1"/>
        <v>0</v>
      </c>
      <c r="Q11" s="10"/>
      <c r="R11" s="5"/>
      <c r="S11" s="5"/>
      <c r="T11" s="8"/>
      <c r="U11" s="6"/>
      <c r="V11" s="6"/>
      <c r="W11" s="12"/>
      <c r="X11" s="12"/>
      <c r="Y11" s="8"/>
      <c r="Z11" s="12"/>
      <c r="AA11" s="12"/>
      <c r="AB11" s="6"/>
      <c r="AC11" s="12"/>
      <c r="AD11" s="8"/>
      <c r="AE11" s="12"/>
      <c r="AF11" s="12"/>
      <c r="AG11" s="12"/>
      <c r="AH11" s="5">
        <f t="shared" si="2"/>
        <v>0</v>
      </c>
      <c r="AI11" s="11"/>
      <c r="AJ11" s="10"/>
    </row>
    <row r="12" spans="1:36" x14ac:dyDescent="0.2">
      <c r="A12" s="13">
        <v>4</v>
      </c>
      <c r="B12" s="4"/>
      <c r="C12" s="4"/>
      <c r="D12" s="15" t="s">
        <v>27</v>
      </c>
      <c r="E12" s="9"/>
      <c r="F12" s="9"/>
      <c r="G12" s="14">
        <v>284000</v>
      </c>
      <c r="H12" s="5"/>
      <c r="I12" s="6"/>
      <c r="J12" s="5"/>
      <c r="K12" s="14">
        <v>284000</v>
      </c>
      <c r="L12" s="7"/>
      <c r="M12" s="5"/>
      <c r="N12" s="5"/>
      <c r="O12" s="6">
        <f t="shared" si="0"/>
        <v>284000</v>
      </c>
      <c r="P12" s="6">
        <f t="shared" si="1"/>
        <v>0</v>
      </c>
      <c r="Q12" s="10"/>
      <c r="R12" s="5"/>
      <c r="S12" s="5"/>
      <c r="T12" s="8"/>
      <c r="U12" s="6"/>
      <c r="V12" s="6"/>
      <c r="W12" s="12"/>
      <c r="X12" s="12"/>
      <c r="Y12" s="8"/>
      <c r="Z12" s="12"/>
      <c r="AA12" s="12"/>
      <c r="AB12" s="6"/>
      <c r="AC12" s="12"/>
      <c r="AD12" s="8"/>
      <c r="AE12" s="12"/>
      <c r="AF12" s="12"/>
      <c r="AG12" s="12"/>
      <c r="AH12" s="5">
        <f t="shared" si="2"/>
        <v>0</v>
      </c>
      <c r="AI12" s="11"/>
      <c r="AJ12" s="10"/>
    </row>
    <row r="13" spans="1:36" x14ac:dyDescent="0.2">
      <c r="A13" s="13">
        <v>5</v>
      </c>
      <c r="B13" s="4"/>
      <c r="C13" s="4"/>
      <c r="D13" s="15" t="s">
        <v>26</v>
      </c>
      <c r="E13" s="9"/>
      <c r="F13" s="9"/>
      <c r="G13" s="14">
        <v>585480</v>
      </c>
      <c r="H13" s="5"/>
      <c r="I13" s="6"/>
      <c r="J13" s="5"/>
      <c r="K13" s="14">
        <v>585480</v>
      </c>
      <c r="L13" s="7"/>
      <c r="M13" s="5"/>
      <c r="N13" s="5"/>
      <c r="O13" s="6">
        <f t="shared" si="0"/>
        <v>585480</v>
      </c>
      <c r="P13" s="6">
        <f t="shared" si="1"/>
        <v>0</v>
      </c>
      <c r="Q13" s="10"/>
      <c r="R13" s="5"/>
      <c r="S13" s="5"/>
      <c r="T13" s="8"/>
      <c r="U13" s="6"/>
      <c r="V13" s="6"/>
      <c r="W13" s="12"/>
      <c r="X13" s="12"/>
      <c r="Y13" s="8"/>
      <c r="Z13" s="12"/>
      <c r="AA13" s="12"/>
      <c r="AB13" s="6"/>
      <c r="AC13" s="12"/>
      <c r="AD13" s="8"/>
      <c r="AE13" s="12"/>
      <c r="AF13" s="12"/>
      <c r="AG13" s="12"/>
      <c r="AH13" s="5">
        <f t="shared" si="2"/>
        <v>0</v>
      </c>
      <c r="AI13" s="11"/>
      <c r="AJ13" s="10"/>
    </row>
    <row r="14" spans="1:36" x14ac:dyDescent="0.2">
      <c r="A14" s="13">
        <v>6</v>
      </c>
      <c r="B14" s="4"/>
      <c r="C14" s="4"/>
      <c r="D14" s="15" t="s">
        <v>25</v>
      </c>
      <c r="E14" s="9"/>
      <c r="F14" s="9"/>
      <c r="G14" s="14">
        <v>1170960</v>
      </c>
      <c r="H14" s="5"/>
      <c r="I14" s="6"/>
      <c r="J14" s="5"/>
      <c r="K14" s="14">
        <v>1170960</v>
      </c>
      <c r="L14" s="7"/>
      <c r="M14" s="5"/>
      <c r="N14" s="5"/>
      <c r="O14" s="6">
        <f t="shared" si="0"/>
        <v>1170960</v>
      </c>
      <c r="P14" s="6">
        <f t="shared" si="1"/>
        <v>0</v>
      </c>
      <c r="Q14" s="10"/>
      <c r="R14" s="5"/>
      <c r="S14" s="5"/>
      <c r="T14" s="8"/>
      <c r="U14" s="6"/>
      <c r="V14" s="6"/>
      <c r="W14" s="12"/>
      <c r="X14" s="12"/>
      <c r="Y14" s="8"/>
      <c r="Z14" s="12"/>
      <c r="AA14" s="12"/>
      <c r="AB14" s="6"/>
      <c r="AC14" s="12"/>
      <c r="AD14" s="8"/>
      <c r="AE14" s="12"/>
      <c r="AF14" s="12"/>
      <c r="AG14" s="12"/>
      <c r="AH14" s="5">
        <f t="shared" si="2"/>
        <v>0</v>
      </c>
      <c r="AI14" s="11"/>
      <c r="AJ14" s="10"/>
    </row>
    <row r="15" spans="1:36" x14ac:dyDescent="0.2">
      <c r="A15" s="13">
        <v>7</v>
      </c>
      <c r="B15" s="4"/>
      <c r="C15" s="4"/>
      <c r="D15" s="15" t="s">
        <v>24</v>
      </c>
      <c r="E15" s="9"/>
      <c r="F15" s="9"/>
      <c r="G15" s="14">
        <v>439110</v>
      </c>
      <c r="H15" s="5"/>
      <c r="I15" s="6"/>
      <c r="J15" s="5"/>
      <c r="K15" s="14">
        <v>439110</v>
      </c>
      <c r="L15" s="7"/>
      <c r="M15" s="5"/>
      <c r="N15" s="5"/>
      <c r="O15" s="6">
        <f t="shared" si="0"/>
        <v>439110</v>
      </c>
      <c r="P15" s="6">
        <f t="shared" si="1"/>
        <v>0</v>
      </c>
      <c r="Q15" s="10"/>
      <c r="R15" s="5"/>
      <c r="S15" s="5"/>
      <c r="T15" s="8"/>
      <c r="U15" s="6"/>
      <c r="V15" s="6"/>
      <c r="W15" s="12"/>
      <c r="X15" s="12"/>
      <c r="Y15" s="8"/>
      <c r="Z15" s="12"/>
      <c r="AA15" s="12"/>
      <c r="AB15" s="6"/>
      <c r="AC15" s="12"/>
      <c r="AD15" s="8"/>
      <c r="AE15" s="12"/>
      <c r="AF15" s="12"/>
      <c r="AG15" s="12"/>
      <c r="AH15" s="5">
        <f t="shared" si="2"/>
        <v>0</v>
      </c>
      <c r="AI15" s="11"/>
      <c r="AJ15" s="10"/>
    </row>
    <row r="16" spans="1:36" x14ac:dyDescent="0.2">
      <c r="A16" s="13">
        <v>8</v>
      </c>
      <c r="B16" s="4"/>
      <c r="C16" s="4"/>
      <c r="D16" s="15" t="s">
        <v>23</v>
      </c>
      <c r="E16" s="9"/>
      <c r="F16" s="9"/>
      <c r="G16" s="14">
        <v>171360</v>
      </c>
      <c r="H16" s="5"/>
      <c r="I16" s="6"/>
      <c r="J16" s="5"/>
      <c r="K16" s="14">
        <v>171360</v>
      </c>
      <c r="L16" s="7"/>
      <c r="M16" s="5"/>
      <c r="N16" s="5"/>
      <c r="O16" s="6">
        <f t="shared" si="0"/>
        <v>171360</v>
      </c>
      <c r="P16" s="6">
        <f t="shared" si="1"/>
        <v>0</v>
      </c>
      <c r="Q16" s="10"/>
      <c r="R16" s="5"/>
      <c r="S16" s="5"/>
      <c r="T16" s="8"/>
      <c r="U16" s="6"/>
      <c r="V16" s="6"/>
      <c r="W16" s="12"/>
      <c r="X16" s="12"/>
      <c r="Y16" s="8"/>
      <c r="Z16" s="12"/>
      <c r="AA16" s="12"/>
      <c r="AB16" s="6"/>
      <c r="AC16" s="12"/>
      <c r="AD16" s="8"/>
      <c r="AE16" s="12"/>
      <c r="AF16" s="12"/>
      <c r="AG16" s="12"/>
      <c r="AH16" s="5">
        <f t="shared" si="2"/>
        <v>0</v>
      </c>
      <c r="AI16" s="11"/>
      <c r="AJ16" s="10"/>
    </row>
    <row r="17" spans="1:36" x14ac:dyDescent="0.2">
      <c r="A17" s="13">
        <v>9</v>
      </c>
      <c r="B17" s="4"/>
      <c r="C17" s="4"/>
      <c r="D17" s="15" t="s">
        <v>22</v>
      </c>
      <c r="E17" s="9"/>
      <c r="F17" s="9"/>
      <c r="G17" s="14">
        <v>171360</v>
      </c>
      <c r="H17" s="5"/>
      <c r="I17" s="6"/>
      <c r="J17" s="5"/>
      <c r="K17" s="14">
        <v>171360</v>
      </c>
      <c r="L17" s="7"/>
      <c r="M17" s="5"/>
      <c r="N17" s="5"/>
      <c r="O17" s="6">
        <f t="shared" si="0"/>
        <v>171360</v>
      </c>
      <c r="P17" s="6">
        <f t="shared" si="1"/>
        <v>0</v>
      </c>
      <c r="Q17" s="10"/>
      <c r="R17" s="5"/>
      <c r="S17" s="5"/>
      <c r="T17" s="8"/>
      <c r="U17" s="6"/>
      <c r="V17" s="6"/>
      <c r="W17" s="12"/>
      <c r="X17" s="12"/>
      <c r="Y17" s="8"/>
      <c r="Z17" s="12"/>
      <c r="AA17" s="12"/>
      <c r="AB17" s="6"/>
      <c r="AC17" s="12"/>
      <c r="AD17" s="8"/>
      <c r="AE17" s="12"/>
      <c r="AF17" s="12"/>
      <c r="AG17" s="12"/>
      <c r="AH17" s="5">
        <f t="shared" si="2"/>
        <v>0</v>
      </c>
      <c r="AI17" s="11"/>
      <c r="AJ17" s="10"/>
    </row>
    <row r="18" spans="1:36" x14ac:dyDescent="0.2">
      <c r="A18" s="13">
        <v>10</v>
      </c>
      <c r="B18" s="4"/>
      <c r="C18" s="4"/>
      <c r="D18" s="15" t="s">
        <v>21</v>
      </c>
      <c r="E18" s="9"/>
      <c r="F18" s="9"/>
      <c r="G18" s="14">
        <v>139110</v>
      </c>
      <c r="H18" s="5"/>
      <c r="I18" s="6"/>
      <c r="J18" s="5"/>
      <c r="K18" s="14">
        <v>139110</v>
      </c>
      <c r="L18" s="7"/>
      <c r="M18" s="5"/>
      <c r="N18" s="5"/>
      <c r="O18" s="6">
        <f t="shared" si="0"/>
        <v>139110</v>
      </c>
      <c r="P18" s="6">
        <f t="shared" si="1"/>
        <v>0</v>
      </c>
      <c r="Q18" s="10"/>
      <c r="R18" s="5"/>
      <c r="S18" s="5"/>
      <c r="T18" s="8"/>
      <c r="U18" s="6"/>
      <c r="V18" s="6"/>
      <c r="W18" s="12"/>
      <c r="X18" s="12"/>
      <c r="Y18" s="8"/>
      <c r="Z18" s="12"/>
      <c r="AA18" s="12"/>
      <c r="AB18" s="6"/>
      <c r="AC18" s="12"/>
      <c r="AD18" s="8"/>
      <c r="AE18" s="12"/>
      <c r="AF18" s="12"/>
      <c r="AG18" s="12"/>
      <c r="AH18" s="5">
        <f t="shared" si="2"/>
        <v>0</v>
      </c>
      <c r="AI18" s="11"/>
      <c r="AJ18" s="10"/>
    </row>
    <row r="19" spans="1:36" x14ac:dyDescent="0.2">
      <c r="A19" s="13">
        <v>11</v>
      </c>
      <c r="B19" s="4"/>
      <c r="C19" s="4"/>
      <c r="D19" s="15" t="s">
        <v>20</v>
      </c>
      <c r="E19" s="9"/>
      <c r="F19" s="9"/>
      <c r="G19" s="14">
        <v>139110</v>
      </c>
      <c r="H19" s="5"/>
      <c r="I19" s="6"/>
      <c r="J19" s="5"/>
      <c r="K19" s="14">
        <v>139110</v>
      </c>
      <c r="L19" s="7"/>
      <c r="M19" s="5"/>
      <c r="N19" s="5"/>
      <c r="O19" s="6">
        <f t="shared" si="0"/>
        <v>139110</v>
      </c>
      <c r="P19" s="6">
        <f t="shared" si="1"/>
        <v>0</v>
      </c>
      <c r="Q19" s="10"/>
      <c r="R19" s="5"/>
      <c r="S19" s="5"/>
      <c r="T19" s="8"/>
      <c r="U19" s="6"/>
      <c r="V19" s="6"/>
      <c r="W19" s="12"/>
      <c r="X19" s="12"/>
      <c r="Y19" s="8"/>
      <c r="Z19" s="12"/>
      <c r="AA19" s="12"/>
      <c r="AB19" s="6"/>
      <c r="AC19" s="12"/>
      <c r="AD19" s="8"/>
      <c r="AE19" s="12"/>
      <c r="AF19" s="12"/>
      <c r="AG19" s="12"/>
      <c r="AH19" s="5">
        <f t="shared" si="2"/>
        <v>0</v>
      </c>
      <c r="AI19" s="11"/>
      <c r="AJ19" s="10"/>
    </row>
    <row r="20" spans="1:36" x14ac:dyDescent="0.2">
      <c r="A20" s="13">
        <v>12</v>
      </c>
      <c r="B20" s="4"/>
      <c r="C20" s="4"/>
      <c r="D20" s="15" t="s">
        <v>19</v>
      </c>
      <c r="E20" s="9"/>
      <c r="F20" s="9"/>
      <c r="G20" s="14">
        <v>139110</v>
      </c>
      <c r="H20" s="5"/>
      <c r="I20" s="6"/>
      <c r="J20" s="5"/>
      <c r="K20" s="14">
        <v>139110</v>
      </c>
      <c r="L20" s="7"/>
      <c r="M20" s="5"/>
      <c r="N20" s="5"/>
      <c r="O20" s="6">
        <f t="shared" si="0"/>
        <v>139110</v>
      </c>
      <c r="P20" s="6">
        <f t="shared" si="1"/>
        <v>0</v>
      </c>
      <c r="Q20" s="10"/>
      <c r="R20" s="5"/>
      <c r="S20" s="5"/>
      <c r="T20" s="8"/>
      <c r="U20" s="6"/>
      <c r="V20" s="6"/>
      <c r="W20" s="12"/>
      <c r="X20" s="12"/>
      <c r="Y20" s="8"/>
      <c r="Z20" s="12"/>
      <c r="AA20" s="12"/>
      <c r="AB20" s="6"/>
      <c r="AC20" s="12"/>
      <c r="AD20" s="8"/>
      <c r="AE20" s="12"/>
      <c r="AF20" s="12"/>
      <c r="AG20" s="12"/>
      <c r="AH20" s="5">
        <f t="shared" si="2"/>
        <v>0</v>
      </c>
      <c r="AI20" s="11"/>
      <c r="AJ20" s="10"/>
    </row>
    <row r="21" spans="1:36" x14ac:dyDescent="0.2">
      <c r="A21" s="13">
        <v>13</v>
      </c>
      <c r="B21" s="4"/>
      <c r="C21" s="4"/>
      <c r="D21" s="15" t="s">
        <v>18</v>
      </c>
      <c r="E21" s="9"/>
      <c r="F21" s="9"/>
      <c r="G21" s="14">
        <v>139110</v>
      </c>
      <c r="H21" s="5"/>
      <c r="I21" s="6"/>
      <c r="J21" s="5"/>
      <c r="K21" s="14">
        <v>139110</v>
      </c>
      <c r="L21" s="7"/>
      <c r="M21" s="5"/>
      <c r="N21" s="5"/>
      <c r="O21" s="6">
        <f t="shared" si="0"/>
        <v>139110</v>
      </c>
      <c r="P21" s="6">
        <f t="shared" si="1"/>
        <v>0</v>
      </c>
      <c r="Q21" s="10"/>
      <c r="R21" s="5"/>
      <c r="S21" s="5"/>
      <c r="T21" s="8"/>
      <c r="U21" s="6"/>
      <c r="V21" s="6"/>
      <c r="W21" s="12"/>
      <c r="X21" s="12"/>
      <c r="Y21" s="8"/>
      <c r="Z21" s="12"/>
      <c r="AA21" s="12"/>
      <c r="AB21" s="6"/>
      <c r="AC21" s="12"/>
      <c r="AD21" s="8"/>
      <c r="AE21" s="12"/>
      <c r="AF21" s="12"/>
      <c r="AG21" s="12"/>
      <c r="AH21" s="5">
        <f t="shared" si="2"/>
        <v>0</v>
      </c>
      <c r="AI21" s="11"/>
      <c r="AJ21" s="10"/>
    </row>
    <row r="22" spans="1:36" x14ac:dyDescent="0.2">
      <c r="A22" s="13">
        <v>14</v>
      </c>
      <c r="B22" s="4"/>
      <c r="C22" s="4"/>
      <c r="D22" s="15" t="s">
        <v>17</v>
      </c>
      <c r="E22" s="9"/>
      <c r="F22" s="9"/>
      <c r="G22" s="14">
        <v>248041</v>
      </c>
      <c r="H22" s="5"/>
      <c r="I22" s="6"/>
      <c r="J22" s="5"/>
      <c r="K22" s="14">
        <v>248041</v>
      </c>
      <c r="L22" s="7"/>
      <c r="M22" s="5"/>
      <c r="N22" s="5"/>
      <c r="O22" s="6">
        <f t="shared" si="0"/>
        <v>248041</v>
      </c>
      <c r="P22" s="6">
        <f t="shared" si="1"/>
        <v>0</v>
      </c>
      <c r="Q22" s="10"/>
      <c r="R22" s="5"/>
      <c r="S22" s="5"/>
      <c r="T22" s="8"/>
      <c r="U22" s="6"/>
      <c r="V22" s="6"/>
      <c r="W22" s="12"/>
      <c r="X22" s="12"/>
      <c r="Y22" s="8"/>
      <c r="Z22" s="12"/>
      <c r="AA22" s="12"/>
      <c r="AB22" s="6"/>
      <c r="AC22" s="12"/>
      <c r="AD22" s="8"/>
      <c r="AE22" s="12"/>
      <c r="AF22" s="12"/>
      <c r="AG22" s="12"/>
      <c r="AH22" s="5">
        <f t="shared" si="2"/>
        <v>0</v>
      </c>
      <c r="AI22" s="11"/>
      <c r="AJ22" s="10"/>
    </row>
    <row r="23" spans="1:36" x14ac:dyDescent="0.2">
      <c r="A23" s="13">
        <v>15</v>
      </c>
      <c r="B23" s="4"/>
      <c r="C23" s="4"/>
      <c r="D23" s="15" t="s">
        <v>16</v>
      </c>
      <c r="E23" s="9"/>
      <c r="F23" s="9"/>
      <c r="G23" s="14">
        <v>248041</v>
      </c>
      <c r="H23" s="5"/>
      <c r="I23" s="6"/>
      <c r="J23" s="5"/>
      <c r="K23" s="14">
        <v>248041</v>
      </c>
      <c r="L23" s="7"/>
      <c r="M23" s="5"/>
      <c r="N23" s="5"/>
      <c r="O23" s="6">
        <f t="shared" si="0"/>
        <v>248041</v>
      </c>
      <c r="P23" s="6">
        <f t="shared" si="1"/>
        <v>0</v>
      </c>
      <c r="Q23" s="10"/>
      <c r="R23" s="5"/>
      <c r="S23" s="5"/>
      <c r="T23" s="8"/>
      <c r="U23" s="6"/>
      <c r="V23" s="6"/>
      <c r="W23" s="12"/>
      <c r="X23" s="12"/>
      <c r="Y23" s="8"/>
      <c r="Z23" s="12"/>
      <c r="AA23" s="12"/>
      <c r="AB23" s="6"/>
      <c r="AC23" s="12"/>
      <c r="AD23" s="8"/>
      <c r="AE23" s="12"/>
      <c r="AF23" s="12"/>
      <c r="AG23" s="12"/>
      <c r="AH23" s="5">
        <f t="shared" si="2"/>
        <v>0</v>
      </c>
      <c r="AI23" s="11"/>
      <c r="AJ23" s="10"/>
    </row>
    <row r="24" spans="1:36" x14ac:dyDescent="0.2">
      <c r="A24" s="13">
        <v>16</v>
      </c>
      <c r="B24" s="4"/>
      <c r="C24" s="4"/>
      <c r="D24" s="15" t="s">
        <v>15</v>
      </c>
      <c r="E24" s="9"/>
      <c r="F24" s="9"/>
      <c r="G24" s="14">
        <v>62880</v>
      </c>
      <c r="H24" s="5"/>
      <c r="I24" s="6"/>
      <c r="J24" s="5"/>
      <c r="K24" s="14">
        <v>62880</v>
      </c>
      <c r="L24" s="7"/>
      <c r="M24" s="5"/>
      <c r="N24" s="5"/>
      <c r="O24" s="6">
        <f t="shared" si="0"/>
        <v>62880</v>
      </c>
      <c r="P24" s="6">
        <f t="shared" si="1"/>
        <v>0</v>
      </c>
      <c r="Q24" s="10"/>
      <c r="R24" s="5"/>
      <c r="S24" s="5"/>
      <c r="T24" s="8"/>
      <c r="U24" s="6"/>
      <c r="V24" s="6"/>
      <c r="W24" s="12"/>
      <c r="X24" s="12"/>
      <c r="Y24" s="8"/>
      <c r="Z24" s="12"/>
      <c r="AA24" s="12"/>
      <c r="AB24" s="6"/>
      <c r="AC24" s="12"/>
      <c r="AD24" s="8"/>
      <c r="AE24" s="12"/>
      <c r="AF24" s="12"/>
      <c r="AG24" s="12"/>
      <c r="AH24" s="5">
        <f t="shared" si="2"/>
        <v>0</v>
      </c>
      <c r="AI24" s="11"/>
      <c r="AJ24" s="10"/>
    </row>
    <row r="25" spans="1:36" x14ac:dyDescent="0.2">
      <c r="A25" s="13">
        <v>17</v>
      </c>
      <c r="B25" s="4"/>
      <c r="C25" s="4"/>
      <c r="D25" s="15" t="s">
        <v>14</v>
      </c>
      <c r="E25" s="9"/>
      <c r="F25" s="9"/>
      <c r="G25" s="14">
        <v>62880</v>
      </c>
      <c r="H25" s="5"/>
      <c r="I25" s="6"/>
      <c r="J25" s="5"/>
      <c r="K25" s="14">
        <v>62880</v>
      </c>
      <c r="L25" s="7"/>
      <c r="M25" s="5"/>
      <c r="N25" s="5"/>
      <c r="O25" s="6">
        <f t="shared" si="0"/>
        <v>62880</v>
      </c>
      <c r="P25" s="6">
        <f t="shared" si="1"/>
        <v>0</v>
      </c>
      <c r="Q25" s="10"/>
      <c r="R25" s="5"/>
      <c r="S25" s="5"/>
      <c r="T25" s="8"/>
      <c r="U25" s="6"/>
      <c r="V25" s="6"/>
      <c r="W25" s="12"/>
      <c r="X25" s="12"/>
      <c r="Y25" s="8"/>
      <c r="Z25" s="12"/>
      <c r="AA25" s="12"/>
      <c r="AB25" s="6"/>
      <c r="AC25" s="12"/>
      <c r="AD25" s="8"/>
      <c r="AE25" s="12"/>
      <c r="AF25" s="12"/>
      <c r="AG25" s="12"/>
      <c r="AH25" s="5">
        <f t="shared" si="2"/>
        <v>0</v>
      </c>
      <c r="AI25" s="11"/>
      <c r="AJ25" s="10"/>
    </row>
    <row r="26" spans="1:36" x14ac:dyDescent="0.2">
      <c r="A26" s="13">
        <v>18</v>
      </c>
      <c r="B26" s="4"/>
      <c r="C26" s="4"/>
      <c r="D26" s="15" t="s">
        <v>13</v>
      </c>
      <c r="E26" s="9"/>
      <c r="F26" s="9"/>
      <c r="G26" s="14">
        <v>492000</v>
      </c>
      <c r="H26" s="5"/>
      <c r="I26" s="6"/>
      <c r="J26" s="5"/>
      <c r="K26" s="14">
        <v>492000</v>
      </c>
      <c r="L26" s="7"/>
      <c r="M26" s="5"/>
      <c r="N26" s="5"/>
      <c r="O26" s="6">
        <f t="shared" si="0"/>
        <v>492000</v>
      </c>
      <c r="P26" s="6">
        <f t="shared" si="1"/>
        <v>0</v>
      </c>
      <c r="Q26" s="10"/>
      <c r="R26" s="5"/>
      <c r="S26" s="5"/>
      <c r="T26" s="8"/>
      <c r="U26" s="6"/>
      <c r="V26" s="6"/>
      <c r="W26" s="12"/>
      <c r="X26" s="12"/>
      <c r="Y26" s="8"/>
      <c r="Z26" s="12"/>
      <c r="AA26" s="12"/>
      <c r="AB26" s="6"/>
      <c r="AC26" s="12"/>
      <c r="AD26" s="8"/>
      <c r="AE26" s="12"/>
      <c r="AF26" s="12"/>
      <c r="AG26" s="12"/>
      <c r="AH26" s="5">
        <f t="shared" si="2"/>
        <v>0</v>
      </c>
      <c r="AI26" s="11"/>
      <c r="AJ26" s="10"/>
    </row>
    <row r="27" spans="1:36" x14ac:dyDescent="0.2">
      <c r="A27" s="13">
        <v>19</v>
      </c>
      <c r="B27" s="4"/>
      <c r="C27" s="4"/>
      <c r="D27" s="15" t="s">
        <v>12</v>
      </c>
      <c r="E27" s="9"/>
      <c r="F27" s="9"/>
      <c r="G27" s="14">
        <v>37260</v>
      </c>
      <c r="H27" s="5"/>
      <c r="I27" s="6"/>
      <c r="J27" s="5"/>
      <c r="K27" s="14">
        <v>37260</v>
      </c>
      <c r="L27" s="7"/>
      <c r="M27" s="5"/>
      <c r="N27" s="5"/>
      <c r="O27" s="6">
        <f t="shared" si="0"/>
        <v>37260</v>
      </c>
      <c r="P27" s="6">
        <f t="shared" si="1"/>
        <v>0</v>
      </c>
      <c r="Q27" s="10"/>
      <c r="R27" s="5"/>
      <c r="S27" s="5"/>
      <c r="T27" s="8"/>
      <c r="U27" s="6"/>
      <c r="V27" s="6"/>
      <c r="W27" s="12"/>
      <c r="X27" s="12"/>
      <c r="Y27" s="8"/>
      <c r="Z27" s="12"/>
      <c r="AA27" s="12"/>
      <c r="AB27" s="6"/>
      <c r="AC27" s="12"/>
      <c r="AD27" s="8"/>
      <c r="AE27" s="12"/>
      <c r="AF27" s="12"/>
      <c r="AG27" s="12"/>
      <c r="AH27" s="5">
        <f t="shared" si="2"/>
        <v>0</v>
      </c>
      <c r="AI27" s="11"/>
      <c r="AJ27" s="10"/>
    </row>
    <row r="28" spans="1:36" x14ac:dyDescent="0.2">
      <c r="A28" s="13">
        <v>20</v>
      </c>
      <c r="B28" s="4"/>
      <c r="C28" s="4"/>
      <c r="D28" s="15" t="s">
        <v>11</v>
      </c>
      <c r="E28" s="9"/>
      <c r="F28" s="9"/>
      <c r="G28" s="14">
        <v>156240</v>
      </c>
      <c r="H28" s="5"/>
      <c r="I28" s="6"/>
      <c r="J28" s="5"/>
      <c r="K28" s="14">
        <v>156240</v>
      </c>
      <c r="L28" s="7"/>
      <c r="M28" s="5"/>
      <c r="N28" s="5"/>
      <c r="O28" s="6">
        <f t="shared" si="0"/>
        <v>156240</v>
      </c>
      <c r="P28" s="6">
        <f t="shared" si="1"/>
        <v>0</v>
      </c>
      <c r="Q28" s="10"/>
      <c r="R28" s="5"/>
      <c r="S28" s="5"/>
      <c r="T28" s="8"/>
      <c r="U28" s="6"/>
      <c r="V28" s="6"/>
      <c r="W28" s="12"/>
      <c r="X28" s="12"/>
      <c r="Y28" s="8"/>
      <c r="Z28" s="12"/>
      <c r="AA28" s="12"/>
      <c r="AB28" s="6"/>
      <c r="AC28" s="12"/>
      <c r="AD28" s="8"/>
      <c r="AE28" s="12"/>
      <c r="AF28" s="12"/>
      <c r="AG28" s="12"/>
      <c r="AH28" s="5">
        <f t="shared" si="2"/>
        <v>0</v>
      </c>
      <c r="AI28" s="11"/>
      <c r="AJ28" s="10"/>
    </row>
    <row r="29" spans="1:36" x14ac:dyDescent="0.2">
      <c r="A29" s="13">
        <v>21</v>
      </c>
      <c r="B29" s="4"/>
      <c r="C29" s="4"/>
      <c r="D29" s="15" t="s">
        <v>10</v>
      </c>
      <c r="E29" s="9"/>
      <c r="F29" s="9"/>
      <c r="G29" s="14">
        <v>225540</v>
      </c>
      <c r="H29" s="5"/>
      <c r="I29" s="6"/>
      <c r="J29" s="5"/>
      <c r="K29" s="14">
        <v>225540</v>
      </c>
      <c r="L29" s="7"/>
      <c r="M29" s="5"/>
      <c r="N29" s="5"/>
      <c r="O29" s="6">
        <f t="shared" si="0"/>
        <v>225540</v>
      </c>
      <c r="P29" s="6">
        <f t="shared" si="1"/>
        <v>0</v>
      </c>
      <c r="Q29" s="10"/>
      <c r="R29" s="5"/>
      <c r="S29" s="5"/>
      <c r="T29" s="8"/>
      <c r="U29" s="6"/>
      <c r="V29" s="6"/>
      <c r="W29" s="12"/>
      <c r="X29" s="12"/>
      <c r="Y29" s="8"/>
      <c r="Z29" s="12"/>
      <c r="AA29" s="12"/>
      <c r="AB29" s="6"/>
      <c r="AC29" s="12"/>
      <c r="AD29" s="8"/>
      <c r="AE29" s="12"/>
      <c r="AF29" s="12"/>
      <c r="AG29" s="12"/>
      <c r="AH29" s="5">
        <f t="shared" si="2"/>
        <v>0</v>
      </c>
      <c r="AI29" s="11"/>
      <c r="AJ29" s="10"/>
    </row>
    <row r="30" spans="1:36" x14ac:dyDescent="0.2">
      <c r="A30" s="13">
        <v>22</v>
      </c>
      <c r="B30" s="4"/>
      <c r="C30" s="4"/>
      <c r="D30" s="15" t="s">
        <v>9</v>
      </c>
      <c r="E30" s="9"/>
      <c r="F30" s="9"/>
      <c r="G30" s="14">
        <v>76500</v>
      </c>
      <c r="H30" s="5"/>
      <c r="I30" s="6"/>
      <c r="J30" s="5"/>
      <c r="K30" s="14">
        <v>76500</v>
      </c>
      <c r="L30" s="7"/>
      <c r="M30" s="5"/>
      <c r="N30" s="5"/>
      <c r="O30" s="6">
        <f t="shared" si="0"/>
        <v>76500</v>
      </c>
      <c r="P30" s="6">
        <f t="shared" si="1"/>
        <v>0</v>
      </c>
      <c r="Q30" s="10"/>
      <c r="R30" s="5"/>
      <c r="S30" s="5"/>
      <c r="T30" s="8"/>
      <c r="U30" s="6"/>
      <c r="V30" s="6"/>
      <c r="W30" s="12"/>
      <c r="X30" s="12"/>
      <c r="Y30" s="8"/>
      <c r="Z30" s="12"/>
      <c r="AA30" s="12"/>
      <c r="AB30" s="6"/>
      <c r="AC30" s="12"/>
      <c r="AD30" s="8"/>
      <c r="AE30" s="12"/>
      <c r="AF30" s="12"/>
      <c r="AG30" s="12"/>
      <c r="AH30" s="5">
        <f t="shared" si="2"/>
        <v>0</v>
      </c>
      <c r="AI30" s="11"/>
      <c r="AJ30" s="10"/>
    </row>
    <row r="31" spans="1:36" x14ac:dyDescent="0.2">
      <c r="A31" s="13">
        <v>23</v>
      </c>
      <c r="B31" s="4"/>
      <c r="C31" s="4"/>
      <c r="D31" s="15" t="s">
        <v>8</v>
      </c>
      <c r="E31" s="9"/>
      <c r="F31" s="9"/>
      <c r="G31" s="14">
        <v>369000</v>
      </c>
      <c r="H31" s="5"/>
      <c r="I31" s="6"/>
      <c r="J31" s="5"/>
      <c r="K31" s="14">
        <v>369000</v>
      </c>
      <c r="L31" s="7"/>
      <c r="M31" s="5"/>
      <c r="N31" s="5"/>
      <c r="O31" s="6">
        <f t="shared" si="0"/>
        <v>369000</v>
      </c>
      <c r="P31" s="6">
        <f t="shared" si="1"/>
        <v>0</v>
      </c>
      <c r="Q31" s="10"/>
      <c r="R31" s="5"/>
      <c r="S31" s="5"/>
      <c r="T31" s="8"/>
      <c r="U31" s="6"/>
      <c r="V31" s="6"/>
      <c r="W31" s="12"/>
      <c r="X31" s="12"/>
      <c r="Y31" s="8"/>
      <c r="Z31" s="12"/>
      <c r="AA31" s="12"/>
      <c r="AB31" s="6"/>
      <c r="AC31" s="12"/>
      <c r="AD31" s="8"/>
      <c r="AE31" s="12"/>
      <c r="AF31" s="12"/>
      <c r="AG31" s="12"/>
      <c r="AH31" s="5">
        <f t="shared" si="2"/>
        <v>0</v>
      </c>
      <c r="AI31" s="11"/>
      <c r="AJ31" s="10"/>
    </row>
    <row r="32" spans="1:36" x14ac:dyDescent="0.2">
      <c r="A32" s="13">
        <v>24</v>
      </c>
      <c r="B32" s="4"/>
      <c r="C32" s="4"/>
      <c r="D32" s="15" t="s">
        <v>7</v>
      </c>
      <c r="E32" s="9"/>
      <c r="F32" s="9"/>
      <c r="G32" s="14">
        <v>19183941</v>
      </c>
      <c r="H32" s="5"/>
      <c r="I32" s="6"/>
      <c r="J32" s="5"/>
      <c r="K32" s="14">
        <v>19183941</v>
      </c>
      <c r="L32" s="7"/>
      <c r="M32" s="5"/>
      <c r="N32" s="5"/>
      <c r="O32" s="6">
        <f t="shared" si="0"/>
        <v>19183941</v>
      </c>
      <c r="P32" s="6">
        <f t="shared" si="1"/>
        <v>0</v>
      </c>
      <c r="Q32" s="10"/>
      <c r="R32" s="5"/>
      <c r="S32" s="5"/>
      <c r="T32" s="8"/>
      <c r="U32" s="6"/>
      <c r="V32" s="6"/>
      <c r="W32" s="12"/>
      <c r="X32" s="12"/>
      <c r="Y32" s="8"/>
      <c r="Z32" s="12"/>
      <c r="AA32" s="12"/>
      <c r="AB32" s="6"/>
      <c r="AC32" s="12"/>
      <c r="AD32" s="8"/>
      <c r="AE32" s="12"/>
      <c r="AF32" s="12"/>
      <c r="AG32" s="12"/>
      <c r="AH32" s="5">
        <f t="shared" si="2"/>
        <v>0</v>
      </c>
      <c r="AI32" s="11"/>
      <c r="AJ32" s="10"/>
    </row>
    <row r="33" spans="1:36" x14ac:dyDescent="0.2">
      <c r="A33" s="13">
        <v>25</v>
      </c>
      <c r="B33" s="4"/>
      <c r="C33" s="4"/>
      <c r="D33" s="15" t="s">
        <v>6</v>
      </c>
      <c r="E33" s="9"/>
      <c r="F33" s="9"/>
      <c r="G33" s="14">
        <v>206220</v>
      </c>
      <c r="H33" s="5"/>
      <c r="I33" s="6"/>
      <c r="J33" s="5"/>
      <c r="K33" s="14">
        <v>206220</v>
      </c>
      <c r="L33" s="7"/>
      <c r="M33" s="5"/>
      <c r="N33" s="5"/>
      <c r="O33" s="6">
        <f t="shared" si="0"/>
        <v>206220</v>
      </c>
      <c r="P33" s="6">
        <f t="shared" si="1"/>
        <v>0</v>
      </c>
      <c r="Q33" s="10"/>
      <c r="R33" s="5"/>
      <c r="S33" s="5"/>
      <c r="T33" s="8"/>
      <c r="U33" s="6"/>
      <c r="V33" s="6"/>
      <c r="W33" s="12"/>
      <c r="X33" s="12"/>
      <c r="Y33" s="8"/>
      <c r="Z33" s="12"/>
      <c r="AA33" s="12"/>
      <c r="AB33" s="6"/>
      <c r="AC33" s="12"/>
      <c r="AD33" s="8"/>
      <c r="AE33" s="12"/>
      <c r="AF33" s="12"/>
      <c r="AG33" s="12"/>
      <c r="AH33" s="5">
        <f t="shared" si="2"/>
        <v>0</v>
      </c>
      <c r="AI33" s="11"/>
      <c r="AJ33" s="10"/>
    </row>
    <row r="34" spans="1:36" x14ac:dyDescent="0.2">
      <c r="A34" s="13">
        <v>26</v>
      </c>
      <c r="B34" s="4"/>
      <c r="C34" s="4"/>
      <c r="D34" s="15" t="s">
        <v>5</v>
      </c>
      <c r="E34" s="9"/>
      <c r="F34" s="9"/>
      <c r="G34" s="14">
        <v>127500</v>
      </c>
      <c r="H34" s="5"/>
      <c r="I34" s="6"/>
      <c r="J34" s="5"/>
      <c r="K34" s="14">
        <v>127500</v>
      </c>
      <c r="L34" s="7"/>
      <c r="M34" s="5"/>
      <c r="N34" s="5"/>
      <c r="O34" s="6">
        <f t="shared" si="0"/>
        <v>127500</v>
      </c>
      <c r="P34" s="6">
        <f t="shared" si="1"/>
        <v>0</v>
      </c>
      <c r="Q34" s="10"/>
      <c r="R34" s="5"/>
      <c r="S34" s="5"/>
      <c r="T34" s="8"/>
      <c r="U34" s="6"/>
      <c r="V34" s="6"/>
      <c r="W34" s="12"/>
      <c r="X34" s="12"/>
      <c r="Y34" s="8"/>
      <c r="Z34" s="12"/>
      <c r="AA34" s="12"/>
      <c r="AB34" s="6"/>
      <c r="AC34" s="12"/>
      <c r="AD34" s="8"/>
      <c r="AE34" s="12"/>
      <c r="AF34" s="12"/>
      <c r="AG34" s="12"/>
      <c r="AH34" s="5">
        <f t="shared" si="2"/>
        <v>0</v>
      </c>
      <c r="AI34" s="11"/>
      <c r="AJ34" s="10"/>
    </row>
    <row r="35" spans="1:36" x14ac:dyDescent="0.2">
      <c r="A35" s="13">
        <v>27</v>
      </c>
      <c r="B35" s="4"/>
      <c r="C35" s="4"/>
      <c r="D35" s="15" t="s">
        <v>4</v>
      </c>
      <c r="E35" s="9"/>
      <c r="F35" s="9"/>
      <c r="G35" s="14">
        <v>34054892</v>
      </c>
      <c r="H35" s="5"/>
      <c r="I35" s="6"/>
      <c r="J35" s="5"/>
      <c r="K35" s="14">
        <v>34054892</v>
      </c>
      <c r="L35" s="7"/>
      <c r="M35" s="5"/>
      <c r="N35" s="5"/>
      <c r="O35" s="6">
        <f t="shared" si="0"/>
        <v>34054892</v>
      </c>
      <c r="P35" s="6">
        <f t="shared" si="1"/>
        <v>0</v>
      </c>
      <c r="Q35" s="10"/>
      <c r="R35" s="5"/>
      <c r="S35" s="5"/>
      <c r="T35" s="8"/>
      <c r="U35" s="6"/>
      <c r="V35" s="6"/>
      <c r="W35" s="12"/>
      <c r="X35" s="12"/>
      <c r="Y35" s="8"/>
      <c r="Z35" s="12"/>
      <c r="AA35" s="12"/>
      <c r="AB35" s="6"/>
      <c r="AC35" s="12"/>
      <c r="AD35" s="8"/>
      <c r="AE35" s="12"/>
      <c r="AF35" s="12"/>
      <c r="AG35" s="12"/>
      <c r="AH35" s="5">
        <f t="shared" si="2"/>
        <v>0</v>
      </c>
      <c r="AI35" s="11"/>
      <c r="AJ35" s="10"/>
    </row>
    <row r="36" spans="1:36" x14ac:dyDescent="0.2">
      <c r="A36" s="13">
        <v>28</v>
      </c>
      <c r="B36" s="4"/>
      <c r="C36" s="4"/>
      <c r="D36" s="15" t="s">
        <v>3</v>
      </c>
      <c r="E36" s="9"/>
      <c r="F36" s="9"/>
      <c r="G36" s="14">
        <v>1704150</v>
      </c>
      <c r="H36" s="5"/>
      <c r="I36" s="6"/>
      <c r="J36" s="5"/>
      <c r="K36" s="14">
        <v>1704150</v>
      </c>
      <c r="L36" s="7"/>
      <c r="M36" s="5"/>
      <c r="N36" s="5"/>
      <c r="O36" s="6">
        <f t="shared" si="0"/>
        <v>1704150</v>
      </c>
      <c r="P36" s="6">
        <f t="shared" si="1"/>
        <v>0</v>
      </c>
      <c r="Q36" s="10"/>
      <c r="R36" s="5"/>
      <c r="S36" s="5"/>
      <c r="T36" s="8"/>
      <c r="U36" s="6"/>
      <c r="V36" s="6"/>
      <c r="W36" s="12"/>
      <c r="X36" s="12"/>
      <c r="Y36" s="8"/>
      <c r="Z36" s="12"/>
      <c r="AA36" s="12"/>
      <c r="AB36" s="6"/>
      <c r="AC36" s="12"/>
      <c r="AD36" s="8"/>
      <c r="AE36" s="12"/>
      <c r="AF36" s="12"/>
      <c r="AG36" s="12"/>
      <c r="AH36" s="5">
        <f t="shared" si="2"/>
        <v>0</v>
      </c>
      <c r="AI36" s="11"/>
      <c r="AJ36" s="10"/>
    </row>
    <row r="37" spans="1:36" x14ac:dyDescent="0.2">
      <c r="A37" s="13">
        <v>29</v>
      </c>
      <c r="B37" s="4"/>
      <c r="C37" s="4"/>
      <c r="D37" s="15" t="s">
        <v>2</v>
      </c>
      <c r="E37" s="9"/>
      <c r="F37" s="9"/>
      <c r="G37" s="14">
        <v>369000</v>
      </c>
      <c r="H37" s="5"/>
      <c r="I37" s="6"/>
      <c r="J37" s="5"/>
      <c r="K37" s="14">
        <v>369000</v>
      </c>
      <c r="L37" s="7"/>
      <c r="M37" s="5"/>
      <c r="N37" s="5"/>
      <c r="O37" s="6">
        <f t="shared" si="0"/>
        <v>369000</v>
      </c>
      <c r="P37" s="6">
        <f t="shared" si="1"/>
        <v>0</v>
      </c>
      <c r="Q37" s="10"/>
      <c r="R37" s="5"/>
      <c r="S37" s="5"/>
      <c r="T37" s="8"/>
      <c r="U37" s="6"/>
      <c r="V37" s="6"/>
      <c r="W37" s="12"/>
      <c r="X37" s="12"/>
      <c r="Y37" s="8"/>
      <c r="Z37" s="12"/>
      <c r="AA37" s="12"/>
      <c r="AB37" s="6"/>
      <c r="AC37" s="12"/>
      <c r="AD37" s="8"/>
      <c r="AE37" s="12"/>
      <c r="AF37" s="12"/>
      <c r="AG37" s="12"/>
      <c r="AH37" s="5">
        <f t="shared" si="2"/>
        <v>0</v>
      </c>
      <c r="AI37" s="11"/>
      <c r="AJ37" s="10"/>
    </row>
    <row r="38" spans="1:36" x14ac:dyDescent="0.2">
      <c r="A38" s="13">
        <v>30</v>
      </c>
      <c r="B38" s="4"/>
      <c r="C38" s="4"/>
      <c r="D38" s="15" t="s">
        <v>1</v>
      </c>
      <c r="E38" s="9"/>
      <c r="F38" s="9"/>
      <c r="G38" s="14">
        <v>20129088</v>
      </c>
      <c r="H38" s="5"/>
      <c r="I38" s="6"/>
      <c r="J38" s="5"/>
      <c r="K38" s="14">
        <v>20129088</v>
      </c>
      <c r="L38" s="7"/>
      <c r="M38" s="5"/>
      <c r="N38" s="5"/>
      <c r="O38" s="6">
        <f t="shared" si="0"/>
        <v>20129088</v>
      </c>
      <c r="P38" s="6">
        <f t="shared" si="1"/>
        <v>0</v>
      </c>
      <c r="Q38" s="10"/>
      <c r="R38" s="5"/>
      <c r="S38" s="5"/>
      <c r="T38" s="8"/>
      <c r="U38" s="6"/>
      <c r="V38" s="6"/>
      <c r="W38" s="12"/>
      <c r="X38" s="12"/>
      <c r="Y38" s="8"/>
      <c r="Z38" s="12"/>
      <c r="AA38" s="12"/>
      <c r="AB38" s="6"/>
      <c r="AC38" s="12"/>
      <c r="AD38" s="8"/>
      <c r="AE38" s="12"/>
      <c r="AF38" s="12"/>
      <c r="AG38" s="12"/>
      <c r="AH38" s="5">
        <f t="shared" si="2"/>
        <v>0</v>
      </c>
      <c r="AI38" s="11"/>
      <c r="AJ38" s="10"/>
    </row>
    <row r="132" spans="1:1" x14ac:dyDescent="0.2">
      <c r="A132" s="1" t="s">
        <v>0</v>
      </c>
    </row>
  </sheetData>
  <mergeCells count="2">
    <mergeCell ref="A7:P7"/>
    <mergeCell ref="Q7:AH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Conciliador 14</dc:creator>
  <cp:lastModifiedBy>efrain cantillo sierra</cp:lastModifiedBy>
  <dcterms:created xsi:type="dcterms:W3CDTF">2023-06-20T15:34:26Z</dcterms:created>
  <dcterms:modified xsi:type="dcterms:W3CDTF">2023-06-22T15:55:00Z</dcterms:modified>
</cp:coreProperties>
</file>