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5.42\grupoelite\PAGOS\ACTA EXPRESS\AIFT010\"/>
    </mc:Choice>
  </mc:AlternateContent>
  <xr:revisionPtr revIDLastSave="0" documentId="8_{700A3E04-D689-4E0E-A7F0-B0DF73196EA0}" xr6:coauthVersionLast="47" xr6:coauthVersionMax="47" xr10:uidLastSave="{00000000-0000-0000-0000-000000000000}"/>
  <bookViews>
    <workbookView xWindow="-120" yWindow="-120" windowWidth="20730" windowHeight="11160" xr2:uid="{E342A1E3-BEB5-43B0-B9ED-533076B179AE}"/>
  </bookViews>
  <sheets>
    <sheet name="AIFT01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AIFT010!$A$8:$AJ$17</definedName>
    <definedName name="ANDREA" localSheetId="0">#REF!</definedName>
    <definedName name="ANDREA">#REF!</definedName>
    <definedName name="avance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ANY">INDIRECT(Resultado)</definedName>
    <definedName name="DEV" localSheetId="0">#REF!</definedName>
    <definedName name="DEV">#REF!</definedName>
    <definedName name="DIC" localSheetId="0">#REF!</definedName>
    <definedName name="DIC">#REF!</definedName>
    <definedName name="DSA">INDIRECT(AIFT010!Resultado)</definedName>
    <definedName name="FGH">INDIRECT(AIFT010!Resultado)</definedName>
    <definedName name="GLO" localSheetId="0">[2]CRUCE!#REF!</definedName>
    <definedName name="GLO">[2]CRUCE!#REF!</definedName>
    <definedName name="ImagenElegida" localSheetId="0">INDIRECT(AIFT010!Resultado)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'[3]Acta Nacional'!$C$216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[2]CRUCE!#REF!</definedName>
    <definedName name="SAP">[2]CRUCE!#REF!</definedName>
    <definedName name="Yuly" localSheetId="0">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P17" i="1" s="1"/>
  <c r="AH17" i="1" s="1"/>
  <c r="O16" i="1"/>
  <c r="P16" i="1" s="1"/>
  <c r="AH16" i="1" s="1"/>
  <c r="O15" i="1"/>
  <c r="P15" i="1" s="1"/>
  <c r="AH15" i="1" s="1"/>
  <c r="O14" i="1"/>
  <c r="P14" i="1" s="1"/>
  <c r="AH14" i="1" s="1"/>
  <c r="O13" i="1"/>
  <c r="P13" i="1" s="1"/>
  <c r="AH13" i="1" s="1"/>
  <c r="O12" i="1"/>
  <c r="P12" i="1" s="1"/>
  <c r="AH12" i="1" s="1"/>
  <c r="O11" i="1"/>
  <c r="P11" i="1" s="1"/>
  <c r="AH11" i="1" s="1"/>
  <c r="O10" i="1"/>
  <c r="P10" i="1" s="1"/>
  <c r="AH10" i="1" s="1"/>
  <c r="O9" i="1"/>
  <c r="P9" i="1" s="1"/>
  <c r="AH9" i="1" s="1"/>
</calcChain>
</file>

<file path=xl/sharedStrings.xml><?xml version="1.0" encoding="utf-8"?>
<sst xmlns="http://schemas.openxmlformats.org/spreadsheetml/2006/main" count="54" uniqueCount="54">
  <si>
    <t>FORMATO AIFT010 - Conciliación Cartera ERP – EBP</t>
  </si>
  <si>
    <t>EPS:</t>
  </si>
  <si>
    <t>COOSALUD EPS S.A. NIT 900.226.715</t>
  </si>
  <si>
    <t>IPS: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</si>
  <si>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</si>
  <si>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</si>
  <si>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</si>
  <si>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</si>
  <si>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</si>
  <si>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</si>
  <si>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</si>
  <si>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</si>
  <si>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</si>
  <si>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</si>
  <si>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</si>
  <si>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</si>
  <si>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</si>
  <si>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ADRES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</si>
  <si>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</si>
  <si>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</si>
  <si>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</si>
  <si>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</si>
  <si>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</si>
  <si>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</si>
  <si>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</si>
  <si>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</si>
  <si>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</si>
  <si>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</si>
  <si>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</si>
  <si>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</si>
  <si>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</si>
  <si>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</si>
  <si>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</si>
  <si>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</si>
  <si>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</si>
  <si>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</si>
  <si>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</si>
  <si>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</si>
  <si>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</si>
  <si>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</si>
  <si>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</si>
  <si>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OBSERVACIONES</t>
  </si>
  <si>
    <t>FE497</t>
  </si>
  <si>
    <t>FE498</t>
  </si>
  <si>
    <t>FE506</t>
  </si>
  <si>
    <t>FE507</t>
  </si>
  <si>
    <t>FE490</t>
  </si>
  <si>
    <t>FE495</t>
  </si>
  <si>
    <t>FE496</t>
  </si>
  <si>
    <t>FE508</t>
  </si>
  <si>
    <t>FE509</t>
  </si>
  <si>
    <t>LOGISTIC SERVICES AND SOLUTIONS S.A NIT 901045892</t>
  </si>
  <si>
    <t>FECHA DE CORTE DE CONCILIACION: 30/03/2023</t>
  </si>
  <si>
    <t>FECHA DE CONCILIACION: 30/03/2023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</si>
</sst>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8" formatCode="_-* #,##0.00_-;\-* #,##0.00_-;_-* &quot;-&quot;??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</font>
    <font>
      <sz val="8"/>
      <color theme="1"/>
      <name val="Calibri"/>
      <family val="2"/>
      <scheme val="minor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168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2" applyFont="1"/>
    <xf numFmtId="0" fontId="2" fillId="0" borderId="0" xfId="2"/>
    <xf numFmtId="43" fontId="0" fillId="0" borderId="0" xfId="3" applyFont="1"/>
    <xf numFmtId="164" fontId="0" fillId="0" borderId="0" xfId="3" applyNumberFormat="1" applyFont="1"/>
    <xf numFmtId="0" fontId="3" fillId="0" borderId="1" xfId="2" applyFont="1" applyBorder="1" applyAlignment="1">
      <alignment horizontal="center" wrapText="1"/>
    </xf>
    <xf numFmtId="0" fontId="3" fillId="0" borderId="2" xfId="2" applyFont="1" applyBorder="1" applyAlignment="1">
      <alignment horizontal="center" wrapText="1"/>
    </xf>
    <xf numFmtId="164" fontId="3" fillId="0" borderId="2" xfId="2" applyNumberFormat="1" applyFont="1" applyBorder="1" applyAlignment="1">
      <alignment horizontal="center" wrapText="1"/>
    </xf>
    <xf numFmtId="164" fontId="3" fillId="0" borderId="3" xfId="2" applyNumberFormat="1" applyFont="1" applyBorder="1" applyAlignment="1">
      <alignment horizontal="center" wrapText="1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164" fontId="3" fillId="0" borderId="2" xfId="3" applyNumberFormat="1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2" borderId="4" xfId="4" applyFont="1" applyFill="1" applyBorder="1" applyAlignment="1">
      <alignment horizontal="center" vertical="center" wrapText="1"/>
    </xf>
    <xf numFmtId="3" fontId="3" fillId="2" borderId="4" xfId="5" applyNumberFormat="1" applyFont="1" applyFill="1" applyBorder="1" applyAlignment="1">
      <alignment horizontal="center" vertical="center" wrapText="1"/>
    </xf>
    <xf numFmtId="43" fontId="3" fillId="2" borderId="4" xfId="3" applyFont="1" applyFill="1" applyBorder="1" applyAlignment="1">
      <alignment horizontal="center" vertical="center" wrapText="1"/>
    </xf>
    <xf numFmtId="164" fontId="3" fillId="2" borderId="4" xfId="3" applyNumberFormat="1" applyFont="1" applyFill="1" applyBorder="1" applyAlignment="1">
      <alignment horizontal="center" vertical="center" wrapText="1"/>
    </xf>
    <xf numFmtId="0" fontId="3" fillId="3" borderId="4" xfId="4" applyFont="1" applyFill="1" applyBorder="1" applyAlignment="1">
      <alignment horizontal="center" vertical="center" wrapText="1"/>
    </xf>
    <xf numFmtId="164" fontId="3" fillId="3" borderId="4" xfId="3" applyNumberFormat="1" applyFont="1" applyFill="1" applyBorder="1" applyAlignment="1">
      <alignment horizontal="center" vertical="center" wrapText="1"/>
    </xf>
    <xf numFmtId="3" fontId="3" fillId="3" borderId="4" xfId="5" applyNumberFormat="1" applyFont="1" applyFill="1" applyBorder="1" applyAlignment="1">
      <alignment horizontal="center" vertical="center" wrapText="1"/>
    </xf>
    <xf numFmtId="43" fontId="3" fillId="3" borderId="4" xfId="5" applyFont="1" applyFill="1" applyBorder="1" applyAlignment="1">
      <alignment horizontal="center" vertical="center" wrapText="1"/>
    </xf>
    <xf numFmtId="0" fontId="5" fillId="0" borderId="4" xfId="2" applyFont="1" applyBorder="1" applyAlignment="1">
      <alignment horizontal="center"/>
    </xf>
    <xf numFmtId="0" fontId="2" fillId="0" borderId="4" xfId="2" applyBorder="1"/>
    <xf numFmtId="0" fontId="4" fillId="0" borderId="4" xfId="6" applyFont="1" applyBorder="1"/>
    <xf numFmtId="14" fontId="0" fillId="0" borderId="4" xfId="0" applyNumberFormat="1" applyBorder="1"/>
    <xf numFmtId="164" fontId="5" fillId="0" borderId="4" xfId="3" applyNumberFormat="1" applyFont="1" applyFill="1" applyBorder="1"/>
    <xf numFmtId="164" fontId="5" fillId="0" borderId="4" xfId="3" applyNumberFormat="1" applyFont="1" applyBorder="1"/>
    <xf numFmtId="164" fontId="5" fillId="0" borderId="4" xfId="3" applyNumberFormat="1" applyFont="1" applyBorder="1" applyAlignment="1">
      <alignment vertical="top"/>
    </xf>
    <xf numFmtId="0" fontId="5" fillId="0" borderId="4" xfId="2" applyFont="1" applyBorder="1"/>
    <xf numFmtId="164" fontId="1" fillId="0" borderId="4" xfId="1" applyNumberFormat="1" applyFont="1" applyBorder="1"/>
    <xf numFmtId="164" fontId="7" fillId="0" borderId="4" xfId="3" applyNumberFormat="1" applyFont="1" applyBorder="1"/>
    <xf numFmtId="43" fontId="5" fillId="0" borderId="4" xfId="8" applyFont="1" applyBorder="1"/>
    <xf numFmtId="0" fontId="8" fillId="0" borderId="5" xfId="10" applyFont="1" applyBorder="1"/>
    <xf numFmtId="3" fontId="8" fillId="0" borderId="5" xfId="11" applyNumberFormat="1" applyFont="1" applyBorder="1" applyAlignment="1">
      <alignment horizontal="right"/>
    </xf>
  </cellXfs>
  <cellStyles count="12">
    <cellStyle name="Millares" xfId="1" builtinId="3"/>
    <cellStyle name="Millares 2" xfId="7" xr:uid="{B41A666C-8A34-4201-9540-BB567F8563EA}"/>
    <cellStyle name="Millares 2 2 2 2 2 2" xfId="5" xr:uid="{FFB9E50C-2D9C-41D1-A8B0-8012D0A27E34}"/>
    <cellStyle name="Millares 3" xfId="11" xr:uid="{06506DE5-6115-464B-8EF3-ADD56CA3430C}"/>
    <cellStyle name="Millares 4 2" xfId="8" xr:uid="{216B8A1C-9F26-4AC7-A8DF-0C6B525641E7}"/>
    <cellStyle name="Millares 5" xfId="3" xr:uid="{B4CDEF64-4148-4F4E-9B46-58DEEFFD2C08}"/>
    <cellStyle name="Normal" xfId="0" builtinId="0"/>
    <cellStyle name="Normal 2" xfId="6" xr:uid="{9C32EE30-F28F-4C1A-8320-D6663D5B215A}"/>
    <cellStyle name="Normal 2 2" xfId="4" xr:uid="{16C398D9-B6F7-4FA2-BF07-E641C751AF07}"/>
    <cellStyle name="Normal 3" xfId="10" xr:uid="{347EA238-2294-44EE-9A2E-B30CA2CC0466}"/>
    <cellStyle name="Normal 3 3" xfId="9" xr:uid="{FD0A1DBD-C8D8-447A-8F2C-C23EA2ACF1BB}"/>
    <cellStyle name="Normal 5" xfId="2" xr:uid="{50255A46-E107-4424-A640-66BE5E2FCC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55.42\grupoelite\PAGOS\ACTA%20EXPRESS\AIFT010\AIFT010%20-%20CENTRO%20INTEGRAL%20DE%20SALUD%20SAN%20GABRIEL%20S.A.S%20NIT%20900849720.xlsx" TargetMode="External"/><Relationship Id="rId1" Type="http://schemas.openxmlformats.org/officeDocument/2006/relationships/externalLinkPath" Target="AIFT010%20-%20CENTRO%20INTEGRAL%20DE%20SALUD%20SAN%20GABRIEL%20S.A.S%20NIT%209008497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IFT010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7977D-A8A6-428A-9BF8-88C8AF37AA22}">
  <sheetPr>
    <tabColor rgb="FFFF0000"/>
  </sheetPr>
  <dimension ref="A1:AJ17"/>
  <sheetViews>
    <sheetView showGridLines="0" tabSelected="1" zoomScaleNormal="100" workbookViewId="0">
      <selection activeCell="B3" sqref="B3"/>
    </sheetView>
  </sheetViews>
  <sheetFormatPr baseColWidth="10" defaultColWidth="11.42578125" defaultRowHeight="15" x14ac:dyDescent="0.25"/>
  <cols>
    <col min="1" max="2" width="11.42578125" style="2"/>
    <col min="3" max="3" width="16.5703125" style="2" bestFit="1" customWidth="1"/>
    <col min="4" max="6" width="11.42578125" style="3"/>
    <col min="7" max="7" width="16.140625" style="4" bestFit="1" customWidth="1"/>
    <col min="8" max="8" width="11.5703125" style="4" customWidth="1"/>
    <col min="9" max="9" width="12.28515625" style="4" bestFit="1" customWidth="1"/>
    <col min="10" max="10" width="12.5703125" style="4" bestFit="1" customWidth="1"/>
    <col min="11" max="11" width="14.140625" style="4" bestFit="1" customWidth="1"/>
    <col min="12" max="12" width="14.140625" style="4" customWidth="1"/>
    <col min="13" max="14" width="11.5703125" style="4" customWidth="1"/>
    <col min="15" max="16" width="12.5703125" style="4" customWidth="1"/>
    <col min="17" max="17" width="11.42578125" style="2" customWidth="1"/>
    <col min="18" max="18" width="16.140625" style="4" customWidth="1"/>
    <col min="19" max="19" width="11.42578125" style="4" customWidth="1"/>
    <col min="20" max="20" width="16.28515625" style="4" customWidth="1"/>
    <col min="21" max="21" width="11.42578125" style="4" customWidth="1"/>
    <col min="22" max="22" width="16.140625" style="4" customWidth="1"/>
    <col min="23" max="27" width="11.42578125" style="4" customWidth="1"/>
    <col min="28" max="28" width="11.5703125" style="4" customWidth="1"/>
    <col min="29" max="29" width="11.42578125" style="4" customWidth="1"/>
    <col min="30" max="30" width="12.28515625" style="4" customWidth="1"/>
    <col min="31" max="31" width="11.42578125" style="4" customWidth="1"/>
    <col min="32" max="32" width="15.140625" style="4" customWidth="1"/>
    <col min="33" max="33" width="11.42578125" style="4" customWidth="1"/>
    <col min="34" max="34" width="16.28515625" style="4" bestFit="1" customWidth="1"/>
    <col min="35" max="35" width="11.42578125" style="2" customWidth="1"/>
    <col min="36" max="36" width="42.5703125" style="2" customWidth="1"/>
    <col min="37" max="16384" width="11.42578125" style="2"/>
  </cols>
  <sheetData>
    <row r="1" spans="1:36" x14ac:dyDescent="0.25">
      <c r="A1" s="1" t="s">
        <v>0</v>
      </c>
      <c r="AD1" s="4">
        <v>0</v>
      </c>
    </row>
    <row r="2" spans="1:36" x14ac:dyDescent="0.25">
      <c r="A2" s="1" t="s">
        <v>1</v>
      </c>
      <c r="B2" s="1" t="s">
        <v>2</v>
      </c>
      <c r="AD2" s="4">
        <v>0</v>
      </c>
    </row>
    <row r="3" spans="1:36" x14ac:dyDescent="0.25">
      <c r="A3" s="1" t="s">
        <v>3</v>
      </c>
      <c r="B3" s="1" t="s">
        <v>51</v>
      </c>
      <c r="AD3" s="4">
        <v>0</v>
      </c>
    </row>
    <row r="4" spans="1:36" x14ac:dyDescent="0.25">
      <c r="A4" s="1" t="s">
        <v>52</v>
      </c>
      <c r="B4" s="1"/>
      <c r="AD4" s="4">
        <v>0</v>
      </c>
    </row>
    <row r="5" spans="1:36" x14ac:dyDescent="0.25">
      <c r="A5" s="1" t="s">
        <v>53</v>
      </c>
      <c r="AD5" s="4">
        <v>0</v>
      </c>
    </row>
    <row r="6" spans="1:36" ht="15.75" thickBot="1" x14ac:dyDescent="0.3">
      <c r="AD6" s="4">
        <v>0</v>
      </c>
    </row>
    <row r="7" spans="1:36" ht="54" customHeight="1" x14ac:dyDescent="0.25">
      <c r="A7" s="5" t="s">
        <v>4</v>
      </c>
      <c r="B7" s="6"/>
      <c r="C7" s="6"/>
      <c r="D7" s="6"/>
      <c r="E7" s="6"/>
      <c r="F7" s="6"/>
      <c r="G7" s="7"/>
      <c r="H7" s="7"/>
      <c r="I7" s="7"/>
      <c r="J7" s="7"/>
      <c r="K7" s="7"/>
      <c r="L7" s="7"/>
      <c r="M7" s="7"/>
      <c r="N7" s="7"/>
      <c r="O7" s="7"/>
      <c r="P7" s="8"/>
      <c r="Q7" s="9" t="s">
        <v>5</v>
      </c>
      <c r="R7" s="10"/>
      <c r="S7" s="10"/>
      <c r="T7" s="10"/>
      <c r="U7" s="10"/>
      <c r="V7" s="11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2"/>
    </row>
    <row r="8" spans="1:36" ht="67.5" customHeight="1" x14ac:dyDescent="0.25">
      <c r="A8" s="13" t="s">
        <v>6</v>
      </c>
      <c r="B8" s="14" t="s">
        <v>7</v>
      </c>
      <c r="C8" s="13" t="s">
        <v>8</v>
      </c>
      <c r="D8" s="15" t="s">
        <v>9</v>
      </c>
      <c r="E8" s="15" t="s">
        <v>10</v>
      </c>
      <c r="F8" s="15" t="s">
        <v>11</v>
      </c>
      <c r="G8" s="16" t="s">
        <v>12</v>
      </c>
      <c r="H8" s="16" t="s">
        <v>13</v>
      </c>
      <c r="I8" s="16" t="s">
        <v>14</v>
      </c>
      <c r="J8" s="16" t="s">
        <v>15</v>
      </c>
      <c r="K8" s="16" t="s">
        <v>16</v>
      </c>
      <c r="L8" s="16" t="s">
        <v>17</v>
      </c>
      <c r="M8" s="16" t="s">
        <v>18</v>
      </c>
      <c r="N8" s="16" t="s">
        <v>19</v>
      </c>
      <c r="O8" s="16" t="s">
        <v>20</v>
      </c>
      <c r="P8" s="16" t="s">
        <v>21</v>
      </c>
      <c r="Q8" s="17" t="s">
        <v>22</v>
      </c>
      <c r="R8" s="18" t="s">
        <v>23</v>
      </c>
      <c r="S8" s="18" t="s">
        <v>24</v>
      </c>
      <c r="T8" s="18" t="s">
        <v>25</v>
      </c>
      <c r="U8" s="18" t="s">
        <v>26</v>
      </c>
      <c r="V8" s="18" t="s">
        <v>27</v>
      </c>
      <c r="W8" s="18" t="s">
        <v>28</v>
      </c>
      <c r="X8" s="18" t="s">
        <v>29</v>
      </c>
      <c r="Y8" s="18" t="s">
        <v>30</v>
      </c>
      <c r="Z8" s="18" t="s">
        <v>31</v>
      </c>
      <c r="AA8" s="18" t="s">
        <v>32</v>
      </c>
      <c r="AB8" s="18" t="s">
        <v>33</v>
      </c>
      <c r="AC8" s="18" t="s">
        <v>34</v>
      </c>
      <c r="AD8" s="18" t="s">
        <v>35</v>
      </c>
      <c r="AE8" s="18" t="s">
        <v>36</v>
      </c>
      <c r="AF8" s="18" t="s">
        <v>37</v>
      </c>
      <c r="AG8" s="18" t="s">
        <v>38</v>
      </c>
      <c r="AH8" s="18" t="s">
        <v>39</v>
      </c>
      <c r="AI8" s="19" t="s">
        <v>40</v>
      </c>
      <c r="AJ8" s="20" t="s">
        <v>41</v>
      </c>
    </row>
    <row r="9" spans="1:36" x14ac:dyDescent="0.25">
      <c r="A9" s="21">
        <v>1</v>
      </c>
      <c r="B9" s="22"/>
      <c r="C9" s="22"/>
      <c r="D9" s="23"/>
      <c r="E9" s="32" t="s">
        <v>42</v>
      </c>
      <c r="F9" s="24"/>
      <c r="G9" s="33">
        <v>137167400</v>
      </c>
      <c r="H9" s="25"/>
      <c r="I9" s="26"/>
      <c r="J9" s="25"/>
      <c r="K9" s="33">
        <v>137167400</v>
      </c>
      <c r="L9" s="27"/>
      <c r="M9" s="25"/>
      <c r="N9" s="25"/>
      <c r="O9" s="26">
        <f t="shared" ref="O9:O17" si="0">SUM(J9:N9)</f>
        <v>137167400</v>
      </c>
      <c r="P9" s="26">
        <f t="shared" ref="P9:P17" si="1">G9-H9-I9-O9</f>
        <v>0</v>
      </c>
      <c r="Q9" s="28"/>
      <c r="R9" s="26"/>
      <c r="S9" s="25"/>
      <c r="T9" s="29"/>
      <c r="U9" s="26"/>
      <c r="V9" s="26"/>
      <c r="W9" s="30"/>
      <c r="X9" s="30"/>
      <c r="Y9" s="29"/>
      <c r="Z9" s="30"/>
      <c r="AA9" s="30"/>
      <c r="AB9" s="26"/>
      <c r="AC9" s="30"/>
      <c r="AD9" s="29"/>
      <c r="AE9" s="30"/>
      <c r="AF9" s="30"/>
      <c r="AG9" s="30"/>
      <c r="AH9" s="25">
        <f t="shared" ref="AH9:AH17" si="2">P9-S9-T9-V9-Y9-AA9-AB9-AC9-AD9-AF9-AG9</f>
        <v>0</v>
      </c>
      <c r="AI9" s="31"/>
      <c r="AJ9" s="28"/>
    </row>
    <row r="10" spans="1:36" x14ac:dyDescent="0.25">
      <c r="A10" s="21">
        <v>2</v>
      </c>
      <c r="B10" s="22"/>
      <c r="C10" s="22"/>
      <c r="D10" s="23"/>
      <c r="E10" s="32" t="s">
        <v>43</v>
      </c>
      <c r="F10" s="24"/>
      <c r="G10" s="33">
        <v>1438000</v>
      </c>
      <c r="H10" s="25"/>
      <c r="I10" s="26"/>
      <c r="J10" s="25"/>
      <c r="K10" s="33">
        <v>1438000</v>
      </c>
      <c r="L10" s="27"/>
      <c r="M10" s="25"/>
      <c r="N10" s="25"/>
      <c r="O10" s="26">
        <f t="shared" si="0"/>
        <v>1438000</v>
      </c>
      <c r="P10" s="26">
        <f t="shared" si="1"/>
        <v>0</v>
      </c>
      <c r="Q10" s="28"/>
      <c r="R10" s="25"/>
      <c r="S10" s="25"/>
      <c r="T10" s="29"/>
      <c r="U10" s="26"/>
      <c r="V10" s="26"/>
      <c r="W10" s="30"/>
      <c r="X10" s="30"/>
      <c r="Y10" s="29"/>
      <c r="Z10" s="30"/>
      <c r="AA10" s="30"/>
      <c r="AB10" s="26"/>
      <c r="AC10" s="30"/>
      <c r="AD10" s="29"/>
      <c r="AE10" s="30"/>
      <c r="AF10" s="30"/>
      <c r="AG10" s="30"/>
      <c r="AH10" s="25">
        <f t="shared" si="2"/>
        <v>0</v>
      </c>
      <c r="AI10" s="31"/>
      <c r="AJ10" s="28"/>
    </row>
    <row r="11" spans="1:36" x14ac:dyDescent="0.25">
      <c r="A11" s="21">
        <v>3</v>
      </c>
      <c r="B11" s="22"/>
      <c r="C11" s="22"/>
      <c r="D11" s="23"/>
      <c r="E11" s="32" t="s">
        <v>44</v>
      </c>
      <c r="F11" s="24"/>
      <c r="G11" s="33">
        <v>168578400</v>
      </c>
      <c r="H11" s="25"/>
      <c r="I11" s="26"/>
      <c r="J11" s="25"/>
      <c r="K11" s="33">
        <v>168578400</v>
      </c>
      <c r="L11" s="27"/>
      <c r="M11" s="25"/>
      <c r="N11" s="25"/>
      <c r="O11" s="26">
        <f t="shared" si="0"/>
        <v>168578400</v>
      </c>
      <c r="P11" s="26">
        <f t="shared" si="1"/>
        <v>0</v>
      </c>
      <c r="Q11" s="28"/>
      <c r="R11" s="25"/>
      <c r="S11" s="25"/>
      <c r="T11" s="29"/>
      <c r="U11" s="26"/>
      <c r="V11" s="26"/>
      <c r="W11" s="30"/>
      <c r="X11" s="30"/>
      <c r="Y11" s="29"/>
      <c r="Z11" s="30"/>
      <c r="AA11" s="30"/>
      <c r="AB11" s="26"/>
      <c r="AC11" s="30"/>
      <c r="AD11" s="29"/>
      <c r="AE11" s="30"/>
      <c r="AF11" s="30"/>
      <c r="AG11" s="30"/>
      <c r="AH11" s="25">
        <f t="shared" si="2"/>
        <v>0</v>
      </c>
      <c r="AI11" s="31"/>
      <c r="AJ11" s="28"/>
    </row>
    <row r="12" spans="1:36" x14ac:dyDescent="0.25">
      <c r="A12" s="21">
        <v>4</v>
      </c>
      <c r="B12" s="22"/>
      <c r="C12" s="22"/>
      <c r="D12" s="23"/>
      <c r="E12" s="32" t="s">
        <v>45</v>
      </c>
      <c r="F12" s="24"/>
      <c r="G12" s="33">
        <v>2144000</v>
      </c>
      <c r="H12" s="25"/>
      <c r="I12" s="26"/>
      <c r="J12" s="25"/>
      <c r="K12" s="33">
        <v>2144000</v>
      </c>
      <c r="L12" s="27"/>
      <c r="M12" s="25"/>
      <c r="N12" s="25"/>
      <c r="O12" s="26">
        <f t="shared" si="0"/>
        <v>2144000</v>
      </c>
      <c r="P12" s="26">
        <f t="shared" si="1"/>
        <v>0</v>
      </c>
      <c r="Q12" s="28"/>
      <c r="R12" s="25"/>
      <c r="S12" s="25"/>
      <c r="T12" s="29"/>
      <c r="U12" s="26"/>
      <c r="V12" s="26"/>
      <c r="W12" s="30"/>
      <c r="X12" s="30"/>
      <c r="Y12" s="29"/>
      <c r="Z12" s="30"/>
      <c r="AA12" s="30"/>
      <c r="AB12" s="26"/>
      <c r="AC12" s="30"/>
      <c r="AD12" s="29"/>
      <c r="AE12" s="30"/>
      <c r="AF12" s="30"/>
      <c r="AG12" s="30"/>
      <c r="AH12" s="25">
        <f t="shared" si="2"/>
        <v>0</v>
      </c>
      <c r="AI12" s="31"/>
      <c r="AJ12" s="28"/>
    </row>
    <row r="13" spans="1:36" x14ac:dyDescent="0.25">
      <c r="A13" s="21">
        <v>5</v>
      </c>
      <c r="B13" s="22"/>
      <c r="C13" s="22"/>
      <c r="D13" s="23"/>
      <c r="E13" s="32" t="s">
        <v>46</v>
      </c>
      <c r="F13" s="24"/>
      <c r="G13" s="33">
        <v>19009247</v>
      </c>
      <c r="H13" s="25"/>
      <c r="I13" s="26"/>
      <c r="J13" s="25"/>
      <c r="K13" s="33">
        <v>19009247</v>
      </c>
      <c r="L13" s="27"/>
      <c r="M13" s="25"/>
      <c r="N13" s="25"/>
      <c r="O13" s="26">
        <f t="shared" si="0"/>
        <v>19009247</v>
      </c>
      <c r="P13" s="26">
        <f t="shared" si="1"/>
        <v>0</v>
      </c>
      <c r="Q13" s="28"/>
      <c r="R13" s="25"/>
      <c r="S13" s="25"/>
      <c r="T13" s="29"/>
      <c r="U13" s="26"/>
      <c r="V13" s="26"/>
      <c r="W13" s="30"/>
      <c r="X13" s="30"/>
      <c r="Y13" s="29"/>
      <c r="Z13" s="30"/>
      <c r="AA13" s="30"/>
      <c r="AB13" s="26"/>
      <c r="AC13" s="30"/>
      <c r="AD13" s="29"/>
      <c r="AE13" s="30"/>
      <c r="AF13" s="30"/>
      <c r="AG13" s="30"/>
      <c r="AH13" s="25">
        <f t="shared" si="2"/>
        <v>0</v>
      </c>
      <c r="AI13" s="31"/>
      <c r="AJ13" s="28"/>
    </row>
    <row r="14" spans="1:36" x14ac:dyDescent="0.25">
      <c r="A14" s="21">
        <v>6</v>
      </c>
      <c r="B14" s="22"/>
      <c r="C14" s="22"/>
      <c r="D14" s="23"/>
      <c r="E14" s="32" t="s">
        <v>47</v>
      </c>
      <c r="F14" s="24"/>
      <c r="G14" s="33">
        <v>225191508</v>
      </c>
      <c r="H14" s="25"/>
      <c r="I14" s="26"/>
      <c r="J14" s="25"/>
      <c r="K14" s="33">
        <v>225191508</v>
      </c>
      <c r="L14" s="27"/>
      <c r="M14" s="25"/>
      <c r="N14" s="25"/>
      <c r="O14" s="26">
        <f t="shared" si="0"/>
        <v>225191508</v>
      </c>
      <c r="P14" s="26">
        <f t="shared" si="1"/>
        <v>0</v>
      </c>
      <c r="Q14" s="28"/>
      <c r="R14" s="25"/>
      <c r="S14" s="25"/>
      <c r="T14" s="29"/>
      <c r="U14" s="26"/>
      <c r="V14" s="26"/>
      <c r="W14" s="30"/>
      <c r="X14" s="30"/>
      <c r="Y14" s="29"/>
      <c r="Z14" s="30"/>
      <c r="AA14" s="30"/>
      <c r="AB14" s="26"/>
      <c r="AC14" s="30"/>
      <c r="AD14" s="29"/>
      <c r="AE14" s="30"/>
      <c r="AF14" s="30"/>
      <c r="AG14" s="30"/>
      <c r="AH14" s="25">
        <f t="shared" si="2"/>
        <v>0</v>
      </c>
      <c r="AI14" s="31"/>
      <c r="AJ14" s="28"/>
    </row>
    <row r="15" spans="1:36" x14ac:dyDescent="0.25">
      <c r="A15" s="21">
        <v>7</v>
      </c>
      <c r="B15" s="22"/>
      <c r="C15" s="22"/>
      <c r="D15" s="23"/>
      <c r="E15" s="32" t="s">
        <v>48</v>
      </c>
      <c r="F15" s="24"/>
      <c r="G15" s="33">
        <v>21551247</v>
      </c>
      <c r="H15" s="25"/>
      <c r="I15" s="26"/>
      <c r="J15" s="25"/>
      <c r="K15" s="33">
        <v>21551247</v>
      </c>
      <c r="L15" s="27"/>
      <c r="M15" s="25"/>
      <c r="N15" s="25"/>
      <c r="O15" s="26">
        <f t="shared" si="0"/>
        <v>21551247</v>
      </c>
      <c r="P15" s="26">
        <f t="shared" si="1"/>
        <v>0</v>
      </c>
      <c r="Q15" s="28"/>
      <c r="R15" s="25"/>
      <c r="S15" s="25"/>
      <c r="T15" s="29"/>
      <c r="U15" s="26"/>
      <c r="V15" s="26"/>
      <c r="W15" s="30"/>
      <c r="X15" s="30"/>
      <c r="Y15" s="29"/>
      <c r="Z15" s="30"/>
      <c r="AA15" s="30"/>
      <c r="AB15" s="26"/>
      <c r="AC15" s="30"/>
      <c r="AD15" s="29"/>
      <c r="AE15" s="30"/>
      <c r="AF15" s="30"/>
      <c r="AG15" s="30"/>
      <c r="AH15" s="25">
        <f t="shared" si="2"/>
        <v>0</v>
      </c>
      <c r="AI15" s="31"/>
      <c r="AJ15" s="28"/>
    </row>
    <row r="16" spans="1:36" x14ac:dyDescent="0.25">
      <c r="A16" s="21">
        <v>8</v>
      </c>
      <c r="B16" s="22"/>
      <c r="C16" s="22"/>
      <c r="D16" s="23"/>
      <c r="E16" s="32" t="s">
        <v>49</v>
      </c>
      <c r="F16" s="24"/>
      <c r="G16" s="33">
        <v>526712000</v>
      </c>
      <c r="H16" s="25"/>
      <c r="I16" s="26"/>
      <c r="J16" s="25"/>
      <c r="K16" s="33">
        <v>526712000</v>
      </c>
      <c r="L16" s="27"/>
      <c r="M16" s="25"/>
      <c r="N16" s="25"/>
      <c r="O16" s="26">
        <f t="shared" si="0"/>
        <v>526712000</v>
      </c>
      <c r="P16" s="26">
        <f t="shared" si="1"/>
        <v>0</v>
      </c>
      <c r="Q16" s="28"/>
      <c r="R16" s="25"/>
      <c r="S16" s="25"/>
      <c r="T16" s="29"/>
      <c r="U16" s="26"/>
      <c r="V16" s="26"/>
      <c r="W16" s="30"/>
      <c r="X16" s="30"/>
      <c r="Y16" s="29"/>
      <c r="Z16" s="30"/>
      <c r="AA16" s="30"/>
      <c r="AB16" s="26"/>
      <c r="AC16" s="30"/>
      <c r="AD16" s="29"/>
      <c r="AE16" s="30"/>
      <c r="AF16" s="30"/>
      <c r="AG16" s="30"/>
      <c r="AH16" s="25">
        <f t="shared" si="2"/>
        <v>0</v>
      </c>
      <c r="AI16" s="31"/>
      <c r="AJ16" s="28"/>
    </row>
    <row r="17" spans="1:36" x14ac:dyDescent="0.25">
      <c r="A17" s="21">
        <v>9</v>
      </c>
      <c r="B17" s="22"/>
      <c r="C17" s="22"/>
      <c r="D17" s="23"/>
      <c r="E17" s="32" t="s">
        <v>50</v>
      </c>
      <c r="F17" s="24"/>
      <c r="G17" s="33">
        <v>6284000</v>
      </c>
      <c r="H17" s="25"/>
      <c r="I17" s="26"/>
      <c r="J17" s="25"/>
      <c r="K17" s="33">
        <v>6284000</v>
      </c>
      <c r="L17" s="27"/>
      <c r="M17" s="25"/>
      <c r="N17" s="25"/>
      <c r="O17" s="26">
        <f t="shared" si="0"/>
        <v>6284000</v>
      </c>
      <c r="P17" s="26">
        <f t="shared" si="1"/>
        <v>0</v>
      </c>
      <c r="Q17" s="28"/>
      <c r="R17" s="25"/>
      <c r="S17" s="25"/>
      <c r="T17" s="29"/>
      <c r="U17" s="26"/>
      <c r="V17" s="26"/>
      <c r="W17" s="30"/>
      <c r="X17" s="30"/>
      <c r="Y17" s="29"/>
      <c r="Z17" s="30"/>
      <c r="AA17" s="30"/>
      <c r="AB17" s="26"/>
      <c r="AC17" s="30"/>
      <c r="AD17" s="29"/>
      <c r="AE17" s="30"/>
      <c r="AF17" s="30"/>
      <c r="AG17" s="30"/>
      <c r="AH17" s="25">
        <f t="shared" si="2"/>
        <v>0</v>
      </c>
      <c r="AI17" s="31"/>
      <c r="AJ17" s="28"/>
    </row>
  </sheetData>
  <mergeCells count="2">
    <mergeCell ref="A7:P7"/>
    <mergeCell ref="Q7:A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14</dc:creator>
  <cp:lastModifiedBy>Conciliador 14</cp:lastModifiedBy>
  <dcterms:created xsi:type="dcterms:W3CDTF">2023-06-20T15:53:29Z</dcterms:created>
  <dcterms:modified xsi:type="dcterms:W3CDTF">2023-06-20T16:10:19Z</dcterms:modified>
</cp:coreProperties>
</file>