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AGOS\JORNADA ACHC DICIEMBRE 2023\AIFT010\"/>
    </mc:Choice>
  </mc:AlternateContent>
  <xr:revisionPtr revIDLastSave="0" documentId="8_{AD5333BC-D007-4356-9A1C-F1DB48E90258}" xr6:coauthVersionLast="47" xr6:coauthVersionMax="47" xr10:uidLastSave="{00000000-0000-0000-0000-000000000000}"/>
  <bookViews>
    <workbookView xWindow="-120" yWindow="-120" windowWidth="20730" windowHeight="11160" xr2:uid="{6709C022-F84E-49D8-A86E-1C875284DFF2}"/>
  </bookViews>
  <sheets>
    <sheet name="AIFT010 " sheetId="1" r:id="rId1"/>
  </sheets>
  <externalReferences>
    <externalReference r:id="rId2"/>
    <externalReference r:id="rId3"/>
  </externalReferences>
  <definedNames>
    <definedName name="_xlnm._FilterDatabase" localSheetId="0" hidden="1">'AIFT010 '!$A$8:$AJ$39</definedName>
    <definedName name="ANDREA">#REF!</definedName>
    <definedName name="avance">#REF!</definedName>
    <definedName name="Benjamin">#REF!</definedName>
    <definedName name="CC">#REF!</definedName>
    <definedName name="Conciliacion">#REF!</definedName>
    <definedName name="Conciliar">#REF!</definedName>
    <definedName name="DANY">INDIRECT(Resultado)</definedName>
    <definedName name="DEV">#REF!</definedName>
    <definedName name="DIC">#REF!</definedName>
    <definedName name="DSA" localSheetId="0">INDIRECT('AIFT010 '!Resultado)</definedName>
    <definedName name="DSA">#N/A</definedName>
    <definedName name="FGH" localSheetId="0">INDIRECT('AIFT010 '!Resultado)</definedName>
    <definedName name="FGH">#N/A</definedName>
    <definedName name="GLO">[1]CRUCE!#REF!</definedName>
    <definedName name="ImagenElegida" localSheetId="0">INDIRECT('AIFT010 '!Resultado)</definedName>
    <definedName name="ImagenElegida">INDIRECT(Resultado)</definedName>
    <definedName name="PAY">#REF!</definedName>
    <definedName name="PAYI">#REF!</definedName>
    <definedName name="recobros" localSheetId="0">#REF!</definedName>
    <definedName name="recobros">#REF!</definedName>
    <definedName name="Resultado" localSheetId="0">'[2]Acta Nacional'!$C$216</definedName>
    <definedName name="Resultado">#REF!</definedName>
    <definedName name="REV">#REF!</definedName>
    <definedName name="RR">#REF!</definedName>
    <definedName name="RudolfCorp">#REF!</definedName>
    <definedName name="SAP">[1]CRUCE!#REF!</definedName>
    <definedName name="Yuly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9" i="1" l="1"/>
  <c r="AG39" i="1" s="1"/>
  <c r="O38" i="1"/>
  <c r="AG38" i="1" s="1"/>
  <c r="O37" i="1"/>
  <c r="AG37" i="1" s="1"/>
  <c r="O36" i="1"/>
  <c r="AG36" i="1" s="1"/>
  <c r="O35" i="1"/>
  <c r="AG35" i="1" s="1"/>
  <c r="O34" i="1"/>
  <c r="AG34" i="1" s="1"/>
  <c r="O33" i="1"/>
  <c r="AG33" i="1" s="1"/>
  <c r="O32" i="1"/>
  <c r="AG32" i="1" s="1"/>
  <c r="O31" i="1"/>
  <c r="AG31" i="1" s="1"/>
  <c r="O30" i="1"/>
  <c r="AG30" i="1" s="1"/>
  <c r="O29" i="1"/>
  <c r="AG29" i="1" s="1"/>
  <c r="O28" i="1"/>
  <c r="AG28" i="1" s="1"/>
  <c r="O27" i="1"/>
  <c r="AG27" i="1" s="1"/>
  <c r="O26" i="1"/>
  <c r="AG26" i="1" s="1"/>
  <c r="O25" i="1"/>
  <c r="AG25" i="1" s="1"/>
  <c r="O24" i="1"/>
  <c r="AG24" i="1" s="1"/>
  <c r="O23" i="1"/>
  <c r="AG23" i="1" s="1"/>
  <c r="O22" i="1"/>
  <c r="AG22" i="1" s="1"/>
  <c r="O21" i="1"/>
  <c r="AG21" i="1" s="1"/>
  <c r="O20" i="1"/>
  <c r="AG20" i="1" s="1"/>
  <c r="O19" i="1"/>
  <c r="AG19" i="1" s="1"/>
  <c r="O18" i="1"/>
  <c r="AG18" i="1" s="1"/>
  <c r="O17" i="1"/>
  <c r="AG17" i="1" s="1"/>
  <c r="O16" i="1"/>
  <c r="AG16" i="1" s="1"/>
  <c r="O15" i="1"/>
  <c r="AG15" i="1" s="1"/>
  <c r="O14" i="1"/>
  <c r="AG14" i="1" s="1"/>
  <c r="O13" i="1"/>
  <c r="AG13" i="1" s="1"/>
  <c r="O12" i="1"/>
  <c r="AG12" i="1" s="1"/>
  <c r="O11" i="1"/>
  <c r="AG11" i="1" s="1"/>
  <c r="O10" i="1"/>
  <c r="AG10" i="1" s="1"/>
  <c r="O9" i="1"/>
  <c r="AG9" i="1" s="1"/>
</calcChain>
</file>

<file path=xl/sharedStrings.xml><?xml version="1.0" encoding="utf-8"?>
<sst xmlns="http://schemas.openxmlformats.org/spreadsheetml/2006/main" count="75" uniqueCount="47">
  <si>
    <t>FORMATO AIFT010 - Conciliación Cartera ERP – EBP</t>
  </si>
  <si>
    <t>EPS:</t>
  </si>
  <si>
    <t>COOSALUD EPS S.A. NIT 900.226.715</t>
  </si>
  <si>
    <t>IPS:</t>
  </si>
  <si>
    <t>FECHA DE CONCILIACION:05/12/2023</t>
  </si>
  <si>
    <t>INFORMACION ACREEDOR DE SERVICIOS Y TECNOLOGÍAS EN SALUD</t>
  </si>
  <si>
    <t>INFORMACION ERP</t>
  </si>
  <si>
    <t>No.</t>
  </si>
  <si>
    <t>MODALIDAD CONTRATACIÓN</t>
  </si>
  <si>
    <t>PREFIJO FACTURA ACREEDOR</t>
  </si>
  <si>
    <t>No. FACTURA ACREEDOR</t>
  </si>
  <si>
    <t>FECHA FACTURA ACREEDOR</t>
  </si>
  <si>
    <t>FECHA DE RADICACIÓN ACREEDOR</t>
  </si>
  <si>
    <t>VALOR FACTURA ACREEDOR A ENTIDAD</t>
  </si>
  <si>
    <t>COPAGO Y CUOTA MODERADORA</t>
  </si>
  <si>
    <t>AJUSTES DE ACREEDOR</t>
  </si>
  <si>
    <t>VALOR PAGADO EPS POR GIRO DIRECTO</t>
  </si>
  <si>
    <t>VALOR PAGADO EPS POR TERSORERIA</t>
  </si>
  <si>
    <t>VALOR PAGADO EPS POR CONCILIACION</t>
  </si>
  <si>
    <t>VALOR PAGADO EPS POR COMPRA DE CARTERA</t>
  </si>
  <si>
    <t>VALOR PAGADO POR EPS</t>
  </si>
  <si>
    <t>ACREEDOR SALDO DE FACTURA</t>
  </si>
  <si>
    <t>FACTURA ACREEDOR REG. ERP</t>
  </si>
  <si>
    <t>VALOR FACTURA REGISTRADA ERP</t>
  </si>
  <si>
    <t>VALOR DESCUENTO Y AJUSTES RECOBRO</t>
  </si>
  <si>
    <t>VALOR DEVOLUCIÓN</t>
  </si>
  <si>
    <t>FECHA ULTIMA DEVOLUCIÓN</t>
  </si>
  <si>
    <t>VALOR EN AUDITORÍA</t>
  </si>
  <si>
    <t>NÚMERO DE GLOSA U OBJECIÓN</t>
  </si>
  <si>
    <t>FECHA NOTIFICACIÓN GLOSA</t>
  </si>
  <si>
    <t>VALOR GLOSADO</t>
  </si>
  <si>
    <t>FECHA RESPUESTA GLOSA</t>
  </si>
  <si>
    <t>VLR GLOSA - ACEPTADA ACREEDOR</t>
  </si>
  <si>
    <t>No. NOTA CRÉDITO ACREEDOR</t>
  </si>
  <si>
    <t>GLOSA CONCILIADA ACEPTADA EPS</t>
  </si>
  <si>
    <t>GLOSA ACEPTADA POR IPS</t>
  </si>
  <si>
    <t>NÚMERO DE ACTA DE CONCILIACIÓN</t>
  </si>
  <si>
    <t>GLOSA</t>
  </si>
  <si>
    <t xml:space="preserve"> GLOSA REITERADA POR CONCILIAR </t>
  </si>
  <si>
    <t>SALDO LIBRE PARA PAGO A FECHA DE CORTE</t>
  </si>
  <si>
    <t>ACTUALMENTE PROCESO LEGAL</t>
  </si>
  <si>
    <t>ABIERTA ACTUALMENTE</t>
  </si>
  <si>
    <t>OBSERVACIONES</t>
  </si>
  <si>
    <t>EVENTO</t>
  </si>
  <si>
    <t>EVENTO NO PPMAX</t>
  </si>
  <si>
    <t>Sociedad Medica Rionegro S.A Somer S.A - NIT 890939936</t>
  </si>
  <si>
    <t>FECHA DE CORTE DE CONCILIACION: 31/10/2023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</si>
</sst>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Sanserif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</cellStyleXfs>
  <cellXfs count="32">
    <xf numFmtId="0" fontId="0" fillId="0" borderId="0" xfId="0"/>
    <xf numFmtId="0" fontId="3" fillId="0" borderId="0" xfId="0" applyFont="1"/>
    <xf numFmtId="164" fontId="0" fillId="0" borderId="0" xfId="1" applyNumberFormat="1" applyFont="1"/>
    <xf numFmtId="43" fontId="0" fillId="0" borderId="0" xfId="1" applyFont="1"/>
    <xf numFmtId="0" fontId="3" fillId="2" borderId="4" xfId="2" applyFont="1" applyFill="1" applyBorder="1" applyAlignment="1">
      <alignment horizontal="center" vertical="center" wrapText="1"/>
    </xf>
    <xf numFmtId="3" fontId="3" fillId="2" borderId="4" xfId="3" applyNumberFormat="1" applyFont="1" applyFill="1" applyBorder="1" applyAlignment="1">
      <alignment horizontal="center" vertical="center" wrapText="1"/>
    </xf>
    <xf numFmtId="164" fontId="3" fillId="2" borderId="4" xfId="1" applyNumberFormat="1" applyFont="1" applyFill="1" applyBorder="1" applyAlignment="1">
      <alignment horizontal="center" vertical="center" wrapText="1"/>
    </xf>
    <xf numFmtId="43" fontId="3" fillId="2" borderId="4" xfId="1" applyFont="1" applyFill="1" applyBorder="1" applyAlignment="1">
      <alignment horizontal="center" vertical="center" wrapText="1"/>
    </xf>
    <xf numFmtId="0" fontId="3" fillId="3" borderId="4" xfId="2" applyFont="1" applyFill="1" applyBorder="1" applyAlignment="1">
      <alignment horizontal="center" vertical="center" wrapText="1"/>
    </xf>
    <xf numFmtId="164" fontId="3" fillId="3" borderId="4" xfId="1" applyNumberFormat="1" applyFont="1" applyFill="1" applyBorder="1" applyAlignment="1">
      <alignment horizontal="center" vertical="center" wrapText="1"/>
    </xf>
    <xf numFmtId="3" fontId="3" fillId="3" borderId="4" xfId="3" applyNumberFormat="1" applyFont="1" applyFill="1" applyBorder="1" applyAlignment="1">
      <alignment horizontal="center" vertical="center" wrapText="1"/>
    </xf>
    <xf numFmtId="43" fontId="3" fillId="3" borderId="4" xfId="3" applyFont="1" applyFill="1" applyBorder="1" applyAlignment="1">
      <alignment horizontal="center" vertical="center" wrapText="1"/>
    </xf>
    <xf numFmtId="0" fontId="0" fillId="0" borderId="4" xfId="0" applyBorder="1"/>
    <xf numFmtId="0" fontId="5" fillId="0" borderId="4" xfId="0" applyFont="1" applyBorder="1" applyAlignment="1">
      <alignment horizontal="center"/>
    </xf>
    <xf numFmtId="14" fontId="0" fillId="0" borderId="4" xfId="0" applyNumberFormat="1" applyBorder="1"/>
    <xf numFmtId="164" fontId="0" fillId="0" borderId="4" xfId="1" applyNumberFormat="1" applyFont="1" applyBorder="1"/>
    <xf numFmtId="164" fontId="6" fillId="0" borderId="4" xfId="1" applyNumberFormat="1" applyFont="1" applyFill="1" applyBorder="1"/>
    <xf numFmtId="164" fontId="6" fillId="0" borderId="4" xfId="1" applyNumberFormat="1" applyFont="1" applyBorder="1"/>
    <xf numFmtId="164" fontId="6" fillId="0" borderId="4" xfId="1" applyNumberFormat="1" applyFont="1" applyBorder="1" applyAlignment="1">
      <alignment vertical="top"/>
    </xf>
    <xf numFmtId="0" fontId="2" fillId="0" borderId="4" xfId="0" applyFont="1" applyBorder="1"/>
    <xf numFmtId="164" fontId="6" fillId="0" borderId="4" xfId="0" applyNumberFormat="1" applyFont="1" applyBorder="1"/>
    <xf numFmtId="164" fontId="7" fillId="0" borderId="4" xfId="1" applyNumberFormat="1" applyFont="1" applyBorder="1"/>
    <xf numFmtId="164" fontId="8" fillId="0" borderId="4" xfId="0" applyNumberFormat="1" applyFont="1" applyBorder="1"/>
    <xf numFmtId="0" fontId="0" fillId="0" borderId="4" xfId="0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164" fontId="3" fillId="0" borderId="2" xfId="0" applyNumberFormat="1" applyFont="1" applyBorder="1" applyAlignment="1">
      <alignment horizontal="center" wrapText="1"/>
    </xf>
    <xf numFmtId="164" fontId="3" fillId="0" borderId="3" xfId="0" applyNumberFormat="1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164" fontId="3" fillId="0" borderId="2" xfId="1" applyNumberFormat="1" applyFont="1" applyBorder="1" applyAlignment="1">
      <alignment horizontal="center"/>
    </xf>
    <xf numFmtId="0" fontId="3" fillId="0" borderId="3" xfId="0" applyFont="1" applyBorder="1" applyAlignment="1">
      <alignment horizontal="center"/>
    </xf>
  </cellXfs>
  <cellStyles count="4">
    <cellStyle name="Millares" xfId="1" builtinId="3"/>
    <cellStyle name="Millares 2 2 2 2 2" xfId="3" xr:uid="{0DE3EAAB-C140-4311-8B19-8BB72A25874C}"/>
    <cellStyle name="Normal" xfId="0" builtinId="0"/>
    <cellStyle name="Normal 2 2" xfId="2" xr:uid="{D5562575-78D9-4F8A-9327-F1B5FA44D3D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55.42\grupoelite\Users\LILIANA.RUIZ\Documents\CARTERA\ARCHIVO%20CARTERA\COOSALUD\JUNIO%202017\RPTA%20HDV%20A%20COOSALUD\Copia%20de%20CRUCE%20CARTERA%20HX%20VILLAVICENCIO%20A%2031JUL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55.42\grupoelite\personal\bvasquez_coosalud_com\Documents\Carteras%20IPS\Circular%20011\Archivos%20por%20Conciliar\Revision%20Cartera%20Hospital%20Floridablanca%20Circular%2001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RTERA VILLAVICENCIO"/>
      <sheetName val="CRUCE"/>
      <sheetName val="RESUMEN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ta Nacional"/>
      <sheetName val="ActaFinal"/>
      <sheetName val="Conciliacion"/>
      <sheetName val="Radicacion"/>
      <sheetName val="Devueltas"/>
      <sheetName val="Glosas"/>
      <sheetName val="Pagos"/>
      <sheetName val="Saldos EPS"/>
      <sheetName val="VeriFact"/>
      <sheetName val="FORMATO AIFT010"/>
    </sheetNames>
    <sheetDataSet>
      <sheetData sheetId="0" refreshError="1">
        <row r="1">
          <cell r="J1" t="str">
            <v>COOSALUD EPS S.A., SUCURSAL SANTANDER</v>
          </cell>
        </row>
        <row r="216">
          <cell r="C216" t="str">
            <v>Yuly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2EAE64-9F4E-489D-9EE7-BD3CDCB4A707}">
  <sheetPr>
    <tabColor rgb="FFFF0000"/>
  </sheetPr>
  <dimension ref="A1:AJ39"/>
  <sheetViews>
    <sheetView showGridLines="0" tabSelected="1" zoomScaleNormal="100" workbookViewId="0">
      <pane ySplit="8" topLeftCell="A9" activePane="bottomLeft" state="frozen"/>
      <selection activeCell="A8" sqref="A8"/>
      <selection pane="bottomLeft" activeCell="D5" sqref="D5"/>
    </sheetView>
  </sheetViews>
  <sheetFormatPr baseColWidth="10" defaultColWidth="11.42578125" defaultRowHeight="15"/>
  <cols>
    <col min="2" max="2" width="38" bestFit="1" customWidth="1"/>
    <col min="3" max="3" width="17.140625" style="2" bestFit="1" customWidth="1"/>
    <col min="4" max="4" width="16.85546875" style="3" bestFit="1" customWidth="1"/>
    <col min="5" max="5" width="13.42578125" style="3" customWidth="1"/>
    <col min="6" max="6" width="15.28515625" style="3" customWidth="1"/>
    <col min="7" max="7" width="16.140625" style="2" bestFit="1" customWidth="1"/>
    <col min="8" max="8" width="15.42578125" style="2" bestFit="1" customWidth="1"/>
    <col min="9" max="9" width="15.140625" style="2" bestFit="1" customWidth="1"/>
    <col min="10" max="11" width="12.5703125" style="2" bestFit="1" customWidth="1"/>
    <col min="12" max="12" width="11.5703125" style="2" customWidth="1"/>
    <col min="13" max="13" width="11.5703125" style="2" bestFit="1" customWidth="1"/>
    <col min="14" max="15" width="12.5703125" style="2" customWidth="1"/>
    <col min="16" max="16" width="11.42578125" customWidth="1"/>
    <col min="17" max="17" width="16.140625" style="2" customWidth="1"/>
    <col min="18" max="18" width="11.42578125" style="2"/>
    <col min="19" max="19" width="14.140625" style="2" customWidth="1"/>
    <col min="20" max="20" width="11.42578125" style="2" customWidth="1"/>
    <col min="21" max="21" width="16.140625" style="2" customWidth="1"/>
    <col min="22" max="26" width="11.42578125" style="2" customWidth="1"/>
    <col min="27" max="27" width="11.5703125" style="2" bestFit="1" customWidth="1"/>
    <col min="28" max="28" width="11.42578125" style="2" customWidth="1"/>
    <col min="29" max="29" width="14.140625" style="2" bestFit="1" customWidth="1"/>
    <col min="30" max="30" width="11.42578125" style="2" customWidth="1"/>
    <col min="31" max="31" width="15.140625" style="2" bestFit="1" customWidth="1"/>
    <col min="32" max="32" width="11.42578125" style="2" customWidth="1"/>
    <col min="33" max="33" width="16.28515625" style="2" bestFit="1" customWidth="1"/>
    <col min="36" max="36" width="42.5703125" bestFit="1" customWidth="1"/>
  </cols>
  <sheetData>
    <row r="1" spans="1:36">
      <c r="A1" s="1" t="s">
        <v>0</v>
      </c>
      <c r="AC1" s="2">
        <v>0</v>
      </c>
    </row>
    <row r="2" spans="1:36">
      <c r="A2" s="1" t="s">
        <v>1</v>
      </c>
      <c r="B2" s="1" t="s">
        <v>2</v>
      </c>
      <c r="AC2" s="2">
        <v>0</v>
      </c>
    </row>
    <row r="3" spans="1:36">
      <c r="A3" s="1" t="s">
        <v>3</v>
      </c>
      <c r="B3" s="1" t="s">
        <v>45</v>
      </c>
      <c r="AC3" s="2">
        <v>0</v>
      </c>
    </row>
    <row r="4" spans="1:36">
      <c r="A4" s="1" t="s">
        <v>46</v>
      </c>
      <c r="B4" s="1"/>
      <c r="AC4" s="2">
        <v>0</v>
      </c>
    </row>
    <row r="5" spans="1:36">
      <c r="A5" s="1" t="s">
        <v>4</v>
      </c>
      <c r="AC5" s="2">
        <v>0</v>
      </c>
    </row>
    <row r="6" spans="1:36" ht="15.75" thickBot="1">
      <c r="AC6" s="2">
        <v>0</v>
      </c>
    </row>
    <row r="7" spans="1:36" ht="54" customHeight="1">
      <c r="A7" s="24" t="s">
        <v>5</v>
      </c>
      <c r="B7" s="25"/>
      <c r="C7" s="25"/>
      <c r="D7" s="25"/>
      <c r="E7" s="25"/>
      <c r="F7" s="25"/>
      <c r="G7" s="26"/>
      <c r="H7" s="26"/>
      <c r="I7" s="26"/>
      <c r="J7" s="26"/>
      <c r="K7" s="26"/>
      <c r="L7" s="26"/>
      <c r="M7" s="26"/>
      <c r="N7" s="26"/>
      <c r="O7" s="27"/>
      <c r="P7" s="28" t="s">
        <v>6</v>
      </c>
      <c r="Q7" s="29"/>
      <c r="R7" s="29"/>
      <c r="S7" s="29"/>
      <c r="T7" s="29"/>
      <c r="U7" s="30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31"/>
    </row>
    <row r="8" spans="1:36" ht="49.5" customHeight="1">
      <c r="A8" s="4" t="s">
        <v>7</v>
      </c>
      <c r="B8" s="5" t="s">
        <v>8</v>
      </c>
      <c r="C8" s="6" t="s">
        <v>9</v>
      </c>
      <c r="D8" s="7" t="s">
        <v>10</v>
      </c>
      <c r="E8" s="7" t="s">
        <v>11</v>
      </c>
      <c r="F8" s="7" t="s">
        <v>12</v>
      </c>
      <c r="G8" s="6" t="s">
        <v>13</v>
      </c>
      <c r="H8" s="6" t="s">
        <v>14</v>
      </c>
      <c r="I8" s="6" t="s">
        <v>15</v>
      </c>
      <c r="J8" s="6" t="s">
        <v>16</v>
      </c>
      <c r="K8" s="6" t="s">
        <v>17</v>
      </c>
      <c r="L8" s="6" t="s">
        <v>18</v>
      </c>
      <c r="M8" s="6" t="s">
        <v>19</v>
      </c>
      <c r="N8" s="6" t="s">
        <v>20</v>
      </c>
      <c r="O8" s="6" t="s">
        <v>21</v>
      </c>
      <c r="P8" s="8" t="s">
        <v>22</v>
      </c>
      <c r="Q8" s="9" t="s">
        <v>23</v>
      </c>
      <c r="R8" s="9" t="s">
        <v>24</v>
      </c>
      <c r="S8" s="9" t="s">
        <v>25</v>
      </c>
      <c r="T8" s="9" t="s">
        <v>26</v>
      </c>
      <c r="U8" s="9" t="s">
        <v>27</v>
      </c>
      <c r="V8" s="9" t="s">
        <v>28</v>
      </c>
      <c r="W8" s="9" t="s">
        <v>29</v>
      </c>
      <c r="X8" s="9" t="s">
        <v>30</v>
      </c>
      <c r="Y8" s="9" t="s">
        <v>31</v>
      </c>
      <c r="Z8" s="9" t="s">
        <v>32</v>
      </c>
      <c r="AA8" s="9" t="s">
        <v>33</v>
      </c>
      <c r="AB8" s="9" t="s">
        <v>34</v>
      </c>
      <c r="AC8" s="9" t="s">
        <v>35</v>
      </c>
      <c r="AD8" s="9" t="s">
        <v>36</v>
      </c>
      <c r="AE8" s="9" t="s">
        <v>37</v>
      </c>
      <c r="AF8" s="9" t="s">
        <v>38</v>
      </c>
      <c r="AG8" s="9" t="s">
        <v>39</v>
      </c>
      <c r="AH8" s="10" t="s">
        <v>40</v>
      </c>
      <c r="AI8" s="10" t="s">
        <v>41</v>
      </c>
      <c r="AJ8" s="11" t="s">
        <v>42</v>
      </c>
    </row>
    <row r="9" spans="1:36">
      <c r="A9" s="12">
        <v>1</v>
      </c>
      <c r="B9" s="12" t="s">
        <v>43</v>
      </c>
      <c r="C9" s="23"/>
      <c r="D9" s="12">
        <v>4435340</v>
      </c>
      <c r="E9" s="14">
        <v>44338</v>
      </c>
      <c r="F9" s="14">
        <v>44351</v>
      </c>
      <c r="G9" s="15">
        <v>24091410</v>
      </c>
      <c r="H9" s="16"/>
      <c r="I9" s="15"/>
      <c r="J9" s="16"/>
      <c r="K9" s="18"/>
      <c r="L9" s="16"/>
      <c r="M9" s="16"/>
      <c r="N9" s="17"/>
      <c r="O9" s="17">
        <f t="shared" ref="O9:O38" si="0">G9-H9-I9-N9</f>
        <v>24091410</v>
      </c>
      <c r="P9" s="12">
        <v>4435340</v>
      </c>
      <c r="Q9" s="20"/>
      <c r="R9" s="16"/>
      <c r="S9" s="15"/>
      <c r="T9" s="17"/>
      <c r="U9" s="17"/>
      <c r="V9" s="21"/>
      <c r="W9" s="21"/>
      <c r="X9" s="21"/>
      <c r="Y9" s="21"/>
      <c r="Z9" s="21"/>
      <c r="AA9" s="17"/>
      <c r="AB9" s="21"/>
      <c r="AC9" s="15"/>
      <c r="AD9" s="21"/>
      <c r="AE9" s="15"/>
      <c r="AF9" s="21"/>
      <c r="AG9" s="16">
        <f t="shared" ref="AG9:AG38" si="1">O9-SUM(R9:AF9)</f>
        <v>24091410</v>
      </c>
      <c r="AH9" s="15"/>
      <c r="AI9" s="15"/>
      <c r="AJ9" s="22"/>
    </row>
    <row r="10" spans="1:36">
      <c r="A10" s="12">
        <v>2</v>
      </c>
      <c r="B10" s="12" t="s">
        <v>44</v>
      </c>
      <c r="C10" s="23"/>
      <c r="D10" s="12">
        <v>4435341</v>
      </c>
      <c r="E10" s="14">
        <v>44338</v>
      </c>
      <c r="F10" s="14">
        <v>44378</v>
      </c>
      <c r="G10" s="15">
        <v>4012700</v>
      </c>
      <c r="H10" s="16"/>
      <c r="I10" s="17"/>
      <c r="J10" s="16"/>
      <c r="K10" s="18"/>
      <c r="L10" s="16"/>
      <c r="M10" s="16"/>
      <c r="N10" s="17"/>
      <c r="O10" s="17">
        <f t="shared" si="0"/>
        <v>4012700</v>
      </c>
      <c r="P10" s="12">
        <v>4435341</v>
      </c>
      <c r="Q10" s="20"/>
      <c r="R10" s="16"/>
      <c r="S10" s="15"/>
      <c r="T10" s="17"/>
      <c r="U10" s="17"/>
      <c r="V10" s="21"/>
      <c r="W10" s="21"/>
      <c r="X10" s="21"/>
      <c r="Y10" s="21"/>
      <c r="Z10" s="21"/>
      <c r="AA10" s="17"/>
      <c r="AB10" s="21"/>
      <c r="AC10" s="15"/>
      <c r="AD10" s="21"/>
      <c r="AE10" s="15"/>
      <c r="AF10" s="21"/>
      <c r="AG10" s="16">
        <f t="shared" si="1"/>
        <v>4012700</v>
      </c>
      <c r="AH10" s="15"/>
      <c r="AI10" s="15"/>
      <c r="AJ10" s="22"/>
    </row>
    <row r="11" spans="1:36">
      <c r="A11" s="12">
        <v>3</v>
      </c>
      <c r="B11" s="12" t="s">
        <v>43</v>
      </c>
      <c r="C11" s="23"/>
      <c r="D11" s="12">
        <v>4611732</v>
      </c>
      <c r="E11" s="14">
        <v>44520</v>
      </c>
      <c r="F11" s="14">
        <v>44658</v>
      </c>
      <c r="G11" s="15">
        <v>5364001</v>
      </c>
      <c r="H11" s="16"/>
      <c r="I11" s="17"/>
      <c r="J11" s="16"/>
      <c r="K11" s="18"/>
      <c r="L11" s="16"/>
      <c r="M11" s="16"/>
      <c r="N11" s="17"/>
      <c r="O11" s="17">
        <f t="shared" si="0"/>
        <v>5364001</v>
      </c>
      <c r="P11" s="12">
        <v>4611732</v>
      </c>
      <c r="Q11" s="20"/>
      <c r="R11" s="16"/>
      <c r="S11" s="15"/>
      <c r="T11" s="17"/>
      <c r="U11" s="17"/>
      <c r="V11" s="21"/>
      <c r="W11" s="21"/>
      <c r="X11" s="21"/>
      <c r="Y11" s="21"/>
      <c r="Z11" s="21"/>
      <c r="AA11" s="17"/>
      <c r="AB11" s="21"/>
      <c r="AC11" s="15"/>
      <c r="AD11" s="21"/>
      <c r="AE11" s="15"/>
      <c r="AF11" s="21"/>
      <c r="AG11" s="16">
        <f t="shared" si="1"/>
        <v>5364001</v>
      </c>
      <c r="AH11" s="15"/>
      <c r="AI11" s="15"/>
      <c r="AJ11" s="22"/>
    </row>
    <row r="12" spans="1:36">
      <c r="A12" s="12">
        <v>4</v>
      </c>
      <c r="B12" s="12" t="s">
        <v>44</v>
      </c>
      <c r="C12" s="23"/>
      <c r="D12" s="12">
        <v>4660738</v>
      </c>
      <c r="E12" s="14">
        <v>44586</v>
      </c>
      <c r="F12" s="14">
        <v>44622</v>
      </c>
      <c r="G12" s="15">
        <v>223724</v>
      </c>
      <c r="H12" s="16"/>
      <c r="I12" s="17"/>
      <c r="J12" s="16"/>
      <c r="K12" s="18"/>
      <c r="L12" s="16"/>
      <c r="M12" s="16"/>
      <c r="N12" s="17"/>
      <c r="O12" s="17">
        <f t="shared" si="0"/>
        <v>223724</v>
      </c>
      <c r="P12" s="12">
        <v>4660738</v>
      </c>
      <c r="Q12" s="20"/>
      <c r="R12" s="16"/>
      <c r="S12" s="15"/>
      <c r="T12" s="17"/>
      <c r="U12" s="17"/>
      <c r="V12" s="21"/>
      <c r="W12" s="21"/>
      <c r="X12" s="21"/>
      <c r="Y12" s="21"/>
      <c r="Z12" s="21"/>
      <c r="AA12" s="17"/>
      <c r="AB12" s="21"/>
      <c r="AC12" s="15"/>
      <c r="AD12" s="21"/>
      <c r="AE12" s="15"/>
      <c r="AF12" s="21"/>
      <c r="AG12" s="16">
        <f t="shared" si="1"/>
        <v>223724</v>
      </c>
      <c r="AH12" s="15"/>
      <c r="AI12" s="15"/>
      <c r="AJ12" s="22"/>
    </row>
    <row r="13" spans="1:36">
      <c r="A13" s="12">
        <v>5</v>
      </c>
      <c r="B13" s="12" t="s">
        <v>44</v>
      </c>
      <c r="C13" s="23"/>
      <c r="D13" s="12">
        <v>4660752</v>
      </c>
      <c r="E13" s="14">
        <v>44586</v>
      </c>
      <c r="F13" s="14">
        <v>44622</v>
      </c>
      <c r="G13" s="15">
        <v>857927</v>
      </c>
      <c r="H13" s="16"/>
      <c r="I13" s="17"/>
      <c r="J13" s="16"/>
      <c r="K13" s="18"/>
      <c r="L13" s="16"/>
      <c r="M13" s="16"/>
      <c r="N13" s="17"/>
      <c r="O13" s="17">
        <f t="shared" si="0"/>
        <v>857927</v>
      </c>
      <c r="P13" s="12">
        <v>4660752</v>
      </c>
      <c r="Q13" s="20"/>
      <c r="R13" s="16"/>
      <c r="S13" s="15"/>
      <c r="T13" s="17"/>
      <c r="U13" s="17"/>
      <c r="V13" s="21"/>
      <c r="W13" s="21"/>
      <c r="X13" s="21"/>
      <c r="Y13" s="21"/>
      <c r="Z13" s="21"/>
      <c r="AA13" s="17"/>
      <c r="AB13" s="21"/>
      <c r="AC13" s="15"/>
      <c r="AD13" s="21"/>
      <c r="AE13" s="15"/>
      <c r="AF13" s="21"/>
      <c r="AG13" s="16">
        <f t="shared" si="1"/>
        <v>857927</v>
      </c>
      <c r="AH13" s="15"/>
      <c r="AI13" s="15"/>
      <c r="AJ13" s="22"/>
    </row>
    <row r="14" spans="1:36">
      <c r="A14" s="12">
        <v>6</v>
      </c>
      <c r="B14" s="12" t="s">
        <v>43</v>
      </c>
      <c r="C14" s="23"/>
      <c r="D14" s="12">
        <v>4689584</v>
      </c>
      <c r="E14" s="14">
        <v>44615</v>
      </c>
      <c r="F14" s="14">
        <v>44658</v>
      </c>
      <c r="G14" s="15">
        <v>3889786</v>
      </c>
      <c r="H14" s="16"/>
      <c r="I14" s="17"/>
      <c r="J14" s="16"/>
      <c r="K14" s="18"/>
      <c r="L14" s="16"/>
      <c r="M14" s="16"/>
      <c r="N14" s="17"/>
      <c r="O14" s="17">
        <f t="shared" si="0"/>
        <v>3889786</v>
      </c>
      <c r="P14" s="12">
        <v>4689584</v>
      </c>
      <c r="Q14" s="20"/>
      <c r="R14" s="16"/>
      <c r="S14" s="15"/>
      <c r="T14" s="17"/>
      <c r="U14" s="17"/>
      <c r="V14" s="21"/>
      <c r="W14" s="21"/>
      <c r="X14" s="21"/>
      <c r="Y14" s="21"/>
      <c r="Z14" s="21"/>
      <c r="AA14" s="17"/>
      <c r="AB14" s="21"/>
      <c r="AC14" s="15"/>
      <c r="AD14" s="21"/>
      <c r="AE14" s="15"/>
      <c r="AF14" s="21"/>
      <c r="AG14" s="16">
        <f t="shared" si="1"/>
        <v>3889786</v>
      </c>
      <c r="AH14" s="15"/>
      <c r="AI14" s="15"/>
      <c r="AJ14" s="22"/>
    </row>
    <row r="15" spans="1:36">
      <c r="A15" s="12">
        <v>7</v>
      </c>
      <c r="B15" s="12" t="s">
        <v>43</v>
      </c>
      <c r="C15" s="23"/>
      <c r="D15" s="12">
        <v>4844662</v>
      </c>
      <c r="E15" s="14">
        <v>44789</v>
      </c>
      <c r="F15" s="14">
        <v>44837</v>
      </c>
      <c r="G15" s="15">
        <v>3781717</v>
      </c>
      <c r="H15" s="16"/>
      <c r="I15" s="17"/>
      <c r="J15" s="16"/>
      <c r="K15" s="18"/>
      <c r="L15" s="16"/>
      <c r="M15" s="16"/>
      <c r="N15" s="17"/>
      <c r="O15" s="17">
        <f t="shared" si="0"/>
        <v>3781717</v>
      </c>
      <c r="P15" s="12">
        <v>4844662</v>
      </c>
      <c r="Q15" s="20"/>
      <c r="R15" s="16"/>
      <c r="S15" s="15"/>
      <c r="T15" s="17"/>
      <c r="U15" s="17"/>
      <c r="V15" s="21"/>
      <c r="W15" s="21"/>
      <c r="X15" s="21"/>
      <c r="Y15" s="21"/>
      <c r="Z15" s="21"/>
      <c r="AA15" s="17"/>
      <c r="AB15" s="21"/>
      <c r="AC15" s="15"/>
      <c r="AD15" s="21"/>
      <c r="AE15" s="15"/>
      <c r="AF15" s="21"/>
      <c r="AG15" s="16">
        <f t="shared" si="1"/>
        <v>3781717</v>
      </c>
      <c r="AH15" s="15"/>
      <c r="AI15" s="15"/>
      <c r="AJ15" s="22"/>
    </row>
    <row r="16" spans="1:36">
      <c r="A16" s="12">
        <v>8</v>
      </c>
      <c r="B16" s="12" t="s">
        <v>43</v>
      </c>
      <c r="C16" s="23"/>
      <c r="D16" s="12">
        <v>4853521</v>
      </c>
      <c r="E16" s="14">
        <v>44798</v>
      </c>
      <c r="F16" s="14">
        <v>44837.613888888889</v>
      </c>
      <c r="G16" s="15">
        <v>5726804</v>
      </c>
      <c r="H16" s="16"/>
      <c r="I16" s="17"/>
      <c r="J16" s="16"/>
      <c r="K16" s="18"/>
      <c r="L16" s="16"/>
      <c r="M16" s="16"/>
      <c r="N16" s="17"/>
      <c r="O16" s="17">
        <f t="shared" si="0"/>
        <v>5726804</v>
      </c>
      <c r="P16" s="12">
        <v>4853521</v>
      </c>
      <c r="Q16" s="20"/>
      <c r="R16" s="16"/>
      <c r="S16" s="15"/>
      <c r="T16" s="17"/>
      <c r="U16" s="17"/>
      <c r="V16" s="21"/>
      <c r="W16" s="21"/>
      <c r="X16" s="21"/>
      <c r="Y16" s="21"/>
      <c r="Z16" s="21"/>
      <c r="AA16" s="17"/>
      <c r="AB16" s="21"/>
      <c r="AC16" s="15"/>
      <c r="AD16" s="21"/>
      <c r="AE16" s="15"/>
      <c r="AF16" s="21"/>
      <c r="AG16" s="16">
        <f t="shared" si="1"/>
        <v>5726804</v>
      </c>
      <c r="AH16" s="15"/>
      <c r="AI16" s="15"/>
      <c r="AJ16" s="22"/>
    </row>
    <row r="17" spans="1:36">
      <c r="A17" s="12">
        <v>9</v>
      </c>
      <c r="B17" s="12" t="s">
        <v>43</v>
      </c>
      <c r="C17" s="23"/>
      <c r="D17" s="12">
        <v>4853829</v>
      </c>
      <c r="E17" s="14">
        <v>44793</v>
      </c>
      <c r="F17" s="14">
        <v>44813</v>
      </c>
      <c r="G17" s="15">
        <v>3415666</v>
      </c>
      <c r="H17" s="16"/>
      <c r="I17" s="17"/>
      <c r="J17" s="16"/>
      <c r="K17" s="18"/>
      <c r="L17" s="16"/>
      <c r="M17" s="16"/>
      <c r="N17" s="17"/>
      <c r="O17" s="17">
        <f t="shared" si="0"/>
        <v>3415666</v>
      </c>
      <c r="P17" s="12">
        <v>4853829</v>
      </c>
      <c r="Q17" s="20"/>
      <c r="R17" s="16"/>
      <c r="S17" s="15"/>
      <c r="T17" s="17"/>
      <c r="U17" s="17"/>
      <c r="V17" s="21"/>
      <c r="W17" s="21"/>
      <c r="X17" s="21"/>
      <c r="Y17" s="21"/>
      <c r="Z17" s="21"/>
      <c r="AA17" s="17"/>
      <c r="AB17" s="21"/>
      <c r="AC17" s="15"/>
      <c r="AD17" s="21"/>
      <c r="AE17" s="15"/>
      <c r="AF17" s="21"/>
      <c r="AG17" s="16">
        <f t="shared" si="1"/>
        <v>3415666</v>
      </c>
      <c r="AH17" s="15"/>
      <c r="AI17" s="15"/>
      <c r="AJ17" s="22"/>
    </row>
    <row r="18" spans="1:36">
      <c r="A18" s="12">
        <v>10</v>
      </c>
      <c r="B18" s="12" t="s">
        <v>43</v>
      </c>
      <c r="C18" s="23"/>
      <c r="D18" s="12">
        <v>4967140</v>
      </c>
      <c r="E18" s="14">
        <v>44918</v>
      </c>
      <c r="F18" s="14">
        <v>44959</v>
      </c>
      <c r="G18" s="15">
        <v>13213108</v>
      </c>
      <c r="H18" s="16"/>
      <c r="I18" s="17"/>
      <c r="J18" s="16"/>
      <c r="K18" s="18"/>
      <c r="L18" s="16"/>
      <c r="M18" s="16"/>
      <c r="N18" s="17"/>
      <c r="O18" s="17">
        <f t="shared" si="0"/>
        <v>13213108</v>
      </c>
      <c r="P18" s="12">
        <v>4967140</v>
      </c>
      <c r="Q18" s="20"/>
      <c r="R18" s="16"/>
      <c r="S18" s="15"/>
      <c r="T18" s="17"/>
      <c r="U18" s="17"/>
      <c r="V18" s="21"/>
      <c r="W18" s="21"/>
      <c r="X18" s="21"/>
      <c r="Y18" s="21"/>
      <c r="Z18" s="21"/>
      <c r="AA18" s="17"/>
      <c r="AB18" s="21"/>
      <c r="AC18" s="15"/>
      <c r="AD18" s="21"/>
      <c r="AE18" s="15"/>
      <c r="AF18" s="21"/>
      <c r="AG18" s="16">
        <f t="shared" si="1"/>
        <v>13213108</v>
      </c>
      <c r="AH18" s="15"/>
      <c r="AI18" s="15"/>
      <c r="AJ18" s="22"/>
    </row>
    <row r="19" spans="1:36">
      <c r="A19" s="12">
        <v>11</v>
      </c>
      <c r="B19" s="12" t="s">
        <v>43</v>
      </c>
      <c r="C19" s="23"/>
      <c r="D19" s="12">
        <v>4967649</v>
      </c>
      <c r="E19" s="14">
        <v>44923</v>
      </c>
      <c r="F19" s="14">
        <v>44959</v>
      </c>
      <c r="G19" s="15">
        <v>6060000</v>
      </c>
      <c r="H19" s="16"/>
      <c r="I19" s="17"/>
      <c r="J19" s="16"/>
      <c r="K19" s="18"/>
      <c r="L19" s="16"/>
      <c r="M19" s="16"/>
      <c r="N19" s="17"/>
      <c r="O19" s="17">
        <f t="shared" si="0"/>
        <v>6060000</v>
      </c>
      <c r="P19" s="12">
        <v>4967649</v>
      </c>
      <c r="Q19" s="20"/>
      <c r="R19" s="16"/>
      <c r="S19" s="15"/>
      <c r="T19" s="17"/>
      <c r="U19" s="17"/>
      <c r="V19" s="21"/>
      <c r="W19" s="21"/>
      <c r="X19" s="21"/>
      <c r="Y19" s="21"/>
      <c r="Z19" s="21"/>
      <c r="AA19" s="17"/>
      <c r="AB19" s="21"/>
      <c r="AC19" s="15"/>
      <c r="AD19" s="21"/>
      <c r="AE19" s="15"/>
      <c r="AF19" s="21"/>
      <c r="AG19" s="16">
        <f t="shared" si="1"/>
        <v>6060000</v>
      </c>
      <c r="AH19" s="15"/>
      <c r="AI19" s="15"/>
      <c r="AJ19" s="22"/>
    </row>
    <row r="20" spans="1:36">
      <c r="A20" s="12">
        <v>12</v>
      </c>
      <c r="B20" s="12" t="s">
        <v>43</v>
      </c>
      <c r="C20" s="23"/>
      <c r="D20" s="12">
        <v>5018354</v>
      </c>
      <c r="E20" s="14">
        <v>44970</v>
      </c>
      <c r="F20" s="14">
        <v>45020.458333333336</v>
      </c>
      <c r="G20" s="15">
        <v>9487390</v>
      </c>
      <c r="H20" s="16"/>
      <c r="I20" s="17"/>
      <c r="J20" s="16"/>
      <c r="K20" s="18"/>
      <c r="L20" s="16"/>
      <c r="M20" s="16"/>
      <c r="N20" s="17"/>
      <c r="O20" s="17">
        <f t="shared" si="0"/>
        <v>9487390</v>
      </c>
      <c r="P20" s="12">
        <v>5018354</v>
      </c>
      <c r="Q20" s="20"/>
      <c r="R20" s="16"/>
      <c r="S20" s="15"/>
      <c r="T20" s="17"/>
      <c r="U20" s="17"/>
      <c r="V20" s="21"/>
      <c r="W20" s="21"/>
      <c r="X20" s="21"/>
      <c r="Y20" s="21"/>
      <c r="Z20" s="21"/>
      <c r="AA20" s="17"/>
      <c r="AB20" s="21"/>
      <c r="AC20" s="15"/>
      <c r="AD20" s="21"/>
      <c r="AE20" s="15"/>
      <c r="AF20" s="21"/>
      <c r="AG20" s="16">
        <f t="shared" si="1"/>
        <v>9487390</v>
      </c>
      <c r="AH20" s="15"/>
      <c r="AI20" s="15"/>
      <c r="AJ20" s="22"/>
    </row>
    <row r="21" spans="1:36">
      <c r="A21" s="12">
        <v>13</v>
      </c>
      <c r="B21" s="12" t="s">
        <v>43</v>
      </c>
      <c r="C21" s="23"/>
      <c r="D21" s="12">
        <v>5018676</v>
      </c>
      <c r="E21" s="14">
        <v>44974</v>
      </c>
      <c r="F21" s="14">
        <v>45020.458333333336</v>
      </c>
      <c r="G21" s="15">
        <v>7005864</v>
      </c>
      <c r="H21" s="16"/>
      <c r="I21" s="17"/>
      <c r="J21" s="16"/>
      <c r="K21" s="18"/>
      <c r="L21" s="16"/>
      <c r="M21" s="16"/>
      <c r="N21" s="17"/>
      <c r="O21" s="17">
        <f t="shared" si="0"/>
        <v>7005864</v>
      </c>
      <c r="P21" s="12">
        <v>5018676</v>
      </c>
      <c r="Q21" s="20"/>
      <c r="R21" s="16"/>
      <c r="S21" s="15"/>
      <c r="T21" s="17"/>
      <c r="U21" s="17"/>
      <c r="V21" s="21"/>
      <c r="W21" s="21"/>
      <c r="X21" s="21"/>
      <c r="Y21" s="21"/>
      <c r="Z21" s="21"/>
      <c r="AA21" s="17"/>
      <c r="AB21" s="21"/>
      <c r="AC21" s="15"/>
      <c r="AD21" s="21"/>
      <c r="AE21" s="15"/>
      <c r="AF21" s="21"/>
      <c r="AG21" s="16">
        <f t="shared" si="1"/>
        <v>7005864</v>
      </c>
      <c r="AH21" s="15"/>
      <c r="AI21" s="15"/>
      <c r="AJ21" s="22"/>
    </row>
    <row r="22" spans="1:36">
      <c r="A22" s="12">
        <v>14</v>
      </c>
      <c r="B22" s="12" t="s">
        <v>43</v>
      </c>
      <c r="C22" s="23"/>
      <c r="D22" s="12">
        <v>5018851</v>
      </c>
      <c r="E22" s="14">
        <v>44974</v>
      </c>
      <c r="F22" s="14">
        <v>45020.458333333336</v>
      </c>
      <c r="G22" s="15">
        <v>6876717</v>
      </c>
      <c r="H22" s="16"/>
      <c r="I22" s="17"/>
      <c r="J22" s="16"/>
      <c r="K22" s="18"/>
      <c r="L22" s="16"/>
      <c r="M22" s="16"/>
      <c r="N22" s="17"/>
      <c r="O22" s="17">
        <f t="shared" si="0"/>
        <v>6876717</v>
      </c>
      <c r="P22" s="12">
        <v>5018851</v>
      </c>
      <c r="Q22" s="20"/>
      <c r="R22" s="16"/>
      <c r="S22" s="15"/>
      <c r="T22" s="17"/>
      <c r="U22" s="17"/>
      <c r="V22" s="21"/>
      <c r="W22" s="21"/>
      <c r="X22" s="21"/>
      <c r="Y22" s="21"/>
      <c r="Z22" s="21"/>
      <c r="AA22" s="17"/>
      <c r="AB22" s="21"/>
      <c r="AC22" s="15"/>
      <c r="AD22" s="21"/>
      <c r="AE22" s="15"/>
      <c r="AF22" s="21"/>
      <c r="AG22" s="16">
        <f t="shared" si="1"/>
        <v>6876717</v>
      </c>
      <c r="AH22" s="15"/>
      <c r="AI22" s="15"/>
      <c r="AJ22" s="22"/>
    </row>
    <row r="23" spans="1:36">
      <c r="A23" s="12">
        <v>15</v>
      </c>
      <c r="B23" s="12" t="s">
        <v>43</v>
      </c>
      <c r="C23" s="23"/>
      <c r="D23" s="12">
        <v>5021583</v>
      </c>
      <c r="E23" s="14">
        <v>44978</v>
      </c>
      <c r="F23" s="14">
        <v>45019.708333333336</v>
      </c>
      <c r="G23" s="15">
        <v>2073807</v>
      </c>
      <c r="H23" s="16"/>
      <c r="I23" s="17"/>
      <c r="J23" s="16"/>
      <c r="K23" s="18"/>
      <c r="L23" s="16"/>
      <c r="M23" s="16"/>
      <c r="N23" s="17"/>
      <c r="O23" s="17">
        <f t="shared" si="0"/>
        <v>2073807</v>
      </c>
      <c r="P23" s="12">
        <v>5021583</v>
      </c>
      <c r="Q23" s="20"/>
      <c r="R23" s="16"/>
      <c r="S23" s="15"/>
      <c r="T23" s="17"/>
      <c r="U23" s="17"/>
      <c r="V23" s="21"/>
      <c r="W23" s="21"/>
      <c r="X23" s="21"/>
      <c r="Y23" s="21"/>
      <c r="Z23" s="21"/>
      <c r="AA23" s="17"/>
      <c r="AB23" s="21"/>
      <c r="AC23" s="15"/>
      <c r="AD23" s="21"/>
      <c r="AE23" s="15"/>
      <c r="AF23" s="21"/>
      <c r="AG23" s="16">
        <f t="shared" si="1"/>
        <v>2073807</v>
      </c>
      <c r="AH23" s="15"/>
      <c r="AI23" s="15"/>
      <c r="AJ23" s="22"/>
    </row>
    <row r="24" spans="1:36">
      <c r="A24" s="12">
        <v>16</v>
      </c>
      <c r="B24" s="12" t="s">
        <v>43</v>
      </c>
      <c r="C24" s="23"/>
      <c r="D24" s="12">
        <v>5036617</v>
      </c>
      <c r="E24" s="14">
        <v>44992</v>
      </c>
      <c r="F24" s="14">
        <v>45019.708333333336</v>
      </c>
      <c r="G24" s="15">
        <v>962648</v>
      </c>
      <c r="H24" s="16"/>
      <c r="I24" s="17"/>
      <c r="J24" s="16"/>
      <c r="K24" s="18"/>
      <c r="L24" s="16"/>
      <c r="M24" s="16"/>
      <c r="N24" s="17"/>
      <c r="O24" s="17">
        <f t="shared" si="0"/>
        <v>962648</v>
      </c>
      <c r="P24" s="12">
        <v>5036617</v>
      </c>
      <c r="Q24" s="20"/>
      <c r="R24" s="16"/>
      <c r="S24" s="15"/>
      <c r="T24" s="17"/>
      <c r="U24" s="17"/>
      <c r="V24" s="21"/>
      <c r="W24" s="21"/>
      <c r="X24" s="21"/>
      <c r="Y24" s="21"/>
      <c r="Z24" s="21"/>
      <c r="AA24" s="17"/>
      <c r="AB24" s="21"/>
      <c r="AC24" s="15"/>
      <c r="AD24" s="21"/>
      <c r="AE24" s="15"/>
      <c r="AF24" s="21"/>
      <c r="AG24" s="16">
        <f t="shared" si="1"/>
        <v>962648</v>
      </c>
      <c r="AH24" s="15"/>
      <c r="AI24" s="15"/>
      <c r="AJ24" s="22"/>
    </row>
    <row r="25" spans="1:36">
      <c r="A25" s="12">
        <v>17</v>
      </c>
      <c r="B25" s="12" t="s">
        <v>43</v>
      </c>
      <c r="C25" s="23"/>
      <c r="D25" s="12">
        <v>5037473</v>
      </c>
      <c r="E25" s="14">
        <v>44992</v>
      </c>
      <c r="F25" s="14">
        <v>45019.708333333336</v>
      </c>
      <c r="G25" s="15">
        <v>21015654</v>
      </c>
      <c r="H25" s="16"/>
      <c r="I25" s="17"/>
      <c r="J25" s="16"/>
      <c r="K25" s="18"/>
      <c r="L25" s="16"/>
      <c r="M25" s="16"/>
      <c r="N25" s="17"/>
      <c r="O25" s="17">
        <f t="shared" si="0"/>
        <v>21015654</v>
      </c>
      <c r="P25" s="12">
        <v>5037473</v>
      </c>
      <c r="Q25" s="20"/>
      <c r="R25" s="16"/>
      <c r="S25" s="15"/>
      <c r="T25" s="17"/>
      <c r="U25" s="17"/>
      <c r="V25" s="21"/>
      <c r="W25" s="21"/>
      <c r="X25" s="21"/>
      <c r="Y25" s="21"/>
      <c r="Z25" s="21"/>
      <c r="AA25" s="17"/>
      <c r="AB25" s="21"/>
      <c r="AC25" s="15"/>
      <c r="AD25" s="21"/>
      <c r="AE25" s="15"/>
      <c r="AF25" s="21"/>
      <c r="AG25" s="16">
        <f t="shared" si="1"/>
        <v>21015654</v>
      </c>
      <c r="AH25" s="15"/>
      <c r="AI25" s="15"/>
      <c r="AJ25" s="22"/>
    </row>
    <row r="26" spans="1:36">
      <c r="A26" s="12">
        <v>18</v>
      </c>
      <c r="B26" s="12" t="s">
        <v>43</v>
      </c>
      <c r="C26" s="23"/>
      <c r="D26" s="12">
        <v>5079292</v>
      </c>
      <c r="E26" s="14">
        <v>45037</v>
      </c>
      <c r="F26" s="14">
        <v>45084</v>
      </c>
      <c r="G26" s="15">
        <v>123422</v>
      </c>
      <c r="H26" s="16"/>
      <c r="I26" s="17"/>
      <c r="J26" s="16"/>
      <c r="K26" s="18"/>
      <c r="L26" s="16"/>
      <c r="M26" s="16"/>
      <c r="N26" s="17"/>
      <c r="O26" s="17">
        <f t="shared" si="0"/>
        <v>123422</v>
      </c>
      <c r="P26" s="12">
        <v>5079292</v>
      </c>
      <c r="Q26" s="20"/>
      <c r="R26" s="16"/>
      <c r="S26" s="15"/>
      <c r="T26" s="17"/>
      <c r="U26" s="17"/>
      <c r="V26" s="21"/>
      <c r="W26" s="21"/>
      <c r="X26" s="21"/>
      <c r="Y26" s="21"/>
      <c r="Z26" s="21"/>
      <c r="AA26" s="17"/>
      <c r="AB26" s="21"/>
      <c r="AC26" s="15"/>
      <c r="AD26" s="21"/>
      <c r="AE26" s="15"/>
      <c r="AF26" s="21"/>
      <c r="AG26" s="16">
        <f t="shared" si="1"/>
        <v>123422</v>
      </c>
      <c r="AH26" s="15"/>
      <c r="AI26" s="15"/>
      <c r="AJ26" s="22"/>
    </row>
    <row r="27" spans="1:36">
      <c r="A27" s="12">
        <v>19</v>
      </c>
      <c r="B27" s="12" t="s">
        <v>43</v>
      </c>
      <c r="C27" s="23"/>
      <c r="D27" s="12">
        <v>5083724</v>
      </c>
      <c r="E27" s="14">
        <v>45041</v>
      </c>
      <c r="F27" s="14">
        <v>45084</v>
      </c>
      <c r="G27" s="15">
        <v>3937616</v>
      </c>
      <c r="H27" s="16"/>
      <c r="I27" s="17"/>
      <c r="J27" s="16"/>
      <c r="K27" s="18"/>
      <c r="L27" s="16"/>
      <c r="M27" s="16"/>
      <c r="N27" s="17"/>
      <c r="O27" s="17">
        <f t="shared" si="0"/>
        <v>3937616</v>
      </c>
      <c r="P27" s="12">
        <v>5083724</v>
      </c>
      <c r="Q27" s="20"/>
      <c r="R27" s="16"/>
      <c r="S27" s="15"/>
      <c r="T27" s="17"/>
      <c r="U27" s="17"/>
      <c r="V27" s="21"/>
      <c r="W27" s="21"/>
      <c r="X27" s="21"/>
      <c r="Y27" s="21"/>
      <c r="Z27" s="21"/>
      <c r="AA27" s="17"/>
      <c r="AB27" s="21"/>
      <c r="AC27" s="15"/>
      <c r="AD27" s="21"/>
      <c r="AE27" s="15"/>
      <c r="AF27" s="21"/>
      <c r="AG27" s="16">
        <f t="shared" si="1"/>
        <v>3937616</v>
      </c>
      <c r="AH27" s="15"/>
      <c r="AI27" s="15"/>
      <c r="AJ27" s="22"/>
    </row>
    <row r="28" spans="1:36">
      <c r="A28" s="12">
        <v>20</v>
      </c>
      <c r="B28" s="12" t="s">
        <v>43</v>
      </c>
      <c r="C28" s="23"/>
      <c r="D28" s="12">
        <v>5095695</v>
      </c>
      <c r="E28" s="14">
        <v>45055</v>
      </c>
      <c r="F28" s="14">
        <v>45084</v>
      </c>
      <c r="G28" s="15">
        <v>1361760</v>
      </c>
      <c r="H28" s="16"/>
      <c r="I28" s="17"/>
      <c r="J28" s="16"/>
      <c r="K28" s="18"/>
      <c r="L28" s="16"/>
      <c r="M28" s="16"/>
      <c r="N28" s="17"/>
      <c r="O28" s="17">
        <f t="shared" si="0"/>
        <v>1361760</v>
      </c>
      <c r="P28" s="12">
        <v>5095695</v>
      </c>
      <c r="Q28" s="20"/>
      <c r="R28" s="16"/>
      <c r="S28" s="15"/>
      <c r="T28" s="17"/>
      <c r="U28" s="17"/>
      <c r="V28" s="21"/>
      <c r="W28" s="21"/>
      <c r="X28" s="21"/>
      <c r="Y28" s="21"/>
      <c r="Z28" s="21"/>
      <c r="AA28" s="17"/>
      <c r="AB28" s="21"/>
      <c r="AC28" s="15"/>
      <c r="AD28" s="21"/>
      <c r="AE28" s="15"/>
      <c r="AF28" s="21"/>
      <c r="AG28" s="16">
        <f t="shared" si="1"/>
        <v>1361760</v>
      </c>
      <c r="AH28" s="15"/>
      <c r="AI28" s="15"/>
      <c r="AJ28" s="22"/>
    </row>
    <row r="29" spans="1:36">
      <c r="A29" s="12">
        <v>21</v>
      </c>
      <c r="B29" s="12" t="s">
        <v>43</v>
      </c>
      <c r="C29" s="23"/>
      <c r="D29" s="12">
        <v>5107216</v>
      </c>
      <c r="E29" s="14">
        <v>45052</v>
      </c>
      <c r="F29" s="14">
        <v>45084</v>
      </c>
      <c r="G29" s="15">
        <v>11583049</v>
      </c>
      <c r="H29" s="16"/>
      <c r="I29" s="17"/>
      <c r="J29" s="16"/>
      <c r="K29" s="18"/>
      <c r="L29" s="16"/>
      <c r="M29" s="16"/>
      <c r="N29" s="17"/>
      <c r="O29" s="17">
        <f t="shared" si="0"/>
        <v>11583049</v>
      </c>
      <c r="P29" s="12">
        <v>5107216</v>
      </c>
      <c r="Q29" s="20"/>
      <c r="R29" s="16"/>
      <c r="S29" s="15"/>
      <c r="T29" s="17"/>
      <c r="U29" s="17"/>
      <c r="V29" s="21"/>
      <c r="W29" s="21"/>
      <c r="X29" s="21"/>
      <c r="Y29" s="21"/>
      <c r="Z29" s="21"/>
      <c r="AA29" s="17"/>
      <c r="AB29" s="21"/>
      <c r="AC29" s="15"/>
      <c r="AD29" s="21"/>
      <c r="AE29" s="15"/>
      <c r="AF29" s="21"/>
      <c r="AG29" s="16">
        <f t="shared" si="1"/>
        <v>11583049</v>
      </c>
      <c r="AH29" s="15"/>
      <c r="AI29" s="15"/>
      <c r="AJ29" s="22"/>
    </row>
    <row r="30" spans="1:36">
      <c r="A30" s="12">
        <v>22</v>
      </c>
      <c r="B30" s="12" t="s">
        <v>43</v>
      </c>
      <c r="C30" s="23"/>
      <c r="D30" s="12">
        <v>5126587</v>
      </c>
      <c r="E30" s="14">
        <v>45080</v>
      </c>
      <c r="F30" s="14">
        <v>45112</v>
      </c>
      <c r="G30" s="15">
        <v>5562104</v>
      </c>
      <c r="H30" s="16"/>
      <c r="I30" s="17"/>
      <c r="J30" s="16"/>
      <c r="K30" s="18"/>
      <c r="L30" s="16"/>
      <c r="M30" s="16"/>
      <c r="N30" s="17"/>
      <c r="O30" s="17">
        <f t="shared" si="0"/>
        <v>5562104</v>
      </c>
      <c r="P30" s="12">
        <v>5126587</v>
      </c>
      <c r="Q30" s="20"/>
      <c r="R30" s="16"/>
      <c r="S30" s="15"/>
      <c r="T30" s="17"/>
      <c r="U30" s="17"/>
      <c r="V30" s="21"/>
      <c r="W30" s="21"/>
      <c r="X30" s="21"/>
      <c r="Y30" s="21"/>
      <c r="Z30" s="21"/>
      <c r="AA30" s="17"/>
      <c r="AB30" s="21"/>
      <c r="AC30" s="15"/>
      <c r="AD30" s="21"/>
      <c r="AE30" s="15"/>
      <c r="AF30" s="21"/>
      <c r="AG30" s="16">
        <f t="shared" si="1"/>
        <v>5562104</v>
      </c>
      <c r="AH30" s="15"/>
      <c r="AI30" s="15"/>
      <c r="AJ30" s="22"/>
    </row>
    <row r="31" spans="1:36">
      <c r="A31" s="12">
        <v>23</v>
      </c>
      <c r="B31" s="12" t="s">
        <v>43</v>
      </c>
      <c r="C31" s="23"/>
      <c r="D31" s="12">
        <v>5130053</v>
      </c>
      <c r="E31" s="14">
        <v>45085</v>
      </c>
      <c r="F31" s="14">
        <v>45112</v>
      </c>
      <c r="G31" s="15">
        <v>52438769</v>
      </c>
      <c r="H31" s="16"/>
      <c r="I31" s="17"/>
      <c r="J31" s="16"/>
      <c r="K31" s="18"/>
      <c r="L31" s="16"/>
      <c r="M31" s="16"/>
      <c r="N31" s="17"/>
      <c r="O31" s="17">
        <f t="shared" si="0"/>
        <v>52438769</v>
      </c>
      <c r="P31" s="12">
        <v>5130053</v>
      </c>
      <c r="Q31" s="20"/>
      <c r="R31" s="16"/>
      <c r="S31" s="15"/>
      <c r="T31" s="17"/>
      <c r="U31" s="17"/>
      <c r="V31" s="21"/>
      <c r="W31" s="21"/>
      <c r="X31" s="21"/>
      <c r="Y31" s="21"/>
      <c r="Z31" s="21"/>
      <c r="AA31" s="17"/>
      <c r="AB31" s="21"/>
      <c r="AC31" s="15"/>
      <c r="AD31" s="21"/>
      <c r="AE31" s="15"/>
      <c r="AF31" s="21"/>
      <c r="AG31" s="16">
        <f t="shared" si="1"/>
        <v>52438769</v>
      </c>
      <c r="AH31" s="15"/>
      <c r="AI31" s="15"/>
      <c r="AJ31" s="22"/>
    </row>
    <row r="32" spans="1:36">
      <c r="A32" s="12">
        <v>24</v>
      </c>
      <c r="B32" s="12" t="s">
        <v>43</v>
      </c>
      <c r="C32" s="23"/>
      <c r="D32" s="12">
        <v>5140616</v>
      </c>
      <c r="E32" s="14">
        <v>45096</v>
      </c>
      <c r="F32" s="14">
        <v>45141</v>
      </c>
      <c r="G32" s="15">
        <v>5485840</v>
      </c>
      <c r="H32" s="16"/>
      <c r="I32" s="17"/>
      <c r="J32" s="16"/>
      <c r="K32" s="18"/>
      <c r="L32" s="16"/>
      <c r="M32" s="16"/>
      <c r="N32" s="17"/>
      <c r="O32" s="17">
        <f t="shared" si="0"/>
        <v>5485840</v>
      </c>
      <c r="P32" s="12">
        <v>5140616</v>
      </c>
      <c r="Q32" s="20"/>
      <c r="R32" s="16"/>
      <c r="S32" s="15"/>
      <c r="T32" s="17"/>
      <c r="U32" s="17"/>
      <c r="V32" s="21"/>
      <c r="W32" s="21"/>
      <c r="X32" s="21"/>
      <c r="Y32" s="21"/>
      <c r="Z32" s="21"/>
      <c r="AA32" s="17"/>
      <c r="AB32" s="21"/>
      <c r="AC32" s="15"/>
      <c r="AD32" s="21"/>
      <c r="AE32" s="15"/>
      <c r="AF32" s="21"/>
      <c r="AG32" s="16">
        <f t="shared" si="1"/>
        <v>5485840</v>
      </c>
      <c r="AH32" s="15"/>
      <c r="AI32" s="15"/>
      <c r="AJ32" s="22"/>
    </row>
    <row r="33" spans="1:36">
      <c r="A33" s="12">
        <v>25</v>
      </c>
      <c r="B33" s="12" t="s">
        <v>43</v>
      </c>
      <c r="C33" s="23"/>
      <c r="D33" s="12">
        <v>5167548</v>
      </c>
      <c r="E33" s="14">
        <v>45120</v>
      </c>
      <c r="F33" s="14">
        <v>45174</v>
      </c>
      <c r="G33" s="15">
        <v>697387</v>
      </c>
      <c r="H33" s="16"/>
      <c r="I33" s="17"/>
      <c r="J33" s="16"/>
      <c r="K33" s="18"/>
      <c r="L33" s="16"/>
      <c r="M33" s="16"/>
      <c r="N33" s="17"/>
      <c r="O33" s="17">
        <f t="shared" si="0"/>
        <v>697387</v>
      </c>
      <c r="P33" s="12">
        <v>5167548</v>
      </c>
      <c r="Q33" s="20"/>
      <c r="R33" s="16"/>
      <c r="S33" s="15"/>
      <c r="T33" s="17"/>
      <c r="U33" s="17"/>
      <c r="V33" s="21"/>
      <c r="W33" s="21"/>
      <c r="X33" s="21"/>
      <c r="Y33" s="21"/>
      <c r="Z33" s="21"/>
      <c r="AA33" s="17"/>
      <c r="AB33" s="21"/>
      <c r="AC33" s="15"/>
      <c r="AD33" s="21"/>
      <c r="AE33" s="15"/>
      <c r="AF33" s="21"/>
      <c r="AG33" s="16">
        <f t="shared" si="1"/>
        <v>697387</v>
      </c>
      <c r="AH33" s="15"/>
      <c r="AI33" s="15"/>
      <c r="AJ33" s="22"/>
    </row>
    <row r="34" spans="1:36">
      <c r="A34" s="12">
        <v>26</v>
      </c>
      <c r="B34" s="12" t="s">
        <v>43</v>
      </c>
      <c r="C34" s="23"/>
      <c r="D34" s="12">
        <v>5167838</v>
      </c>
      <c r="E34" s="14">
        <v>45126</v>
      </c>
      <c r="F34" s="14">
        <v>45174</v>
      </c>
      <c r="G34" s="15">
        <v>1084002</v>
      </c>
      <c r="H34" s="16"/>
      <c r="I34" s="17"/>
      <c r="J34" s="16"/>
      <c r="K34" s="18"/>
      <c r="L34" s="16"/>
      <c r="M34" s="16"/>
      <c r="N34" s="17"/>
      <c r="O34" s="17">
        <f t="shared" si="0"/>
        <v>1084002</v>
      </c>
      <c r="P34" s="12">
        <v>5167838</v>
      </c>
      <c r="Q34" s="20"/>
      <c r="R34" s="16"/>
      <c r="S34" s="15"/>
      <c r="T34" s="17"/>
      <c r="U34" s="17"/>
      <c r="V34" s="21"/>
      <c r="W34" s="21"/>
      <c r="X34" s="21"/>
      <c r="Y34" s="21"/>
      <c r="Z34" s="21"/>
      <c r="AA34" s="17"/>
      <c r="AB34" s="21"/>
      <c r="AC34" s="15"/>
      <c r="AD34" s="21"/>
      <c r="AE34" s="15"/>
      <c r="AF34" s="21"/>
      <c r="AG34" s="16">
        <f t="shared" si="1"/>
        <v>1084002</v>
      </c>
      <c r="AH34" s="15"/>
      <c r="AI34" s="15"/>
      <c r="AJ34" s="22"/>
    </row>
    <row r="35" spans="1:36">
      <c r="A35" s="12">
        <v>27</v>
      </c>
      <c r="B35" s="12" t="s">
        <v>43</v>
      </c>
      <c r="C35" s="23"/>
      <c r="D35" s="12">
        <v>5179114</v>
      </c>
      <c r="E35" s="14">
        <v>45131</v>
      </c>
      <c r="F35" s="14">
        <v>45147.630555555559</v>
      </c>
      <c r="G35" s="15">
        <v>31739689</v>
      </c>
      <c r="H35" s="16"/>
      <c r="I35" s="17"/>
      <c r="J35" s="16"/>
      <c r="K35" s="18"/>
      <c r="L35" s="16"/>
      <c r="M35" s="16"/>
      <c r="N35" s="17"/>
      <c r="O35" s="17">
        <f t="shared" si="0"/>
        <v>31739689</v>
      </c>
      <c r="P35" s="12">
        <v>5179114</v>
      </c>
      <c r="Q35" s="20"/>
      <c r="R35" s="16"/>
      <c r="S35" s="15"/>
      <c r="T35" s="17"/>
      <c r="U35" s="17"/>
      <c r="V35" s="21"/>
      <c r="W35" s="21"/>
      <c r="X35" s="21"/>
      <c r="Y35" s="21"/>
      <c r="Z35" s="21"/>
      <c r="AA35" s="17"/>
      <c r="AB35" s="21"/>
      <c r="AC35" s="15"/>
      <c r="AD35" s="21"/>
      <c r="AE35" s="15"/>
      <c r="AF35" s="21"/>
      <c r="AG35" s="16">
        <f t="shared" si="1"/>
        <v>31739689</v>
      </c>
      <c r="AH35" s="15"/>
      <c r="AI35" s="15"/>
      <c r="AJ35" s="22"/>
    </row>
    <row r="36" spans="1:36">
      <c r="A36" s="12">
        <v>28</v>
      </c>
      <c r="B36" s="12" t="s">
        <v>43</v>
      </c>
      <c r="C36" s="23"/>
      <c r="D36" s="12">
        <v>5207647</v>
      </c>
      <c r="E36" s="14">
        <v>45165</v>
      </c>
      <c r="F36" s="14">
        <v>45201</v>
      </c>
      <c r="G36" s="15">
        <v>1484147</v>
      </c>
      <c r="H36" s="16"/>
      <c r="I36" s="17"/>
      <c r="J36" s="16"/>
      <c r="K36" s="18"/>
      <c r="L36" s="16"/>
      <c r="M36" s="16"/>
      <c r="N36" s="17"/>
      <c r="O36" s="17">
        <f t="shared" si="0"/>
        <v>1484147</v>
      </c>
      <c r="P36" s="12">
        <v>5207647</v>
      </c>
      <c r="Q36" s="20"/>
      <c r="R36" s="16"/>
      <c r="S36" s="15"/>
      <c r="T36" s="17"/>
      <c r="U36" s="17"/>
      <c r="V36" s="21"/>
      <c r="W36" s="21"/>
      <c r="X36" s="21"/>
      <c r="Y36" s="21"/>
      <c r="Z36" s="21"/>
      <c r="AA36" s="17"/>
      <c r="AB36" s="21"/>
      <c r="AC36" s="15"/>
      <c r="AD36" s="21"/>
      <c r="AE36" s="15"/>
      <c r="AF36" s="21"/>
      <c r="AG36" s="16">
        <f t="shared" si="1"/>
        <v>1484147</v>
      </c>
      <c r="AH36" s="15"/>
      <c r="AI36" s="15"/>
      <c r="AJ36" s="22"/>
    </row>
    <row r="37" spans="1:36">
      <c r="A37" s="12">
        <v>29</v>
      </c>
      <c r="B37" s="12" t="s">
        <v>43</v>
      </c>
      <c r="C37" s="23"/>
      <c r="D37" s="12">
        <v>5238956</v>
      </c>
      <c r="E37" s="14">
        <v>45193</v>
      </c>
      <c r="F37" s="14">
        <v>45237</v>
      </c>
      <c r="G37" s="15">
        <v>1824671</v>
      </c>
      <c r="H37" s="16"/>
      <c r="I37" s="17"/>
      <c r="J37" s="16"/>
      <c r="K37" s="18"/>
      <c r="L37" s="16"/>
      <c r="M37" s="16"/>
      <c r="N37" s="17"/>
      <c r="O37" s="17">
        <f t="shared" si="0"/>
        <v>1824671</v>
      </c>
      <c r="P37" s="12">
        <v>5238956</v>
      </c>
      <c r="Q37" s="20"/>
      <c r="R37" s="16"/>
      <c r="S37" s="15"/>
      <c r="T37" s="17"/>
      <c r="U37" s="17"/>
      <c r="V37" s="21"/>
      <c r="W37" s="21"/>
      <c r="X37" s="21"/>
      <c r="Y37" s="21"/>
      <c r="Z37" s="21"/>
      <c r="AA37" s="17"/>
      <c r="AB37" s="21"/>
      <c r="AC37" s="15"/>
      <c r="AD37" s="21"/>
      <c r="AE37" s="15"/>
      <c r="AF37" s="21"/>
      <c r="AG37" s="16">
        <f t="shared" si="1"/>
        <v>1824671</v>
      </c>
      <c r="AH37" s="15"/>
      <c r="AI37" s="15"/>
      <c r="AJ37" s="22"/>
    </row>
    <row r="38" spans="1:36">
      <c r="A38" s="12">
        <v>30</v>
      </c>
      <c r="B38" s="12" t="s">
        <v>43</v>
      </c>
      <c r="C38" s="23"/>
      <c r="D38" s="12">
        <v>5239464</v>
      </c>
      <c r="E38" s="14">
        <v>45155</v>
      </c>
      <c r="F38" s="14">
        <v>45209.667361111111</v>
      </c>
      <c r="G38" s="15">
        <v>1785559</v>
      </c>
      <c r="H38" s="16"/>
      <c r="I38" s="17"/>
      <c r="J38" s="16"/>
      <c r="K38" s="18"/>
      <c r="L38" s="16"/>
      <c r="M38" s="16"/>
      <c r="N38" s="17"/>
      <c r="O38" s="17">
        <f t="shared" si="0"/>
        <v>1785559</v>
      </c>
      <c r="P38" s="12">
        <v>5239464</v>
      </c>
      <c r="Q38" s="20"/>
      <c r="R38" s="16"/>
      <c r="S38" s="15"/>
      <c r="T38" s="17"/>
      <c r="U38" s="17"/>
      <c r="V38" s="21"/>
      <c r="W38" s="21"/>
      <c r="X38" s="21"/>
      <c r="Y38" s="21"/>
      <c r="Z38" s="21"/>
      <c r="AA38" s="17"/>
      <c r="AB38" s="21"/>
      <c r="AC38" s="15"/>
      <c r="AD38" s="21"/>
      <c r="AE38" s="15"/>
      <c r="AF38" s="21"/>
      <c r="AG38" s="16">
        <f t="shared" si="1"/>
        <v>1785559</v>
      </c>
      <c r="AH38" s="15"/>
      <c r="AI38" s="15"/>
      <c r="AJ38" s="22"/>
    </row>
    <row r="39" spans="1:36">
      <c r="A39" s="12"/>
      <c r="B39" s="12"/>
      <c r="C39" s="13"/>
      <c r="D39" s="12"/>
      <c r="E39" s="14"/>
      <c r="F39" s="14"/>
      <c r="G39" s="15"/>
      <c r="H39" s="16"/>
      <c r="I39" s="17"/>
      <c r="J39" s="16"/>
      <c r="K39" s="18"/>
      <c r="L39" s="16"/>
      <c r="M39" s="16"/>
      <c r="N39" s="17"/>
      <c r="O39" s="17">
        <f t="shared" ref="O39" si="2">G39-H39-I39-N39</f>
        <v>0</v>
      </c>
      <c r="P39" s="19"/>
      <c r="Q39" s="20"/>
      <c r="R39" s="16"/>
      <c r="S39" s="15"/>
      <c r="T39" s="17"/>
      <c r="U39" s="17"/>
      <c r="V39" s="21"/>
      <c r="W39" s="21"/>
      <c r="X39" s="21"/>
      <c r="Y39" s="21"/>
      <c r="Z39" s="21"/>
      <c r="AA39" s="17"/>
      <c r="AB39" s="21"/>
      <c r="AC39" s="15"/>
      <c r="AD39" s="21"/>
      <c r="AE39" s="15"/>
      <c r="AF39" s="21"/>
      <c r="AG39" s="16">
        <f t="shared" ref="AG39" si="3">O39-SUM(R39:AF39)</f>
        <v>0</v>
      </c>
      <c r="AH39" s="15"/>
      <c r="AI39" s="15"/>
      <c r="AJ39" s="22"/>
    </row>
  </sheetData>
  <autoFilter ref="A8:AJ39" xr:uid="{3E388485-788F-4C02-9A8E-5234F83C24F7}"/>
  <mergeCells count="2">
    <mergeCell ref="A7:O7"/>
    <mergeCell ref="P7:AG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AIFT010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Conciliador 17</dc:creator>
  <cp:lastModifiedBy>Digitacion</cp:lastModifiedBy>
  <dcterms:created xsi:type="dcterms:W3CDTF">2024-02-14T17:43:49Z</dcterms:created>
  <dcterms:modified xsi:type="dcterms:W3CDTF">2024-02-16T20:48:58Z</dcterms:modified>
</cp:coreProperties>
</file>