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AGOS\AIFT010\ENTREGABLES\"/>
    </mc:Choice>
  </mc:AlternateContent>
  <xr:revisionPtr revIDLastSave="0" documentId="13_ncr:1_{22A4AB19-BBE2-4802-8D90-FA3A376AAA2C}" xr6:coauthVersionLast="47" xr6:coauthVersionMax="47" xr10:uidLastSave="{00000000-0000-0000-0000-000000000000}"/>
  <bookViews>
    <workbookView xWindow="-120" yWindow="-120" windowWidth="20730" windowHeight="11040" xr2:uid="{985431A6-55A0-4996-842D-0722AFB95B0E}"/>
  </bookViews>
  <sheets>
    <sheet name="AIFT010" sheetId="1" r:id="rId1"/>
  </sheets>
  <externalReferences>
    <externalReference r:id="rId2"/>
    <externalReference r:id="rId3"/>
  </externalReferences>
  <definedNames>
    <definedName name="_xlnm._FilterDatabase" localSheetId="0" hidden="1">AIFT010!$A$8:$AJ$16</definedName>
    <definedName name="ANDREA">#REF!</definedName>
    <definedName name="avance">#REF!</definedName>
    <definedName name="Benjamin">#REF!</definedName>
    <definedName name="CC">#REF!</definedName>
    <definedName name="Conciliacion">#REF!</definedName>
    <definedName name="Conciliar">#REF!</definedName>
    <definedName name="DANY">INDIRECT(Resultado)</definedName>
    <definedName name="DEV">#REF!</definedName>
    <definedName name="DIC">#REF!</definedName>
    <definedName name="DSA" localSheetId="0">INDIRECT(AIFT010!Resultado)</definedName>
    <definedName name="DSA">#N/A</definedName>
    <definedName name="FGH" localSheetId="0">INDIRECT(AIFT010!Resultado)</definedName>
    <definedName name="FGH">#N/A</definedName>
    <definedName name="GLO">[1]CRUCE!#REF!</definedName>
    <definedName name="ImagenElegida" localSheetId="0">INDIRECT(AIFT010!Resultado)</definedName>
    <definedName name="ImagenElegida">INDIRECT(Resultado)</definedName>
    <definedName name="PAY">#REF!</definedName>
    <definedName name="PAYI">#REF!</definedName>
    <definedName name="recobros" localSheetId="0">#REF!</definedName>
    <definedName name="recobros">#REF!</definedName>
    <definedName name="Resultado" localSheetId="0">'[2]Acta Nacional'!$C$216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O16" i="1" s="1"/>
  <c r="AG16" i="1" s="1"/>
  <c r="N15" i="1"/>
  <c r="O15" i="1" s="1"/>
  <c r="AG15" i="1" s="1"/>
  <c r="N14" i="1"/>
  <c r="O14" i="1" s="1"/>
  <c r="AG14" i="1" s="1"/>
  <c r="N13" i="1"/>
  <c r="O13" i="1" s="1"/>
  <c r="AG13" i="1" s="1"/>
  <c r="O12" i="1"/>
  <c r="AG12" i="1" s="1"/>
  <c r="N12" i="1"/>
  <c r="N11" i="1"/>
  <c r="O11" i="1" s="1"/>
  <c r="AG11" i="1" s="1"/>
  <c r="O10" i="1"/>
  <c r="AG10" i="1" s="1"/>
  <c r="N10" i="1"/>
  <c r="N9" i="1"/>
  <c r="O9" i="1" s="1"/>
  <c r="AG9" i="1" s="1"/>
</calcChain>
</file>

<file path=xl/sharedStrings.xml><?xml version="1.0" encoding="utf-8"?>
<sst xmlns="http://schemas.openxmlformats.org/spreadsheetml/2006/main" count="61" uniqueCount="54">
  <si>
    <t>FORMATO AIFT010 - Conciliación Cartera ERP – EBP</t>
  </si>
  <si>
    <t>EPS:</t>
  </si>
  <si>
    <t>COOSALUD EPS S.A. NIT 900.226.715</t>
  </si>
  <si>
    <t>IPS: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</si>
  <si>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</si>
  <si>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</si>
  <si>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</si>
  <si>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</si>
  <si>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</si>
  <si>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</si>
  <si>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</si>
  <si>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</si>
  <si>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</si>
  <si>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COPAGO Y CUOTA MODERADORA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</si>
  <si>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</si>
  <si>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</si>
  <si>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</si>
  <si>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</si>
  <si>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</si>
  <si>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</si>
  <si>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</si>
  <si>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</si>
  <si>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</si>
  <si>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</si>
  <si>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</si>
  <si>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</si>
  <si>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</si>
  <si>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</si>
  <si>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</si>
  <si>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</si>
  <si>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</si>
  <si>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</si>
  <si>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</si>
  <si>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</si>
  <si>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ACEPTADA POR IPS</t>
  </si>
  <si>
    <t>NÚMERO DE ACTA DE CONCILIACIÓN</t>
  </si>
  <si>
    <t>GLOSA</t>
  </si>
  <si>
    <t xml:space="preserve"> GLOSA REITERADA POR CONCILIAR </t>
  </si>
  <si>
    <t>SALDO LIBRE PARA PAGO A FECHA DE CORTE</t>
  </si>
  <si>
    <t>ACTUALMENTE PROCESO LEGAL</t>
  </si>
  <si>
    <t>ABIERTA ACTUALMENTE</t>
  </si>
  <si>
    <t>OBSERVACIONES</t>
  </si>
  <si>
    <t>EVENTO</t>
  </si>
  <si>
    <t>FVY3303</t>
  </si>
  <si>
    <t>FVY3304</t>
  </si>
  <si>
    <t>FVY3305</t>
  </si>
  <si>
    <t>FVY3306</t>
  </si>
  <si>
    <t>FVY3308</t>
  </si>
  <si>
    <t>FVY3312</t>
  </si>
  <si>
    <t>FVY3424</t>
  </si>
  <si>
    <t>FVY3427</t>
  </si>
  <si>
    <t>ESE Hospital la Misericordia - NIT 890982162</t>
  </si>
  <si>
    <t>FECHA DE CORTE DE CONCILIACION: 31/12/2023</t>
  </si>
  <si>
    <t>FECHA DE CONCILIACION:12/03/2024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</si>
</sst>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3" fillId="2" borderId="4" xfId="2" applyFont="1" applyFill="1" applyBorder="1" applyAlignment="1">
      <alignment horizontal="center" vertical="center" wrapText="1"/>
    </xf>
    <xf numFmtId="0" fontId="0" fillId="0" borderId="4" xfId="0" applyBorder="1"/>
    <xf numFmtId="14" fontId="4" fillId="0" borderId="4" xfId="0" applyNumberFormat="1" applyFont="1" applyBorder="1"/>
    <xf numFmtId="164" fontId="5" fillId="0" borderId="4" xfId="1" applyNumberFormat="1" applyFont="1" applyFill="1" applyBorder="1"/>
    <xf numFmtId="164" fontId="5" fillId="0" borderId="4" xfId="1" applyNumberFormat="1" applyFont="1" applyBorder="1"/>
    <xf numFmtId="164" fontId="6" fillId="0" borderId="4" xfId="1" applyNumberFormat="1" applyFont="1" applyBorder="1" applyAlignment="1">
      <alignment vertical="top"/>
    </xf>
    <xf numFmtId="0" fontId="2" fillId="0" borderId="4" xfId="0" applyFont="1" applyBorder="1"/>
    <xf numFmtId="164" fontId="5" fillId="0" borderId="4" xfId="0" applyNumberFormat="1" applyFont="1" applyBorder="1"/>
    <xf numFmtId="164" fontId="0" fillId="0" borderId="4" xfId="1" applyNumberFormat="1" applyFont="1" applyBorder="1"/>
    <xf numFmtId="164" fontId="7" fillId="0" borderId="4" xfId="1" applyNumberFormat="1" applyFont="1" applyBorder="1"/>
    <xf numFmtId="164" fontId="8" fillId="0" borderId="4" xfId="0" applyNumberFormat="1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 2 2 2 2" xfId="3" xr:uid="{7220E6FD-41D9-4C12-955D-635832632E19}"/>
    <cellStyle name="Normal" xfId="0" builtinId="0"/>
    <cellStyle name="Normal 2 2" xfId="2" xr:uid="{36916CA3-E378-48C1-9924-FB8FF19464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Users\LILIANA.RUIZ\Documents\CARTERA\ARCHIVO%20CARTERA\COOSALUD\JUNIO%202017\RPTA%20HDV%20A%20COOSALUD\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5.42\grupoelite\personal\bvasquez_coosalud_com\Documents\Carteras%20IPS\Circular%20011\Archivos%20por%20Conciliar\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  <row r="216">
          <cell r="C216" t="str">
            <v>Yuly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B58A-A3FC-4284-9856-B4D07F71E5DD}">
  <sheetPr>
    <tabColor rgb="FFFF0000"/>
  </sheetPr>
  <dimension ref="A1:AJ16"/>
  <sheetViews>
    <sheetView showGridLines="0" tabSelected="1" topLeftCell="Y1" zoomScaleNormal="100" workbookViewId="0">
      <pane ySplit="8" topLeftCell="A9" activePane="bottomLeft" state="frozen"/>
      <selection activeCell="A8" sqref="A8"/>
      <selection pane="bottomLeft" activeCell="AG8" sqref="AG8:AG9"/>
    </sheetView>
  </sheetViews>
  <sheetFormatPr baseColWidth="10" defaultColWidth="11.42578125" defaultRowHeight="15" x14ac:dyDescent="0.25"/>
  <cols>
    <col min="2" max="2" width="38" bestFit="1" customWidth="1"/>
    <col min="3" max="3" width="17.140625" bestFit="1" customWidth="1"/>
    <col min="4" max="4" width="16.85546875" style="2" bestFit="1" customWidth="1"/>
    <col min="5" max="5" width="13.42578125" style="2" customWidth="1"/>
    <col min="6" max="6" width="15.28515625" style="2" customWidth="1"/>
    <col min="7" max="7" width="16.140625" style="3" bestFit="1" customWidth="1"/>
    <col min="8" max="8" width="11.5703125" style="3" customWidth="1"/>
    <col min="9" max="9" width="14.140625" style="3" bestFit="1" customWidth="1"/>
    <col min="10" max="11" width="12.5703125" style="3" bestFit="1" customWidth="1"/>
    <col min="12" max="12" width="11.5703125" style="3" customWidth="1"/>
    <col min="13" max="13" width="11.5703125" style="3" bestFit="1" customWidth="1"/>
    <col min="14" max="15" width="12.5703125" style="3" customWidth="1"/>
    <col min="16" max="16" width="11.42578125" customWidth="1"/>
    <col min="17" max="17" width="16.140625" style="3" customWidth="1"/>
    <col min="18" max="18" width="11.42578125" style="3"/>
    <col min="19" max="19" width="14.140625" style="3" customWidth="1"/>
    <col min="20" max="20" width="11.42578125" style="3" customWidth="1"/>
    <col min="21" max="21" width="16.140625" style="3" customWidth="1"/>
    <col min="22" max="26" width="11.42578125" style="3" customWidth="1"/>
    <col min="27" max="27" width="11.5703125" style="3" bestFit="1" customWidth="1"/>
    <col min="28" max="28" width="11.42578125" style="3" customWidth="1"/>
    <col min="29" max="29" width="14.140625" style="3" bestFit="1" customWidth="1"/>
    <col min="30" max="30" width="11.42578125" style="3" customWidth="1"/>
    <col min="31" max="31" width="15.140625" style="3" bestFit="1" customWidth="1"/>
    <col min="32" max="32" width="11.42578125" style="3" customWidth="1"/>
    <col min="33" max="33" width="16.28515625" style="3" bestFit="1" customWidth="1"/>
    <col min="34" max="34" width="14.140625" style="3" bestFit="1" customWidth="1"/>
    <col min="36" max="36" width="42.5703125" bestFit="1" customWidth="1"/>
  </cols>
  <sheetData>
    <row r="1" spans="1:36" x14ac:dyDescent="0.25">
      <c r="A1" s="1" t="s">
        <v>0</v>
      </c>
      <c r="AC1" s="3">
        <v>0</v>
      </c>
    </row>
    <row r="2" spans="1:36" x14ac:dyDescent="0.25">
      <c r="A2" s="1" t="s">
        <v>1</v>
      </c>
      <c r="B2" s="1" t="s">
        <v>2</v>
      </c>
      <c r="AC2" s="3">
        <v>0</v>
      </c>
    </row>
    <row r="3" spans="1:36" x14ac:dyDescent="0.25">
      <c r="A3" s="1" t="s">
        <v>3</v>
      </c>
      <c r="B3" s="1" t="s">
        <v>51</v>
      </c>
      <c r="AC3" s="3">
        <v>0</v>
      </c>
    </row>
    <row r="4" spans="1:36" x14ac:dyDescent="0.25">
      <c r="A4" s="1" t="s">
        <v>52</v>
      </c>
      <c r="B4" s="1"/>
      <c r="AC4" s="3">
        <v>0</v>
      </c>
    </row>
    <row r="5" spans="1:36" x14ac:dyDescent="0.25">
      <c r="A5" s="1" t="s">
        <v>53</v>
      </c>
      <c r="AC5" s="3">
        <v>0</v>
      </c>
    </row>
    <row r="6" spans="1:36" ht="15.75" thickBot="1" x14ac:dyDescent="0.3">
      <c r="AC6" s="3">
        <v>0</v>
      </c>
    </row>
    <row r="7" spans="1:36" ht="54" customHeight="1" x14ac:dyDescent="0.25">
      <c r="A7" s="16" t="s">
        <v>4</v>
      </c>
      <c r="B7" s="17"/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20" t="s">
        <v>5</v>
      </c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3"/>
    </row>
    <row r="8" spans="1:36" ht="49.5" customHeight="1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4" t="s">
        <v>23</v>
      </c>
      <c r="S8" s="4" t="s">
        <v>24</v>
      </c>
      <c r="T8" s="4" t="s">
        <v>25</v>
      </c>
      <c r="U8" s="4" t="s">
        <v>26</v>
      </c>
      <c r="V8" s="4" t="s">
        <v>27</v>
      </c>
      <c r="W8" s="4" t="s">
        <v>28</v>
      </c>
      <c r="X8" s="4" t="s">
        <v>29</v>
      </c>
      <c r="Y8" s="4" t="s">
        <v>30</v>
      </c>
      <c r="Z8" s="4" t="s">
        <v>31</v>
      </c>
      <c r="AA8" s="4" t="s">
        <v>32</v>
      </c>
      <c r="AB8" s="4" t="s">
        <v>33</v>
      </c>
      <c r="AC8" s="4" t="s">
        <v>34</v>
      </c>
      <c r="AD8" s="4" t="s">
        <v>35</v>
      </c>
      <c r="AE8" s="4" t="s">
        <v>36</v>
      </c>
      <c r="AF8" s="4" t="s">
        <v>37</v>
      </c>
      <c r="AG8" s="4" t="s">
        <v>38</v>
      </c>
      <c r="AH8" s="4" t="s">
        <v>39</v>
      </c>
      <c r="AI8" s="4" t="s">
        <v>40</v>
      </c>
      <c r="AJ8" s="4" t="s">
        <v>41</v>
      </c>
    </row>
    <row r="9" spans="1:36" x14ac:dyDescent="0.25">
      <c r="A9" s="5"/>
      <c r="B9" s="5" t="s">
        <v>42</v>
      </c>
      <c r="C9" s="5"/>
      <c r="D9" s="5" t="s">
        <v>43</v>
      </c>
      <c r="E9" s="6">
        <v>45260</v>
      </c>
      <c r="F9" s="6">
        <v>45273</v>
      </c>
      <c r="G9" s="12">
        <v>1459709</v>
      </c>
      <c r="H9" s="7"/>
      <c r="I9" s="8"/>
      <c r="J9" s="7"/>
      <c r="K9" s="9"/>
      <c r="L9" s="7"/>
      <c r="M9" s="7"/>
      <c r="N9" s="8">
        <f>J9+K9+L9+M9</f>
        <v>0</v>
      </c>
      <c r="O9" s="8">
        <f>G9-H9-I9-N9</f>
        <v>1459709</v>
      </c>
      <c r="P9" s="10"/>
      <c r="Q9" s="11"/>
      <c r="R9" s="7"/>
      <c r="S9" s="12"/>
      <c r="T9" s="8"/>
      <c r="U9" s="8"/>
      <c r="V9" s="13"/>
      <c r="W9" s="13"/>
      <c r="X9" s="13"/>
      <c r="Y9" s="13"/>
      <c r="Z9" s="13"/>
      <c r="AA9" s="8"/>
      <c r="AB9" s="13"/>
      <c r="AC9" s="12"/>
      <c r="AD9" s="13"/>
      <c r="AE9" s="12"/>
      <c r="AF9" s="13"/>
      <c r="AG9" s="7">
        <f>O9-SUM(R9:AF9)</f>
        <v>1459709</v>
      </c>
      <c r="AH9" s="12"/>
      <c r="AI9" s="12"/>
      <c r="AJ9" s="14"/>
    </row>
    <row r="10" spans="1:36" x14ac:dyDescent="0.25">
      <c r="A10" s="5"/>
      <c r="B10" s="5" t="s">
        <v>42</v>
      </c>
      <c r="C10" s="5"/>
      <c r="D10" s="5" t="s">
        <v>44</v>
      </c>
      <c r="E10" s="6">
        <v>45260</v>
      </c>
      <c r="F10" s="6">
        <v>45273</v>
      </c>
      <c r="G10" s="12">
        <v>868079</v>
      </c>
      <c r="H10" s="7"/>
      <c r="I10" s="8"/>
      <c r="J10" s="7"/>
      <c r="K10" s="9"/>
      <c r="L10" s="7"/>
      <c r="M10" s="7"/>
      <c r="N10" s="8">
        <f t="shared" ref="N10:N16" si="0">J10+K10+L10+M10</f>
        <v>0</v>
      </c>
      <c r="O10" s="8">
        <f t="shared" ref="O10:O16" si="1">G10-H10-I10-N10</f>
        <v>868079</v>
      </c>
      <c r="P10" s="10"/>
      <c r="Q10" s="11"/>
      <c r="R10" s="7"/>
      <c r="S10" s="12"/>
      <c r="T10" s="8"/>
      <c r="U10" s="8"/>
      <c r="V10" s="13"/>
      <c r="W10" s="13"/>
      <c r="X10" s="13"/>
      <c r="Y10" s="13"/>
      <c r="Z10" s="13"/>
      <c r="AA10" s="8"/>
      <c r="AB10" s="13"/>
      <c r="AC10" s="12"/>
      <c r="AD10" s="13"/>
      <c r="AE10" s="12"/>
      <c r="AF10" s="13"/>
      <c r="AG10" s="7">
        <f t="shared" ref="AG10:AG16" si="2">O10-SUM(R10:AF10)</f>
        <v>868079</v>
      </c>
      <c r="AH10" s="12"/>
      <c r="AI10" s="12"/>
      <c r="AJ10" s="14"/>
    </row>
    <row r="11" spans="1:36" x14ac:dyDescent="0.25">
      <c r="A11" s="5"/>
      <c r="B11" s="5" t="s">
        <v>42</v>
      </c>
      <c r="C11" s="5"/>
      <c r="D11" s="5" t="s">
        <v>45</v>
      </c>
      <c r="E11" s="6">
        <v>45260</v>
      </c>
      <c r="F11" s="6">
        <v>45273</v>
      </c>
      <c r="G11" s="12">
        <v>1781269</v>
      </c>
      <c r="H11" s="7"/>
      <c r="I11" s="8"/>
      <c r="J11" s="7"/>
      <c r="K11" s="9"/>
      <c r="L11" s="7"/>
      <c r="M11" s="7"/>
      <c r="N11" s="8">
        <f t="shared" si="0"/>
        <v>0</v>
      </c>
      <c r="O11" s="8">
        <f t="shared" si="1"/>
        <v>1781269</v>
      </c>
      <c r="P11" s="10"/>
      <c r="Q11" s="11"/>
      <c r="R11" s="7"/>
      <c r="S11" s="12"/>
      <c r="T11" s="8"/>
      <c r="U11" s="8"/>
      <c r="V11" s="13"/>
      <c r="W11" s="13"/>
      <c r="X11" s="13"/>
      <c r="Y11" s="13"/>
      <c r="Z11" s="13"/>
      <c r="AA11" s="8"/>
      <c r="AB11" s="13"/>
      <c r="AC11" s="12"/>
      <c r="AD11" s="13"/>
      <c r="AE11" s="12"/>
      <c r="AF11" s="13"/>
      <c r="AG11" s="7">
        <f t="shared" si="2"/>
        <v>1781269</v>
      </c>
      <c r="AH11" s="12"/>
      <c r="AI11" s="12"/>
      <c r="AJ11" s="14"/>
    </row>
    <row r="12" spans="1:36" x14ac:dyDescent="0.25">
      <c r="A12" s="5"/>
      <c r="B12" s="5" t="s">
        <v>42</v>
      </c>
      <c r="C12" s="5"/>
      <c r="D12" s="5" t="s">
        <v>46</v>
      </c>
      <c r="E12" s="6">
        <v>45260</v>
      </c>
      <c r="F12" s="6">
        <v>45273</v>
      </c>
      <c r="G12" s="12">
        <v>1566187</v>
      </c>
      <c r="H12" s="7"/>
      <c r="I12" s="12"/>
      <c r="J12" s="7"/>
      <c r="K12" s="9"/>
      <c r="L12" s="7"/>
      <c r="M12" s="7"/>
      <c r="N12" s="8">
        <f t="shared" si="0"/>
        <v>0</v>
      </c>
      <c r="O12" s="8">
        <f t="shared" si="1"/>
        <v>1566187</v>
      </c>
      <c r="P12" s="10"/>
      <c r="Q12" s="11"/>
      <c r="R12" s="7"/>
      <c r="S12" s="12"/>
      <c r="T12" s="8"/>
      <c r="U12" s="8"/>
      <c r="V12" s="13"/>
      <c r="W12" s="13"/>
      <c r="X12" s="13"/>
      <c r="Y12" s="13"/>
      <c r="Z12" s="13"/>
      <c r="AA12" s="8"/>
      <c r="AB12" s="13"/>
      <c r="AC12" s="12"/>
      <c r="AD12" s="13"/>
      <c r="AE12" s="12"/>
      <c r="AF12" s="13"/>
      <c r="AG12" s="7">
        <f t="shared" si="2"/>
        <v>1566187</v>
      </c>
      <c r="AH12" s="12"/>
      <c r="AI12" s="12"/>
      <c r="AJ12" s="14"/>
    </row>
    <row r="13" spans="1:36" x14ac:dyDescent="0.25">
      <c r="A13" s="5"/>
      <c r="B13" s="5" t="s">
        <v>42</v>
      </c>
      <c r="C13" s="5"/>
      <c r="D13" s="5" t="s">
        <v>47</v>
      </c>
      <c r="E13" s="6">
        <v>45260</v>
      </c>
      <c r="F13" s="6">
        <v>45273</v>
      </c>
      <c r="G13" s="12">
        <v>3249362</v>
      </c>
      <c r="H13" s="7"/>
      <c r="I13" s="8"/>
      <c r="J13" s="7"/>
      <c r="K13" s="9"/>
      <c r="L13" s="7"/>
      <c r="M13" s="7"/>
      <c r="N13" s="8">
        <f t="shared" si="0"/>
        <v>0</v>
      </c>
      <c r="O13" s="8">
        <f t="shared" si="1"/>
        <v>3249362</v>
      </c>
      <c r="P13" s="10"/>
      <c r="Q13" s="11"/>
      <c r="R13" s="7"/>
      <c r="S13" s="12"/>
      <c r="T13" s="8"/>
      <c r="U13" s="8"/>
      <c r="V13" s="13"/>
      <c r="W13" s="13"/>
      <c r="X13" s="13"/>
      <c r="Y13" s="13"/>
      <c r="Z13" s="13"/>
      <c r="AA13" s="8"/>
      <c r="AB13" s="13"/>
      <c r="AC13" s="12"/>
      <c r="AD13" s="13"/>
      <c r="AE13" s="12"/>
      <c r="AF13" s="13"/>
      <c r="AG13" s="7">
        <f t="shared" si="2"/>
        <v>3249362</v>
      </c>
      <c r="AH13" s="12"/>
      <c r="AI13" s="12"/>
      <c r="AJ13" s="14"/>
    </row>
    <row r="14" spans="1:36" x14ac:dyDescent="0.25">
      <c r="A14" s="5"/>
      <c r="B14" s="5" t="s">
        <v>42</v>
      </c>
      <c r="C14" s="5"/>
      <c r="D14" s="5" t="s">
        <v>48</v>
      </c>
      <c r="E14" s="6">
        <v>45260</v>
      </c>
      <c r="F14" s="6">
        <v>45273</v>
      </c>
      <c r="G14" s="12">
        <v>1364600</v>
      </c>
      <c r="H14" s="7"/>
      <c r="I14" s="8"/>
      <c r="J14" s="7"/>
      <c r="K14" s="9"/>
      <c r="L14" s="7"/>
      <c r="M14" s="7"/>
      <c r="N14" s="8">
        <f t="shared" si="0"/>
        <v>0</v>
      </c>
      <c r="O14" s="8">
        <f t="shared" si="1"/>
        <v>1364600</v>
      </c>
      <c r="P14" s="10"/>
      <c r="Q14" s="11"/>
      <c r="R14" s="7"/>
      <c r="S14" s="12"/>
      <c r="T14" s="8"/>
      <c r="U14" s="8"/>
      <c r="V14" s="13"/>
      <c r="W14" s="13"/>
      <c r="X14" s="13"/>
      <c r="Y14" s="13"/>
      <c r="Z14" s="13"/>
      <c r="AA14" s="8"/>
      <c r="AB14" s="13"/>
      <c r="AC14" s="12"/>
      <c r="AD14" s="13"/>
      <c r="AE14" s="12"/>
      <c r="AF14" s="13"/>
      <c r="AG14" s="7">
        <f t="shared" si="2"/>
        <v>1364600</v>
      </c>
      <c r="AH14" s="12"/>
      <c r="AI14" s="12"/>
      <c r="AJ14" s="14"/>
    </row>
    <row r="15" spans="1:36" x14ac:dyDescent="0.25">
      <c r="A15" s="5"/>
      <c r="B15" s="5" t="s">
        <v>42</v>
      </c>
      <c r="C15" s="5"/>
      <c r="D15" s="5" t="s">
        <v>49</v>
      </c>
      <c r="E15" s="6">
        <v>45291</v>
      </c>
      <c r="F15" s="15">
        <v>0</v>
      </c>
      <c r="G15" s="12">
        <v>492000</v>
      </c>
      <c r="H15" s="7"/>
      <c r="I15" s="8"/>
      <c r="J15" s="7"/>
      <c r="K15" s="9"/>
      <c r="L15" s="7"/>
      <c r="M15" s="7"/>
      <c r="N15" s="8">
        <f t="shared" si="0"/>
        <v>0</v>
      </c>
      <c r="O15" s="8">
        <f t="shared" si="1"/>
        <v>492000</v>
      </c>
      <c r="P15" s="10"/>
      <c r="Q15" s="11"/>
      <c r="R15" s="7"/>
      <c r="S15" s="12"/>
      <c r="T15" s="8"/>
      <c r="U15" s="8"/>
      <c r="V15" s="13"/>
      <c r="W15" s="13"/>
      <c r="X15" s="13"/>
      <c r="Y15" s="13"/>
      <c r="Z15" s="13"/>
      <c r="AA15" s="8"/>
      <c r="AB15" s="13"/>
      <c r="AC15" s="12"/>
      <c r="AD15" s="13"/>
      <c r="AE15" s="12"/>
      <c r="AF15" s="13"/>
      <c r="AG15" s="7">
        <f t="shared" si="2"/>
        <v>492000</v>
      </c>
      <c r="AH15" s="12"/>
      <c r="AI15" s="12"/>
      <c r="AJ15" s="14"/>
    </row>
    <row r="16" spans="1:36" x14ac:dyDescent="0.25">
      <c r="A16" s="5"/>
      <c r="B16" s="5" t="s">
        <v>42</v>
      </c>
      <c r="C16" s="5"/>
      <c r="D16" s="5" t="s">
        <v>50</v>
      </c>
      <c r="E16" s="6">
        <v>45291</v>
      </c>
      <c r="F16" s="15">
        <v>0</v>
      </c>
      <c r="G16" s="12">
        <v>775251</v>
      </c>
      <c r="H16" s="7"/>
      <c r="I16" s="8"/>
      <c r="J16" s="7"/>
      <c r="K16" s="9"/>
      <c r="L16" s="7"/>
      <c r="M16" s="7"/>
      <c r="N16" s="8">
        <f t="shared" si="0"/>
        <v>0</v>
      </c>
      <c r="O16" s="8">
        <f t="shared" si="1"/>
        <v>775251</v>
      </c>
      <c r="P16" s="10"/>
      <c r="Q16" s="11"/>
      <c r="R16" s="7"/>
      <c r="S16" s="12"/>
      <c r="T16" s="8"/>
      <c r="U16" s="8"/>
      <c r="V16" s="13"/>
      <c r="W16" s="13"/>
      <c r="X16" s="13"/>
      <c r="Y16" s="13"/>
      <c r="Z16" s="13"/>
      <c r="AA16" s="8"/>
      <c r="AB16" s="13"/>
      <c r="AC16" s="12"/>
      <c r="AD16" s="13"/>
      <c r="AE16" s="12"/>
      <c r="AF16" s="13"/>
      <c r="AG16" s="7">
        <f t="shared" si="2"/>
        <v>775251</v>
      </c>
      <c r="AH16" s="12"/>
      <c r="AI16" s="12"/>
      <c r="AJ16" s="14"/>
    </row>
  </sheetData>
  <autoFilter ref="A8:AJ16" xr:uid="{3E388485-788F-4C02-9A8E-5234F83C24F7}"/>
  <mergeCells count="2">
    <mergeCell ref="A7:O7"/>
    <mergeCell ref="P7:A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Conciliador 17</dc:creator>
  <cp:lastModifiedBy>Conciliador 8</cp:lastModifiedBy>
  <dcterms:created xsi:type="dcterms:W3CDTF">2024-06-14T19:03:44Z</dcterms:created>
  <dcterms:modified xsi:type="dcterms:W3CDTF">2024-06-14T19:27:21Z</dcterms:modified>
</cp:coreProperties>
</file>