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herrera\Desktop\REQUERIMIENTO HOY\SAN VICENTE\"/>
    </mc:Choice>
  </mc:AlternateContent>
  <xr:revisionPtr revIDLastSave="0" documentId="13_ncr:1_{968880CC-9034-4449-9567-75D7ABEAC8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6" i="3" l="1"/>
  <c r="AH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O36" i="3"/>
  <c r="N36" i="3"/>
  <c r="M36" i="3"/>
  <c r="L36" i="3"/>
  <c r="K36" i="3"/>
  <c r="J36" i="3"/>
  <c r="I36" i="3"/>
  <c r="H36" i="3"/>
  <c r="G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G9" i="3" l="1"/>
  <c r="O35" i="3" l="1"/>
  <c r="AG35" i="3" s="1"/>
  <c r="O34" i="3"/>
  <c r="AG34" i="3" s="1"/>
  <c r="O33" i="3"/>
  <c r="AG33" i="3" s="1"/>
  <c r="O32" i="3"/>
  <c r="AG32" i="3" s="1"/>
  <c r="O31" i="3"/>
  <c r="AG31" i="3" s="1"/>
  <c r="O30" i="3"/>
  <c r="AG30" i="3" s="1"/>
  <c r="O29" i="3"/>
  <c r="AG29" i="3" s="1"/>
  <c r="O28" i="3"/>
  <c r="AG28" i="3" s="1"/>
  <c r="O27" i="3"/>
  <c r="AG27" i="3" s="1"/>
  <c r="O26" i="3"/>
  <c r="AG26" i="3" s="1"/>
  <c r="O25" i="3"/>
  <c r="AG25" i="3" s="1"/>
  <c r="O24" i="3"/>
  <c r="AG24" i="3" s="1"/>
  <c r="O23" i="3"/>
  <c r="AG23" i="3" s="1"/>
  <c r="O22" i="3"/>
  <c r="AG22" i="3" s="1"/>
  <c r="O21" i="3"/>
  <c r="AG21" i="3" s="1"/>
  <c r="O20" i="3"/>
  <c r="AG20" i="3" s="1"/>
  <c r="O19" i="3"/>
  <c r="AG19" i="3" s="1"/>
  <c r="O18" i="3"/>
  <c r="AG18" i="3" s="1"/>
  <c r="O17" i="3"/>
  <c r="AG17" i="3" s="1"/>
  <c r="O16" i="3"/>
  <c r="AG16" i="3" s="1"/>
  <c r="O15" i="3"/>
  <c r="AG15" i="3" s="1"/>
  <c r="O14" i="3"/>
  <c r="AG14" i="3" s="1"/>
  <c r="O13" i="3"/>
  <c r="AG13" i="3" s="1"/>
  <c r="O12" i="3"/>
  <c r="AG12" i="3" s="1"/>
  <c r="O11" i="3"/>
  <c r="AG11" i="3" s="1"/>
  <c r="O10" i="3"/>
  <c r="AG10" i="3" s="1"/>
  <c r="O9" i="3"/>
  <c r="AG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<sst xmlns="http://schemas.openxmlformats.org/spreadsheetml/2006/main" count="179" uniqueCount="48">
  <si>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</si>
  <si>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</si>
  <si>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</si>
  <si>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</si>
  <si>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</si>
  <si>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</si>
  <si>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</si>
  <si>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</si>
  <si>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</si>
  <si>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</si>
  <si>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</si>
  <si>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</si>
  <si>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</si>
  <si>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</si>
  <si>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</si>
  <si>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</si>
  <si>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</si>
  <si>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</si>
  <si>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</si>
  <si>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</si>
  <si>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</si>
  <si>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</si>
  <si>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</si>
  <si>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</si>
  <si>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</si>
  <si>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</si>
  <si>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</si>
  <si>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</si>
  <si>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</si>
  <si>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</si>
  <si>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</si>
  <si>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</si>
  <si>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</si>
  <si>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</si>
  <si>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</si>
  <si>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</si>
  <si>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</si>
  <si>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</si>
  <si>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</si>
  <si>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</si>
  <si>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</si>
  <si>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</si>
  <si>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</si>
  <si>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</si>
  <si>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DICEMBRE 2020</t>
  </si>
  <si>
    <t>SV</t>
  </si>
  <si>
    <t>CCSV</t>
  </si>
  <si>
    <t>ACUERDO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</si>
</sst>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>
      <alignment horizontal="right"/>
    </xf>
  </cellStyleXfs>
  <cellXfs count="37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164" fontId="4" fillId="0" borderId="1" xfId="1" applyNumberFormat="1" applyFont="1" applyFill="1" applyBorder="1"/>
    <xf numFmtId="164" fontId="10" fillId="0" borderId="0" xfId="1" applyNumberFormat="1" applyFont="1"/>
    <xf numFmtId="164" fontId="4" fillId="0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14" fontId="10" fillId="0" borderId="0" xfId="1" applyNumberFormat="1" applyFon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Border="1"/>
    <xf numFmtId="164" fontId="9" fillId="0" borderId="2" xfId="1" applyNumberFormat="1" applyFont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164" fontId="9" fillId="0" borderId="0" xfId="1" applyNumberFormat="1" applyFont="1"/>
    <xf numFmtId="15" fontId="9" fillId="0" borderId="0" xfId="0" applyNumberFormat="1" applyFont="1"/>
    <xf numFmtId="49" fontId="12" fillId="4" borderId="1" xfId="0" applyNumberFormat="1" applyFont="1" applyFill="1" applyBorder="1" applyAlignment="1">
      <alignment horizontal="center" vertical="center" readingOrder="1"/>
    </xf>
    <xf numFmtId="0" fontId="12" fillId="4" borderId="1" xfId="0" applyFont="1" applyFill="1" applyBorder="1" applyAlignment="1">
      <alignment horizontal="center" vertical="center" readingOrder="1"/>
    </xf>
    <xf numFmtId="0" fontId="10" fillId="0" borderId="0" xfId="0" applyFont="1" applyAlignment="1">
      <alignment horizontal="right"/>
    </xf>
    <xf numFmtId="14" fontId="12" fillId="4" borderId="1" xfId="0" applyNumberFormat="1" applyFont="1" applyFill="1" applyBorder="1" applyAlignment="1">
      <alignment horizontal="right" vertical="center" readingOrder="1"/>
    </xf>
    <xf numFmtId="164" fontId="3" fillId="5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164" fontId="12" fillId="4" borderId="1" xfId="1" applyNumberFormat="1" applyFont="1" applyFill="1" applyBorder="1" applyAlignment="1">
      <alignment horizontal="right" vertical="center" readingOrder="1"/>
    </xf>
    <xf numFmtId="0" fontId="4" fillId="0" borderId="1" xfId="1" applyNumberFormat="1" applyFont="1" applyFill="1" applyBorder="1"/>
    <xf numFmtId="0" fontId="11" fillId="0" borderId="0" xfId="0" applyFont="1"/>
  </cellXfs>
  <cellStyles count="5">
    <cellStyle name="Decimal" xfId="4" xr:uid="{00000000-0005-0000-0000-000000000000}"/>
    <cellStyle name="Default" xfId="3" xr:uid="{00000000-0005-0000-0000-000001000000}"/>
    <cellStyle name="Millares" xfId="1" builtinId="3"/>
    <cellStyle name="Normal" xfId="0" builtinId="0"/>
    <cellStyle name="Normal 2 2" xfId="2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V2" zoomScale="98" zoomScaleNormal="98" workbookViewId="0">
      <pane ySplit="7" topLeftCell="A29" activePane="bottomLeft" state="frozen"/>
      <selection activeCell="J8" sqref="J8"/>
      <selection pane="bottomLeft" activeCell="AA38" sqref="AA38"/>
    </sheetView>
  </sheetViews>
  <sheetFormatPr baseColWidth="10" defaultRowHeight="15" x14ac:dyDescent="0.25"/>
  <cols>
    <col min="1" max="1" width="11.42578125" style="6"/>
    <col min="2" max="2" width="14.7109375" style="6" customWidth="1"/>
    <col min="3" max="3" width="13.5703125" style="6" bestFit="1" customWidth="1"/>
    <col min="4" max="4" width="11.42578125" style="6"/>
    <col min="5" max="6" width="11.42578125" style="30"/>
    <col min="7" max="7" width="14.140625" style="33" bestFit="1" customWidth="1"/>
    <col min="8" max="8" width="12.28515625" style="6" customWidth="1"/>
    <col min="9" max="9" width="11.42578125" style="6"/>
    <col min="10" max="13" width="14.140625" style="6" customWidth="1"/>
    <col min="14" max="14" width="14.140625" style="9" bestFit="1" customWidth="1"/>
    <col min="15" max="15" width="12.85546875" style="9" bestFit="1" customWidth="1"/>
    <col min="16" max="16" width="11.5703125" style="9" bestFit="1" customWidth="1"/>
    <col min="17" max="17" width="14.140625" style="9" bestFit="1" customWidth="1"/>
    <col min="18" max="18" width="11.5703125" style="9" bestFit="1" customWidth="1"/>
    <col min="19" max="19" width="12.42578125" style="9" customWidth="1"/>
    <col min="20" max="20" width="12.42578125" style="12" customWidth="1"/>
    <col min="21" max="21" width="12.85546875" style="9" bestFit="1" customWidth="1"/>
    <col min="22" max="22" width="11.5703125" style="9" bestFit="1" customWidth="1"/>
    <col min="23" max="23" width="11.42578125" style="12"/>
    <col min="24" max="24" width="12.85546875" style="9" customWidth="1"/>
    <col min="25" max="25" width="11.42578125" style="9"/>
    <col min="26" max="29" width="11.5703125" style="9" bestFit="1" customWidth="1"/>
    <col min="30" max="30" width="12.42578125" style="9" customWidth="1"/>
    <col min="31" max="33" width="11.5703125" style="9" bestFit="1" customWidth="1"/>
    <col min="34" max="34" width="13.85546875" style="9" customWidth="1"/>
    <col min="35" max="35" width="11.42578125" style="6"/>
  </cols>
  <sheetData>
    <row r="1" spans="1:35" hidden="1" x14ac:dyDescent="0.25">
      <c r="A1" s="5" t="s">
        <v>30</v>
      </c>
    </row>
    <row r="2" spans="1:35" x14ac:dyDescent="0.25">
      <c r="A2" s="5" t="s">
        <v>3</v>
      </c>
      <c r="B2" s="26">
        <v>900226715</v>
      </c>
    </row>
    <row r="3" spans="1:35" x14ac:dyDescent="0.25">
      <c r="A3" s="5" t="s">
        <v>4</v>
      </c>
      <c r="B3" s="26">
        <v>802000774</v>
      </c>
    </row>
    <row r="4" spans="1:35" x14ac:dyDescent="0.25">
      <c r="A4" s="5" t="s">
        <v>5</v>
      </c>
      <c r="B4" s="5" t="s">
        <v>44</v>
      </c>
    </row>
    <row r="5" spans="1:35" x14ac:dyDescent="0.25">
      <c r="A5" s="5" t="s">
        <v>6</v>
      </c>
      <c r="B5" s="27">
        <v>44280</v>
      </c>
    </row>
    <row r="6" spans="1:35" ht="15.75" thickBot="1" x14ac:dyDescent="0.3"/>
    <row r="7" spans="1:35" x14ac:dyDescent="0.25">
      <c r="A7" s="23" t="s">
        <v>43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19" t="s">
        <v>25</v>
      </c>
      <c r="Q7" s="20"/>
      <c r="R7" s="20"/>
      <c r="S7" s="20"/>
      <c r="T7" s="21"/>
      <c r="U7" s="20"/>
      <c r="V7" s="20"/>
      <c r="W7" s="21"/>
      <c r="X7" s="20"/>
      <c r="Y7" s="20"/>
      <c r="Z7" s="20"/>
      <c r="AA7" s="20"/>
      <c r="AB7" s="20"/>
      <c r="AC7" s="20"/>
      <c r="AD7" s="20"/>
      <c r="AE7" s="20"/>
      <c r="AF7" s="20"/>
      <c r="AG7" s="22"/>
    </row>
    <row r="8" spans="1:35" ht="56.25" x14ac:dyDescent="0.25">
      <c r="A8" s="13" t="s">
        <v>7</v>
      </c>
      <c r="B8" s="14" t="s">
        <v>18</v>
      </c>
      <c r="C8" s="13" t="s">
        <v>31</v>
      </c>
      <c r="D8" s="13" t="s">
        <v>32</v>
      </c>
      <c r="E8" s="15" t="s">
        <v>33</v>
      </c>
      <c r="F8" s="14" t="s">
        <v>34</v>
      </c>
      <c r="G8" s="16" t="s">
        <v>35</v>
      </c>
      <c r="H8" s="14" t="s">
        <v>36</v>
      </c>
      <c r="I8" s="14" t="s">
        <v>37</v>
      </c>
      <c r="J8" s="14" t="s">
        <v>26</v>
      </c>
      <c r="K8" s="14" t="s">
        <v>29</v>
      </c>
      <c r="L8" s="14" t="s">
        <v>27</v>
      </c>
      <c r="M8" s="14" t="s">
        <v>28</v>
      </c>
      <c r="N8" s="32" t="s">
        <v>23</v>
      </c>
      <c r="O8" s="16" t="s">
        <v>38</v>
      </c>
      <c r="P8" s="11" t="s">
        <v>39</v>
      </c>
      <c r="Q8" s="11" t="s">
        <v>12</v>
      </c>
      <c r="R8" s="11" t="s">
        <v>11</v>
      </c>
      <c r="S8" s="11" t="s">
        <v>16</v>
      </c>
      <c r="T8" s="17" t="s">
        <v>22</v>
      </c>
      <c r="U8" s="11" t="s">
        <v>17</v>
      </c>
      <c r="V8" s="11" t="s">
        <v>19</v>
      </c>
      <c r="W8" s="17" t="s">
        <v>21</v>
      </c>
      <c r="X8" s="11" t="s">
        <v>10</v>
      </c>
      <c r="Y8" s="11" t="s">
        <v>13</v>
      </c>
      <c r="Z8" s="11" t="s">
        <v>40</v>
      </c>
      <c r="AA8" s="11" t="s">
        <v>41</v>
      </c>
      <c r="AB8" s="11" t="s">
        <v>0</v>
      </c>
      <c r="AC8" s="11" t="s">
        <v>42</v>
      </c>
      <c r="AD8" s="11" t="s">
        <v>1</v>
      </c>
      <c r="AE8" s="11" t="s">
        <v>15</v>
      </c>
      <c r="AF8" s="11" t="s">
        <v>20</v>
      </c>
      <c r="AG8" s="11" t="s">
        <v>14</v>
      </c>
      <c r="AH8" s="11" t="s">
        <v>24</v>
      </c>
      <c r="AI8" s="4" t="s">
        <v>2</v>
      </c>
    </row>
    <row r="9" spans="1:35" x14ac:dyDescent="0.25">
      <c r="A9" s="3">
        <v>1</v>
      </c>
      <c r="B9" s="1" t="s">
        <v>8</v>
      </c>
      <c r="C9" s="28" t="s">
        <v>45</v>
      </c>
      <c r="D9" s="29">
        <v>145967</v>
      </c>
      <c r="E9" s="31">
        <v>43494</v>
      </c>
      <c r="F9" s="31">
        <v>43775</v>
      </c>
      <c r="G9" s="34">
        <v>270400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8">
        <v>0</v>
      </c>
      <c r="O9" s="8">
        <f>+G9-I9-K9-J9-L9-M9</f>
        <v>270400</v>
      </c>
      <c r="P9" s="35">
        <v>145967</v>
      </c>
      <c r="Q9" s="8">
        <f>G9</f>
        <v>270400</v>
      </c>
      <c r="R9" s="8">
        <v>0</v>
      </c>
      <c r="S9" s="8">
        <v>0</v>
      </c>
      <c r="T9" s="10" t="s">
        <v>9</v>
      </c>
      <c r="U9" s="8">
        <v>270400</v>
      </c>
      <c r="V9" s="8">
        <v>0</v>
      </c>
      <c r="W9" s="10" t="s">
        <v>9</v>
      </c>
      <c r="X9" s="8">
        <v>0</v>
      </c>
      <c r="Y9" s="10" t="s">
        <v>9</v>
      </c>
      <c r="Z9" s="8">
        <v>0</v>
      </c>
      <c r="AA9" s="8">
        <v>0</v>
      </c>
      <c r="AB9" s="8">
        <v>0</v>
      </c>
      <c r="AC9" s="8">
        <v>0</v>
      </c>
      <c r="AD9" s="8"/>
      <c r="AE9" s="8">
        <v>0</v>
      </c>
      <c r="AF9" s="8">
        <v>0</v>
      </c>
      <c r="AG9" s="8">
        <f>O9-N9-R9-S9-U9-X9</f>
        <v>0</v>
      </c>
      <c r="AH9" s="8">
        <v>0</v>
      </c>
      <c r="AI9" s="7"/>
    </row>
    <row r="10" spans="1:35" x14ac:dyDescent="0.25">
      <c r="A10" s="3">
        <v>2</v>
      </c>
      <c r="B10" s="1" t="s">
        <v>8</v>
      </c>
      <c r="C10" s="28" t="s">
        <v>45</v>
      </c>
      <c r="D10" s="29">
        <v>145966</v>
      </c>
      <c r="E10" s="31">
        <v>43494</v>
      </c>
      <c r="F10" s="31">
        <v>43775</v>
      </c>
      <c r="G10" s="34">
        <v>260400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8">
        <v>0</v>
      </c>
      <c r="O10" s="8">
        <f t="shared" ref="O10:O35" si="0">+G10-I10-K10-J10-L10-M10</f>
        <v>260400</v>
      </c>
      <c r="P10" s="35">
        <v>145966</v>
      </c>
      <c r="Q10" s="8">
        <f t="shared" ref="Q10:Q35" si="1">G10</f>
        <v>260400</v>
      </c>
      <c r="R10" s="8">
        <v>0</v>
      </c>
      <c r="S10" s="8">
        <v>0</v>
      </c>
      <c r="T10" s="10" t="s">
        <v>9</v>
      </c>
      <c r="U10" s="8">
        <v>260400</v>
      </c>
      <c r="V10" s="8">
        <v>0</v>
      </c>
      <c r="W10" s="10" t="s">
        <v>9</v>
      </c>
      <c r="X10" s="8">
        <v>0</v>
      </c>
      <c r="Y10" s="10" t="s">
        <v>9</v>
      </c>
      <c r="Z10" s="8">
        <v>0</v>
      </c>
      <c r="AA10" s="8">
        <v>0</v>
      </c>
      <c r="AB10" s="8">
        <v>0</v>
      </c>
      <c r="AC10" s="8">
        <v>0</v>
      </c>
      <c r="AD10" s="8"/>
      <c r="AE10" s="8">
        <v>0</v>
      </c>
      <c r="AF10" s="8">
        <v>0</v>
      </c>
      <c r="AG10" s="8">
        <f t="shared" ref="AG10:AG35" si="2">O10-N10-R10-S10-U10-X10</f>
        <v>0</v>
      </c>
      <c r="AH10" s="8"/>
      <c r="AI10" s="7"/>
    </row>
    <row r="11" spans="1:35" x14ac:dyDescent="0.25">
      <c r="A11" s="3">
        <v>3</v>
      </c>
      <c r="B11" s="1" t="s">
        <v>8</v>
      </c>
      <c r="C11" s="28" t="s">
        <v>45</v>
      </c>
      <c r="D11" s="29">
        <v>145965</v>
      </c>
      <c r="E11" s="31">
        <v>43494</v>
      </c>
      <c r="F11" s="31">
        <v>43775</v>
      </c>
      <c r="G11" s="34">
        <v>260400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8">
        <v>0</v>
      </c>
      <c r="O11" s="8">
        <f t="shared" si="0"/>
        <v>260400</v>
      </c>
      <c r="P11" s="35">
        <v>145965</v>
      </c>
      <c r="Q11" s="8">
        <f t="shared" si="1"/>
        <v>260400</v>
      </c>
      <c r="R11" s="8">
        <v>0</v>
      </c>
      <c r="S11" s="8">
        <v>0</v>
      </c>
      <c r="T11" s="10" t="s">
        <v>9</v>
      </c>
      <c r="U11" s="8">
        <v>260400</v>
      </c>
      <c r="V11" s="8">
        <v>0</v>
      </c>
      <c r="W11" s="10" t="s">
        <v>9</v>
      </c>
      <c r="X11" s="8">
        <v>0</v>
      </c>
      <c r="Y11" s="10" t="s">
        <v>9</v>
      </c>
      <c r="Z11" s="8">
        <v>0</v>
      </c>
      <c r="AA11" s="8">
        <v>0</v>
      </c>
      <c r="AB11" s="8">
        <v>0</v>
      </c>
      <c r="AC11" s="8">
        <v>0</v>
      </c>
      <c r="AD11" s="8"/>
      <c r="AE11" s="8">
        <v>0</v>
      </c>
      <c r="AF11" s="8">
        <v>0</v>
      </c>
      <c r="AG11" s="8">
        <f t="shared" si="2"/>
        <v>0</v>
      </c>
      <c r="AH11" s="8"/>
      <c r="AI11" s="7"/>
    </row>
    <row r="12" spans="1:35" x14ac:dyDescent="0.25">
      <c r="A12" s="3">
        <v>4</v>
      </c>
      <c r="B12" s="1" t="s">
        <v>8</v>
      </c>
      <c r="C12" s="28" t="s">
        <v>45</v>
      </c>
      <c r="D12" s="29">
        <v>145964</v>
      </c>
      <c r="E12" s="31">
        <v>43494</v>
      </c>
      <c r="F12" s="31">
        <v>43775</v>
      </c>
      <c r="G12" s="34">
        <v>279858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8">
        <v>0</v>
      </c>
      <c r="O12" s="8">
        <f t="shared" si="0"/>
        <v>279858</v>
      </c>
      <c r="P12" s="35">
        <v>145964</v>
      </c>
      <c r="Q12" s="8">
        <f t="shared" si="1"/>
        <v>279858</v>
      </c>
      <c r="R12" s="8">
        <v>0</v>
      </c>
      <c r="S12" s="8">
        <v>0</v>
      </c>
      <c r="T12" s="10" t="s">
        <v>9</v>
      </c>
      <c r="U12" s="8">
        <v>279858</v>
      </c>
      <c r="V12" s="8">
        <v>0</v>
      </c>
      <c r="W12" s="10" t="s">
        <v>9</v>
      </c>
      <c r="X12" s="8">
        <v>0</v>
      </c>
      <c r="Y12" s="10" t="s">
        <v>9</v>
      </c>
      <c r="Z12" s="8">
        <v>0</v>
      </c>
      <c r="AA12" s="8">
        <v>0</v>
      </c>
      <c r="AB12" s="8">
        <v>0</v>
      </c>
      <c r="AC12" s="8">
        <v>0</v>
      </c>
      <c r="AD12" s="8"/>
      <c r="AE12" s="8">
        <v>0</v>
      </c>
      <c r="AF12" s="8">
        <v>0</v>
      </c>
      <c r="AG12" s="8">
        <f t="shared" si="2"/>
        <v>0</v>
      </c>
      <c r="AH12" s="8"/>
      <c r="AI12" s="7"/>
    </row>
    <row r="13" spans="1:35" x14ac:dyDescent="0.25">
      <c r="A13" s="3">
        <v>5</v>
      </c>
      <c r="B13" s="1" t="s">
        <v>8</v>
      </c>
      <c r="C13" s="28" t="s">
        <v>45</v>
      </c>
      <c r="D13" s="29">
        <v>145962</v>
      </c>
      <c r="E13" s="31">
        <v>43494</v>
      </c>
      <c r="F13" s="31">
        <v>43775</v>
      </c>
      <c r="G13" s="34">
        <v>260400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8">
        <v>0</v>
      </c>
      <c r="O13" s="8">
        <f t="shared" si="0"/>
        <v>260400</v>
      </c>
      <c r="P13" s="35">
        <v>145962</v>
      </c>
      <c r="Q13" s="8">
        <f t="shared" si="1"/>
        <v>260400</v>
      </c>
      <c r="R13" s="8">
        <v>0</v>
      </c>
      <c r="S13" s="8">
        <v>0</v>
      </c>
      <c r="T13" s="10" t="s">
        <v>9</v>
      </c>
      <c r="U13" s="8">
        <v>260400</v>
      </c>
      <c r="V13" s="8">
        <v>0</v>
      </c>
      <c r="W13" s="10" t="s">
        <v>9</v>
      </c>
      <c r="X13" s="8">
        <v>0</v>
      </c>
      <c r="Y13" s="10" t="s">
        <v>9</v>
      </c>
      <c r="Z13" s="8">
        <v>0</v>
      </c>
      <c r="AA13" s="8">
        <v>0</v>
      </c>
      <c r="AB13" s="8">
        <v>0</v>
      </c>
      <c r="AC13" s="8">
        <v>0</v>
      </c>
      <c r="AD13" s="8"/>
      <c r="AE13" s="8">
        <v>0</v>
      </c>
      <c r="AF13" s="8">
        <v>0</v>
      </c>
      <c r="AG13" s="8">
        <f t="shared" si="2"/>
        <v>0</v>
      </c>
      <c r="AH13" s="8"/>
      <c r="AI13" s="7"/>
    </row>
    <row r="14" spans="1:35" x14ac:dyDescent="0.25">
      <c r="A14" s="3">
        <v>6</v>
      </c>
      <c r="B14" s="1" t="s">
        <v>8</v>
      </c>
      <c r="C14" s="28" t="s">
        <v>45</v>
      </c>
      <c r="D14" s="29">
        <v>145961</v>
      </c>
      <c r="E14" s="31">
        <v>43494</v>
      </c>
      <c r="F14" s="31">
        <v>43775</v>
      </c>
      <c r="G14" s="34">
        <v>266400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8">
        <v>0</v>
      </c>
      <c r="O14" s="8">
        <f t="shared" si="0"/>
        <v>266400</v>
      </c>
      <c r="P14" s="35">
        <v>145961</v>
      </c>
      <c r="Q14" s="8">
        <f t="shared" si="1"/>
        <v>266400</v>
      </c>
      <c r="R14" s="8">
        <v>0</v>
      </c>
      <c r="S14" s="18">
        <v>0</v>
      </c>
      <c r="T14" s="10" t="s">
        <v>9</v>
      </c>
      <c r="U14" s="18">
        <v>266400</v>
      </c>
      <c r="V14" s="8">
        <v>0</v>
      </c>
      <c r="W14" s="10" t="s">
        <v>9</v>
      </c>
      <c r="X14" s="18">
        <v>0</v>
      </c>
      <c r="Y14" s="10" t="s">
        <v>9</v>
      </c>
      <c r="Z14" s="8">
        <v>0</v>
      </c>
      <c r="AA14" s="8">
        <v>0</v>
      </c>
      <c r="AB14" s="8">
        <v>0</v>
      </c>
      <c r="AC14" s="8">
        <v>0</v>
      </c>
      <c r="AD14" s="18"/>
      <c r="AE14" s="18">
        <v>0</v>
      </c>
      <c r="AF14" s="8">
        <v>0</v>
      </c>
      <c r="AG14" s="8">
        <f t="shared" si="2"/>
        <v>0</v>
      </c>
      <c r="AH14" s="18"/>
      <c r="AI14" s="7"/>
    </row>
    <row r="15" spans="1:35" x14ac:dyDescent="0.25">
      <c r="A15" s="3">
        <v>7</v>
      </c>
      <c r="B15" s="1" t="s">
        <v>8</v>
      </c>
      <c r="C15" s="28" t="s">
        <v>45</v>
      </c>
      <c r="D15" s="29">
        <v>145959</v>
      </c>
      <c r="E15" s="31">
        <v>43494</v>
      </c>
      <c r="F15" s="31">
        <v>43775</v>
      </c>
      <c r="G15" s="34">
        <v>260400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8">
        <v>0</v>
      </c>
      <c r="O15" s="8">
        <f t="shared" si="0"/>
        <v>260400</v>
      </c>
      <c r="P15" s="35">
        <v>145959</v>
      </c>
      <c r="Q15" s="8">
        <f t="shared" si="1"/>
        <v>260400</v>
      </c>
      <c r="R15" s="8">
        <v>0</v>
      </c>
      <c r="S15" s="18">
        <v>0</v>
      </c>
      <c r="T15" s="10" t="s">
        <v>9</v>
      </c>
      <c r="U15" s="18">
        <v>260400</v>
      </c>
      <c r="V15" s="8">
        <v>0</v>
      </c>
      <c r="W15" s="10" t="s">
        <v>9</v>
      </c>
      <c r="X15" s="18">
        <v>0</v>
      </c>
      <c r="Y15" s="10" t="s">
        <v>9</v>
      </c>
      <c r="Z15" s="8">
        <v>0</v>
      </c>
      <c r="AA15" s="8">
        <v>0</v>
      </c>
      <c r="AB15" s="8">
        <v>0</v>
      </c>
      <c r="AC15" s="8">
        <v>0</v>
      </c>
      <c r="AD15" s="18"/>
      <c r="AE15" s="18">
        <v>0</v>
      </c>
      <c r="AF15" s="8">
        <v>0</v>
      </c>
      <c r="AG15" s="8">
        <f t="shared" si="2"/>
        <v>0</v>
      </c>
      <c r="AH15" s="18"/>
      <c r="AI15" s="7"/>
    </row>
    <row r="16" spans="1:35" x14ac:dyDescent="0.25">
      <c r="A16" s="3">
        <v>8</v>
      </c>
      <c r="B16" s="1" t="s">
        <v>8</v>
      </c>
      <c r="C16" s="28" t="s">
        <v>45</v>
      </c>
      <c r="D16" s="29">
        <v>151973</v>
      </c>
      <c r="E16" s="31">
        <v>43573</v>
      </c>
      <c r="F16" s="31">
        <v>43775</v>
      </c>
      <c r="G16" s="34">
        <v>1508585</v>
      </c>
      <c r="H16" s="2">
        <v>0</v>
      </c>
      <c r="I16" s="2">
        <v>0</v>
      </c>
      <c r="J16" s="2">
        <v>0</v>
      </c>
      <c r="K16" s="2">
        <v>660560</v>
      </c>
      <c r="L16" s="2">
        <v>0</v>
      </c>
      <c r="M16" s="2">
        <v>0</v>
      </c>
      <c r="N16" s="8">
        <v>0</v>
      </c>
      <c r="O16" s="8">
        <f t="shared" si="0"/>
        <v>848025</v>
      </c>
      <c r="P16" s="35">
        <v>151973</v>
      </c>
      <c r="Q16" s="8">
        <f t="shared" si="1"/>
        <v>1508585</v>
      </c>
      <c r="R16" s="8">
        <v>0</v>
      </c>
      <c r="S16" s="18">
        <v>0</v>
      </c>
      <c r="T16" s="10" t="s">
        <v>9</v>
      </c>
      <c r="U16" s="18"/>
      <c r="V16" s="8">
        <v>0</v>
      </c>
      <c r="W16" s="10" t="s">
        <v>9</v>
      </c>
      <c r="X16" s="18">
        <v>0</v>
      </c>
      <c r="Y16" s="10" t="s">
        <v>9</v>
      </c>
      <c r="Z16" s="8">
        <v>0</v>
      </c>
      <c r="AA16" s="8">
        <v>0</v>
      </c>
      <c r="AB16" s="8">
        <v>0</v>
      </c>
      <c r="AC16" s="8">
        <v>0</v>
      </c>
      <c r="AD16" s="18"/>
      <c r="AE16" s="18">
        <v>0</v>
      </c>
      <c r="AF16" s="8">
        <v>0</v>
      </c>
      <c r="AG16" s="8">
        <f t="shared" si="2"/>
        <v>848025</v>
      </c>
      <c r="AH16" s="18"/>
      <c r="AI16" s="7"/>
    </row>
    <row r="17" spans="1:35" x14ac:dyDescent="0.25">
      <c r="A17" s="3">
        <v>9</v>
      </c>
      <c r="B17" s="1" t="s">
        <v>8</v>
      </c>
      <c r="C17" s="28" t="s">
        <v>45</v>
      </c>
      <c r="D17" s="29">
        <v>151972</v>
      </c>
      <c r="E17" s="31">
        <v>43573</v>
      </c>
      <c r="F17" s="31">
        <v>43775</v>
      </c>
      <c r="G17" s="34">
        <v>836889</v>
      </c>
      <c r="H17" s="2">
        <v>0</v>
      </c>
      <c r="I17" s="2">
        <v>0</v>
      </c>
      <c r="J17" s="2">
        <v>0</v>
      </c>
      <c r="K17" s="2">
        <v>201450</v>
      </c>
      <c r="L17" s="2">
        <v>0</v>
      </c>
      <c r="M17" s="2">
        <v>0</v>
      </c>
      <c r="N17" s="8">
        <v>0</v>
      </c>
      <c r="O17" s="8">
        <f t="shared" si="0"/>
        <v>635439</v>
      </c>
      <c r="P17" s="35">
        <v>151972</v>
      </c>
      <c r="Q17" s="8">
        <f t="shared" si="1"/>
        <v>836889</v>
      </c>
      <c r="R17" s="8">
        <v>0</v>
      </c>
      <c r="S17" s="18">
        <v>0</v>
      </c>
      <c r="T17" s="10" t="s">
        <v>9</v>
      </c>
      <c r="U17" s="18"/>
      <c r="V17" s="8">
        <v>0</v>
      </c>
      <c r="W17" s="10" t="s">
        <v>9</v>
      </c>
      <c r="X17" s="18">
        <v>0</v>
      </c>
      <c r="Y17" s="10" t="s">
        <v>9</v>
      </c>
      <c r="Z17" s="8">
        <v>0</v>
      </c>
      <c r="AA17" s="8">
        <v>0</v>
      </c>
      <c r="AB17" s="8">
        <v>0</v>
      </c>
      <c r="AC17" s="8">
        <v>0</v>
      </c>
      <c r="AD17" s="18"/>
      <c r="AE17" s="18">
        <v>0</v>
      </c>
      <c r="AF17" s="8">
        <v>0</v>
      </c>
      <c r="AG17" s="8">
        <f t="shared" si="2"/>
        <v>635439</v>
      </c>
      <c r="AH17" s="18"/>
      <c r="AI17" s="7"/>
    </row>
    <row r="18" spans="1:35" x14ac:dyDescent="0.25">
      <c r="A18" s="3">
        <v>10</v>
      </c>
      <c r="B18" s="1" t="s">
        <v>8</v>
      </c>
      <c r="C18" s="28" t="s">
        <v>45</v>
      </c>
      <c r="D18" s="29">
        <v>151971</v>
      </c>
      <c r="E18" s="31">
        <v>43573</v>
      </c>
      <c r="F18" s="31">
        <v>43775</v>
      </c>
      <c r="G18" s="34">
        <v>2314194</v>
      </c>
      <c r="H18" s="2">
        <v>0</v>
      </c>
      <c r="I18" s="2">
        <v>0</v>
      </c>
      <c r="J18" s="2">
        <v>0</v>
      </c>
      <c r="K18" s="2">
        <v>466000</v>
      </c>
      <c r="L18" s="2">
        <v>0</v>
      </c>
      <c r="M18" s="2">
        <v>0</v>
      </c>
      <c r="N18" s="8">
        <v>0</v>
      </c>
      <c r="O18" s="8">
        <f t="shared" si="0"/>
        <v>1848194</v>
      </c>
      <c r="P18" s="35">
        <v>151971</v>
      </c>
      <c r="Q18" s="8">
        <f t="shared" si="1"/>
        <v>2314194</v>
      </c>
      <c r="R18" s="8">
        <v>0</v>
      </c>
      <c r="S18" s="18">
        <v>0</v>
      </c>
      <c r="T18" s="10" t="s">
        <v>9</v>
      </c>
      <c r="U18" s="18"/>
      <c r="V18" s="8">
        <v>0</v>
      </c>
      <c r="W18" s="10" t="s">
        <v>9</v>
      </c>
      <c r="X18" s="18">
        <v>0</v>
      </c>
      <c r="Y18" s="10" t="s">
        <v>9</v>
      </c>
      <c r="Z18" s="8">
        <v>0</v>
      </c>
      <c r="AA18" s="8">
        <v>0</v>
      </c>
      <c r="AB18" s="8">
        <v>0</v>
      </c>
      <c r="AC18" s="8">
        <v>0</v>
      </c>
      <c r="AD18" s="18"/>
      <c r="AE18" s="18">
        <v>0</v>
      </c>
      <c r="AF18" s="8">
        <v>0</v>
      </c>
      <c r="AG18" s="8">
        <f t="shared" si="2"/>
        <v>1848194</v>
      </c>
      <c r="AH18" s="18"/>
      <c r="AI18" s="7"/>
    </row>
    <row r="19" spans="1:35" x14ac:dyDescent="0.25">
      <c r="A19" s="3">
        <v>11</v>
      </c>
      <c r="B19" s="1" t="s">
        <v>8</v>
      </c>
      <c r="C19" s="28" t="s">
        <v>45</v>
      </c>
      <c r="D19" s="29">
        <v>160782</v>
      </c>
      <c r="E19" s="31">
        <v>43687</v>
      </c>
      <c r="F19" s="31">
        <v>43710</v>
      </c>
      <c r="G19" s="34">
        <v>276000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8">
        <v>0</v>
      </c>
      <c r="O19" s="8">
        <f t="shared" si="0"/>
        <v>276000</v>
      </c>
      <c r="P19" s="35">
        <v>160782</v>
      </c>
      <c r="Q19" s="8">
        <f t="shared" si="1"/>
        <v>276000</v>
      </c>
      <c r="R19" s="8">
        <v>0</v>
      </c>
      <c r="S19" s="18">
        <v>0</v>
      </c>
      <c r="T19" s="10" t="s">
        <v>9</v>
      </c>
      <c r="U19" s="18">
        <v>276000</v>
      </c>
      <c r="V19" s="8">
        <v>0</v>
      </c>
      <c r="W19" s="10" t="s">
        <v>9</v>
      </c>
      <c r="X19" s="18">
        <v>0</v>
      </c>
      <c r="Y19" s="10" t="s">
        <v>9</v>
      </c>
      <c r="Z19" s="8">
        <v>0</v>
      </c>
      <c r="AA19" s="8">
        <v>0</v>
      </c>
      <c r="AB19" s="8">
        <v>0</v>
      </c>
      <c r="AC19" s="8">
        <v>0</v>
      </c>
      <c r="AD19" s="18"/>
      <c r="AE19" s="18">
        <v>0</v>
      </c>
      <c r="AF19" s="8">
        <v>0</v>
      </c>
      <c r="AG19" s="8">
        <f t="shared" si="2"/>
        <v>0</v>
      </c>
      <c r="AH19" s="18"/>
      <c r="AI19" s="7"/>
    </row>
    <row r="20" spans="1:35" x14ac:dyDescent="0.25">
      <c r="A20" s="3">
        <v>12</v>
      </c>
      <c r="B20" s="1" t="s">
        <v>8</v>
      </c>
      <c r="C20" s="28" t="s">
        <v>45</v>
      </c>
      <c r="D20" s="29">
        <v>160781</v>
      </c>
      <c r="E20" s="31">
        <v>43687</v>
      </c>
      <c r="F20" s="31">
        <v>43710</v>
      </c>
      <c r="G20" s="34">
        <v>276000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8">
        <v>0</v>
      </c>
      <c r="O20" s="8">
        <f t="shared" si="0"/>
        <v>276000</v>
      </c>
      <c r="P20" s="35">
        <v>160781</v>
      </c>
      <c r="Q20" s="8">
        <f t="shared" si="1"/>
        <v>276000</v>
      </c>
      <c r="R20" s="8">
        <v>0</v>
      </c>
      <c r="S20" s="18">
        <v>0</v>
      </c>
      <c r="T20" s="10" t="s">
        <v>9</v>
      </c>
      <c r="U20" s="18">
        <v>276000</v>
      </c>
      <c r="V20" s="8">
        <v>0</v>
      </c>
      <c r="W20" s="10" t="s">
        <v>9</v>
      </c>
      <c r="X20" s="18">
        <v>0</v>
      </c>
      <c r="Y20" s="10" t="s">
        <v>9</v>
      </c>
      <c r="Z20" s="8">
        <v>0</v>
      </c>
      <c r="AA20" s="8">
        <v>0</v>
      </c>
      <c r="AB20" s="8">
        <v>0</v>
      </c>
      <c r="AC20" s="8">
        <v>0</v>
      </c>
      <c r="AD20" s="18"/>
      <c r="AE20" s="18">
        <v>0</v>
      </c>
      <c r="AF20" s="8">
        <v>0</v>
      </c>
      <c r="AG20" s="8">
        <f t="shared" si="2"/>
        <v>0</v>
      </c>
      <c r="AH20" s="18"/>
      <c r="AI20" s="7"/>
    </row>
    <row r="21" spans="1:35" x14ac:dyDescent="0.25">
      <c r="A21" s="3">
        <v>13</v>
      </c>
      <c r="B21" s="1" t="s">
        <v>8</v>
      </c>
      <c r="C21" s="28" t="s">
        <v>45</v>
      </c>
      <c r="D21" s="29">
        <v>160780</v>
      </c>
      <c r="E21" s="31">
        <v>43687</v>
      </c>
      <c r="F21" s="31">
        <v>43710</v>
      </c>
      <c r="G21" s="34">
        <v>902240</v>
      </c>
      <c r="H21" s="2">
        <v>0</v>
      </c>
      <c r="I21" s="2">
        <v>0</v>
      </c>
      <c r="J21" s="2">
        <v>0</v>
      </c>
      <c r="K21" s="2">
        <v>240660</v>
      </c>
      <c r="L21" s="2">
        <v>0</v>
      </c>
      <c r="M21" s="2">
        <v>0</v>
      </c>
      <c r="N21" s="8">
        <v>0</v>
      </c>
      <c r="O21" s="8">
        <f t="shared" si="0"/>
        <v>661580</v>
      </c>
      <c r="P21" s="35">
        <v>160780</v>
      </c>
      <c r="Q21" s="8">
        <f t="shared" si="1"/>
        <v>902240</v>
      </c>
      <c r="R21" s="8">
        <v>0</v>
      </c>
      <c r="S21" s="18">
        <v>0</v>
      </c>
      <c r="T21" s="10" t="s">
        <v>9</v>
      </c>
      <c r="U21" s="18"/>
      <c r="V21" s="8">
        <v>0</v>
      </c>
      <c r="W21" s="10" t="s">
        <v>9</v>
      </c>
      <c r="X21" s="18">
        <v>0</v>
      </c>
      <c r="Y21" s="10" t="s">
        <v>9</v>
      </c>
      <c r="Z21" s="8">
        <v>0</v>
      </c>
      <c r="AA21" s="8">
        <v>0</v>
      </c>
      <c r="AB21" s="8">
        <v>0</v>
      </c>
      <c r="AC21" s="8">
        <v>0</v>
      </c>
      <c r="AD21" s="18"/>
      <c r="AE21" s="18">
        <v>0</v>
      </c>
      <c r="AF21" s="8">
        <v>0</v>
      </c>
      <c r="AG21" s="8">
        <f t="shared" si="2"/>
        <v>661580</v>
      </c>
      <c r="AH21" s="18"/>
      <c r="AI21" s="7"/>
    </row>
    <row r="22" spans="1:35" x14ac:dyDescent="0.25">
      <c r="A22" s="3">
        <v>14</v>
      </c>
      <c r="B22" s="1" t="s">
        <v>8</v>
      </c>
      <c r="C22" s="28" t="s">
        <v>45</v>
      </c>
      <c r="D22" s="29">
        <v>160778</v>
      </c>
      <c r="E22" s="31">
        <v>43687</v>
      </c>
      <c r="F22" s="31">
        <v>43710</v>
      </c>
      <c r="G22" s="34">
        <v>276000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8">
        <v>0</v>
      </c>
      <c r="O22" s="8">
        <f t="shared" si="0"/>
        <v>276000</v>
      </c>
      <c r="P22" s="35">
        <v>160778</v>
      </c>
      <c r="Q22" s="8">
        <f t="shared" si="1"/>
        <v>276000</v>
      </c>
      <c r="R22" s="8">
        <v>0</v>
      </c>
      <c r="S22" s="18">
        <v>0</v>
      </c>
      <c r="T22" s="10" t="s">
        <v>9</v>
      </c>
      <c r="U22" s="18">
        <v>276000</v>
      </c>
      <c r="V22" s="8">
        <v>0</v>
      </c>
      <c r="W22" s="10" t="s">
        <v>9</v>
      </c>
      <c r="X22" s="18">
        <v>0</v>
      </c>
      <c r="Y22" s="10" t="s">
        <v>9</v>
      </c>
      <c r="Z22" s="8">
        <v>0</v>
      </c>
      <c r="AA22" s="8">
        <v>0</v>
      </c>
      <c r="AB22" s="8">
        <v>0</v>
      </c>
      <c r="AC22" s="8">
        <v>0</v>
      </c>
      <c r="AD22" s="18"/>
      <c r="AE22" s="18">
        <v>0</v>
      </c>
      <c r="AF22" s="8">
        <v>0</v>
      </c>
      <c r="AG22" s="8">
        <f t="shared" si="2"/>
        <v>0</v>
      </c>
      <c r="AH22" s="18"/>
      <c r="AI22" s="7"/>
    </row>
    <row r="23" spans="1:35" x14ac:dyDescent="0.25">
      <c r="A23" s="3">
        <v>15</v>
      </c>
      <c r="B23" s="1" t="s">
        <v>8</v>
      </c>
      <c r="C23" s="28" t="s">
        <v>45</v>
      </c>
      <c r="D23" s="29">
        <v>160777</v>
      </c>
      <c r="E23" s="31">
        <v>43687</v>
      </c>
      <c r="F23" s="31">
        <v>43710</v>
      </c>
      <c r="G23" s="34">
        <v>276024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8">
        <v>0</v>
      </c>
      <c r="O23" s="8">
        <f t="shared" si="0"/>
        <v>276024</v>
      </c>
      <c r="P23" s="35">
        <v>160777</v>
      </c>
      <c r="Q23" s="8">
        <f t="shared" si="1"/>
        <v>276024</v>
      </c>
      <c r="R23" s="8">
        <v>0</v>
      </c>
      <c r="S23" s="18">
        <v>0</v>
      </c>
      <c r="T23" s="10" t="s">
        <v>9</v>
      </c>
      <c r="U23" s="18">
        <v>276024</v>
      </c>
      <c r="V23" s="8">
        <v>0</v>
      </c>
      <c r="W23" s="10" t="s">
        <v>9</v>
      </c>
      <c r="X23" s="18">
        <v>0</v>
      </c>
      <c r="Y23" s="10" t="s">
        <v>9</v>
      </c>
      <c r="Z23" s="8">
        <v>0</v>
      </c>
      <c r="AA23" s="8">
        <v>0</v>
      </c>
      <c r="AB23" s="8">
        <v>0</v>
      </c>
      <c r="AC23" s="8">
        <v>0</v>
      </c>
      <c r="AD23" s="18"/>
      <c r="AE23" s="18">
        <v>0</v>
      </c>
      <c r="AF23" s="8">
        <v>0</v>
      </c>
      <c r="AG23" s="8">
        <f t="shared" si="2"/>
        <v>0</v>
      </c>
      <c r="AH23" s="18"/>
      <c r="AI23" s="7"/>
    </row>
    <row r="24" spans="1:35" x14ac:dyDescent="0.25">
      <c r="A24" s="3">
        <v>16</v>
      </c>
      <c r="B24" s="1" t="s">
        <v>8</v>
      </c>
      <c r="C24" s="28" t="s">
        <v>45</v>
      </c>
      <c r="D24" s="29">
        <v>160776</v>
      </c>
      <c r="E24" s="31">
        <v>43687</v>
      </c>
      <c r="F24" s="31">
        <v>43775</v>
      </c>
      <c r="G24" s="34">
        <v>6017964</v>
      </c>
      <c r="H24" s="2">
        <v>0</v>
      </c>
      <c r="I24" s="2">
        <v>0</v>
      </c>
      <c r="J24" s="2">
        <v>0</v>
      </c>
      <c r="K24" s="2">
        <v>1734033</v>
      </c>
      <c r="L24" s="2">
        <v>0</v>
      </c>
      <c r="M24" s="2">
        <v>0</v>
      </c>
      <c r="N24" s="8">
        <v>0</v>
      </c>
      <c r="O24" s="8">
        <f t="shared" si="0"/>
        <v>4283931</v>
      </c>
      <c r="P24" s="35">
        <v>160776</v>
      </c>
      <c r="Q24" s="8">
        <f t="shared" si="1"/>
        <v>6017964</v>
      </c>
      <c r="R24" s="8">
        <v>0</v>
      </c>
      <c r="S24" s="18">
        <v>0</v>
      </c>
      <c r="T24" s="10" t="s">
        <v>9</v>
      </c>
      <c r="U24" s="18"/>
      <c r="V24" s="8">
        <v>0</v>
      </c>
      <c r="W24" s="10" t="s">
        <v>9</v>
      </c>
      <c r="X24" s="18">
        <v>0</v>
      </c>
      <c r="Y24" s="10" t="s">
        <v>9</v>
      </c>
      <c r="Z24" s="8">
        <v>0</v>
      </c>
      <c r="AA24" s="8">
        <v>0</v>
      </c>
      <c r="AB24" s="8">
        <v>0</v>
      </c>
      <c r="AC24" s="8">
        <v>0</v>
      </c>
      <c r="AD24" s="18"/>
      <c r="AE24" s="18">
        <v>0</v>
      </c>
      <c r="AF24" s="8">
        <v>0</v>
      </c>
      <c r="AG24" s="8">
        <f t="shared" si="2"/>
        <v>4283931</v>
      </c>
      <c r="AH24" s="18"/>
      <c r="AI24" s="7"/>
    </row>
    <row r="25" spans="1:35" x14ac:dyDescent="0.25">
      <c r="A25" s="3">
        <v>17</v>
      </c>
      <c r="B25" s="1" t="s">
        <v>8</v>
      </c>
      <c r="C25" s="28" t="s">
        <v>45</v>
      </c>
      <c r="D25" s="29">
        <v>161925</v>
      </c>
      <c r="E25" s="31">
        <v>43700</v>
      </c>
      <c r="F25" s="31">
        <v>43775</v>
      </c>
      <c r="G25" s="34">
        <v>1105873</v>
      </c>
      <c r="H25" s="2">
        <v>0</v>
      </c>
      <c r="I25" s="2">
        <v>0</v>
      </c>
      <c r="J25" s="2">
        <v>0</v>
      </c>
      <c r="K25" s="2">
        <v>279600</v>
      </c>
      <c r="L25" s="2">
        <v>0</v>
      </c>
      <c r="M25" s="2">
        <v>0</v>
      </c>
      <c r="N25" s="8">
        <v>0</v>
      </c>
      <c r="O25" s="8">
        <f t="shared" si="0"/>
        <v>826273</v>
      </c>
      <c r="P25" s="35">
        <v>161925</v>
      </c>
      <c r="Q25" s="8">
        <f t="shared" si="1"/>
        <v>1105873</v>
      </c>
      <c r="R25" s="8">
        <v>0</v>
      </c>
      <c r="S25" s="18">
        <v>0</v>
      </c>
      <c r="T25" s="10" t="s">
        <v>9</v>
      </c>
      <c r="U25" s="18"/>
      <c r="V25" s="8">
        <v>0</v>
      </c>
      <c r="W25" s="10" t="s">
        <v>9</v>
      </c>
      <c r="X25" s="18">
        <v>0</v>
      </c>
      <c r="Y25" s="10" t="s">
        <v>9</v>
      </c>
      <c r="Z25" s="8">
        <v>0</v>
      </c>
      <c r="AA25" s="8">
        <v>0</v>
      </c>
      <c r="AB25" s="8">
        <v>0</v>
      </c>
      <c r="AC25" s="8">
        <v>0</v>
      </c>
      <c r="AD25" s="18"/>
      <c r="AE25" s="18">
        <v>0</v>
      </c>
      <c r="AF25" s="8">
        <v>0</v>
      </c>
      <c r="AG25" s="8">
        <f t="shared" si="2"/>
        <v>826273</v>
      </c>
      <c r="AH25" s="18"/>
      <c r="AI25" s="7"/>
    </row>
    <row r="26" spans="1:35" x14ac:dyDescent="0.25">
      <c r="A26" s="3">
        <v>18</v>
      </c>
      <c r="B26" s="1" t="s">
        <v>8</v>
      </c>
      <c r="C26" s="28" t="s">
        <v>45</v>
      </c>
      <c r="D26" s="29">
        <v>172680</v>
      </c>
      <c r="E26" s="31">
        <v>43851</v>
      </c>
      <c r="F26" s="31">
        <v>43999</v>
      </c>
      <c r="G26" s="34">
        <v>7285954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8">
        <v>0</v>
      </c>
      <c r="O26" s="8">
        <f t="shared" si="0"/>
        <v>7285954</v>
      </c>
      <c r="P26" s="35">
        <v>172680</v>
      </c>
      <c r="Q26" s="8">
        <f t="shared" si="1"/>
        <v>7285954</v>
      </c>
      <c r="R26" s="8">
        <v>0</v>
      </c>
      <c r="S26" s="18">
        <v>0</v>
      </c>
      <c r="T26" s="10" t="s">
        <v>9</v>
      </c>
      <c r="U26" s="18">
        <v>7285954</v>
      </c>
      <c r="V26" s="8">
        <v>0</v>
      </c>
      <c r="W26" s="10" t="s">
        <v>9</v>
      </c>
      <c r="X26" s="18">
        <v>0</v>
      </c>
      <c r="Y26" s="10" t="s">
        <v>9</v>
      </c>
      <c r="Z26" s="8">
        <v>0</v>
      </c>
      <c r="AA26" s="8">
        <v>0</v>
      </c>
      <c r="AB26" s="8">
        <v>0</v>
      </c>
      <c r="AC26" s="8">
        <v>0</v>
      </c>
      <c r="AD26" s="18"/>
      <c r="AE26" s="18">
        <v>0</v>
      </c>
      <c r="AF26" s="8">
        <v>0</v>
      </c>
      <c r="AG26" s="8">
        <f t="shared" si="2"/>
        <v>0</v>
      </c>
      <c r="AH26" s="18"/>
      <c r="AI26" s="7"/>
    </row>
    <row r="27" spans="1:35" x14ac:dyDescent="0.25">
      <c r="A27" s="3">
        <v>19</v>
      </c>
      <c r="B27" s="1" t="s">
        <v>8</v>
      </c>
      <c r="C27" s="28" t="s">
        <v>45</v>
      </c>
      <c r="D27" s="29">
        <v>172679</v>
      </c>
      <c r="E27" s="31">
        <v>43851</v>
      </c>
      <c r="F27" s="31">
        <v>43999</v>
      </c>
      <c r="G27" s="34">
        <v>1007623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8">
        <v>0</v>
      </c>
      <c r="O27" s="8">
        <f t="shared" si="0"/>
        <v>1007623</v>
      </c>
      <c r="P27" s="35">
        <v>172679</v>
      </c>
      <c r="Q27" s="8">
        <f t="shared" si="1"/>
        <v>1007623</v>
      </c>
      <c r="R27" s="8">
        <v>0</v>
      </c>
      <c r="S27" s="18">
        <v>0</v>
      </c>
      <c r="T27" s="10" t="s">
        <v>9</v>
      </c>
      <c r="U27" s="18">
        <v>1007623</v>
      </c>
      <c r="V27" s="8">
        <v>0</v>
      </c>
      <c r="W27" s="10" t="s">
        <v>9</v>
      </c>
      <c r="X27" s="18">
        <v>0</v>
      </c>
      <c r="Y27" s="10" t="s">
        <v>9</v>
      </c>
      <c r="Z27" s="8">
        <v>0</v>
      </c>
      <c r="AA27" s="8">
        <v>0</v>
      </c>
      <c r="AB27" s="8">
        <v>0</v>
      </c>
      <c r="AC27" s="8">
        <v>0</v>
      </c>
      <c r="AD27" s="18"/>
      <c r="AE27" s="18">
        <v>0</v>
      </c>
      <c r="AF27" s="8">
        <v>0</v>
      </c>
      <c r="AG27" s="8">
        <f t="shared" si="2"/>
        <v>0</v>
      </c>
      <c r="AH27" s="18"/>
      <c r="AI27" s="7"/>
    </row>
    <row r="28" spans="1:35" x14ac:dyDescent="0.25">
      <c r="A28" s="3">
        <v>20</v>
      </c>
      <c r="B28" s="1" t="s">
        <v>8</v>
      </c>
      <c r="C28" s="28" t="s">
        <v>45</v>
      </c>
      <c r="D28" s="29">
        <v>172678</v>
      </c>
      <c r="E28" s="31">
        <v>43851</v>
      </c>
      <c r="F28" s="31">
        <v>43999</v>
      </c>
      <c r="G28" s="34">
        <v>860212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8">
        <v>0</v>
      </c>
      <c r="O28" s="8">
        <f t="shared" si="0"/>
        <v>860212</v>
      </c>
      <c r="P28" s="35">
        <v>172678</v>
      </c>
      <c r="Q28" s="8">
        <f t="shared" si="1"/>
        <v>860212</v>
      </c>
      <c r="R28" s="8">
        <v>0</v>
      </c>
      <c r="S28" s="18">
        <v>0</v>
      </c>
      <c r="T28" s="10" t="s">
        <v>9</v>
      </c>
      <c r="U28" s="18">
        <v>860212</v>
      </c>
      <c r="V28" s="8">
        <v>0</v>
      </c>
      <c r="W28" s="10" t="s">
        <v>9</v>
      </c>
      <c r="X28" s="18">
        <v>0</v>
      </c>
      <c r="Y28" s="10" t="s">
        <v>9</v>
      </c>
      <c r="Z28" s="8">
        <v>0</v>
      </c>
      <c r="AA28" s="8">
        <v>0</v>
      </c>
      <c r="AB28" s="8">
        <v>0</v>
      </c>
      <c r="AC28" s="8">
        <v>0</v>
      </c>
      <c r="AD28" s="18"/>
      <c r="AE28" s="18">
        <v>0</v>
      </c>
      <c r="AF28" s="8">
        <v>0</v>
      </c>
      <c r="AG28" s="8">
        <f t="shared" si="2"/>
        <v>0</v>
      </c>
      <c r="AH28" s="18"/>
      <c r="AI28" s="7"/>
    </row>
    <row r="29" spans="1:35" x14ac:dyDescent="0.25">
      <c r="A29" s="3">
        <v>21</v>
      </c>
      <c r="B29" s="1" t="s">
        <v>8</v>
      </c>
      <c r="C29" s="28" t="s">
        <v>45</v>
      </c>
      <c r="D29" s="29">
        <v>172677</v>
      </c>
      <c r="E29" s="31">
        <v>43851</v>
      </c>
      <c r="F29" s="31">
        <v>43999</v>
      </c>
      <c r="G29" s="34">
        <v>388689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8">
        <v>0</v>
      </c>
      <c r="O29" s="8">
        <f t="shared" si="0"/>
        <v>388689</v>
      </c>
      <c r="P29" s="35">
        <v>172677</v>
      </c>
      <c r="Q29" s="8">
        <f t="shared" si="1"/>
        <v>388689</v>
      </c>
      <c r="R29" s="8">
        <v>0</v>
      </c>
      <c r="S29" s="18">
        <v>0</v>
      </c>
      <c r="T29" s="10" t="s">
        <v>9</v>
      </c>
      <c r="U29" s="18">
        <v>388689</v>
      </c>
      <c r="V29" s="8">
        <v>0</v>
      </c>
      <c r="W29" s="10" t="s">
        <v>9</v>
      </c>
      <c r="X29" s="18">
        <v>0</v>
      </c>
      <c r="Y29" s="10" t="s">
        <v>9</v>
      </c>
      <c r="Z29" s="8">
        <v>0</v>
      </c>
      <c r="AA29" s="8">
        <v>0</v>
      </c>
      <c r="AB29" s="8">
        <v>0</v>
      </c>
      <c r="AC29" s="8">
        <v>0</v>
      </c>
      <c r="AD29" s="18"/>
      <c r="AE29" s="18">
        <v>0</v>
      </c>
      <c r="AF29" s="8">
        <v>0</v>
      </c>
      <c r="AG29" s="8">
        <f t="shared" si="2"/>
        <v>0</v>
      </c>
      <c r="AH29" s="18"/>
      <c r="AI29" s="7"/>
    </row>
    <row r="30" spans="1:35" x14ac:dyDescent="0.25">
      <c r="A30" s="3">
        <v>22</v>
      </c>
      <c r="B30" s="1" t="s">
        <v>8</v>
      </c>
      <c r="C30" s="28" t="s">
        <v>45</v>
      </c>
      <c r="D30" s="29">
        <v>172676</v>
      </c>
      <c r="E30" s="31">
        <v>43851</v>
      </c>
      <c r="F30" s="31">
        <v>43999</v>
      </c>
      <c r="G30" s="34">
        <v>1104405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8">
        <v>0</v>
      </c>
      <c r="O30" s="8">
        <f t="shared" si="0"/>
        <v>1104405</v>
      </c>
      <c r="P30" s="35">
        <v>172676</v>
      </c>
      <c r="Q30" s="8">
        <f t="shared" si="1"/>
        <v>1104405</v>
      </c>
      <c r="R30" s="8">
        <v>0</v>
      </c>
      <c r="S30" s="18">
        <v>0</v>
      </c>
      <c r="T30" s="10" t="s">
        <v>9</v>
      </c>
      <c r="U30" s="18">
        <v>1104405</v>
      </c>
      <c r="V30" s="8">
        <v>0</v>
      </c>
      <c r="W30" s="10" t="s">
        <v>9</v>
      </c>
      <c r="X30" s="18">
        <v>0</v>
      </c>
      <c r="Y30" s="10" t="s">
        <v>9</v>
      </c>
      <c r="Z30" s="8">
        <v>0</v>
      </c>
      <c r="AA30" s="8">
        <v>0</v>
      </c>
      <c r="AB30" s="8">
        <v>0</v>
      </c>
      <c r="AC30" s="8">
        <v>0</v>
      </c>
      <c r="AD30" s="18"/>
      <c r="AE30" s="18">
        <v>0</v>
      </c>
      <c r="AF30" s="8">
        <v>0</v>
      </c>
      <c r="AG30" s="8">
        <f t="shared" si="2"/>
        <v>0</v>
      </c>
      <c r="AH30" s="18"/>
      <c r="AI30" s="7"/>
    </row>
    <row r="31" spans="1:35" x14ac:dyDescent="0.25">
      <c r="A31" s="3">
        <v>23</v>
      </c>
      <c r="B31" s="1" t="s">
        <v>8</v>
      </c>
      <c r="C31" s="28" t="s">
        <v>45</v>
      </c>
      <c r="D31" s="29">
        <v>173160</v>
      </c>
      <c r="E31" s="31">
        <v>43858</v>
      </c>
      <c r="F31" s="31">
        <v>43999</v>
      </c>
      <c r="G31" s="34">
        <v>9097325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8">
        <v>0</v>
      </c>
      <c r="O31" s="8">
        <f t="shared" si="0"/>
        <v>9097325</v>
      </c>
      <c r="P31" s="35">
        <v>173160</v>
      </c>
      <c r="Q31" s="8">
        <f t="shared" si="1"/>
        <v>9097325</v>
      </c>
      <c r="R31" s="8">
        <v>0</v>
      </c>
      <c r="S31" s="18">
        <v>0</v>
      </c>
      <c r="T31" s="10" t="s">
        <v>9</v>
      </c>
      <c r="U31" s="18">
        <v>9097325</v>
      </c>
      <c r="V31" s="8">
        <v>0</v>
      </c>
      <c r="W31" s="10" t="s">
        <v>9</v>
      </c>
      <c r="X31" s="18">
        <v>0</v>
      </c>
      <c r="Y31" s="10" t="s">
        <v>9</v>
      </c>
      <c r="Z31" s="8">
        <v>0</v>
      </c>
      <c r="AA31" s="8">
        <v>0</v>
      </c>
      <c r="AB31" s="8">
        <v>0</v>
      </c>
      <c r="AC31" s="8">
        <v>0</v>
      </c>
      <c r="AD31" s="18"/>
      <c r="AE31" s="18">
        <v>0</v>
      </c>
      <c r="AF31" s="8">
        <v>0</v>
      </c>
      <c r="AG31" s="8">
        <f t="shared" si="2"/>
        <v>0</v>
      </c>
      <c r="AH31" s="18"/>
      <c r="AI31" s="7"/>
    </row>
    <row r="32" spans="1:35" x14ac:dyDescent="0.25">
      <c r="A32" s="3">
        <v>24</v>
      </c>
      <c r="B32" s="1" t="s">
        <v>8</v>
      </c>
      <c r="C32" s="28" t="s">
        <v>45</v>
      </c>
      <c r="D32" s="29">
        <v>173564</v>
      </c>
      <c r="E32" s="31">
        <v>43864</v>
      </c>
      <c r="F32" s="31">
        <v>43999</v>
      </c>
      <c r="G32" s="34">
        <v>2011054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8">
        <v>0</v>
      </c>
      <c r="O32" s="8">
        <f t="shared" si="0"/>
        <v>2011054</v>
      </c>
      <c r="P32" s="35">
        <v>173564</v>
      </c>
      <c r="Q32" s="8">
        <f t="shared" si="1"/>
        <v>2011054</v>
      </c>
      <c r="R32" s="8">
        <v>0</v>
      </c>
      <c r="S32" s="18">
        <v>0</v>
      </c>
      <c r="T32" s="10" t="s">
        <v>9</v>
      </c>
      <c r="U32" s="18">
        <v>2011054</v>
      </c>
      <c r="V32" s="8">
        <v>0</v>
      </c>
      <c r="W32" s="10" t="s">
        <v>9</v>
      </c>
      <c r="X32" s="18">
        <v>0</v>
      </c>
      <c r="Y32" s="10" t="s">
        <v>9</v>
      </c>
      <c r="Z32" s="8">
        <v>0</v>
      </c>
      <c r="AA32" s="8">
        <v>0</v>
      </c>
      <c r="AB32" s="8">
        <v>0</v>
      </c>
      <c r="AC32" s="8">
        <v>0</v>
      </c>
      <c r="AD32" s="18"/>
      <c r="AE32" s="18">
        <v>0</v>
      </c>
      <c r="AF32" s="8">
        <v>0</v>
      </c>
      <c r="AG32" s="8">
        <f t="shared" si="2"/>
        <v>0</v>
      </c>
      <c r="AH32" s="18"/>
      <c r="AI32" s="7"/>
    </row>
    <row r="33" spans="1:36" x14ac:dyDescent="0.25">
      <c r="A33" s="3">
        <v>25</v>
      </c>
      <c r="B33" s="1" t="s">
        <v>8</v>
      </c>
      <c r="C33" s="28" t="s">
        <v>46</v>
      </c>
      <c r="D33" s="29">
        <v>1295</v>
      </c>
      <c r="E33" s="31">
        <v>44107</v>
      </c>
      <c r="F33" s="31">
        <v>43999</v>
      </c>
      <c r="G33" s="34">
        <v>4025080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8">
        <v>0</v>
      </c>
      <c r="O33" s="8">
        <f t="shared" si="0"/>
        <v>4025080</v>
      </c>
      <c r="P33" s="35">
        <v>1295</v>
      </c>
      <c r="Q33" s="8">
        <f t="shared" si="1"/>
        <v>4025080</v>
      </c>
      <c r="R33" s="8">
        <v>0</v>
      </c>
      <c r="S33" s="18">
        <v>0</v>
      </c>
      <c r="T33" s="10" t="s">
        <v>9</v>
      </c>
      <c r="U33" s="18">
        <v>4025080</v>
      </c>
      <c r="V33" s="8">
        <v>0</v>
      </c>
      <c r="W33" s="10" t="s">
        <v>9</v>
      </c>
      <c r="X33" s="18">
        <v>0</v>
      </c>
      <c r="Y33" s="10" t="s">
        <v>9</v>
      </c>
      <c r="Z33" s="8">
        <v>0</v>
      </c>
      <c r="AA33" s="8">
        <v>0</v>
      </c>
      <c r="AB33" s="8">
        <v>0</v>
      </c>
      <c r="AC33" s="8">
        <v>0</v>
      </c>
      <c r="AD33" s="18"/>
      <c r="AE33" s="18">
        <v>0</v>
      </c>
      <c r="AF33" s="8">
        <v>0</v>
      </c>
      <c r="AG33" s="8">
        <f t="shared" si="2"/>
        <v>0</v>
      </c>
      <c r="AH33" s="18"/>
      <c r="AI33" s="7"/>
    </row>
    <row r="34" spans="1:36" x14ac:dyDescent="0.25">
      <c r="A34" s="3">
        <v>26</v>
      </c>
      <c r="B34" s="1" t="s">
        <v>8</v>
      </c>
      <c r="C34" s="28" t="s">
        <v>46</v>
      </c>
      <c r="D34" s="29">
        <v>2037</v>
      </c>
      <c r="E34" s="31">
        <v>44134</v>
      </c>
      <c r="F34" s="31">
        <v>43999</v>
      </c>
      <c r="G34" s="34">
        <v>1845500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8">
        <v>0</v>
      </c>
      <c r="O34" s="8">
        <f t="shared" si="0"/>
        <v>1845500</v>
      </c>
      <c r="P34" s="35">
        <v>2037</v>
      </c>
      <c r="Q34" s="8">
        <f t="shared" si="1"/>
        <v>1845500</v>
      </c>
      <c r="R34" s="8">
        <v>0</v>
      </c>
      <c r="S34" s="18">
        <v>0</v>
      </c>
      <c r="T34" s="10" t="s">
        <v>9</v>
      </c>
      <c r="U34" s="18">
        <v>1845500</v>
      </c>
      <c r="V34" s="8">
        <v>0</v>
      </c>
      <c r="W34" s="10" t="s">
        <v>9</v>
      </c>
      <c r="X34" s="18">
        <v>0</v>
      </c>
      <c r="Y34" s="10" t="s">
        <v>9</v>
      </c>
      <c r="Z34" s="8">
        <v>0</v>
      </c>
      <c r="AA34" s="8">
        <v>0</v>
      </c>
      <c r="AB34" s="8">
        <v>0</v>
      </c>
      <c r="AC34" s="8">
        <v>0</v>
      </c>
      <c r="AD34" s="18"/>
      <c r="AE34" s="18">
        <v>0</v>
      </c>
      <c r="AF34" s="8">
        <v>0</v>
      </c>
      <c r="AG34" s="8">
        <f t="shared" si="2"/>
        <v>0</v>
      </c>
      <c r="AH34" s="18"/>
      <c r="AI34" s="7"/>
    </row>
    <row r="35" spans="1:36" x14ac:dyDescent="0.25">
      <c r="A35" s="3">
        <v>27</v>
      </c>
      <c r="B35" s="1" t="s">
        <v>8</v>
      </c>
      <c r="C35" s="28" t="s">
        <v>46</v>
      </c>
      <c r="D35" s="29">
        <v>2403</v>
      </c>
      <c r="E35" s="31">
        <v>44145</v>
      </c>
      <c r="F35" s="31">
        <v>43999</v>
      </c>
      <c r="G35" s="34">
        <v>841850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8">
        <v>0</v>
      </c>
      <c r="O35" s="8">
        <f t="shared" si="0"/>
        <v>841850</v>
      </c>
      <c r="P35" s="35">
        <v>2403</v>
      </c>
      <c r="Q35" s="8">
        <f t="shared" si="1"/>
        <v>841850</v>
      </c>
      <c r="R35" s="8">
        <v>0</v>
      </c>
      <c r="S35" s="18">
        <v>0</v>
      </c>
      <c r="T35" s="10" t="s">
        <v>9</v>
      </c>
      <c r="U35" s="18">
        <v>841850</v>
      </c>
      <c r="V35" s="8">
        <v>0</v>
      </c>
      <c r="W35" s="10" t="s">
        <v>9</v>
      </c>
      <c r="X35" s="18">
        <v>0</v>
      </c>
      <c r="Y35" s="10" t="s">
        <v>9</v>
      </c>
      <c r="Z35" s="8">
        <v>0</v>
      </c>
      <c r="AA35" s="8">
        <v>0</v>
      </c>
      <c r="AB35" s="8">
        <v>0</v>
      </c>
      <c r="AC35" s="8">
        <v>0</v>
      </c>
      <c r="AD35" s="18"/>
      <c r="AE35" s="18">
        <v>0</v>
      </c>
      <c r="AF35" s="8">
        <v>0</v>
      </c>
      <c r="AG35" s="8">
        <f t="shared" si="2"/>
        <v>0</v>
      </c>
      <c r="AH35" s="18"/>
      <c r="AI35" s="7"/>
      <c r="AJ35" s="36" t="s">
        <v>47</v>
      </c>
    </row>
    <row r="36" spans="1:36" x14ac:dyDescent="0.25">
      <c r="G36" s="33">
        <f>SUM(G9:G35)</f>
        <v>44115719</v>
      </c>
      <c r="H36" s="33">
        <f t="shared" ref="H36:AI36" si="3">SUM(H9:H35)</f>
        <v>0</v>
      </c>
      <c r="I36" s="33">
        <f t="shared" si="3"/>
        <v>0</v>
      </c>
      <c r="J36" s="33">
        <f t="shared" si="3"/>
        <v>0</v>
      </c>
      <c r="K36" s="33">
        <f t="shared" si="3"/>
        <v>3582303</v>
      </c>
      <c r="L36" s="33">
        <f t="shared" si="3"/>
        <v>0</v>
      </c>
      <c r="M36" s="33">
        <f t="shared" si="3"/>
        <v>0</v>
      </c>
      <c r="N36" s="33">
        <f t="shared" si="3"/>
        <v>0</v>
      </c>
      <c r="O36" s="33">
        <f t="shared" si="3"/>
        <v>40533416</v>
      </c>
      <c r="P36" s="33"/>
      <c r="Q36" s="33">
        <f t="shared" si="3"/>
        <v>44115719</v>
      </c>
      <c r="R36" s="33">
        <f t="shared" si="3"/>
        <v>0</v>
      </c>
      <c r="S36" s="33">
        <f t="shared" si="3"/>
        <v>0</v>
      </c>
      <c r="T36" s="33">
        <f t="shared" si="3"/>
        <v>0</v>
      </c>
      <c r="U36" s="33">
        <f t="shared" si="3"/>
        <v>31429974</v>
      </c>
      <c r="V36" s="33">
        <f t="shared" si="3"/>
        <v>0</v>
      </c>
      <c r="W36" s="33">
        <f t="shared" si="3"/>
        <v>0</v>
      </c>
      <c r="X36" s="33">
        <f t="shared" si="3"/>
        <v>0</v>
      </c>
      <c r="Y36" s="33">
        <f t="shared" si="3"/>
        <v>0</v>
      </c>
      <c r="Z36" s="33">
        <f t="shared" si="3"/>
        <v>0</v>
      </c>
      <c r="AA36" s="33">
        <f t="shared" si="3"/>
        <v>0</v>
      </c>
      <c r="AB36" s="33">
        <f t="shared" si="3"/>
        <v>0</v>
      </c>
      <c r="AC36" s="33">
        <f t="shared" si="3"/>
        <v>0</v>
      </c>
      <c r="AD36" s="33">
        <f t="shared" si="3"/>
        <v>0</v>
      </c>
      <c r="AE36" s="33">
        <f t="shared" si="3"/>
        <v>0</v>
      </c>
      <c r="AF36" s="33">
        <f t="shared" si="3"/>
        <v>0</v>
      </c>
      <c r="AG36" s="33">
        <f t="shared" si="3"/>
        <v>9103442</v>
      </c>
      <c r="AH36" s="33">
        <f t="shared" si="3"/>
        <v>0</v>
      </c>
      <c r="AI36" s="33">
        <f t="shared" si="3"/>
        <v>0</v>
      </c>
    </row>
  </sheetData>
  <autoFilter ref="A8:AI35" xr:uid="{00000000-0009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D732FA-9CDE-4479-B1C0-0AD3C7788315}"/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Laura Vanessa Herrera Lora</cp:lastModifiedBy>
  <dcterms:created xsi:type="dcterms:W3CDTF">2020-05-12T22:12:59Z</dcterms:created>
  <dcterms:modified xsi:type="dcterms:W3CDTF">2021-07-02T16:03:15Z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