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ejruiz_coosalud_com/Documents/CRUCES DE CARTERA/7. HOSPITAL SAN ANTONIO DE GUATAVITA/"/>
    </mc:Choice>
  </mc:AlternateContent>
  <xr:revisionPtr revIDLastSave="92" documentId="8_{251A02FB-ACE3-48F3-8E0B-3A5035D4D039}" xr6:coauthVersionLast="47" xr6:coauthVersionMax="47" xr10:uidLastSave="{E5B072C8-7567-4A4B-AB55-2A6696CB5195}"/>
  <bookViews>
    <workbookView xWindow="-120" yWindow="-120" windowWidth="29040" windowHeight="15840" activeTab="2" xr2:uid="{393A7DF3-AEC3-46B8-8EBE-3DD8D4288878}"/>
  </bookViews>
  <sheets>
    <sheet name="CARTERA HOSPITAL" sheetId="2" r:id="rId1"/>
    <sheet name="VERIFICACION" sheetId="1" r:id="rId2"/>
    <sheet name="RESUMEN" sheetId="5" r:id="rId3"/>
    <sheet name="DEVOLUCIONES" sheetId="3" r:id="rId4"/>
    <sheet name="PAGOS" sheetId="4" r:id="rId5"/>
  </sheets>
  <definedNames>
    <definedName name="_xlnm._FilterDatabase" localSheetId="4" hidden="1">PAGOS!$A$1:$J$20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5" l="1"/>
  <c r="B14" i="5"/>
  <c r="B13" i="5"/>
  <c r="B10" i="5"/>
  <c r="E12" i="1"/>
  <c r="E11" i="1"/>
  <c r="E10" i="1"/>
  <c r="E9" i="1"/>
  <c r="E8" i="1"/>
  <c r="E7" i="1"/>
  <c r="E6" i="1"/>
  <c r="E5" i="1"/>
  <c r="E4" i="1"/>
  <c r="E3" i="1"/>
  <c r="E2" i="1"/>
  <c r="D12" i="1"/>
  <c r="C12" i="1"/>
  <c r="B12" i="1"/>
  <c r="B19" i="5" l="1"/>
  <c r="B22" i="5" s="1"/>
  <c r="B26" i="5" s="1"/>
</calcChain>
</file>

<file path=xl/sharedStrings.xml><?xml version="1.0" encoding="utf-8"?>
<sst xmlns="http://schemas.openxmlformats.org/spreadsheetml/2006/main" count="389" uniqueCount="209">
  <si>
    <t>Factura</t>
  </si>
  <si>
    <t>Saldo</t>
  </si>
  <si>
    <t xml:space="preserve">E.S.E. HOSPITAL SAN ANTONIO DE GUATAVITA
</t>
  </si>
  <si>
    <t>Nit: 860035447 - 1</t>
  </si>
  <si>
    <t>Teléfono: 8577120</t>
  </si>
  <si>
    <t>Edades Cartera - Por Empresa: COOSALUD ESE</t>
  </si>
  <si>
    <t>Cod.Lugar</t>
  </si>
  <si>
    <t>C.Cobro</t>
  </si>
  <si>
    <t>Prefijo</t>
  </si>
  <si>
    <t>Nro Factura</t>
  </si>
  <si>
    <t>F. Factura</t>
  </si>
  <si>
    <t>F. Radicación</t>
  </si>
  <si>
    <t>Paciente</t>
  </si>
  <si>
    <t>Vr Factura</t>
  </si>
  <si>
    <t>Vr N.Credito</t>
  </si>
  <si>
    <t>Vr N.Debito</t>
  </si>
  <si>
    <t>Abonos</t>
  </si>
  <si>
    <t>0 - 30 días</t>
  </si>
  <si>
    <t>31 - 60 días</t>
  </si>
  <si>
    <t>61 - 90 días</t>
  </si>
  <si>
    <t>91 - 180 días</t>
  </si>
  <si>
    <t>181 - 360 días</t>
  </si>
  <si>
    <t>361 o más</t>
  </si>
  <si>
    <t>Glosa Parcial</t>
  </si>
  <si>
    <t>Valor Neto</t>
  </si>
  <si>
    <t>EMPRESA: COOSALUD ESE TIPO EMPRESA: 01 - PLAN OBLIGATORIO DE SALUD POS -EPS</t>
  </si>
  <si>
    <t>02</t>
  </si>
  <si>
    <t>JUAN SANCHEZ</t>
  </si>
  <si>
    <t>LUDIS PACHECO</t>
  </si>
  <si>
    <t>YORDY TEJADA</t>
  </si>
  <si>
    <t>NILSON MUÑOZ</t>
  </si>
  <si>
    <t>FREDYS CABALLERO</t>
  </si>
  <si>
    <t>JHONATAN  QUINTERO</t>
  </si>
  <si>
    <t>KEVIN ARENAS</t>
  </si>
  <si>
    <t>TOTAL COOSALUD ESE</t>
  </si>
  <si>
    <t>EMPRESA: COOSALUD ESE TIPO EMPRESA: 02 - PLAN SUBSIDIADO DE SALUD POSS -ARS</t>
  </si>
  <si>
    <t>LEO GUALGAN</t>
  </si>
  <si>
    <t>JHAN VILLALBA</t>
  </si>
  <si>
    <t>ERIKA AGUILAR</t>
  </si>
  <si>
    <t>EMILCE MARIN</t>
  </si>
  <si>
    <t>DIANA SEHUANES</t>
  </si>
  <si>
    <t>INGRID MARIN</t>
  </si>
  <si>
    <t>GABRIEL FUQUENE</t>
  </si>
  <si>
    <t>TOTAL POR FECHAS</t>
  </si>
  <si>
    <t>TOTAL CARTERA</t>
  </si>
  <si>
    <t>EMPRESA: COOSALUD ENTIDAD PROMOTORA DE SALUD S.A. TIPO EMPRESA: 02 - PLAN SUBSIDIADO DE SALUD POSS -ARS</t>
  </si>
  <si>
    <t>LUIS  MEDRANO</t>
  </si>
  <si>
    <t>01</t>
  </si>
  <si>
    <t>ALEJANDRO PEÑA</t>
  </si>
  <si>
    <t>TOTAL COOSALUD ENTIDAD PROMOTORA DE SALUD S.A.</t>
  </si>
  <si>
    <t>COD_DEVOLUCION</t>
  </si>
  <si>
    <t>FACTURA</t>
  </si>
  <si>
    <t>FECHA_DEVOLUCION</t>
  </si>
  <si>
    <t>FECHA_LLEGADA_APLISALUD</t>
  </si>
  <si>
    <t>IPS</t>
  </si>
  <si>
    <t>NOMBRE</t>
  </si>
  <si>
    <t>MOTIVO_ESPECIFICO</t>
  </si>
  <si>
    <t>DESCRIPCION</t>
  </si>
  <si>
    <t>OBSERVACIONES</t>
  </si>
  <si>
    <t>DF-25224331015</t>
  </si>
  <si>
    <t>CSG3394899</t>
  </si>
  <si>
    <t>27/01/2020 12:00:00 a. m.</t>
  </si>
  <si>
    <t>2/01/2020 12:00:00 a. m.</t>
  </si>
  <si>
    <t>E.S.E. HOSPITAL SAN ANTONIO DE GUATAVITA</t>
  </si>
  <si>
    <t>BARRIOS DURAN JORGE LUIS</t>
  </si>
  <si>
    <t>Usuario o servicio correspondiente a otro plan responsable</t>
  </si>
  <si>
    <t>Se realiza devolución de la factura N° CSG3394899. expedida por la IPS el día 12/11/2019. por valor de $ 70.850. correspondiente a la atención de CORREA DELGADO ASHLEY MARIANGIE. RC 1094371327. debido a que este usuario no registra  como activo en la base de datos de los usuarios afiliados a la EPS COOSALUD para la fecha de atención.</t>
  </si>
  <si>
    <t>DF-159246732391</t>
  </si>
  <si>
    <t>csg3313353</t>
  </si>
  <si>
    <t>1/03/2018 12:00:00 a. m.</t>
  </si>
  <si>
    <t>Bustamante Daza Angie Katherine</t>
  </si>
  <si>
    <t>Factura no cumple requisitos legales</t>
  </si>
  <si>
    <t>Por cambio de nit de la eps . todos los servicios prestados apartir de 1 noviembre  deben ser facturados con el nuevo nit y racion social ( Coosalud EPS S.A. 900226715-3 Codigo EPSS43</t>
  </si>
  <si>
    <t>DF-159246733058</t>
  </si>
  <si>
    <t>CSG3317759</t>
  </si>
  <si>
    <t>22/06/2018 12:00:00 a. m.</t>
  </si>
  <si>
    <t>Por cambio de nit de la eps . todos los servicios prestados apartir de 1 noviembre  deben ser facturados con el nuevo nit y racion social ( Coosalud EPS S.A. 900226715-3 Codigo EPSS43)</t>
  </si>
  <si>
    <t>DF-159246733059</t>
  </si>
  <si>
    <t>CSG3318042</t>
  </si>
  <si>
    <t>DF-159246733060</t>
  </si>
  <si>
    <t>CSG3326267</t>
  </si>
  <si>
    <t>DF-159246733145</t>
  </si>
  <si>
    <t>CSG3330404</t>
  </si>
  <si>
    <t>1/08/2018 12:00:00 a. m.</t>
  </si>
  <si>
    <t>DF-159246733146</t>
  </si>
  <si>
    <t>CSG3331559</t>
  </si>
  <si>
    <t>DF-159246733622</t>
  </si>
  <si>
    <t>CSG3340786</t>
  </si>
  <si>
    <t>7/11/2018 12:00:00 a. m.</t>
  </si>
  <si>
    <t>Por cambio de nit de la eps . todos los servicios prestados apartir de 1 noviembre  deben ser facturados con el nuevo nit y razon  social ( Coosalud EPS S.A. 900226715-3 Codigo EPSS43</t>
  </si>
  <si>
    <t>DF-949307739475</t>
  </si>
  <si>
    <t>CSG3343319</t>
  </si>
  <si>
    <t>8/11/2018 12:00:00 a. m.</t>
  </si>
  <si>
    <t>Mancera Estupiñan Manuel Ernesto</t>
  </si>
  <si>
    <t>SE HACE DEVOLUCIÓN DE LA CUENTA YA QUE DE  ACUERDO A LA INFORMACIÓN SUMINISTRADA POR PARTE DE COOSALUD EPS  DONDE  SE INFORMABA EL CAMBIO DE RAZÓN SOCIAL A PARTIR DEL 1 DE NOVIEMBRE DEL 2017 Y DONDE  SE INFORMABA QUE LOS SERVICIOS  PRESTADOS  A PARTIR DE DICHA FECHA TIENEN QUE VENIR  BAJO LA  NUEVA RAZÓN SOCIAL .POR TAL MOTIVO . LE SOLICITAMOS QUE LA PRESTACIÓN DE  SERVICIOS DE SALUD CAUSADA HASTA 24 HORAS DEL DÍA 31  DE 2017 SEA FACTURADO A LA COOPERATIVA DE DESARROLLO INTEGRAL COOSALUD EPS. IDENTIFICADA CON EL  NIT 800.429.241-0 Y LOS  SERVICIOS  GENERADOS  A PARTIR DE LAS 00:01 DEL DÍA  1 DE NOVIEMBRE  DE 2017 SE DEBE  FACTURAR A  NOMBRE DE  COOSALUD ENTIDAD PROMOTORA DE SALUD S.A IDENTIFICADA  CON EL NIT 900.226.715-3.</t>
  </si>
  <si>
    <t>DF-949307739476</t>
  </si>
  <si>
    <t>CSG3345010</t>
  </si>
  <si>
    <t>DF-949307739494</t>
  </si>
  <si>
    <t>GSG334319</t>
  </si>
  <si>
    <t>14/11/2018 12:00:00 a. m.</t>
  </si>
  <si>
    <t>SE HACE DEVOLUCIÓN DE LA CUENTA YA QUE LOS ARCHIVOS INTERNOS DEL RIPS PRESENTAN INCONSISTENCIA EN EL VALOR FACTURA.VERIFICAR QUE TODOS LOS CAMPOS ESTÉN BIEN DILIGENCIADOS.POR FAVOR REALIZAR LAS RESPECTIVAS CORRECCIONES Y UNA VEZ SUBSANE ENVIAR PARA CONTINUAR CON EL PROCESO DE RADICACIÓN.</t>
  </si>
  <si>
    <t>DF-949307739566</t>
  </si>
  <si>
    <t>CSG3346705</t>
  </si>
  <si>
    <t>6/12/2018 12:00:00 a. m.</t>
  </si>
  <si>
    <t>Devolucion</t>
  </si>
  <si>
    <t>Cancelada</t>
  </si>
  <si>
    <t xml:space="preserve">Total </t>
  </si>
  <si>
    <t>Diferencia</t>
  </si>
  <si>
    <t>IPS verificar el saldo de la factura en la hoja de PAGOS</t>
  </si>
  <si>
    <t>Referencia</t>
  </si>
  <si>
    <t>Importe en moneda local</t>
  </si>
  <si>
    <t>Cuenta de mayor</t>
  </si>
  <si>
    <t>Nº documento</t>
  </si>
  <si>
    <t>Fecha de documento</t>
  </si>
  <si>
    <t>Clase de documento</t>
  </si>
  <si>
    <t>Doc.compensación</t>
  </si>
  <si>
    <t>Texto</t>
  </si>
  <si>
    <t>Centro de beneficio</t>
  </si>
  <si>
    <t>Asignación</t>
  </si>
  <si>
    <t>2905100202</t>
  </si>
  <si>
    <t>104009194</t>
  </si>
  <si>
    <t>AB</t>
  </si>
  <si>
    <t>2000094309</t>
  </si>
  <si>
    <t>ABONO FE CSG3345010 23189146803 LUIS MANUEL MEDRAN</t>
  </si>
  <si>
    <t>2318917011</t>
  </si>
  <si>
    <t>11140847610</t>
  </si>
  <si>
    <t>CSG3347709</t>
  </si>
  <si>
    <t>1901929031</t>
  </si>
  <si>
    <t>KR</t>
  </si>
  <si>
    <t>15580077733 INGRID JIMENA MARIN PEREZ</t>
  </si>
  <si>
    <t>1558017011</t>
  </si>
  <si>
    <t>12060904974</t>
  </si>
  <si>
    <t>CSG3349407</t>
  </si>
  <si>
    <t>1901929033</t>
  </si>
  <si>
    <t>1901928915</t>
  </si>
  <si>
    <t>12100829404</t>
  </si>
  <si>
    <t>44224639 GUA ENE</t>
  </si>
  <si>
    <t>9400000000</t>
  </si>
  <si>
    <t>2000082463</t>
  </si>
  <si>
    <t>ZP</t>
  </si>
  <si>
    <t>EVENTO ENE_2019</t>
  </si>
  <si>
    <t>guainia</t>
  </si>
  <si>
    <t>2905100102</t>
  </si>
  <si>
    <t>2000326579</t>
  </si>
  <si>
    <t>SALDO FE CSG3345010 23189146803 LUIS MANUEL MEDRAN</t>
  </si>
  <si>
    <t>HSA284967</t>
  </si>
  <si>
    <t>1903740520</t>
  </si>
  <si>
    <t>54001397713 ALEJANDRO PEÑA PATERNINA</t>
  </si>
  <si>
    <t>5400117011</t>
  </si>
  <si>
    <t>11200800893</t>
  </si>
  <si>
    <t>CSG3390539</t>
  </si>
  <si>
    <t>1903761678</t>
  </si>
  <si>
    <t>15204015009 GABRIEL FUQUENE</t>
  </si>
  <si>
    <t>1520417011</t>
  </si>
  <si>
    <t>11200801021</t>
  </si>
  <si>
    <t>70497106 CUN-471</t>
  </si>
  <si>
    <t>CSG3354183</t>
  </si>
  <si>
    <t>1902463570</t>
  </si>
  <si>
    <t>3190740628</t>
  </si>
  <si>
    <t>CSG3356236</t>
  </si>
  <si>
    <t>1902357316</t>
  </si>
  <si>
    <t>23189139776 YINEY  CORONADO COGOLLO</t>
  </si>
  <si>
    <t>3190742331</t>
  </si>
  <si>
    <t>CSG3359635</t>
  </si>
  <si>
    <t>1902463586</t>
  </si>
  <si>
    <t>3190744304</t>
  </si>
  <si>
    <t>CSG3351182</t>
  </si>
  <si>
    <t>105219142</t>
  </si>
  <si>
    <t>SALDO 15580077733 INGRID JIMENA MARIN PEREZ</t>
  </si>
  <si>
    <t>3190747997</t>
  </si>
  <si>
    <t>CSG3352548</t>
  </si>
  <si>
    <t>1902460427</t>
  </si>
  <si>
    <t>CSG3351675</t>
  </si>
  <si>
    <t>1902460430</t>
  </si>
  <si>
    <t>CSG3353332</t>
  </si>
  <si>
    <t>1902460433</t>
  </si>
  <si>
    <t>CSG3363528</t>
  </si>
  <si>
    <t>1902648330</t>
  </si>
  <si>
    <t>4100944090</t>
  </si>
  <si>
    <t>CSG3363531</t>
  </si>
  <si>
    <t>1902651385</t>
  </si>
  <si>
    <t>68190175408 MARTHA ELVIRA ROZO SANCHEZ</t>
  </si>
  <si>
    <t>6819017011</t>
  </si>
  <si>
    <t>4100945091</t>
  </si>
  <si>
    <t>CSG3368486</t>
  </si>
  <si>
    <t>1902680901</t>
  </si>
  <si>
    <t>54405021674 CARLOS ORTIZ CASTRO</t>
  </si>
  <si>
    <t>5440517011</t>
  </si>
  <si>
    <t>5100800668</t>
  </si>
  <si>
    <t>2000323315</t>
  </si>
  <si>
    <t>EVENTO - DESENCAJE RESERVAS TECNICAS</t>
  </si>
  <si>
    <t>2500000000</t>
  </si>
  <si>
    <t>cundinamarca</t>
  </si>
  <si>
    <t>Observaciones</t>
  </si>
  <si>
    <t>COOSALUD EPS SA</t>
  </si>
  <si>
    <t>Estado de cartera HOSPITALSAN ANTONIO DE GUATAVITA NIT : 860.035.447</t>
  </si>
  <si>
    <t>DETALLE DE CARTERA IPS</t>
  </si>
  <si>
    <t>Cartera presentada  IPS</t>
  </si>
  <si>
    <t>Facturas sin evidencia de radicación</t>
  </si>
  <si>
    <t>Devoluciones</t>
  </si>
  <si>
    <t>Facturas Pagadas y No descargadas por la IPS</t>
  </si>
  <si>
    <t>Glosas Aceptadas por la IPS</t>
  </si>
  <si>
    <t>Glosas por  Conciliar</t>
  </si>
  <si>
    <t>Diferencias a revisar por el Proveedor</t>
  </si>
  <si>
    <t>Facturas en proceso de auditoria Aplistaff</t>
  </si>
  <si>
    <t>Saldo Final</t>
  </si>
  <si>
    <t>Giros de la EPS por legalizar</t>
  </si>
  <si>
    <t>COOSALUD  NIT 900.226.715</t>
  </si>
  <si>
    <t>Saldo Disponible a Favor de Hospital San Antonio de Guatavita Corte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</si>
</sst>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0C0A]d/mm/yyyy"/>
    <numFmt numFmtId="165" formatCode="[$-10C0A]#,##0;\(#,##0\)"/>
    <numFmt numFmtId="166" formatCode="[$-10C0A]#,##0;\-#,##0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165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0" fillId="3" borderId="0" xfId="0" applyFill="1"/>
    <xf numFmtId="165" fontId="6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166" fontId="6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4" xfId="0" applyBorder="1"/>
    <xf numFmtId="167" fontId="3" fillId="0" borderId="4" xfId="1" applyNumberFormat="1" applyFont="1" applyBorder="1"/>
    <xf numFmtId="167" fontId="0" fillId="0" borderId="4" xfId="1" applyNumberFormat="1" applyFont="1" applyBorder="1"/>
    <xf numFmtId="0" fontId="3" fillId="4" borderId="4" xfId="0" applyFont="1" applyFill="1" applyBorder="1"/>
    <xf numFmtId="3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5" borderId="0" xfId="0" applyFont="1" applyFill="1"/>
    <xf numFmtId="3" fontId="4" fillId="5" borderId="0" xfId="0" applyNumberFormat="1" applyFont="1" applyFill="1" applyAlignment="1">
      <alignment horizontal="right"/>
    </xf>
    <xf numFmtId="14" fontId="4" fillId="5" borderId="0" xfId="0" applyNumberFormat="1" applyFont="1" applyFill="1" applyAlignment="1">
      <alignment horizontal="right"/>
    </xf>
    <xf numFmtId="0" fontId="4" fillId="6" borderId="4" xfId="0" applyFont="1" applyFill="1" applyBorder="1" applyAlignment="1">
      <alignment horizontal="center"/>
    </xf>
    <xf numFmtId="167" fontId="4" fillId="6" borderId="4" xfId="1" applyNumberFormat="1" applyFont="1" applyFill="1" applyBorder="1" applyAlignment="1">
      <alignment horizontal="center"/>
    </xf>
    <xf numFmtId="167" fontId="4" fillId="6" borderId="4" xfId="1" applyNumberFormat="1" applyFont="1" applyFill="1" applyBorder="1"/>
    <xf numFmtId="167" fontId="2" fillId="6" borderId="4" xfId="1" applyNumberFormat="1" applyFont="1" applyFill="1" applyBorder="1"/>
    <xf numFmtId="0" fontId="2" fillId="6" borderId="4" xfId="0" applyFont="1" applyFill="1" applyBorder="1"/>
    <xf numFmtId="167" fontId="2" fillId="6" borderId="5" xfId="1" applyNumberFormat="1" applyFont="1" applyFill="1" applyBorder="1"/>
    <xf numFmtId="0" fontId="6" fillId="2" borderId="1" xfId="0" applyFont="1" applyFill="1" applyBorder="1" applyAlignment="1" applyProtection="1">
      <alignment vertical="top" wrapText="1" readingOrder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166" fontId="6" fillId="2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7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2" fillId="7" borderId="0" xfId="0" applyFont="1" applyFill="1"/>
    <xf numFmtId="3" fontId="12" fillId="7" borderId="0" xfId="0" applyNumberFormat="1" applyFont="1" applyFill="1"/>
    <xf numFmtId="0" fontId="13" fillId="0" borderId="0" xfId="0" applyFont="1"/>
    <xf numFmtId="3" fontId="13" fillId="0" borderId="0" xfId="0" applyNumberFormat="1" applyFont="1"/>
    <xf numFmtId="0" fontId="11" fillId="7" borderId="0" xfId="0" applyFont="1" applyFill="1"/>
    <xf numFmtId="3" fontId="12" fillId="9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2943225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98F112-59A2-426C-87F2-44873524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19050</xdr:rowOff>
    </xdr:from>
    <xdr:ext cx="2943225" cy="590550"/>
    <xdr:pic>
      <xdr:nvPicPr>
        <xdr:cNvPr id="3" name="Imagen 2">
          <a:extLst>
            <a:ext uri="{FF2B5EF4-FFF2-40B4-BE49-F238E27FC236}">
              <a16:creationId xmlns:a16="http://schemas.microsoft.com/office/drawing/2014/main" id="{CE6294F7-7990-4C20-8C48-85D19A51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82C5-84CF-4526-8929-EEDC1CBD7143}">
  <dimension ref="B1:U42"/>
  <sheetViews>
    <sheetView topLeftCell="A16" workbookViewId="0">
      <selection activeCell="H70" sqref="H70"/>
    </sheetView>
  </sheetViews>
  <sheetFormatPr baseColWidth="10" defaultRowHeight="15" x14ac:dyDescent="0.25"/>
  <cols>
    <col min="1" max="1" width="1" customWidth="1"/>
    <col min="2" max="2" width="0.140625" customWidth="1"/>
    <col min="3" max="3" width="13.28515625" customWidth="1"/>
    <col min="4" max="4" width="13.42578125" customWidth="1"/>
    <col min="5" max="5" width="9.85546875" customWidth="1"/>
    <col min="6" max="6" width="17.42578125" customWidth="1"/>
    <col min="7" max="7" width="15.28515625" customWidth="1"/>
    <col min="8" max="8" width="13.42578125" customWidth="1"/>
    <col min="9" max="9" width="48.5703125" customWidth="1"/>
    <col min="10" max="10" width="15.85546875" customWidth="1"/>
    <col min="11" max="11" width="15.28515625" customWidth="1"/>
    <col min="12" max="12" width="13.42578125" customWidth="1"/>
    <col min="13" max="14" width="14.85546875" customWidth="1"/>
    <col min="15" max="15" width="13.42578125" customWidth="1"/>
    <col min="16" max="16" width="15" customWidth="1"/>
    <col min="17" max="17" width="14.85546875" customWidth="1"/>
    <col min="18" max="19" width="13.42578125" customWidth="1"/>
    <col min="20" max="20" width="16.28515625" customWidth="1"/>
    <col min="21" max="21" width="13.42578125" customWidth="1"/>
    <col min="22" max="256" width="9.140625" customWidth="1"/>
    <col min="257" max="257" width="1" customWidth="1"/>
    <col min="258" max="258" width="0.140625" customWidth="1"/>
    <col min="259" max="259" width="13.28515625" customWidth="1"/>
    <col min="260" max="260" width="13.42578125" customWidth="1"/>
    <col min="261" max="261" width="9.85546875" customWidth="1"/>
    <col min="262" max="262" width="17.42578125" customWidth="1"/>
    <col min="263" max="263" width="15.28515625" customWidth="1"/>
    <col min="264" max="264" width="13.42578125" customWidth="1"/>
    <col min="265" max="265" width="48.5703125" customWidth="1"/>
    <col min="266" max="266" width="15.85546875" customWidth="1"/>
    <col min="267" max="267" width="15.28515625" customWidth="1"/>
    <col min="268" max="268" width="13.42578125" customWidth="1"/>
    <col min="269" max="270" width="14.85546875" customWidth="1"/>
    <col min="271" max="271" width="13.42578125" customWidth="1"/>
    <col min="272" max="272" width="15" customWidth="1"/>
    <col min="273" max="273" width="14.85546875" customWidth="1"/>
    <col min="274" max="275" width="13.42578125" customWidth="1"/>
    <col min="276" max="276" width="16.28515625" customWidth="1"/>
    <col min="277" max="277" width="13.42578125" customWidth="1"/>
    <col min="278" max="512" width="9.140625" customWidth="1"/>
    <col min="513" max="513" width="1" customWidth="1"/>
    <col min="514" max="514" width="0.140625" customWidth="1"/>
    <col min="515" max="515" width="13.28515625" customWidth="1"/>
    <col min="516" max="516" width="13.42578125" customWidth="1"/>
    <col min="517" max="517" width="9.85546875" customWidth="1"/>
    <col min="518" max="518" width="17.42578125" customWidth="1"/>
    <col min="519" max="519" width="15.28515625" customWidth="1"/>
    <col min="520" max="520" width="13.42578125" customWidth="1"/>
    <col min="521" max="521" width="48.5703125" customWidth="1"/>
    <col min="522" max="522" width="15.85546875" customWidth="1"/>
    <col min="523" max="523" width="15.28515625" customWidth="1"/>
    <col min="524" max="524" width="13.42578125" customWidth="1"/>
    <col min="525" max="526" width="14.85546875" customWidth="1"/>
    <col min="527" max="527" width="13.42578125" customWidth="1"/>
    <col min="528" max="528" width="15" customWidth="1"/>
    <col min="529" max="529" width="14.85546875" customWidth="1"/>
    <col min="530" max="531" width="13.42578125" customWidth="1"/>
    <col min="532" max="532" width="16.28515625" customWidth="1"/>
    <col min="533" max="533" width="13.42578125" customWidth="1"/>
    <col min="534" max="768" width="9.140625" customWidth="1"/>
    <col min="769" max="769" width="1" customWidth="1"/>
    <col min="770" max="770" width="0.140625" customWidth="1"/>
    <col min="771" max="771" width="13.28515625" customWidth="1"/>
    <col min="772" max="772" width="13.42578125" customWidth="1"/>
    <col min="773" max="773" width="9.85546875" customWidth="1"/>
    <col min="774" max="774" width="17.42578125" customWidth="1"/>
    <col min="775" max="775" width="15.28515625" customWidth="1"/>
    <col min="776" max="776" width="13.42578125" customWidth="1"/>
    <col min="777" max="777" width="48.5703125" customWidth="1"/>
    <col min="778" max="778" width="15.85546875" customWidth="1"/>
    <col min="779" max="779" width="15.28515625" customWidth="1"/>
    <col min="780" max="780" width="13.42578125" customWidth="1"/>
    <col min="781" max="782" width="14.85546875" customWidth="1"/>
    <col min="783" max="783" width="13.42578125" customWidth="1"/>
    <col min="784" max="784" width="15" customWidth="1"/>
    <col min="785" max="785" width="14.85546875" customWidth="1"/>
    <col min="786" max="787" width="13.42578125" customWidth="1"/>
    <col min="788" max="788" width="16.28515625" customWidth="1"/>
    <col min="789" max="789" width="13.42578125" customWidth="1"/>
    <col min="790" max="1024" width="9.140625" customWidth="1"/>
    <col min="1025" max="1025" width="1" customWidth="1"/>
    <col min="1026" max="1026" width="0.140625" customWidth="1"/>
    <col min="1027" max="1027" width="13.28515625" customWidth="1"/>
    <col min="1028" max="1028" width="13.42578125" customWidth="1"/>
    <col min="1029" max="1029" width="9.85546875" customWidth="1"/>
    <col min="1030" max="1030" width="17.42578125" customWidth="1"/>
    <col min="1031" max="1031" width="15.28515625" customWidth="1"/>
    <col min="1032" max="1032" width="13.42578125" customWidth="1"/>
    <col min="1033" max="1033" width="48.5703125" customWidth="1"/>
    <col min="1034" max="1034" width="15.85546875" customWidth="1"/>
    <col min="1035" max="1035" width="15.28515625" customWidth="1"/>
    <col min="1036" max="1036" width="13.42578125" customWidth="1"/>
    <col min="1037" max="1038" width="14.85546875" customWidth="1"/>
    <col min="1039" max="1039" width="13.42578125" customWidth="1"/>
    <col min="1040" max="1040" width="15" customWidth="1"/>
    <col min="1041" max="1041" width="14.85546875" customWidth="1"/>
    <col min="1042" max="1043" width="13.42578125" customWidth="1"/>
    <col min="1044" max="1044" width="16.28515625" customWidth="1"/>
    <col min="1045" max="1045" width="13.42578125" customWidth="1"/>
    <col min="1046" max="1280" width="9.140625" customWidth="1"/>
    <col min="1281" max="1281" width="1" customWidth="1"/>
    <col min="1282" max="1282" width="0.140625" customWidth="1"/>
    <col min="1283" max="1283" width="13.28515625" customWidth="1"/>
    <col min="1284" max="1284" width="13.42578125" customWidth="1"/>
    <col min="1285" max="1285" width="9.85546875" customWidth="1"/>
    <col min="1286" max="1286" width="17.42578125" customWidth="1"/>
    <col min="1287" max="1287" width="15.28515625" customWidth="1"/>
    <col min="1288" max="1288" width="13.42578125" customWidth="1"/>
    <col min="1289" max="1289" width="48.5703125" customWidth="1"/>
    <col min="1290" max="1290" width="15.85546875" customWidth="1"/>
    <col min="1291" max="1291" width="15.28515625" customWidth="1"/>
    <col min="1292" max="1292" width="13.42578125" customWidth="1"/>
    <col min="1293" max="1294" width="14.85546875" customWidth="1"/>
    <col min="1295" max="1295" width="13.42578125" customWidth="1"/>
    <col min="1296" max="1296" width="15" customWidth="1"/>
    <col min="1297" max="1297" width="14.85546875" customWidth="1"/>
    <col min="1298" max="1299" width="13.42578125" customWidth="1"/>
    <col min="1300" max="1300" width="16.28515625" customWidth="1"/>
    <col min="1301" max="1301" width="13.42578125" customWidth="1"/>
    <col min="1302" max="1536" width="9.140625" customWidth="1"/>
    <col min="1537" max="1537" width="1" customWidth="1"/>
    <col min="1538" max="1538" width="0.140625" customWidth="1"/>
    <col min="1539" max="1539" width="13.28515625" customWidth="1"/>
    <col min="1540" max="1540" width="13.42578125" customWidth="1"/>
    <col min="1541" max="1541" width="9.85546875" customWidth="1"/>
    <col min="1542" max="1542" width="17.42578125" customWidth="1"/>
    <col min="1543" max="1543" width="15.28515625" customWidth="1"/>
    <col min="1544" max="1544" width="13.42578125" customWidth="1"/>
    <col min="1545" max="1545" width="48.5703125" customWidth="1"/>
    <col min="1546" max="1546" width="15.85546875" customWidth="1"/>
    <col min="1547" max="1547" width="15.28515625" customWidth="1"/>
    <col min="1548" max="1548" width="13.42578125" customWidth="1"/>
    <col min="1549" max="1550" width="14.85546875" customWidth="1"/>
    <col min="1551" max="1551" width="13.42578125" customWidth="1"/>
    <col min="1552" max="1552" width="15" customWidth="1"/>
    <col min="1553" max="1553" width="14.85546875" customWidth="1"/>
    <col min="1554" max="1555" width="13.42578125" customWidth="1"/>
    <col min="1556" max="1556" width="16.28515625" customWidth="1"/>
    <col min="1557" max="1557" width="13.42578125" customWidth="1"/>
    <col min="1558" max="1792" width="9.140625" customWidth="1"/>
    <col min="1793" max="1793" width="1" customWidth="1"/>
    <col min="1794" max="1794" width="0.140625" customWidth="1"/>
    <col min="1795" max="1795" width="13.28515625" customWidth="1"/>
    <col min="1796" max="1796" width="13.42578125" customWidth="1"/>
    <col min="1797" max="1797" width="9.85546875" customWidth="1"/>
    <col min="1798" max="1798" width="17.42578125" customWidth="1"/>
    <col min="1799" max="1799" width="15.28515625" customWidth="1"/>
    <col min="1800" max="1800" width="13.42578125" customWidth="1"/>
    <col min="1801" max="1801" width="48.5703125" customWidth="1"/>
    <col min="1802" max="1802" width="15.85546875" customWidth="1"/>
    <col min="1803" max="1803" width="15.28515625" customWidth="1"/>
    <col min="1804" max="1804" width="13.42578125" customWidth="1"/>
    <col min="1805" max="1806" width="14.85546875" customWidth="1"/>
    <col min="1807" max="1807" width="13.42578125" customWidth="1"/>
    <col min="1808" max="1808" width="15" customWidth="1"/>
    <col min="1809" max="1809" width="14.85546875" customWidth="1"/>
    <col min="1810" max="1811" width="13.42578125" customWidth="1"/>
    <col min="1812" max="1812" width="16.28515625" customWidth="1"/>
    <col min="1813" max="1813" width="13.42578125" customWidth="1"/>
    <col min="1814" max="2048" width="9.140625" customWidth="1"/>
    <col min="2049" max="2049" width="1" customWidth="1"/>
    <col min="2050" max="2050" width="0.140625" customWidth="1"/>
    <col min="2051" max="2051" width="13.28515625" customWidth="1"/>
    <col min="2052" max="2052" width="13.42578125" customWidth="1"/>
    <col min="2053" max="2053" width="9.85546875" customWidth="1"/>
    <col min="2054" max="2054" width="17.42578125" customWidth="1"/>
    <col min="2055" max="2055" width="15.28515625" customWidth="1"/>
    <col min="2056" max="2056" width="13.42578125" customWidth="1"/>
    <col min="2057" max="2057" width="48.5703125" customWidth="1"/>
    <col min="2058" max="2058" width="15.85546875" customWidth="1"/>
    <col min="2059" max="2059" width="15.28515625" customWidth="1"/>
    <col min="2060" max="2060" width="13.42578125" customWidth="1"/>
    <col min="2061" max="2062" width="14.85546875" customWidth="1"/>
    <col min="2063" max="2063" width="13.42578125" customWidth="1"/>
    <col min="2064" max="2064" width="15" customWidth="1"/>
    <col min="2065" max="2065" width="14.85546875" customWidth="1"/>
    <col min="2066" max="2067" width="13.42578125" customWidth="1"/>
    <col min="2068" max="2068" width="16.28515625" customWidth="1"/>
    <col min="2069" max="2069" width="13.42578125" customWidth="1"/>
    <col min="2070" max="2304" width="9.140625" customWidth="1"/>
    <col min="2305" max="2305" width="1" customWidth="1"/>
    <col min="2306" max="2306" width="0.140625" customWidth="1"/>
    <col min="2307" max="2307" width="13.28515625" customWidth="1"/>
    <col min="2308" max="2308" width="13.42578125" customWidth="1"/>
    <col min="2309" max="2309" width="9.85546875" customWidth="1"/>
    <col min="2310" max="2310" width="17.42578125" customWidth="1"/>
    <col min="2311" max="2311" width="15.28515625" customWidth="1"/>
    <col min="2312" max="2312" width="13.42578125" customWidth="1"/>
    <col min="2313" max="2313" width="48.5703125" customWidth="1"/>
    <col min="2314" max="2314" width="15.85546875" customWidth="1"/>
    <col min="2315" max="2315" width="15.28515625" customWidth="1"/>
    <col min="2316" max="2316" width="13.42578125" customWidth="1"/>
    <col min="2317" max="2318" width="14.85546875" customWidth="1"/>
    <col min="2319" max="2319" width="13.42578125" customWidth="1"/>
    <col min="2320" max="2320" width="15" customWidth="1"/>
    <col min="2321" max="2321" width="14.85546875" customWidth="1"/>
    <col min="2322" max="2323" width="13.42578125" customWidth="1"/>
    <col min="2324" max="2324" width="16.28515625" customWidth="1"/>
    <col min="2325" max="2325" width="13.42578125" customWidth="1"/>
    <col min="2326" max="2560" width="9.140625" customWidth="1"/>
    <col min="2561" max="2561" width="1" customWidth="1"/>
    <col min="2562" max="2562" width="0.140625" customWidth="1"/>
    <col min="2563" max="2563" width="13.28515625" customWidth="1"/>
    <col min="2564" max="2564" width="13.42578125" customWidth="1"/>
    <col min="2565" max="2565" width="9.85546875" customWidth="1"/>
    <col min="2566" max="2566" width="17.42578125" customWidth="1"/>
    <col min="2567" max="2567" width="15.28515625" customWidth="1"/>
    <col min="2568" max="2568" width="13.42578125" customWidth="1"/>
    <col min="2569" max="2569" width="48.5703125" customWidth="1"/>
    <col min="2570" max="2570" width="15.85546875" customWidth="1"/>
    <col min="2571" max="2571" width="15.28515625" customWidth="1"/>
    <col min="2572" max="2572" width="13.42578125" customWidth="1"/>
    <col min="2573" max="2574" width="14.85546875" customWidth="1"/>
    <col min="2575" max="2575" width="13.42578125" customWidth="1"/>
    <col min="2576" max="2576" width="15" customWidth="1"/>
    <col min="2577" max="2577" width="14.85546875" customWidth="1"/>
    <col min="2578" max="2579" width="13.42578125" customWidth="1"/>
    <col min="2580" max="2580" width="16.28515625" customWidth="1"/>
    <col min="2581" max="2581" width="13.42578125" customWidth="1"/>
    <col min="2582" max="2816" width="9.140625" customWidth="1"/>
    <col min="2817" max="2817" width="1" customWidth="1"/>
    <col min="2818" max="2818" width="0.140625" customWidth="1"/>
    <col min="2819" max="2819" width="13.28515625" customWidth="1"/>
    <col min="2820" max="2820" width="13.42578125" customWidth="1"/>
    <col min="2821" max="2821" width="9.85546875" customWidth="1"/>
    <col min="2822" max="2822" width="17.42578125" customWidth="1"/>
    <col min="2823" max="2823" width="15.28515625" customWidth="1"/>
    <col min="2824" max="2824" width="13.42578125" customWidth="1"/>
    <col min="2825" max="2825" width="48.5703125" customWidth="1"/>
    <col min="2826" max="2826" width="15.85546875" customWidth="1"/>
    <col min="2827" max="2827" width="15.28515625" customWidth="1"/>
    <col min="2828" max="2828" width="13.42578125" customWidth="1"/>
    <col min="2829" max="2830" width="14.85546875" customWidth="1"/>
    <col min="2831" max="2831" width="13.42578125" customWidth="1"/>
    <col min="2832" max="2832" width="15" customWidth="1"/>
    <col min="2833" max="2833" width="14.85546875" customWidth="1"/>
    <col min="2834" max="2835" width="13.42578125" customWidth="1"/>
    <col min="2836" max="2836" width="16.28515625" customWidth="1"/>
    <col min="2837" max="2837" width="13.42578125" customWidth="1"/>
    <col min="2838" max="3072" width="9.140625" customWidth="1"/>
    <col min="3073" max="3073" width="1" customWidth="1"/>
    <col min="3074" max="3074" width="0.140625" customWidth="1"/>
    <col min="3075" max="3075" width="13.28515625" customWidth="1"/>
    <col min="3076" max="3076" width="13.42578125" customWidth="1"/>
    <col min="3077" max="3077" width="9.85546875" customWidth="1"/>
    <col min="3078" max="3078" width="17.42578125" customWidth="1"/>
    <col min="3079" max="3079" width="15.28515625" customWidth="1"/>
    <col min="3080" max="3080" width="13.42578125" customWidth="1"/>
    <col min="3081" max="3081" width="48.5703125" customWidth="1"/>
    <col min="3082" max="3082" width="15.85546875" customWidth="1"/>
    <col min="3083" max="3083" width="15.28515625" customWidth="1"/>
    <col min="3084" max="3084" width="13.42578125" customWidth="1"/>
    <col min="3085" max="3086" width="14.85546875" customWidth="1"/>
    <col min="3087" max="3087" width="13.42578125" customWidth="1"/>
    <col min="3088" max="3088" width="15" customWidth="1"/>
    <col min="3089" max="3089" width="14.85546875" customWidth="1"/>
    <col min="3090" max="3091" width="13.42578125" customWidth="1"/>
    <col min="3092" max="3092" width="16.28515625" customWidth="1"/>
    <col min="3093" max="3093" width="13.42578125" customWidth="1"/>
    <col min="3094" max="3328" width="9.140625" customWidth="1"/>
    <col min="3329" max="3329" width="1" customWidth="1"/>
    <col min="3330" max="3330" width="0.140625" customWidth="1"/>
    <col min="3331" max="3331" width="13.28515625" customWidth="1"/>
    <col min="3332" max="3332" width="13.42578125" customWidth="1"/>
    <col min="3333" max="3333" width="9.85546875" customWidth="1"/>
    <col min="3334" max="3334" width="17.42578125" customWidth="1"/>
    <col min="3335" max="3335" width="15.28515625" customWidth="1"/>
    <col min="3336" max="3336" width="13.42578125" customWidth="1"/>
    <col min="3337" max="3337" width="48.5703125" customWidth="1"/>
    <col min="3338" max="3338" width="15.85546875" customWidth="1"/>
    <col min="3339" max="3339" width="15.28515625" customWidth="1"/>
    <col min="3340" max="3340" width="13.42578125" customWidth="1"/>
    <col min="3341" max="3342" width="14.85546875" customWidth="1"/>
    <col min="3343" max="3343" width="13.42578125" customWidth="1"/>
    <col min="3344" max="3344" width="15" customWidth="1"/>
    <col min="3345" max="3345" width="14.85546875" customWidth="1"/>
    <col min="3346" max="3347" width="13.42578125" customWidth="1"/>
    <col min="3348" max="3348" width="16.28515625" customWidth="1"/>
    <col min="3349" max="3349" width="13.42578125" customWidth="1"/>
    <col min="3350" max="3584" width="9.140625" customWidth="1"/>
    <col min="3585" max="3585" width="1" customWidth="1"/>
    <col min="3586" max="3586" width="0.140625" customWidth="1"/>
    <col min="3587" max="3587" width="13.28515625" customWidth="1"/>
    <col min="3588" max="3588" width="13.42578125" customWidth="1"/>
    <col min="3589" max="3589" width="9.85546875" customWidth="1"/>
    <col min="3590" max="3590" width="17.42578125" customWidth="1"/>
    <col min="3591" max="3591" width="15.28515625" customWidth="1"/>
    <col min="3592" max="3592" width="13.42578125" customWidth="1"/>
    <col min="3593" max="3593" width="48.5703125" customWidth="1"/>
    <col min="3594" max="3594" width="15.85546875" customWidth="1"/>
    <col min="3595" max="3595" width="15.28515625" customWidth="1"/>
    <col min="3596" max="3596" width="13.42578125" customWidth="1"/>
    <col min="3597" max="3598" width="14.85546875" customWidth="1"/>
    <col min="3599" max="3599" width="13.42578125" customWidth="1"/>
    <col min="3600" max="3600" width="15" customWidth="1"/>
    <col min="3601" max="3601" width="14.85546875" customWidth="1"/>
    <col min="3602" max="3603" width="13.42578125" customWidth="1"/>
    <col min="3604" max="3604" width="16.28515625" customWidth="1"/>
    <col min="3605" max="3605" width="13.42578125" customWidth="1"/>
    <col min="3606" max="3840" width="9.140625" customWidth="1"/>
    <col min="3841" max="3841" width="1" customWidth="1"/>
    <col min="3842" max="3842" width="0.140625" customWidth="1"/>
    <col min="3843" max="3843" width="13.28515625" customWidth="1"/>
    <col min="3844" max="3844" width="13.42578125" customWidth="1"/>
    <col min="3845" max="3845" width="9.85546875" customWidth="1"/>
    <col min="3846" max="3846" width="17.42578125" customWidth="1"/>
    <col min="3847" max="3847" width="15.28515625" customWidth="1"/>
    <col min="3848" max="3848" width="13.42578125" customWidth="1"/>
    <col min="3849" max="3849" width="48.5703125" customWidth="1"/>
    <col min="3850" max="3850" width="15.85546875" customWidth="1"/>
    <col min="3851" max="3851" width="15.28515625" customWidth="1"/>
    <col min="3852" max="3852" width="13.42578125" customWidth="1"/>
    <col min="3853" max="3854" width="14.85546875" customWidth="1"/>
    <col min="3855" max="3855" width="13.42578125" customWidth="1"/>
    <col min="3856" max="3856" width="15" customWidth="1"/>
    <col min="3857" max="3857" width="14.85546875" customWidth="1"/>
    <col min="3858" max="3859" width="13.42578125" customWidth="1"/>
    <col min="3860" max="3860" width="16.28515625" customWidth="1"/>
    <col min="3861" max="3861" width="13.42578125" customWidth="1"/>
    <col min="3862" max="4096" width="9.140625" customWidth="1"/>
    <col min="4097" max="4097" width="1" customWidth="1"/>
    <col min="4098" max="4098" width="0.140625" customWidth="1"/>
    <col min="4099" max="4099" width="13.28515625" customWidth="1"/>
    <col min="4100" max="4100" width="13.42578125" customWidth="1"/>
    <col min="4101" max="4101" width="9.85546875" customWidth="1"/>
    <col min="4102" max="4102" width="17.42578125" customWidth="1"/>
    <col min="4103" max="4103" width="15.28515625" customWidth="1"/>
    <col min="4104" max="4104" width="13.42578125" customWidth="1"/>
    <col min="4105" max="4105" width="48.5703125" customWidth="1"/>
    <col min="4106" max="4106" width="15.85546875" customWidth="1"/>
    <col min="4107" max="4107" width="15.28515625" customWidth="1"/>
    <col min="4108" max="4108" width="13.42578125" customWidth="1"/>
    <col min="4109" max="4110" width="14.85546875" customWidth="1"/>
    <col min="4111" max="4111" width="13.42578125" customWidth="1"/>
    <col min="4112" max="4112" width="15" customWidth="1"/>
    <col min="4113" max="4113" width="14.85546875" customWidth="1"/>
    <col min="4114" max="4115" width="13.42578125" customWidth="1"/>
    <col min="4116" max="4116" width="16.28515625" customWidth="1"/>
    <col min="4117" max="4117" width="13.42578125" customWidth="1"/>
    <col min="4118" max="4352" width="9.140625" customWidth="1"/>
    <col min="4353" max="4353" width="1" customWidth="1"/>
    <col min="4354" max="4354" width="0.140625" customWidth="1"/>
    <col min="4355" max="4355" width="13.28515625" customWidth="1"/>
    <col min="4356" max="4356" width="13.42578125" customWidth="1"/>
    <col min="4357" max="4357" width="9.85546875" customWidth="1"/>
    <col min="4358" max="4358" width="17.42578125" customWidth="1"/>
    <col min="4359" max="4359" width="15.28515625" customWidth="1"/>
    <col min="4360" max="4360" width="13.42578125" customWidth="1"/>
    <col min="4361" max="4361" width="48.5703125" customWidth="1"/>
    <col min="4362" max="4362" width="15.85546875" customWidth="1"/>
    <col min="4363" max="4363" width="15.28515625" customWidth="1"/>
    <col min="4364" max="4364" width="13.42578125" customWidth="1"/>
    <col min="4365" max="4366" width="14.85546875" customWidth="1"/>
    <col min="4367" max="4367" width="13.42578125" customWidth="1"/>
    <col min="4368" max="4368" width="15" customWidth="1"/>
    <col min="4369" max="4369" width="14.85546875" customWidth="1"/>
    <col min="4370" max="4371" width="13.42578125" customWidth="1"/>
    <col min="4372" max="4372" width="16.28515625" customWidth="1"/>
    <col min="4373" max="4373" width="13.42578125" customWidth="1"/>
    <col min="4374" max="4608" width="9.140625" customWidth="1"/>
    <col min="4609" max="4609" width="1" customWidth="1"/>
    <col min="4610" max="4610" width="0.140625" customWidth="1"/>
    <col min="4611" max="4611" width="13.28515625" customWidth="1"/>
    <col min="4612" max="4612" width="13.42578125" customWidth="1"/>
    <col min="4613" max="4613" width="9.85546875" customWidth="1"/>
    <col min="4614" max="4614" width="17.42578125" customWidth="1"/>
    <col min="4615" max="4615" width="15.28515625" customWidth="1"/>
    <col min="4616" max="4616" width="13.42578125" customWidth="1"/>
    <col min="4617" max="4617" width="48.5703125" customWidth="1"/>
    <col min="4618" max="4618" width="15.85546875" customWidth="1"/>
    <col min="4619" max="4619" width="15.28515625" customWidth="1"/>
    <col min="4620" max="4620" width="13.42578125" customWidth="1"/>
    <col min="4621" max="4622" width="14.85546875" customWidth="1"/>
    <col min="4623" max="4623" width="13.42578125" customWidth="1"/>
    <col min="4624" max="4624" width="15" customWidth="1"/>
    <col min="4625" max="4625" width="14.85546875" customWidth="1"/>
    <col min="4626" max="4627" width="13.42578125" customWidth="1"/>
    <col min="4628" max="4628" width="16.28515625" customWidth="1"/>
    <col min="4629" max="4629" width="13.42578125" customWidth="1"/>
    <col min="4630" max="4864" width="9.140625" customWidth="1"/>
    <col min="4865" max="4865" width="1" customWidth="1"/>
    <col min="4866" max="4866" width="0.140625" customWidth="1"/>
    <col min="4867" max="4867" width="13.28515625" customWidth="1"/>
    <col min="4868" max="4868" width="13.42578125" customWidth="1"/>
    <col min="4869" max="4869" width="9.85546875" customWidth="1"/>
    <col min="4870" max="4870" width="17.42578125" customWidth="1"/>
    <col min="4871" max="4871" width="15.28515625" customWidth="1"/>
    <col min="4872" max="4872" width="13.42578125" customWidth="1"/>
    <col min="4873" max="4873" width="48.5703125" customWidth="1"/>
    <col min="4874" max="4874" width="15.85546875" customWidth="1"/>
    <col min="4875" max="4875" width="15.28515625" customWidth="1"/>
    <col min="4876" max="4876" width="13.42578125" customWidth="1"/>
    <col min="4877" max="4878" width="14.85546875" customWidth="1"/>
    <col min="4879" max="4879" width="13.42578125" customWidth="1"/>
    <col min="4880" max="4880" width="15" customWidth="1"/>
    <col min="4881" max="4881" width="14.85546875" customWidth="1"/>
    <col min="4882" max="4883" width="13.42578125" customWidth="1"/>
    <col min="4884" max="4884" width="16.28515625" customWidth="1"/>
    <col min="4885" max="4885" width="13.42578125" customWidth="1"/>
    <col min="4886" max="5120" width="9.140625" customWidth="1"/>
    <col min="5121" max="5121" width="1" customWidth="1"/>
    <col min="5122" max="5122" width="0.140625" customWidth="1"/>
    <col min="5123" max="5123" width="13.28515625" customWidth="1"/>
    <col min="5124" max="5124" width="13.42578125" customWidth="1"/>
    <col min="5125" max="5125" width="9.85546875" customWidth="1"/>
    <col min="5126" max="5126" width="17.42578125" customWidth="1"/>
    <col min="5127" max="5127" width="15.28515625" customWidth="1"/>
    <col min="5128" max="5128" width="13.42578125" customWidth="1"/>
    <col min="5129" max="5129" width="48.5703125" customWidth="1"/>
    <col min="5130" max="5130" width="15.85546875" customWidth="1"/>
    <col min="5131" max="5131" width="15.28515625" customWidth="1"/>
    <col min="5132" max="5132" width="13.42578125" customWidth="1"/>
    <col min="5133" max="5134" width="14.85546875" customWidth="1"/>
    <col min="5135" max="5135" width="13.42578125" customWidth="1"/>
    <col min="5136" max="5136" width="15" customWidth="1"/>
    <col min="5137" max="5137" width="14.85546875" customWidth="1"/>
    <col min="5138" max="5139" width="13.42578125" customWidth="1"/>
    <col min="5140" max="5140" width="16.28515625" customWidth="1"/>
    <col min="5141" max="5141" width="13.42578125" customWidth="1"/>
    <col min="5142" max="5376" width="9.140625" customWidth="1"/>
    <col min="5377" max="5377" width="1" customWidth="1"/>
    <col min="5378" max="5378" width="0.140625" customWidth="1"/>
    <col min="5379" max="5379" width="13.28515625" customWidth="1"/>
    <col min="5380" max="5380" width="13.42578125" customWidth="1"/>
    <col min="5381" max="5381" width="9.85546875" customWidth="1"/>
    <col min="5382" max="5382" width="17.42578125" customWidth="1"/>
    <col min="5383" max="5383" width="15.28515625" customWidth="1"/>
    <col min="5384" max="5384" width="13.42578125" customWidth="1"/>
    <col min="5385" max="5385" width="48.5703125" customWidth="1"/>
    <col min="5386" max="5386" width="15.85546875" customWidth="1"/>
    <col min="5387" max="5387" width="15.28515625" customWidth="1"/>
    <col min="5388" max="5388" width="13.42578125" customWidth="1"/>
    <col min="5389" max="5390" width="14.85546875" customWidth="1"/>
    <col min="5391" max="5391" width="13.42578125" customWidth="1"/>
    <col min="5392" max="5392" width="15" customWidth="1"/>
    <col min="5393" max="5393" width="14.85546875" customWidth="1"/>
    <col min="5394" max="5395" width="13.42578125" customWidth="1"/>
    <col min="5396" max="5396" width="16.28515625" customWidth="1"/>
    <col min="5397" max="5397" width="13.42578125" customWidth="1"/>
    <col min="5398" max="5632" width="9.140625" customWidth="1"/>
    <col min="5633" max="5633" width="1" customWidth="1"/>
    <col min="5634" max="5634" width="0.140625" customWidth="1"/>
    <col min="5635" max="5635" width="13.28515625" customWidth="1"/>
    <col min="5636" max="5636" width="13.42578125" customWidth="1"/>
    <col min="5637" max="5637" width="9.85546875" customWidth="1"/>
    <col min="5638" max="5638" width="17.42578125" customWidth="1"/>
    <col min="5639" max="5639" width="15.28515625" customWidth="1"/>
    <col min="5640" max="5640" width="13.42578125" customWidth="1"/>
    <col min="5641" max="5641" width="48.5703125" customWidth="1"/>
    <col min="5642" max="5642" width="15.85546875" customWidth="1"/>
    <col min="5643" max="5643" width="15.28515625" customWidth="1"/>
    <col min="5644" max="5644" width="13.42578125" customWidth="1"/>
    <col min="5645" max="5646" width="14.85546875" customWidth="1"/>
    <col min="5647" max="5647" width="13.42578125" customWidth="1"/>
    <col min="5648" max="5648" width="15" customWidth="1"/>
    <col min="5649" max="5649" width="14.85546875" customWidth="1"/>
    <col min="5650" max="5651" width="13.42578125" customWidth="1"/>
    <col min="5652" max="5652" width="16.28515625" customWidth="1"/>
    <col min="5653" max="5653" width="13.42578125" customWidth="1"/>
    <col min="5654" max="5888" width="9.140625" customWidth="1"/>
    <col min="5889" max="5889" width="1" customWidth="1"/>
    <col min="5890" max="5890" width="0.140625" customWidth="1"/>
    <col min="5891" max="5891" width="13.28515625" customWidth="1"/>
    <col min="5892" max="5892" width="13.42578125" customWidth="1"/>
    <col min="5893" max="5893" width="9.85546875" customWidth="1"/>
    <col min="5894" max="5894" width="17.42578125" customWidth="1"/>
    <col min="5895" max="5895" width="15.28515625" customWidth="1"/>
    <col min="5896" max="5896" width="13.42578125" customWidth="1"/>
    <col min="5897" max="5897" width="48.5703125" customWidth="1"/>
    <col min="5898" max="5898" width="15.85546875" customWidth="1"/>
    <col min="5899" max="5899" width="15.28515625" customWidth="1"/>
    <col min="5900" max="5900" width="13.42578125" customWidth="1"/>
    <col min="5901" max="5902" width="14.85546875" customWidth="1"/>
    <col min="5903" max="5903" width="13.42578125" customWidth="1"/>
    <col min="5904" max="5904" width="15" customWidth="1"/>
    <col min="5905" max="5905" width="14.85546875" customWidth="1"/>
    <col min="5906" max="5907" width="13.42578125" customWidth="1"/>
    <col min="5908" max="5908" width="16.28515625" customWidth="1"/>
    <col min="5909" max="5909" width="13.42578125" customWidth="1"/>
    <col min="5910" max="6144" width="9.140625" customWidth="1"/>
    <col min="6145" max="6145" width="1" customWidth="1"/>
    <col min="6146" max="6146" width="0.140625" customWidth="1"/>
    <col min="6147" max="6147" width="13.28515625" customWidth="1"/>
    <col min="6148" max="6148" width="13.42578125" customWidth="1"/>
    <col min="6149" max="6149" width="9.85546875" customWidth="1"/>
    <col min="6150" max="6150" width="17.42578125" customWidth="1"/>
    <col min="6151" max="6151" width="15.28515625" customWidth="1"/>
    <col min="6152" max="6152" width="13.42578125" customWidth="1"/>
    <col min="6153" max="6153" width="48.5703125" customWidth="1"/>
    <col min="6154" max="6154" width="15.85546875" customWidth="1"/>
    <col min="6155" max="6155" width="15.28515625" customWidth="1"/>
    <col min="6156" max="6156" width="13.42578125" customWidth="1"/>
    <col min="6157" max="6158" width="14.85546875" customWidth="1"/>
    <col min="6159" max="6159" width="13.42578125" customWidth="1"/>
    <col min="6160" max="6160" width="15" customWidth="1"/>
    <col min="6161" max="6161" width="14.85546875" customWidth="1"/>
    <col min="6162" max="6163" width="13.42578125" customWidth="1"/>
    <col min="6164" max="6164" width="16.28515625" customWidth="1"/>
    <col min="6165" max="6165" width="13.42578125" customWidth="1"/>
    <col min="6166" max="6400" width="9.140625" customWidth="1"/>
    <col min="6401" max="6401" width="1" customWidth="1"/>
    <col min="6402" max="6402" width="0.140625" customWidth="1"/>
    <col min="6403" max="6403" width="13.28515625" customWidth="1"/>
    <col min="6404" max="6404" width="13.42578125" customWidth="1"/>
    <col min="6405" max="6405" width="9.85546875" customWidth="1"/>
    <col min="6406" max="6406" width="17.42578125" customWidth="1"/>
    <col min="6407" max="6407" width="15.28515625" customWidth="1"/>
    <col min="6408" max="6408" width="13.42578125" customWidth="1"/>
    <col min="6409" max="6409" width="48.5703125" customWidth="1"/>
    <col min="6410" max="6410" width="15.85546875" customWidth="1"/>
    <col min="6411" max="6411" width="15.28515625" customWidth="1"/>
    <col min="6412" max="6412" width="13.42578125" customWidth="1"/>
    <col min="6413" max="6414" width="14.85546875" customWidth="1"/>
    <col min="6415" max="6415" width="13.42578125" customWidth="1"/>
    <col min="6416" max="6416" width="15" customWidth="1"/>
    <col min="6417" max="6417" width="14.85546875" customWidth="1"/>
    <col min="6418" max="6419" width="13.42578125" customWidth="1"/>
    <col min="6420" max="6420" width="16.28515625" customWidth="1"/>
    <col min="6421" max="6421" width="13.42578125" customWidth="1"/>
    <col min="6422" max="6656" width="9.140625" customWidth="1"/>
    <col min="6657" max="6657" width="1" customWidth="1"/>
    <col min="6658" max="6658" width="0.140625" customWidth="1"/>
    <col min="6659" max="6659" width="13.28515625" customWidth="1"/>
    <col min="6660" max="6660" width="13.42578125" customWidth="1"/>
    <col min="6661" max="6661" width="9.85546875" customWidth="1"/>
    <col min="6662" max="6662" width="17.42578125" customWidth="1"/>
    <col min="6663" max="6663" width="15.28515625" customWidth="1"/>
    <col min="6664" max="6664" width="13.42578125" customWidth="1"/>
    <col min="6665" max="6665" width="48.5703125" customWidth="1"/>
    <col min="6666" max="6666" width="15.85546875" customWidth="1"/>
    <col min="6667" max="6667" width="15.28515625" customWidth="1"/>
    <col min="6668" max="6668" width="13.42578125" customWidth="1"/>
    <col min="6669" max="6670" width="14.85546875" customWidth="1"/>
    <col min="6671" max="6671" width="13.42578125" customWidth="1"/>
    <col min="6672" max="6672" width="15" customWidth="1"/>
    <col min="6673" max="6673" width="14.85546875" customWidth="1"/>
    <col min="6674" max="6675" width="13.42578125" customWidth="1"/>
    <col min="6676" max="6676" width="16.28515625" customWidth="1"/>
    <col min="6677" max="6677" width="13.42578125" customWidth="1"/>
    <col min="6678" max="6912" width="9.140625" customWidth="1"/>
    <col min="6913" max="6913" width="1" customWidth="1"/>
    <col min="6914" max="6914" width="0.140625" customWidth="1"/>
    <col min="6915" max="6915" width="13.28515625" customWidth="1"/>
    <col min="6916" max="6916" width="13.42578125" customWidth="1"/>
    <col min="6917" max="6917" width="9.85546875" customWidth="1"/>
    <col min="6918" max="6918" width="17.42578125" customWidth="1"/>
    <col min="6919" max="6919" width="15.28515625" customWidth="1"/>
    <col min="6920" max="6920" width="13.42578125" customWidth="1"/>
    <col min="6921" max="6921" width="48.5703125" customWidth="1"/>
    <col min="6922" max="6922" width="15.85546875" customWidth="1"/>
    <col min="6923" max="6923" width="15.28515625" customWidth="1"/>
    <col min="6924" max="6924" width="13.42578125" customWidth="1"/>
    <col min="6925" max="6926" width="14.85546875" customWidth="1"/>
    <col min="6927" max="6927" width="13.42578125" customWidth="1"/>
    <col min="6928" max="6928" width="15" customWidth="1"/>
    <col min="6929" max="6929" width="14.85546875" customWidth="1"/>
    <col min="6930" max="6931" width="13.42578125" customWidth="1"/>
    <col min="6932" max="6932" width="16.28515625" customWidth="1"/>
    <col min="6933" max="6933" width="13.42578125" customWidth="1"/>
    <col min="6934" max="7168" width="9.140625" customWidth="1"/>
    <col min="7169" max="7169" width="1" customWidth="1"/>
    <col min="7170" max="7170" width="0.140625" customWidth="1"/>
    <col min="7171" max="7171" width="13.28515625" customWidth="1"/>
    <col min="7172" max="7172" width="13.42578125" customWidth="1"/>
    <col min="7173" max="7173" width="9.85546875" customWidth="1"/>
    <col min="7174" max="7174" width="17.42578125" customWidth="1"/>
    <col min="7175" max="7175" width="15.28515625" customWidth="1"/>
    <col min="7176" max="7176" width="13.42578125" customWidth="1"/>
    <col min="7177" max="7177" width="48.5703125" customWidth="1"/>
    <col min="7178" max="7178" width="15.85546875" customWidth="1"/>
    <col min="7179" max="7179" width="15.28515625" customWidth="1"/>
    <col min="7180" max="7180" width="13.42578125" customWidth="1"/>
    <col min="7181" max="7182" width="14.85546875" customWidth="1"/>
    <col min="7183" max="7183" width="13.42578125" customWidth="1"/>
    <col min="7184" max="7184" width="15" customWidth="1"/>
    <col min="7185" max="7185" width="14.85546875" customWidth="1"/>
    <col min="7186" max="7187" width="13.42578125" customWidth="1"/>
    <col min="7188" max="7188" width="16.28515625" customWidth="1"/>
    <col min="7189" max="7189" width="13.42578125" customWidth="1"/>
    <col min="7190" max="7424" width="9.140625" customWidth="1"/>
    <col min="7425" max="7425" width="1" customWidth="1"/>
    <col min="7426" max="7426" width="0.140625" customWidth="1"/>
    <col min="7427" max="7427" width="13.28515625" customWidth="1"/>
    <col min="7428" max="7428" width="13.42578125" customWidth="1"/>
    <col min="7429" max="7429" width="9.85546875" customWidth="1"/>
    <col min="7430" max="7430" width="17.42578125" customWidth="1"/>
    <col min="7431" max="7431" width="15.28515625" customWidth="1"/>
    <col min="7432" max="7432" width="13.42578125" customWidth="1"/>
    <col min="7433" max="7433" width="48.5703125" customWidth="1"/>
    <col min="7434" max="7434" width="15.85546875" customWidth="1"/>
    <col min="7435" max="7435" width="15.28515625" customWidth="1"/>
    <col min="7436" max="7436" width="13.42578125" customWidth="1"/>
    <col min="7437" max="7438" width="14.85546875" customWidth="1"/>
    <col min="7439" max="7439" width="13.42578125" customWidth="1"/>
    <col min="7440" max="7440" width="15" customWidth="1"/>
    <col min="7441" max="7441" width="14.85546875" customWidth="1"/>
    <col min="7442" max="7443" width="13.42578125" customWidth="1"/>
    <col min="7444" max="7444" width="16.28515625" customWidth="1"/>
    <col min="7445" max="7445" width="13.42578125" customWidth="1"/>
    <col min="7446" max="7680" width="9.140625" customWidth="1"/>
    <col min="7681" max="7681" width="1" customWidth="1"/>
    <col min="7682" max="7682" width="0.140625" customWidth="1"/>
    <col min="7683" max="7683" width="13.28515625" customWidth="1"/>
    <col min="7684" max="7684" width="13.42578125" customWidth="1"/>
    <col min="7685" max="7685" width="9.85546875" customWidth="1"/>
    <col min="7686" max="7686" width="17.42578125" customWidth="1"/>
    <col min="7687" max="7687" width="15.28515625" customWidth="1"/>
    <col min="7688" max="7688" width="13.42578125" customWidth="1"/>
    <col min="7689" max="7689" width="48.5703125" customWidth="1"/>
    <col min="7690" max="7690" width="15.85546875" customWidth="1"/>
    <col min="7691" max="7691" width="15.28515625" customWidth="1"/>
    <col min="7692" max="7692" width="13.42578125" customWidth="1"/>
    <col min="7693" max="7694" width="14.85546875" customWidth="1"/>
    <col min="7695" max="7695" width="13.42578125" customWidth="1"/>
    <col min="7696" max="7696" width="15" customWidth="1"/>
    <col min="7697" max="7697" width="14.85546875" customWidth="1"/>
    <col min="7698" max="7699" width="13.42578125" customWidth="1"/>
    <col min="7700" max="7700" width="16.28515625" customWidth="1"/>
    <col min="7701" max="7701" width="13.42578125" customWidth="1"/>
    <col min="7702" max="7936" width="9.140625" customWidth="1"/>
    <col min="7937" max="7937" width="1" customWidth="1"/>
    <col min="7938" max="7938" width="0.140625" customWidth="1"/>
    <col min="7939" max="7939" width="13.28515625" customWidth="1"/>
    <col min="7940" max="7940" width="13.42578125" customWidth="1"/>
    <col min="7941" max="7941" width="9.85546875" customWidth="1"/>
    <col min="7942" max="7942" width="17.42578125" customWidth="1"/>
    <col min="7943" max="7943" width="15.28515625" customWidth="1"/>
    <col min="7944" max="7944" width="13.42578125" customWidth="1"/>
    <col min="7945" max="7945" width="48.5703125" customWidth="1"/>
    <col min="7946" max="7946" width="15.85546875" customWidth="1"/>
    <col min="7947" max="7947" width="15.28515625" customWidth="1"/>
    <col min="7948" max="7948" width="13.42578125" customWidth="1"/>
    <col min="7949" max="7950" width="14.85546875" customWidth="1"/>
    <col min="7951" max="7951" width="13.42578125" customWidth="1"/>
    <col min="7952" max="7952" width="15" customWidth="1"/>
    <col min="7953" max="7953" width="14.85546875" customWidth="1"/>
    <col min="7954" max="7955" width="13.42578125" customWidth="1"/>
    <col min="7956" max="7956" width="16.28515625" customWidth="1"/>
    <col min="7957" max="7957" width="13.42578125" customWidth="1"/>
    <col min="7958" max="8192" width="9.140625" customWidth="1"/>
    <col min="8193" max="8193" width="1" customWidth="1"/>
    <col min="8194" max="8194" width="0.140625" customWidth="1"/>
    <col min="8195" max="8195" width="13.28515625" customWidth="1"/>
    <col min="8196" max="8196" width="13.42578125" customWidth="1"/>
    <col min="8197" max="8197" width="9.85546875" customWidth="1"/>
    <col min="8198" max="8198" width="17.42578125" customWidth="1"/>
    <col min="8199" max="8199" width="15.28515625" customWidth="1"/>
    <col min="8200" max="8200" width="13.42578125" customWidth="1"/>
    <col min="8201" max="8201" width="48.5703125" customWidth="1"/>
    <col min="8202" max="8202" width="15.85546875" customWidth="1"/>
    <col min="8203" max="8203" width="15.28515625" customWidth="1"/>
    <col min="8204" max="8204" width="13.42578125" customWidth="1"/>
    <col min="8205" max="8206" width="14.85546875" customWidth="1"/>
    <col min="8207" max="8207" width="13.42578125" customWidth="1"/>
    <col min="8208" max="8208" width="15" customWidth="1"/>
    <col min="8209" max="8209" width="14.85546875" customWidth="1"/>
    <col min="8210" max="8211" width="13.42578125" customWidth="1"/>
    <col min="8212" max="8212" width="16.28515625" customWidth="1"/>
    <col min="8213" max="8213" width="13.42578125" customWidth="1"/>
    <col min="8214" max="8448" width="9.140625" customWidth="1"/>
    <col min="8449" max="8449" width="1" customWidth="1"/>
    <col min="8450" max="8450" width="0.140625" customWidth="1"/>
    <col min="8451" max="8451" width="13.28515625" customWidth="1"/>
    <col min="8452" max="8452" width="13.42578125" customWidth="1"/>
    <col min="8453" max="8453" width="9.85546875" customWidth="1"/>
    <col min="8454" max="8454" width="17.42578125" customWidth="1"/>
    <col min="8455" max="8455" width="15.28515625" customWidth="1"/>
    <col min="8456" max="8456" width="13.42578125" customWidth="1"/>
    <col min="8457" max="8457" width="48.5703125" customWidth="1"/>
    <col min="8458" max="8458" width="15.85546875" customWidth="1"/>
    <col min="8459" max="8459" width="15.28515625" customWidth="1"/>
    <col min="8460" max="8460" width="13.42578125" customWidth="1"/>
    <col min="8461" max="8462" width="14.85546875" customWidth="1"/>
    <col min="8463" max="8463" width="13.42578125" customWidth="1"/>
    <col min="8464" max="8464" width="15" customWidth="1"/>
    <col min="8465" max="8465" width="14.85546875" customWidth="1"/>
    <col min="8466" max="8467" width="13.42578125" customWidth="1"/>
    <col min="8468" max="8468" width="16.28515625" customWidth="1"/>
    <col min="8469" max="8469" width="13.42578125" customWidth="1"/>
    <col min="8470" max="8704" width="9.140625" customWidth="1"/>
    <col min="8705" max="8705" width="1" customWidth="1"/>
    <col min="8706" max="8706" width="0.140625" customWidth="1"/>
    <col min="8707" max="8707" width="13.28515625" customWidth="1"/>
    <col min="8708" max="8708" width="13.42578125" customWidth="1"/>
    <col min="8709" max="8709" width="9.85546875" customWidth="1"/>
    <col min="8710" max="8710" width="17.42578125" customWidth="1"/>
    <col min="8711" max="8711" width="15.28515625" customWidth="1"/>
    <col min="8712" max="8712" width="13.42578125" customWidth="1"/>
    <col min="8713" max="8713" width="48.5703125" customWidth="1"/>
    <col min="8714" max="8714" width="15.85546875" customWidth="1"/>
    <col min="8715" max="8715" width="15.28515625" customWidth="1"/>
    <col min="8716" max="8716" width="13.42578125" customWidth="1"/>
    <col min="8717" max="8718" width="14.85546875" customWidth="1"/>
    <col min="8719" max="8719" width="13.42578125" customWidth="1"/>
    <col min="8720" max="8720" width="15" customWidth="1"/>
    <col min="8721" max="8721" width="14.85546875" customWidth="1"/>
    <col min="8722" max="8723" width="13.42578125" customWidth="1"/>
    <col min="8724" max="8724" width="16.28515625" customWidth="1"/>
    <col min="8725" max="8725" width="13.42578125" customWidth="1"/>
    <col min="8726" max="8960" width="9.140625" customWidth="1"/>
    <col min="8961" max="8961" width="1" customWidth="1"/>
    <col min="8962" max="8962" width="0.140625" customWidth="1"/>
    <col min="8963" max="8963" width="13.28515625" customWidth="1"/>
    <col min="8964" max="8964" width="13.42578125" customWidth="1"/>
    <col min="8965" max="8965" width="9.85546875" customWidth="1"/>
    <col min="8966" max="8966" width="17.42578125" customWidth="1"/>
    <col min="8967" max="8967" width="15.28515625" customWidth="1"/>
    <col min="8968" max="8968" width="13.42578125" customWidth="1"/>
    <col min="8969" max="8969" width="48.5703125" customWidth="1"/>
    <col min="8970" max="8970" width="15.85546875" customWidth="1"/>
    <col min="8971" max="8971" width="15.28515625" customWidth="1"/>
    <col min="8972" max="8972" width="13.42578125" customWidth="1"/>
    <col min="8973" max="8974" width="14.85546875" customWidth="1"/>
    <col min="8975" max="8975" width="13.42578125" customWidth="1"/>
    <col min="8976" max="8976" width="15" customWidth="1"/>
    <col min="8977" max="8977" width="14.85546875" customWidth="1"/>
    <col min="8978" max="8979" width="13.42578125" customWidth="1"/>
    <col min="8980" max="8980" width="16.28515625" customWidth="1"/>
    <col min="8981" max="8981" width="13.42578125" customWidth="1"/>
    <col min="8982" max="9216" width="9.140625" customWidth="1"/>
    <col min="9217" max="9217" width="1" customWidth="1"/>
    <col min="9218" max="9218" width="0.140625" customWidth="1"/>
    <col min="9219" max="9219" width="13.28515625" customWidth="1"/>
    <col min="9220" max="9220" width="13.42578125" customWidth="1"/>
    <col min="9221" max="9221" width="9.85546875" customWidth="1"/>
    <col min="9222" max="9222" width="17.42578125" customWidth="1"/>
    <col min="9223" max="9223" width="15.28515625" customWidth="1"/>
    <col min="9224" max="9224" width="13.42578125" customWidth="1"/>
    <col min="9225" max="9225" width="48.5703125" customWidth="1"/>
    <col min="9226" max="9226" width="15.85546875" customWidth="1"/>
    <col min="9227" max="9227" width="15.28515625" customWidth="1"/>
    <col min="9228" max="9228" width="13.42578125" customWidth="1"/>
    <col min="9229" max="9230" width="14.85546875" customWidth="1"/>
    <col min="9231" max="9231" width="13.42578125" customWidth="1"/>
    <col min="9232" max="9232" width="15" customWidth="1"/>
    <col min="9233" max="9233" width="14.85546875" customWidth="1"/>
    <col min="9234" max="9235" width="13.42578125" customWidth="1"/>
    <col min="9236" max="9236" width="16.28515625" customWidth="1"/>
    <col min="9237" max="9237" width="13.42578125" customWidth="1"/>
    <col min="9238" max="9472" width="9.140625" customWidth="1"/>
    <col min="9473" max="9473" width="1" customWidth="1"/>
    <col min="9474" max="9474" width="0.140625" customWidth="1"/>
    <col min="9475" max="9475" width="13.28515625" customWidth="1"/>
    <col min="9476" max="9476" width="13.42578125" customWidth="1"/>
    <col min="9477" max="9477" width="9.85546875" customWidth="1"/>
    <col min="9478" max="9478" width="17.42578125" customWidth="1"/>
    <col min="9479" max="9479" width="15.28515625" customWidth="1"/>
    <col min="9480" max="9480" width="13.42578125" customWidth="1"/>
    <col min="9481" max="9481" width="48.5703125" customWidth="1"/>
    <col min="9482" max="9482" width="15.85546875" customWidth="1"/>
    <col min="9483" max="9483" width="15.28515625" customWidth="1"/>
    <col min="9484" max="9484" width="13.42578125" customWidth="1"/>
    <col min="9485" max="9486" width="14.85546875" customWidth="1"/>
    <col min="9487" max="9487" width="13.42578125" customWidth="1"/>
    <col min="9488" max="9488" width="15" customWidth="1"/>
    <col min="9489" max="9489" width="14.85546875" customWidth="1"/>
    <col min="9490" max="9491" width="13.42578125" customWidth="1"/>
    <col min="9492" max="9492" width="16.28515625" customWidth="1"/>
    <col min="9493" max="9493" width="13.42578125" customWidth="1"/>
    <col min="9494" max="9728" width="9.140625" customWidth="1"/>
    <col min="9729" max="9729" width="1" customWidth="1"/>
    <col min="9730" max="9730" width="0.140625" customWidth="1"/>
    <col min="9731" max="9731" width="13.28515625" customWidth="1"/>
    <col min="9732" max="9732" width="13.42578125" customWidth="1"/>
    <col min="9733" max="9733" width="9.85546875" customWidth="1"/>
    <col min="9734" max="9734" width="17.42578125" customWidth="1"/>
    <col min="9735" max="9735" width="15.28515625" customWidth="1"/>
    <col min="9736" max="9736" width="13.42578125" customWidth="1"/>
    <col min="9737" max="9737" width="48.5703125" customWidth="1"/>
    <col min="9738" max="9738" width="15.85546875" customWidth="1"/>
    <col min="9739" max="9739" width="15.28515625" customWidth="1"/>
    <col min="9740" max="9740" width="13.42578125" customWidth="1"/>
    <col min="9741" max="9742" width="14.85546875" customWidth="1"/>
    <col min="9743" max="9743" width="13.42578125" customWidth="1"/>
    <col min="9744" max="9744" width="15" customWidth="1"/>
    <col min="9745" max="9745" width="14.85546875" customWidth="1"/>
    <col min="9746" max="9747" width="13.42578125" customWidth="1"/>
    <col min="9748" max="9748" width="16.28515625" customWidth="1"/>
    <col min="9749" max="9749" width="13.42578125" customWidth="1"/>
    <col min="9750" max="9984" width="9.140625" customWidth="1"/>
    <col min="9985" max="9985" width="1" customWidth="1"/>
    <col min="9986" max="9986" width="0.140625" customWidth="1"/>
    <col min="9987" max="9987" width="13.28515625" customWidth="1"/>
    <col min="9988" max="9988" width="13.42578125" customWidth="1"/>
    <col min="9989" max="9989" width="9.85546875" customWidth="1"/>
    <col min="9990" max="9990" width="17.42578125" customWidth="1"/>
    <col min="9991" max="9991" width="15.28515625" customWidth="1"/>
    <col min="9992" max="9992" width="13.42578125" customWidth="1"/>
    <col min="9993" max="9993" width="48.5703125" customWidth="1"/>
    <col min="9994" max="9994" width="15.85546875" customWidth="1"/>
    <col min="9995" max="9995" width="15.28515625" customWidth="1"/>
    <col min="9996" max="9996" width="13.42578125" customWidth="1"/>
    <col min="9997" max="9998" width="14.85546875" customWidth="1"/>
    <col min="9999" max="9999" width="13.42578125" customWidth="1"/>
    <col min="10000" max="10000" width="15" customWidth="1"/>
    <col min="10001" max="10001" width="14.85546875" customWidth="1"/>
    <col min="10002" max="10003" width="13.42578125" customWidth="1"/>
    <col min="10004" max="10004" width="16.28515625" customWidth="1"/>
    <col min="10005" max="10005" width="13.42578125" customWidth="1"/>
    <col min="10006" max="10240" width="9.140625" customWidth="1"/>
    <col min="10241" max="10241" width="1" customWidth="1"/>
    <col min="10242" max="10242" width="0.140625" customWidth="1"/>
    <col min="10243" max="10243" width="13.28515625" customWidth="1"/>
    <col min="10244" max="10244" width="13.42578125" customWidth="1"/>
    <col min="10245" max="10245" width="9.85546875" customWidth="1"/>
    <col min="10246" max="10246" width="17.42578125" customWidth="1"/>
    <col min="10247" max="10247" width="15.28515625" customWidth="1"/>
    <col min="10248" max="10248" width="13.42578125" customWidth="1"/>
    <col min="10249" max="10249" width="48.5703125" customWidth="1"/>
    <col min="10250" max="10250" width="15.85546875" customWidth="1"/>
    <col min="10251" max="10251" width="15.28515625" customWidth="1"/>
    <col min="10252" max="10252" width="13.42578125" customWidth="1"/>
    <col min="10253" max="10254" width="14.85546875" customWidth="1"/>
    <col min="10255" max="10255" width="13.42578125" customWidth="1"/>
    <col min="10256" max="10256" width="15" customWidth="1"/>
    <col min="10257" max="10257" width="14.85546875" customWidth="1"/>
    <col min="10258" max="10259" width="13.42578125" customWidth="1"/>
    <col min="10260" max="10260" width="16.28515625" customWidth="1"/>
    <col min="10261" max="10261" width="13.42578125" customWidth="1"/>
    <col min="10262" max="10496" width="9.140625" customWidth="1"/>
    <col min="10497" max="10497" width="1" customWidth="1"/>
    <col min="10498" max="10498" width="0.140625" customWidth="1"/>
    <col min="10499" max="10499" width="13.28515625" customWidth="1"/>
    <col min="10500" max="10500" width="13.42578125" customWidth="1"/>
    <col min="10501" max="10501" width="9.85546875" customWidth="1"/>
    <col min="10502" max="10502" width="17.42578125" customWidth="1"/>
    <col min="10503" max="10503" width="15.28515625" customWidth="1"/>
    <col min="10504" max="10504" width="13.42578125" customWidth="1"/>
    <col min="10505" max="10505" width="48.5703125" customWidth="1"/>
    <col min="10506" max="10506" width="15.85546875" customWidth="1"/>
    <col min="10507" max="10507" width="15.28515625" customWidth="1"/>
    <col min="10508" max="10508" width="13.42578125" customWidth="1"/>
    <col min="10509" max="10510" width="14.85546875" customWidth="1"/>
    <col min="10511" max="10511" width="13.42578125" customWidth="1"/>
    <col min="10512" max="10512" width="15" customWidth="1"/>
    <col min="10513" max="10513" width="14.85546875" customWidth="1"/>
    <col min="10514" max="10515" width="13.42578125" customWidth="1"/>
    <col min="10516" max="10516" width="16.28515625" customWidth="1"/>
    <col min="10517" max="10517" width="13.42578125" customWidth="1"/>
    <col min="10518" max="10752" width="9.140625" customWidth="1"/>
    <col min="10753" max="10753" width="1" customWidth="1"/>
    <col min="10754" max="10754" width="0.140625" customWidth="1"/>
    <col min="10755" max="10755" width="13.28515625" customWidth="1"/>
    <col min="10756" max="10756" width="13.42578125" customWidth="1"/>
    <col min="10757" max="10757" width="9.85546875" customWidth="1"/>
    <col min="10758" max="10758" width="17.42578125" customWidth="1"/>
    <col min="10759" max="10759" width="15.28515625" customWidth="1"/>
    <col min="10760" max="10760" width="13.42578125" customWidth="1"/>
    <col min="10761" max="10761" width="48.5703125" customWidth="1"/>
    <col min="10762" max="10762" width="15.85546875" customWidth="1"/>
    <col min="10763" max="10763" width="15.28515625" customWidth="1"/>
    <col min="10764" max="10764" width="13.42578125" customWidth="1"/>
    <col min="10765" max="10766" width="14.85546875" customWidth="1"/>
    <col min="10767" max="10767" width="13.42578125" customWidth="1"/>
    <col min="10768" max="10768" width="15" customWidth="1"/>
    <col min="10769" max="10769" width="14.85546875" customWidth="1"/>
    <col min="10770" max="10771" width="13.42578125" customWidth="1"/>
    <col min="10772" max="10772" width="16.28515625" customWidth="1"/>
    <col min="10773" max="10773" width="13.42578125" customWidth="1"/>
    <col min="10774" max="11008" width="9.140625" customWidth="1"/>
    <col min="11009" max="11009" width="1" customWidth="1"/>
    <col min="11010" max="11010" width="0.140625" customWidth="1"/>
    <col min="11011" max="11011" width="13.28515625" customWidth="1"/>
    <col min="11012" max="11012" width="13.42578125" customWidth="1"/>
    <col min="11013" max="11013" width="9.85546875" customWidth="1"/>
    <col min="11014" max="11014" width="17.42578125" customWidth="1"/>
    <col min="11015" max="11015" width="15.28515625" customWidth="1"/>
    <col min="11016" max="11016" width="13.42578125" customWidth="1"/>
    <col min="11017" max="11017" width="48.5703125" customWidth="1"/>
    <col min="11018" max="11018" width="15.85546875" customWidth="1"/>
    <col min="11019" max="11019" width="15.28515625" customWidth="1"/>
    <col min="11020" max="11020" width="13.42578125" customWidth="1"/>
    <col min="11021" max="11022" width="14.85546875" customWidth="1"/>
    <col min="11023" max="11023" width="13.42578125" customWidth="1"/>
    <col min="11024" max="11024" width="15" customWidth="1"/>
    <col min="11025" max="11025" width="14.85546875" customWidth="1"/>
    <col min="11026" max="11027" width="13.42578125" customWidth="1"/>
    <col min="11028" max="11028" width="16.28515625" customWidth="1"/>
    <col min="11029" max="11029" width="13.42578125" customWidth="1"/>
    <col min="11030" max="11264" width="9.140625" customWidth="1"/>
    <col min="11265" max="11265" width="1" customWidth="1"/>
    <col min="11266" max="11266" width="0.140625" customWidth="1"/>
    <col min="11267" max="11267" width="13.28515625" customWidth="1"/>
    <col min="11268" max="11268" width="13.42578125" customWidth="1"/>
    <col min="11269" max="11269" width="9.85546875" customWidth="1"/>
    <col min="11270" max="11270" width="17.42578125" customWidth="1"/>
    <col min="11271" max="11271" width="15.28515625" customWidth="1"/>
    <col min="11272" max="11272" width="13.42578125" customWidth="1"/>
    <col min="11273" max="11273" width="48.5703125" customWidth="1"/>
    <col min="11274" max="11274" width="15.85546875" customWidth="1"/>
    <col min="11275" max="11275" width="15.28515625" customWidth="1"/>
    <col min="11276" max="11276" width="13.42578125" customWidth="1"/>
    <col min="11277" max="11278" width="14.85546875" customWidth="1"/>
    <col min="11279" max="11279" width="13.42578125" customWidth="1"/>
    <col min="11280" max="11280" width="15" customWidth="1"/>
    <col min="11281" max="11281" width="14.85546875" customWidth="1"/>
    <col min="11282" max="11283" width="13.42578125" customWidth="1"/>
    <col min="11284" max="11284" width="16.28515625" customWidth="1"/>
    <col min="11285" max="11285" width="13.42578125" customWidth="1"/>
    <col min="11286" max="11520" width="9.140625" customWidth="1"/>
    <col min="11521" max="11521" width="1" customWidth="1"/>
    <col min="11522" max="11522" width="0.140625" customWidth="1"/>
    <col min="11523" max="11523" width="13.28515625" customWidth="1"/>
    <col min="11524" max="11524" width="13.42578125" customWidth="1"/>
    <col min="11525" max="11525" width="9.85546875" customWidth="1"/>
    <col min="11526" max="11526" width="17.42578125" customWidth="1"/>
    <col min="11527" max="11527" width="15.28515625" customWidth="1"/>
    <col min="11528" max="11528" width="13.42578125" customWidth="1"/>
    <col min="11529" max="11529" width="48.5703125" customWidth="1"/>
    <col min="11530" max="11530" width="15.85546875" customWidth="1"/>
    <col min="11531" max="11531" width="15.28515625" customWidth="1"/>
    <col min="11532" max="11532" width="13.42578125" customWidth="1"/>
    <col min="11533" max="11534" width="14.85546875" customWidth="1"/>
    <col min="11535" max="11535" width="13.42578125" customWidth="1"/>
    <col min="11536" max="11536" width="15" customWidth="1"/>
    <col min="11537" max="11537" width="14.85546875" customWidth="1"/>
    <col min="11538" max="11539" width="13.42578125" customWidth="1"/>
    <col min="11540" max="11540" width="16.28515625" customWidth="1"/>
    <col min="11541" max="11541" width="13.42578125" customWidth="1"/>
    <col min="11542" max="11776" width="9.140625" customWidth="1"/>
    <col min="11777" max="11777" width="1" customWidth="1"/>
    <col min="11778" max="11778" width="0.140625" customWidth="1"/>
    <col min="11779" max="11779" width="13.28515625" customWidth="1"/>
    <col min="11780" max="11780" width="13.42578125" customWidth="1"/>
    <col min="11781" max="11781" width="9.85546875" customWidth="1"/>
    <col min="11782" max="11782" width="17.42578125" customWidth="1"/>
    <col min="11783" max="11783" width="15.28515625" customWidth="1"/>
    <col min="11784" max="11784" width="13.42578125" customWidth="1"/>
    <col min="11785" max="11785" width="48.5703125" customWidth="1"/>
    <col min="11786" max="11786" width="15.85546875" customWidth="1"/>
    <col min="11787" max="11787" width="15.28515625" customWidth="1"/>
    <col min="11788" max="11788" width="13.42578125" customWidth="1"/>
    <col min="11789" max="11790" width="14.85546875" customWidth="1"/>
    <col min="11791" max="11791" width="13.42578125" customWidth="1"/>
    <col min="11792" max="11792" width="15" customWidth="1"/>
    <col min="11793" max="11793" width="14.85546875" customWidth="1"/>
    <col min="11794" max="11795" width="13.42578125" customWidth="1"/>
    <col min="11796" max="11796" width="16.28515625" customWidth="1"/>
    <col min="11797" max="11797" width="13.42578125" customWidth="1"/>
    <col min="11798" max="12032" width="9.140625" customWidth="1"/>
    <col min="12033" max="12033" width="1" customWidth="1"/>
    <col min="12034" max="12034" width="0.140625" customWidth="1"/>
    <col min="12035" max="12035" width="13.28515625" customWidth="1"/>
    <col min="12036" max="12036" width="13.42578125" customWidth="1"/>
    <col min="12037" max="12037" width="9.85546875" customWidth="1"/>
    <col min="12038" max="12038" width="17.42578125" customWidth="1"/>
    <col min="12039" max="12039" width="15.28515625" customWidth="1"/>
    <col min="12040" max="12040" width="13.42578125" customWidth="1"/>
    <col min="12041" max="12041" width="48.5703125" customWidth="1"/>
    <col min="12042" max="12042" width="15.85546875" customWidth="1"/>
    <col min="12043" max="12043" width="15.28515625" customWidth="1"/>
    <col min="12044" max="12044" width="13.42578125" customWidth="1"/>
    <col min="12045" max="12046" width="14.85546875" customWidth="1"/>
    <col min="12047" max="12047" width="13.42578125" customWidth="1"/>
    <col min="12048" max="12048" width="15" customWidth="1"/>
    <col min="12049" max="12049" width="14.85546875" customWidth="1"/>
    <col min="12050" max="12051" width="13.42578125" customWidth="1"/>
    <col min="12052" max="12052" width="16.28515625" customWidth="1"/>
    <col min="12053" max="12053" width="13.42578125" customWidth="1"/>
    <col min="12054" max="12288" width="9.140625" customWidth="1"/>
    <col min="12289" max="12289" width="1" customWidth="1"/>
    <col min="12290" max="12290" width="0.140625" customWidth="1"/>
    <col min="12291" max="12291" width="13.28515625" customWidth="1"/>
    <col min="12292" max="12292" width="13.42578125" customWidth="1"/>
    <col min="12293" max="12293" width="9.85546875" customWidth="1"/>
    <col min="12294" max="12294" width="17.42578125" customWidth="1"/>
    <col min="12295" max="12295" width="15.28515625" customWidth="1"/>
    <col min="12296" max="12296" width="13.42578125" customWidth="1"/>
    <col min="12297" max="12297" width="48.5703125" customWidth="1"/>
    <col min="12298" max="12298" width="15.85546875" customWidth="1"/>
    <col min="12299" max="12299" width="15.28515625" customWidth="1"/>
    <col min="12300" max="12300" width="13.42578125" customWidth="1"/>
    <col min="12301" max="12302" width="14.85546875" customWidth="1"/>
    <col min="12303" max="12303" width="13.42578125" customWidth="1"/>
    <col min="12304" max="12304" width="15" customWidth="1"/>
    <col min="12305" max="12305" width="14.85546875" customWidth="1"/>
    <col min="12306" max="12307" width="13.42578125" customWidth="1"/>
    <col min="12308" max="12308" width="16.28515625" customWidth="1"/>
    <col min="12309" max="12309" width="13.42578125" customWidth="1"/>
    <col min="12310" max="12544" width="9.140625" customWidth="1"/>
    <col min="12545" max="12545" width="1" customWidth="1"/>
    <col min="12546" max="12546" width="0.140625" customWidth="1"/>
    <col min="12547" max="12547" width="13.28515625" customWidth="1"/>
    <col min="12548" max="12548" width="13.42578125" customWidth="1"/>
    <col min="12549" max="12549" width="9.85546875" customWidth="1"/>
    <col min="12550" max="12550" width="17.42578125" customWidth="1"/>
    <col min="12551" max="12551" width="15.28515625" customWidth="1"/>
    <col min="12552" max="12552" width="13.42578125" customWidth="1"/>
    <col min="12553" max="12553" width="48.5703125" customWidth="1"/>
    <col min="12554" max="12554" width="15.85546875" customWidth="1"/>
    <col min="12555" max="12555" width="15.28515625" customWidth="1"/>
    <col min="12556" max="12556" width="13.42578125" customWidth="1"/>
    <col min="12557" max="12558" width="14.85546875" customWidth="1"/>
    <col min="12559" max="12559" width="13.42578125" customWidth="1"/>
    <col min="12560" max="12560" width="15" customWidth="1"/>
    <col min="12561" max="12561" width="14.85546875" customWidth="1"/>
    <col min="12562" max="12563" width="13.42578125" customWidth="1"/>
    <col min="12564" max="12564" width="16.28515625" customWidth="1"/>
    <col min="12565" max="12565" width="13.42578125" customWidth="1"/>
    <col min="12566" max="12800" width="9.140625" customWidth="1"/>
    <col min="12801" max="12801" width="1" customWidth="1"/>
    <col min="12802" max="12802" width="0.140625" customWidth="1"/>
    <col min="12803" max="12803" width="13.28515625" customWidth="1"/>
    <col min="12804" max="12804" width="13.42578125" customWidth="1"/>
    <col min="12805" max="12805" width="9.85546875" customWidth="1"/>
    <col min="12806" max="12806" width="17.42578125" customWidth="1"/>
    <col min="12807" max="12807" width="15.28515625" customWidth="1"/>
    <col min="12808" max="12808" width="13.42578125" customWidth="1"/>
    <col min="12809" max="12809" width="48.5703125" customWidth="1"/>
    <col min="12810" max="12810" width="15.85546875" customWidth="1"/>
    <col min="12811" max="12811" width="15.28515625" customWidth="1"/>
    <col min="12812" max="12812" width="13.42578125" customWidth="1"/>
    <col min="12813" max="12814" width="14.85546875" customWidth="1"/>
    <col min="12815" max="12815" width="13.42578125" customWidth="1"/>
    <col min="12816" max="12816" width="15" customWidth="1"/>
    <col min="12817" max="12817" width="14.85546875" customWidth="1"/>
    <col min="12818" max="12819" width="13.42578125" customWidth="1"/>
    <col min="12820" max="12820" width="16.28515625" customWidth="1"/>
    <col min="12821" max="12821" width="13.42578125" customWidth="1"/>
    <col min="12822" max="13056" width="9.140625" customWidth="1"/>
    <col min="13057" max="13057" width="1" customWidth="1"/>
    <col min="13058" max="13058" width="0.140625" customWidth="1"/>
    <col min="13059" max="13059" width="13.28515625" customWidth="1"/>
    <col min="13060" max="13060" width="13.42578125" customWidth="1"/>
    <col min="13061" max="13061" width="9.85546875" customWidth="1"/>
    <col min="13062" max="13062" width="17.42578125" customWidth="1"/>
    <col min="13063" max="13063" width="15.28515625" customWidth="1"/>
    <col min="13064" max="13064" width="13.42578125" customWidth="1"/>
    <col min="13065" max="13065" width="48.5703125" customWidth="1"/>
    <col min="13066" max="13066" width="15.85546875" customWidth="1"/>
    <col min="13067" max="13067" width="15.28515625" customWidth="1"/>
    <col min="13068" max="13068" width="13.42578125" customWidth="1"/>
    <col min="13069" max="13070" width="14.85546875" customWidth="1"/>
    <col min="13071" max="13071" width="13.42578125" customWidth="1"/>
    <col min="13072" max="13072" width="15" customWidth="1"/>
    <col min="13073" max="13073" width="14.85546875" customWidth="1"/>
    <col min="13074" max="13075" width="13.42578125" customWidth="1"/>
    <col min="13076" max="13076" width="16.28515625" customWidth="1"/>
    <col min="13077" max="13077" width="13.42578125" customWidth="1"/>
    <col min="13078" max="13312" width="9.140625" customWidth="1"/>
    <col min="13313" max="13313" width="1" customWidth="1"/>
    <col min="13314" max="13314" width="0.140625" customWidth="1"/>
    <col min="13315" max="13315" width="13.28515625" customWidth="1"/>
    <col min="13316" max="13316" width="13.42578125" customWidth="1"/>
    <col min="13317" max="13317" width="9.85546875" customWidth="1"/>
    <col min="13318" max="13318" width="17.42578125" customWidth="1"/>
    <col min="13319" max="13319" width="15.28515625" customWidth="1"/>
    <col min="13320" max="13320" width="13.42578125" customWidth="1"/>
    <col min="13321" max="13321" width="48.5703125" customWidth="1"/>
    <col min="13322" max="13322" width="15.85546875" customWidth="1"/>
    <col min="13323" max="13323" width="15.28515625" customWidth="1"/>
    <col min="13324" max="13324" width="13.42578125" customWidth="1"/>
    <col min="13325" max="13326" width="14.85546875" customWidth="1"/>
    <col min="13327" max="13327" width="13.42578125" customWidth="1"/>
    <col min="13328" max="13328" width="15" customWidth="1"/>
    <col min="13329" max="13329" width="14.85546875" customWidth="1"/>
    <col min="13330" max="13331" width="13.42578125" customWidth="1"/>
    <col min="13332" max="13332" width="16.28515625" customWidth="1"/>
    <col min="13333" max="13333" width="13.42578125" customWidth="1"/>
    <col min="13334" max="13568" width="9.140625" customWidth="1"/>
    <col min="13569" max="13569" width="1" customWidth="1"/>
    <col min="13570" max="13570" width="0.140625" customWidth="1"/>
    <col min="13571" max="13571" width="13.28515625" customWidth="1"/>
    <col min="13572" max="13572" width="13.42578125" customWidth="1"/>
    <col min="13573" max="13573" width="9.85546875" customWidth="1"/>
    <col min="13574" max="13574" width="17.42578125" customWidth="1"/>
    <col min="13575" max="13575" width="15.28515625" customWidth="1"/>
    <col min="13576" max="13576" width="13.42578125" customWidth="1"/>
    <col min="13577" max="13577" width="48.5703125" customWidth="1"/>
    <col min="13578" max="13578" width="15.85546875" customWidth="1"/>
    <col min="13579" max="13579" width="15.28515625" customWidth="1"/>
    <col min="13580" max="13580" width="13.42578125" customWidth="1"/>
    <col min="13581" max="13582" width="14.85546875" customWidth="1"/>
    <col min="13583" max="13583" width="13.42578125" customWidth="1"/>
    <col min="13584" max="13584" width="15" customWidth="1"/>
    <col min="13585" max="13585" width="14.85546875" customWidth="1"/>
    <col min="13586" max="13587" width="13.42578125" customWidth="1"/>
    <col min="13588" max="13588" width="16.28515625" customWidth="1"/>
    <col min="13589" max="13589" width="13.42578125" customWidth="1"/>
    <col min="13590" max="13824" width="9.140625" customWidth="1"/>
    <col min="13825" max="13825" width="1" customWidth="1"/>
    <col min="13826" max="13826" width="0.140625" customWidth="1"/>
    <col min="13827" max="13827" width="13.28515625" customWidth="1"/>
    <col min="13828" max="13828" width="13.42578125" customWidth="1"/>
    <col min="13829" max="13829" width="9.85546875" customWidth="1"/>
    <col min="13830" max="13830" width="17.42578125" customWidth="1"/>
    <col min="13831" max="13831" width="15.28515625" customWidth="1"/>
    <col min="13832" max="13832" width="13.42578125" customWidth="1"/>
    <col min="13833" max="13833" width="48.5703125" customWidth="1"/>
    <col min="13834" max="13834" width="15.85546875" customWidth="1"/>
    <col min="13835" max="13835" width="15.28515625" customWidth="1"/>
    <col min="13836" max="13836" width="13.42578125" customWidth="1"/>
    <col min="13837" max="13838" width="14.85546875" customWidth="1"/>
    <col min="13839" max="13839" width="13.42578125" customWidth="1"/>
    <col min="13840" max="13840" width="15" customWidth="1"/>
    <col min="13841" max="13841" width="14.85546875" customWidth="1"/>
    <col min="13842" max="13843" width="13.42578125" customWidth="1"/>
    <col min="13844" max="13844" width="16.28515625" customWidth="1"/>
    <col min="13845" max="13845" width="13.42578125" customWidth="1"/>
    <col min="13846" max="14080" width="9.140625" customWidth="1"/>
    <col min="14081" max="14081" width="1" customWidth="1"/>
    <col min="14082" max="14082" width="0.140625" customWidth="1"/>
    <col min="14083" max="14083" width="13.28515625" customWidth="1"/>
    <col min="14084" max="14084" width="13.42578125" customWidth="1"/>
    <col min="14085" max="14085" width="9.85546875" customWidth="1"/>
    <col min="14086" max="14086" width="17.42578125" customWidth="1"/>
    <col min="14087" max="14087" width="15.28515625" customWidth="1"/>
    <col min="14088" max="14088" width="13.42578125" customWidth="1"/>
    <col min="14089" max="14089" width="48.5703125" customWidth="1"/>
    <col min="14090" max="14090" width="15.85546875" customWidth="1"/>
    <col min="14091" max="14091" width="15.28515625" customWidth="1"/>
    <col min="14092" max="14092" width="13.42578125" customWidth="1"/>
    <col min="14093" max="14094" width="14.85546875" customWidth="1"/>
    <col min="14095" max="14095" width="13.42578125" customWidth="1"/>
    <col min="14096" max="14096" width="15" customWidth="1"/>
    <col min="14097" max="14097" width="14.85546875" customWidth="1"/>
    <col min="14098" max="14099" width="13.42578125" customWidth="1"/>
    <col min="14100" max="14100" width="16.28515625" customWidth="1"/>
    <col min="14101" max="14101" width="13.42578125" customWidth="1"/>
    <col min="14102" max="14336" width="9.140625" customWidth="1"/>
    <col min="14337" max="14337" width="1" customWidth="1"/>
    <col min="14338" max="14338" width="0.140625" customWidth="1"/>
    <col min="14339" max="14339" width="13.28515625" customWidth="1"/>
    <col min="14340" max="14340" width="13.42578125" customWidth="1"/>
    <col min="14341" max="14341" width="9.85546875" customWidth="1"/>
    <col min="14342" max="14342" width="17.42578125" customWidth="1"/>
    <col min="14343" max="14343" width="15.28515625" customWidth="1"/>
    <col min="14344" max="14344" width="13.42578125" customWidth="1"/>
    <col min="14345" max="14345" width="48.5703125" customWidth="1"/>
    <col min="14346" max="14346" width="15.85546875" customWidth="1"/>
    <col min="14347" max="14347" width="15.28515625" customWidth="1"/>
    <col min="14348" max="14348" width="13.42578125" customWidth="1"/>
    <col min="14349" max="14350" width="14.85546875" customWidth="1"/>
    <col min="14351" max="14351" width="13.42578125" customWidth="1"/>
    <col min="14352" max="14352" width="15" customWidth="1"/>
    <col min="14353" max="14353" width="14.85546875" customWidth="1"/>
    <col min="14354" max="14355" width="13.42578125" customWidth="1"/>
    <col min="14356" max="14356" width="16.28515625" customWidth="1"/>
    <col min="14357" max="14357" width="13.42578125" customWidth="1"/>
    <col min="14358" max="14592" width="9.140625" customWidth="1"/>
    <col min="14593" max="14593" width="1" customWidth="1"/>
    <col min="14594" max="14594" width="0.140625" customWidth="1"/>
    <col min="14595" max="14595" width="13.28515625" customWidth="1"/>
    <col min="14596" max="14596" width="13.42578125" customWidth="1"/>
    <col min="14597" max="14597" width="9.85546875" customWidth="1"/>
    <col min="14598" max="14598" width="17.42578125" customWidth="1"/>
    <col min="14599" max="14599" width="15.28515625" customWidth="1"/>
    <col min="14600" max="14600" width="13.42578125" customWidth="1"/>
    <col min="14601" max="14601" width="48.5703125" customWidth="1"/>
    <col min="14602" max="14602" width="15.85546875" customWidth="1"/>
    <col min="14603" max="14603" width="15.28515625" customWidth="1"/>
    <col min="14604" max="14604" width="13.42578125" customWidth="1"/>
    <col min="14605" max="14606" width="14.85546875" customWidth="1"/>
    <col min="14607" max="14607" width="13.42578125" customWidth="1"/>
    <col min="14608" max="14608" width="15" customWidth="1"/>
    <col min="14609" max="14609" width="14.85546875" customWidth="1"/>
    <col min="14610" max="14611" width="13.42578125" customWidth="1"/>
    <col min="14612" max="14612" width="16.28515625" customWidth="1"/>
    <col min="14613" max="14613" width="13.42578125" customWidth="1"/>
    <col min="14614" max="14848" width="9.140625" customWidth="1"/>
    <col min="14849" max="14849" width="1" customWidth="1"/>
    <col min="14850" max="14850" width="0.140625" customWidth="1"/>
    <col min="14851" max="14851" width="13.28515625" customWidth="1"/>
    <col min="14852" max="14852" width="13.42578125" customWidth="1"/>
    <col min="14853" max="14853" width="9.85546875" customWidth="1"/>
    <col min="14854" max="14854" width="17.42578125" customWidth="1"/>
    <col min="14855" max="14855" width="15.28515625" customWidth="1"/>
    <col min="14856" max="14856" width="13.42578125" customWidth="1"/>
    <col min="14857" max="14857" width="48.5703125" customWidth="1"/>
    <col min="14858" max="14858" width="15.85546875" customWidth="1"/>
    <col min="14859" max="14859" width="15.28515625" customWidth="1"/>
    <col min="14860" max="14860" width="13.42578125" customWidth="1"/>
    <col min="14861" max="14862" width="14.85546875" customWidth="1"/>
    <col min="14863" max="14863" width="13.42578125" customWidth="1"/>
    <col min="14864" max="14864" width="15" customWidth="1"/>
    <col min="14865" max="14865" width="14.85546875" customWidth="1"/>
    <col min="14866" max="14867" width="13.42578125" customWidth="1"/>
    <col min="14868" max="14868" width="16.28515625" customWidth="1"/>
    <col min="14869" max="14869" width="13.42578125" customWidth="1"/>
    <col min="14870" max="15104" width="9.140625" customWidth="1"/>
    <col min="15105" max="15105" width="1" customWidth="1"/>
    <col min="15106" max="15106" width="0.140625" customWidth="1"/>
    <col min="15107" max="15107" width="13.28515625" customWidth="1"/>
    <col min="15108" max="15108" width="13.42578125" customWidth="1"/>
    <col min="15109" max="15109" width="9.85546875" customWidth="1"/>
    <col min="15110" max="15110" width="17.42578125" customWidth="1"/>
    <col min="15111" max="15111" width="15.28515625" customWidth="1"/>
    <col min="15112" max="15112" width="13.42578125" customWidth="1"/>
    <col min="15113" max="15113" width="48.5703125" customWidth="1"/>
    <col min="15114" max="15114" width="15.85546875" customWidth="1"/>
    <col min="15115" max="15115" width="15.28515625" customWidth="1"/>
    <col min="15116" max="15116" width="13.42578125" customWidth="1"/>
    <col min="15117" max="15118" width="14.85546875" customWidth="1"/>
    <col min="15119" max="15119" width="13.42578125" customWidth="1"/>
    <col min="15120" max="15120" width="15" customWidth="1"/>
    <col min="15121" max="15121" width="14.85546875" customWidth="1"/>
    <col min="15122" max="15123" width="13.42578125" customWidth="1"/>
    <col min="15124" max="15124" width="16.28515625" customWidth="1"/>
    <col min="15125" max="15125" width="13.42578125" customWidth="1"/>
    <col min="15126" max="15360" width="9.140625" customWidth="1"/>
    <col min="15361" max="15361" width="1" customWidth="1"/>
    <col min="15362" max="15362" width="0.140625" customWidth="1"/>
    <col min="15363" max="15363" width="13.28515625" customWidth="1"/>
    <col min="15364" max="15364" width="13.42578125" customWidth="1"/>
    <col min="15365" max="15365" width="9.85546875" customWidth="1"/>
    <col min="15366" max="15366" width="17.42578125" customWidth="1"/>
    <col min="15367" max="15367" width="15.28515625" customWidth="1"/>
    <col min="15368" max="15368" width="13.42578125" customWidth="1"/>
    <col min="15369" max="15369" width="48.5703125" customWidth="1"/>
    <col min="15370" max="15370" width="15.85546875" customWidth="1"/>
    <col min="15371" max="15371" width="15.28515625" customWidth="1"/>
    <col min="15372" max="15372" width="13.42578125" customWidth="1"/>
    <col min="15373" max="15374" width="14.85546875" customWidth="1"/>
    <col min="15375" max="15375" width="13.42578125" customWidth="1"/>
    <col min="15376" max="15376" width="15" customWidth="1"/>
    <col min="15377" max="15377" width="14.85546875" customWidth="1"/>
    <col min="15378" max="15379" width="13.42578125" customWidth="1"/>
    <col min="15380" max="15380" width="16.28515625" customWidth="1"/>
    <col min="15381" max="15381" width="13.42578125" customWidth="1"/>
    <col min="15382" max="15616" width="9.140625" customWidth="1"/>
    <col min="15617" max="15617" width="1" customWidth="1"/>
    <col min="15618" max="15618" width="0.140625" customWidth="1"/>
    <col min="15619" max="15619" width="13.28515625" customWidth="1"/>
    <col min="15620" max="15620" width="13.42578125" customWidth="1"/>
    <col min="15621" max="15621" width="9.85546875" customWidth="1"/>
    <col min="15622" max="15622" width="17.42578125" customWidth="1"/>
    <col min="15623" max="15623" width="15.28515625" customWidth="1"/>
    <col min="15624" max="15624" width="13.42578125" customWidth="1"/>
    <col min="15625" max="15625" width="48.5703125" customWidth="1"/>
    <col min="15626" max="15626" width="15.85546875" customWidth="1"/>
    <col min="15627" max="15627" width="15.28515625" customWidth="1"/>
    <col min="15628" max="15628" width="13.42578125" customWidth="1"/>
    <col min="15629" max="15630" width="14.85546875" customWidth="1"/>
    <col min="15631" max="15631" width="13.42578125" customWidth="1"/>
    <col min="15632" max="15632" width="15" customWidth="1"/>
    <col min="15633" max="15633" width="14.85546875" customWidth="1"/>
    <col min="15634" max="15635" width="13.42578125" customWidth="1"/>
    <col min="15636" max="15636" width="16.28515625" customWidth="1"/>
    <col min="15637" max="15637" width="13.42578125" customWidth="1"/>
    <col min="15638" max="15872" width="9.140625" customWidth="1"/>
    <col min="15873" max="15873" width="1" customWidth="1"/>
    <col min="15874" max="15874" width="0.140625" customWidth="1"/>
    <col min="15875" max="15875" width="13.28515625" customWidth="1"/>
    <col min="15876" max="15876" width="13.42578125" customWidth="1"/>
    <col min="15877" max="15877" width="9.85546875" customWidth="1"/>
    <col min="15878" max="15878" width="17.42578125" customWidth="1"/>
    <col min="15879" max="15879" width="15.28515625" customWidth="1"/>
    <col min="15880" max="15880" width="13.42578125" customWidth="1"/>
    <col min="15881" max="15881" width="48.5703125" customWidth="1"/>
    <col min="15882" max="15882" width="15.85546875" customWidth="1"/>
    <col min="15883" max="15883" width="15.28515625" customWidth="1"/>
    <col min="15884" max="15884" width="13.42578125" customWidth="1"/>
    <col min="15885" max="15886" width="14.85546875" customWidth="1"/>
    <col min="15887" max="15887" width="13.42578125" customWidth="1"/>
    <col min="15888" max="15888" width="15" customWidth="1"/>
    <col min="15889" max="15889" width="14.85546875" customWidth="1"/>
    <col min="15890" max="15891" width="13.42578125" customWidth="1"/>
    <col min="15892" max="15892" width="16.28515625" customWidth="1"/>
    <col min="15893" max="15893" width="13.42578125" customWidth="1"/>
    <col min="15894" max="16128" width="9.140625" customWidth="1"/>
    <col min="16129" max="16129" width="1" customWidth="1"/>
    <col min="16130" max="16130" width="0.140625" customWidth="1"/>
    <col min="16131" max="16131" width="13.28515625" customWidth="1"/>
    <col min="16132" max="16132" width="13.42578125" customWidth="1"/>
    <col min="16133" max="16133" width="9.85546875" customWidth="1"/>
    <col min="16134" max="16134" width="17.42578125" customWidth="1"/>
    <col min="16135" max="16135" width="15.28515625" customWidth="1"/>
    <col min="16136" max="16136" width="13.42578125" customWidth="1"/>
    <col min="16137" max="16137" width="48.5703125" customWidth="1"/>
    <col min="16138" max="16138" width="15.85546875" customWidth="1"/>
    <col min="16139" max="16139" width="15.28515625" customWidth="1"/>
    <col min="16140" max="16140" width="13.42578125" customWidth="1"/>
    <col min="16141" max="16142" width="14.85546875" customWidth="1"/>
    <col min="16143" max="16143" width="13.42578125" customWidth="1"/>
    <col min="16144" max="16144" width="15" customWidth="1"/>
    <col min="16145" max="16145" width="14.85546875" customWidth="1"/>
    <col min="16146" max="16147" width="13.42578125" customWidth="1"/>
    <col min="16148" max="16148" width="16.28515625" customWidth="1"/>
    <col min="16149" max="16149" width="13.42578125" customWidth="1"/>
    <col min="16150" max="16384" width="9.140625" customWidth="1"/>
  </cols>
  <sheetData>
    <row r="1" spans="2:21" x14ac:dyDescent="0.25">
      <c r="C1" s="34" t="s">
        <v>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2:21" x14ac:dyDescent="0.25">
      <c r="B2" s="34" t="s"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2:21" x14ac:dyDescent="0.25">
      <c r="C3" s="34" t="s"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2:21" x14ac:dyDescent="0.25">
      <c r="B4" s="34" t="s"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6" spans="2:21" x14ac:dyDescent="0.25">
      <c r="B6" s="31" t="s">
        <v>6</v>
      </c>
      <c r="C6" s="32"/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3" t="s">
        <v>17</v>
      </c>
      <c r="O6" s="3" t="s">
        <v>18</v>
      </c>
      <c r="P6" s="3" t="s">
        <v>19</v>
      </c>
      <c r="Q6" s="3" t="s">
        <v>20</v>
      </c>
      <c r="R6" s="3" t="s">
        <v>21</v>
      </c>
      <c r="S6" s="3" t="s">
        <v>22</v>
      </c>
      <c r="T6" s="3" t="s">
        <v>23</v>
      </c>
      <c r="U6" s="3" t="s">
        <v>24</v>
      </c>
    </row>
    <row r="7" spans="2:21" s="9" customFormat="1" x14ac:dyDescent="0.25">
      <c r="B7" s="27" t="s">
        <v>25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1" x14ac:dyDescent="0.25">
      <c r="B8" s="33" t="s">
        <v>26</v>
      </c>
      <c r="C8" s="32"/>
      <c r="D8" s="4">
        <v>5706</v>
      </c>
      <c r="E8" s="4"/>
      <c r="F8" s="4">
        <v>3172995</v>
      </c>
      <c r="G8" s="5">
        <v>41871</v>
      </c>
      <c r="H8" s="5">
        <v>44236</v>
      </c>
      <c r="I8" s="6" t="s">
        <v>27</v>
      </c>
      <c r="J8" s="7">
        <v>49898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7">
        <v>0</v>
      </c>
      <c r="R8" s="7">
        <v>0</v>
      </c>
      <c r="S8" s="7">
        <v>49898</v>
      </c>
      <c r="T8" s="8">
        <v>0</v>
      </c>
      <c r="U8" s="8">
        <v>49898</v>
      </c>
    </row>
    <row r="9" spans="2:21" x14ac:dyDescent="0.25">
      <c r="B9" s="33" t="s">
        <v>26</v>
      </c>
      <c r="C9" s="32"/>
      <c r="D9" s="4">
        <v>2867</v>
      </c>
      <c r="E9" s="4"/>
      <c r="F9" s="4">
        <v>3204229</v>
      </c>
      <c r="G9" s="5">
        <v>42145</v>
      </c>
      <c r="H9" s="5">
        <v>42845</v>
      </c>
      <c r="I9" s="6" t="s">
        <v>28</v>
      </c>
      <c r="J9" s="7">
        <v>47050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7">
        <v>0</v>
      </c>
      <c r="R9" s="7">
        <v>0</v>
      </c>
      <c r="S9" s="7">
        <v>47050</v>
      </c>
      <c r="T9" s="8">
        <v>0</v>
      </c>
      <c r="U9" s="8">
        <v>47050</v>
      </c>
    </row>
    <row r="10" spans="2:21" x14ac:dyDescent="0.25">
      <c r="B10" s="33" t="s">
        <v>26</v>
      </c>
      <c r="C10" s="32"/>
      <c r="D10" s="4">
        <v>1794</v>
      </c>
      <c r="E10" s="4"/>
      <c r="F10" s="4">
        <v>3239875</v>
      </c>
      <c r="G10" s="5">
        <v>42425</v>
      </c>
      <c r="H10" s="5">
        <v>42467</v>
      </c>
      <c r="I10" s="6" t="s">
        <v>29</v>
      </c>
      <c r="J10" s="7">
        <v>48320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7">
        <v>0</v>
      </c>
      <c r="R10" s="7">
        <v>0</v>
      </c>
      <c r="S10" s="7">
        <v>48320</v>
      </c>
      <c r="T10" s="8">
        <v>0</v>
      </c>
      <c r="U10" s="8">
        <v>48320</v>
      </c>
    </row>
    <row r="11" spans="2:21" x14ac:dyDescent="0.25">
      <c r="B11" s="33" t="s">
        <v>26</v>
      </c>
      <c r="C11" s="32"/>
      <c r="D11" s="4">
        <v>2024</v>
      </c>
      <c r="E11" s="4"/>
      <c r="F11" s="4">
        <v>3249547</v>
      </c>
      <c r="G11" s="5">
        <v>42496</v>
      </c>
      <c r="H11" s="5">
        <v>42546</v>
      </c>
      <c r="I11" s="6" t="s">
        <v>30</v>
      </c>
      <c r="J11" s="7">
        <v>47535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7">
        <v>0</v>
      </c>
      <c r="R11" s="7">
        <v>0</v>
      </c>
      <c r="S11" s="7">
        <v>47535</v>
      </c>
      <c r="T11" s="8">
        <v>0</v>
      </c>
      <c r="U11" s="8">
        <v>47535</v>
      </c>
    </row>
    <row r="12" spans="2:21" x14ac:dyDescent="0.25">
      <c r="B12" s="33" t="s">
        <v>26</v>
      </c>
      <c r="C12" s="32"/>
      <c r="D12" s="4">
        <v>2024</v>
      </c>
      <c r="E12" s="4"/>
      <c r="F12" s="4">
        <v>3250145</v>
      </c>
      <c r="G12" s="5">
        <v>42502</v>
      </c>
      <c r="H12" s="5">
        <v>42546</v>
      </c>
      <c r="I12" s="6" t="s">
        <v>31</v>
      </c>
      <c r="J12" s="7">
        <v>46300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7">
        <v>0</v>
      </c>
      <c r="R12" s="7">
        <v>0</v>
      </c>
      <c r="S12" s="7">
        <v>46300</v>
      </c>
      <c r="T12" s="8">
        <v>0</v>
      </c>
      <c r="U12" s="8">
        <v>46300</v>
      </c>
    </row>
    <row r="13" spans="2:21" x14ac:dyDescent="0.25">
      <c r="B13" s="33" t="s">
        <v>26</v>
      </c>
      <c r="C13" s="32"/>
      <c r="D13" s="4">
        <v>2654</v>
      </c>
      <c r="E13" s="4"/>
      <c r="F13" s="4">
        <v>3272832</v>
      </c>
      <c r="G13" s="5">
        <v>42714</v>
      </c>
      <c r="H13" s="5">
        <v>42795</v>
      </c>
      <c r="I13" s="6" t="s">
        <v>32</v>
      </c>
      <c r="J13" s="7">
        <v>46620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7">
        <v>0</v>
      </c>
      <c r="R13" s="7">
        <v>0</v>
      </c>
      <c r="S13" s="7">
        <v>46620</v>
      </c>
      <c r="T13" s="8">
        <v>0</v>
      </c>
      <c r="U13" s="8">
        <v>46620</v>
      </c>
    </row>
    <row r="14" spans="2:21" x14ac:dyDescent="0.25">
      <c r="B14" s="33" t="s">
        <v>26</v>
      </c>
      <c r="C14" s="32"/>
      <c r="D14" s="4">
        <v>2654</v>
      </c>
      <c r="E14" s="4"/>
      <c r="F14" s="4">
        <v>3272960</v>
      </c>
      <c r="G14" s="5">
        <v>42716</v>
      </c>
      <c r="H14" s="5">
        <v>42795</v>
      </c>
      <c r="I14" s="6" t="s">
        <v>33</v>
      </c>
      <c r="J14" s="7">
        <v>46620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7">
        <v>0</v>
      </c>
      <c r="R14" s="7">
        <v>0</v>
      </c>
      <c r="S14" s="7">
        <v>46620</v>
      </c>
      <c r="T14" s="8">
        <v>0</v>
      </c>
      <c r="U14" s="8">
        <v>46620</v>
      </c>
    </row>
    <row r="15" spans="2:21" s="9" customFormat="1" x14ac:dyDescent="0.25">
      <c r="B15" s="27" t="s">
        <v>34</v>
      </c>
      <c r="C15" s="28"/>
      <c r="D15" s="28"/>
      <c r="E15" s="28"/>
      <c r="F15" s="28"/>
      <c r="G15" s="28"/>
      <c r="H15" s="28"/>
      <c r="I15" s="29"/>
      <c r="J15" s="10">
        <v>332343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0">
        <v>0</v>
      </c>
      <c r="R15" s="10">
        <v>0</v>
      </c>
      <c r="S15" s="10">
        <v>332343</v>
      </c>
      <c r="T15" s="11">
        <v>0</v>
      </c>
      <c r="U15" s="11">
        <v>332343</v>
      </c>
    </row>
    <row r="16" spans="2:21" s="9" customFormat="1" x14ac:dyDescent="0.25">
      <c r="B16" s="27" t="s">
        <v>35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9"/>
    </row>
    <row r="17" spans="2:21" x14ac:dyDescent="0.25">
      <c r="B17" s="33" t="s">
        <v>26</v>
      </c>
      <c r="C17" s="32"/>
      <c r="D17" s="4">
        <v>5706</v>
      </c>
      <c r="E17" s="4"/>
      <c r="F17" s="4">
        <v>3161600</v>
      </c>
      <c r="G17" s="5">
        <v>41759</v>
      </c>
      <c r="H17" s="5">
        <v>44236</v>
      </c>
      <c r="I17" s="6" t="s">
        <v>36</v>
      </c>
      <c r="J17" s="7">
        <v>93082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7">
        <v>0</v>
      </c>
      <c r="R17" s="7">
        <v>0</v>
      </c>
      <c r="S17" s="7">
        <v>93082</v>
      </c>
      <c r="T17" s="8">
        <v>0</v>
      </c>
      <c r="U17" s="8">
        <v>93082</v>
      </c>
    </row>
    <row r="18" spans="2:21" x14ac:dyDescent="0.25">
      <c r="B18" s="33" t="s">
        <v>26</v>
      </c>
      <c r="C18" s="32"/>
      <c r="D18" s="4">
        <v>2850</v>
      </c>
      <c r="E18" s="4"/>
      <c r="F18" s="4">
        <v>3279059</v>
      </c>
      <c r="G18" s="5">
        <v>42779</v>
      </c>
      <c r="H18" s="5">
        <v>42815</v>
      </c>
      <c r="I18" s="6" t="s">
        <v>37</v>
      </c>
      <c r="J18" s="7">
        <v>48400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7">
        <v>0</v>
      </c>
      <c r="R18" s="7">
        <v>0</v>
      </c>
      <c r="S18" s="7">
        <v>48400</v>
      </c>
      <c r="T18" s="8">
        <v>0</v>
      </c>
      <c r="U18" s="8">
        <v>48400</v>
      </c>
    </row>
    <row r="19" spans="2:21" x14ac:dyDescent="0.25">
      <c r="B19" s="33" t="s">
        <v>26</v>
      </c>
      <c r="C19" s="32"/>
      <c r="D19" s="4">
        <v>5706</v>
      </c>
      <c r="E19" s="4"/>
      <c r="F19" s="4">
        <v>3281886</v>
      </c>
      <c r="G19" s="5">
        <v>42807</v>
      </c>
      <c r="H19" s="5">
        <v>44236</v>
      </c>
      <c r="I19" s="6" t="s">
        <v>37</v>
      </c>
      <c r="J19" s="7">
        <v>102050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7">
        <v>0</v>
      </c>
      <c r="R19" s="7">
        <v>0</v>
      </c>
      <c r="S19" s="7">
        <v>102050</v>
      </c>
      <c r="T19" s="8">
        <v>0</v>
      </c>
      <c r="U19" s="8">
        <v>102050</v>
      </c>
    </row>
    <row r="20" spans="2:21" x14ac:dyDescent="0.25">
      <c r="B20" s="33" t="s">
        <v>26</v>
      </c>
      <c r="C20" s="32"/>
      <c r="D20" s="4">
        <v>2975</v>
      </c>
      <c r="E20" s="4"/>
      <c r="F20" s="4">
        <v>3285704</v>
      </c>
      <c r="G20" s="5">
        <v>42846</v>
      </c>
      <c r="H20" s="5">
        <v>42874</v>
      </c>
      <c r="I20" s="6" t="s">
        <v>38</v>
      </c>
      <c r="J20" s="7">
        <v>53150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">
        <v>0</v>
      </c>
      <c r="R20" s="7">
        <v>0</v>
      </c>
      <c r="S20" s="7">
        <v>53150</v>
      </c>
      <c r="T20" s="8">
        <v>0</v>
      </c>
      <c r="U20" s="8">
        <v>53150</v>
      </c>
    </row>
    <row r="21" spans="2:21" x14ac:dyDescent="0.25">
      <c r="B21" s="33" t="s">
        <v>26</v>
      </c>
      <c r="C21" s="32"/>
      <c r="D21" s="4">
        <v>2975</v>
      </c>
      <c r="E21" s="4"/>
      <c r="F21" s="4">
        <v>3285771</v>
      </c>
      <c r="G21" s="5">
        <v>42846</v>
      </c>
      <c r="H21" s="5">
        <v>42874</v>
      </c>
      <c r="I21" s="6" t="s">
        <v>38</v>
      </c>
      <c r="J21" s="7">
        <v>49720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7">
        <v>0</v>
      </c>
      <c r="R21" s="7">
        <v>0</v>
      </c>
      <c r="S21" s="7">
        <v>49720</v>
      </c>
      <c r="T21" s="8">
        <v>0</v>
      </c>
      <c r="U21" s="8">
        <v>49720</v>
      </c>
    </row>
    <row r="22" spans="2:21" x14ac:dyDescent="0.25">
      <c r="B22" s="33" t="s">
        <v>26</v>
      </c>
      <c r="C22" s="32"/>
      <c r="D22" s="4">
        <v>3691</v>
      </c>
      <c r="E22" s="4"/>
      <c r="F22" s="4">
        <v>3313353</v>
      </c>
      <c r="G22" s="5">
        <v>43131</v>
      </c>
      <c r="H22" s="5">
        <v>43151</v>
      </c>
      <c r="I22" s="6" t="s">
        <v>39</v>
      </c>
      <c r="J22" s="7">
        <v>52400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7">
        <v>0</v>
      </c>
      <c r="R22" s="7">
        <v>0</v>
      </c>
      <c r="S22" s="7">
        <v>52400</v>
      </c>
      <c r="T22" s="8">
        <v>52400</v>
      </c>
      <c r="U22" s="8">
        <v>52400</v>
      </c>
    </row>
    <row r="23" spans="2:21" x14ac:dyDescent="0.25">
      <c r="B23" s="33" t="s">
        <v>26</v>
      </c>
      <c r="C23" s="32"/>
      <c r="D23" s="4">
        <v>3829</v>
      </c>
      <c r="E23" s="4"/>
      <c r="F23" s="4">
        <v>3317759</v>
      </c>
      <c r="G23" s="5">
        <v>43166</v>
      </c>
      <c r="H23" s="5">
        <v>43266</v>
      </c>
      <c r="I23" s="6" t="s">
        <v>40</v>
      </c>
      <c r="J23" s="7">
        <v>57700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7">
        <v>0</v>
      </c>
      <c r="R23" s="7">
        <v>0</v>
      </c>
      <c r="S23" s="7">
        <v>57700</v>
      </c>
      <c r="T23" s="8">
        <v>0</v>
      </c>
      <c r="U23" s="8">
        <v>57700</v>
      </c>
    </row>
    <row r="24" spans="2:21" x14ac:dyDescent="0.25">
      <c r="B24" s="33" t="s">
        <v>26</v>
      </c>
      <c r="C24" s="32"/>
      <c r="D24" s="4">
        <v>3829</v>
      </c>
      <c r="E24" s="4"/>
      <c r="F24" s="4">
        <v>3318042</v>
      </c>
      <c r="G24" s="5">
        <v>43168</v>
      </c>
      <c r="H24" s="5">
        <v>43266</v>
      </c>
      <c r="I24" s="6" t="s">
        <v>41</v>
      </c>
      <c r="J24" s="7">
        <v>57700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7">
        <v>0</v>
      </c>
      <c r="R24" s="7">
        <v>0</v>
      </c>
      <c r="S24" s="7">
        <v>57700</v>
      </c>
      <c r="T24" s="8">
        <v>0</v>
      </c>
      <c r="U24" s="8">
        <v>57700</v>
      </c>
    </row>
    <row r="25" spans="2:21" x14ac:dyDescent="0.25">
      <c r="B25" s="33" t="s">
        <v>26</v>
      </c>
      <c r="C25" s="32"/>
      <c r="D25" s="4">
        <v>3940</v>
      </c>
      <c r="E25" s="4"/>
      <c r="F25" s="4">
        <v>3326267</v>
      </c>
      <c r="G25" s="5">
        <v>43237</v>
      </c>
      <c r="H25" s="5">
        <v>43266</v>
      </c>
      <c r="I25" s="6" t="s">
        <v>42</v>
      </c>
      <c r="J25" s="7">
        <v>51300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7">
        <v>0</v>
      </c>
      <c r="R25" s="7">
        <v>0</v>
      </c>
      <c r="S25" s="7">
        <v>51300</v>
      </c>
      <c r="T25" s="8">
        <v>0</v>
      </c>
      <c r="U25" s="8">
        <v>51300</v>
      </c>
    </row>
    <row r="26" spans="2:21" x14ac:dyDescent="0.25">
      <c r="B26" s="33" t="s">
        <v>26</v>
      </c>
      <c r="C26" s="32"/>
      <c r="D26" s="4">
        <v>3997</v>
      </c>
      <c r="E26" s="4"/>
      <c r="F26" s="4">
        <v>3330404</v>
      </c>
      <c r="G26" s="5">
        <v>43272</v>
      </c>
      <c r="H26" s="5">
        <v>43308</v>
      </c>
      <c r="I26" s="6" t="s">
        <v>42</v>
      </c>
      <c r="J26" s="7">
        <v>52900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7">
        <v>0</v>
      </c>
      <c r="R26" s="7">
        <v>0</v>
      </c>
      <c r="S26" s="7">
        <v>52900</v>
      </c>
      <c r="T26" s="8">
        <v>0</v>
      </c>
      <c r="U26" s="8">
        <v>52900</v>
      </c>
    </row>
    <row r="27" spans="2:21" x14ac:dyDescent="0.25">
      <c r="B27" s="33" t="s">
        <v>26</v>
      </c>
      <c r="C27" s="32"/>
      <c r="D27" s="4">
        <v>4054</v>
      </c>
      <c r="E27" s="4"/>
      <c r="F27" s="4">
        <v>3331559</v>
      </c>
      <c r="G27" s="5">
        <v>43285</v>
      </c>
      <c r="H27" s="5">
        <v>44236</v>
      </c>
      <c r="I27" s="6" t="s">
        <v>41</v>
      </c>
      <c r="J27" s="7">
        <v>52800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7">
        <v>0</v>
      </c>
      <c r="R27" s="7">
        <v>0</v>
      </c>
      <c r="S27" s="7">
        <v>52800</v>
      </c>
      <c r="T27" s="8">
        <v>0</v>
      </c>
      <c r="U27" s="8">
        <v>52800</v>
      </c>
    </row>
    <row r="28" spans="2:21" x14ac:dyDescent="0.25">
      <c r="B28" s="33" t="s">
        <v>26</v>
      </c>
      <c r="C28" s="32"/>
      <c r="D28" s="4">
        <v>4238</v>
      </c>
      <c r="E28" s="4"/>
      <c r="F28" s="4">
        <v>3340786</v>
      </c>
      <c r="G28" s="5">
        <v>43361</v>
      </c>
      <c r="H28" s="5">
        <v>43397</v>
      </c>
      <c r="I28" s="6" t="s">
        <v>42</v>
      </c>
      <c r="J28" s="7">
        <v>54900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7">
        <v>0</v>
      </c>
      <c r="R28" s="7">
        <v>0</v>
      </c>
      <c r="S28" s="7">
        <v>54900</v>
      </c>
      <c r="T28" s="8">
        <v>54900</v>
      </c>
      <c r="U28" s="8">
        <v>54900</v>
      </c>
    </row>
    <row r="29" spans="2:21" s="9" customFormat="1" x14ac:dyDescent="0.25">
      <c r="B29" s="27" t="s">
        <v>34</v>
      </c>
      <c r="C29" s="28"/>
      <c r="D29" s="28"/>
      <c r="E29" s="28"/>
      <c r="F29" s="28"/>
      <c r="G29" s="28"/>
      <c r="H29" s="28"/>
      <c r="I29" s="29"/>
      <c r="J29" s="10">
        <v>726102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v>0</v>
      </c>
      <c r="R29" s="10">
        <v>0</v>
      </c>
      <c r="S29" s="10">
        <v>726102</v>
      </c>
      <c r="T29" s="11">
        <v>107300</v>
      </c>
      <c r="U29" s="11">
        <v>726102</v>
      </c>
    </row>
    <row r="30" spans="2:21" s="9" customFormat="1" x14ac:dyDescent="0.25">
      <c r="B30" s="27" t="s">
        <v>43</v>
      </c>
      <c r="C30" s="28"/>
      <c r="D30" s="28"/>
      <c r="E30" s="28"/>
      <c r="F30" s="28"/>
      <c r="G30" s="28"/>
      <c r="H30" s="28"/>
      <c r="I30" s="29"/>
      <c r="J30" s="11">
        <v>1058445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0">
        <v>0</v>
      </c>
      <c r="R30" s="10">
        <v>0</v>
      </c>
      <c r="S30" s="10">
        <v>1058445</v>
      </c>
      <c r="T30" s="11">
        <v>107300</v>
      </c>
      <c r="U30" s="11">
        <v>1058445</v>
      </c>
    </row>
    <row r="31" spans="2:21" s="9" customFormat="1" x14ac:dyDescent="0.25">
      <c r="B31" s="27" t="s">
        <v>44</v>
      </c>
      <c r="C31" s="28"/>
      <c r="D31" s="28"/>
      <c r="E31" s="28"/>
      <c r="F31" s="28"/>
      <c r="G31" s="28"/>
      <c r="H31" s="28"/>
      <c r="I31" s="29"/>
      <c r="J31" s="30">
        <v>1058445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9"/>
    </row>
    <row r="35" spans="2:21" x14ac:dyDescent="0.25">
      <c r="B35" s="31" t="s">
        <v>6</v>
      </c>
      <c r="C35" s="32"/>
      <c r="D35" s="3" t="s">
        <v>7</v>
      </c>
      <c r="E35" s="3" t="s">
        <v>8</v>
      </c>
      <c r="F35" s="3" t="s">
        <v>9</v>
      </c>
      <c r="G35" s="3" t="s">
        <v>10</v>
      </c>
      <c r="H35" s="3" t="s">
        <v>11</v>
      </c>
      <c r="I35" s="3" t="s">
        <v>12</v>
      </c>
      <c r="J35" s="3" t="s">
        <v>13</v>
      </c>
      <c r="K35" s="3" t="s">
        <v>14</v>
      </c>
      <c r="L35" s="3" t="s">
        <v>15</v>
      </c>
      <c r="M35" s="3" t="s">
        <v>16</v>
      </c>
      <c r="N35" s="3" t="s">
        <v>17</v>
      </c>
      <c r="O35" s="3" t="s">
        <v>18</v>
      </c>
      <c r="P35" s="3" t="s">
        <v>19</v>
      </c>
      <c r="Q35" s="3" t="s">
        <v>20</v>
      </c>
      <c r="R35" s="3" t="s">
        <v>21</v>
      </c>
      <c r="S35" s="3" t="s">
        <v>22</v>
      </c>
      <c r="T35" s="3" t="s">
        <v>23</v>
      </c>
      <c r="U35" s="3" t="s">
        <v>24</v>
      </c>
    </row>
    <row r="36" spans="2:21" s="9" customFormat="1" x14ac:dyDescent="0.25">
      <c r="B36" s="27" t="s">
        <v>45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9"/>
    </row>
    <row r="37" spans="2:21" x14ac:dyDescent="0.25">
      <c r="B37" s="33" t="s">
        <v>26</v>
      </c>
      <c r="C37" s="32"/>
      <c r="D37" s="4">
        <v>4287</v>
      </c>
      <c r="E37" s="4"/>
      <c r="F37" s="4">
        <v>3345010</v>
      </c>
      <c r="G37" s="5">
        <v>43395</v>
      </c>
      <c r="H37" s="5">
        <v>43446</v>
      </c>
      <c r="I37" s="6" t="s">
        <v>46</v>
      </c>
      <c r="J37" s="7">
        <v>53900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7">
        <v>0</v>
      </c>
      <c r="R37" s="7">
        <v>0</v>
      </c>
      <c r="S37" s="7">
        <v>53900</v>
      </c>
      <c r="T37" s="8">
        <v>0</v>
      </c>
      <c r="U37" s="8">
        <v>53900</v>
      </c>
    </row>
    <row r="38" spans="2:21" x14ac:dyDescent="0.25">
      <c r="B38" s="33" t="s">
        <v>47</v>
      </c>
      <c r="C38" s="32"/>
      <c r="D38" s="4">
        <v>4855</v>
      </c>
      <c r="E38" s="4"/>
      <c r="F38" s="4">
        <v>284967</v>
      </c>
      <c r="G38" s="5">
        <v>43693</v>
      </c>
      <c r="H38" s="5">
        <v>43816</v>
      </c>
      <c r="I38" s="6" t="s">
        <v>48</v>
      </c>
      <c r="J38" s="7">
        <v>118000</v>
      </c>
      <c r="K38" s="8">
        <v>0</v>
      </c>
      <c r="L38" s="8">
        <v>0</v>
      </c>
      <c r="M38" s="8">
        <v>100575</v>
      </c>
      <c r="N38" s="8">
        <v>0</v>
      </c>
      <c r="O38" s="8">
        <v>0</v>
      </c>
      <c r="P38" s="8">
        <v>0</v>
      </c>
      <c r="Q38" s="7">
        <v>0</v>
      </c>
      <c r="R38" s="7">
        <v>0</v>
      </c>
      <c r="S38" s="7">
        <v>17425</v>
      </c>
      <c r="T38" s="8">
        <v>0</v>
      </c>
      <c r="U38" s="8">
        <v>17425</v>
      </c>
    </row>
    <row r="39" spans="2:21" x14ac:dyDescent="0.25">
      <c r="B39" s="33" t="s">
        <v>26</v>
      </c>
      <c r="C39" s="32"/>
      <c r="D39" s="4">
        <v>4975</v>
      </c>
      <c r="E39" s="4"/>
      <c r="F39" s="4">
        <v>3390539</v>
      </c>
      <c r="G39" s="5">
        <v>43747</v>
      </c>
      <c r="H39" s="5">
        <v>43816</v>
      </c>
      <c r="I39" s="6" t="s">
        <v>42</v>
      </c>
      <c r="J39" s="7">
        <v>57600</v>
      </c>
      <c r="K39" s="8">
        <v>0</v>
      </c>
      <c r="L39" s="8">
        <v>0</v>
      </c>
      <c r="M39" s="8">
        <v>35425</v>
      </c>
      <c r="N39" s="8">
        <v>0</v>
      </c>
      <c r="O39" s="8">
        <v>0</v>
      </c>
      <c r="P39" s="8">
        <v>0</v>
      </c>
      <c r="Q39" s="7">
        <v>0</v>
      </c>
      <c r="R39" s="7">
        <v>0</v>
      </c>
      <c r="S39" s="7">
        <v>22175</v>
      </c>
      <c r="T39" s="8">
        <v>0</v>
      </c>
      <c r="U39" s="8">
        <v>22175</v>
      </c>
    </row>
    <row r="40" spans="2:21" s="9" customFormat="1" x14ac:dyDescent="0.25">
      <c r="B40" s="27" t="s">
        <v>49</v>
      </c>
      <c r="C40" s="28"/>
      <c r="D40" s="28"/>
      <c r="E40" s="28"/>
      <c r="F40" s="28"/>
      <c r="G40" s="28"/>
      <c r="H40" s="28"/>
      <c r="I40" s="29"/>
      <c r="J40" s="10">
        <v>229500</v>
      </c>
      <c r="K40" s="11">
        <v>0</v>
      </c>
      <c r="L40" s="11">
        <v>0</v>
      </c>
      <c r="M40" s="11">
        <v>136000</v>
      </c>
      <c r="N40" s="11">
        <v>0</v>
      </c>
      <c r="O40" s="11">
        <v>0</v>
      </c>
      <c r="P40" s="11">
        <v>0</v>
      </c>
      <c r="Q40" s="10">
        <v>0</v>
      </c>
      <c r="R40" s="10">
        <v>0</v>
      </c>
      <c r="S40" s="10">
        <v>93500</v>
      </c>
      <c r="T40" s="11">
        <v>0</v>
      </c>
      <c r="U40" s="11">
        <v>93500</v>
      </c>
    </row>
    <row r="41" spans="2:21" s="9" customFormat="1" x14ac:dyDescent="0.25">
      <c r="B41" s="27" t="s">
        <v>43</v>
      </c>
      <c r="C41" s="28"/>
      <c r="D41" s="28"/>
      <c r="E41" s="28"/>
      <c r="F41" s="28"/>
      <c r="G41" s="28"/>
      <c r="H41" s="28"/>
      <c r="I41" s="29"/>
      <c r="J41" s="11">
        <v>229500</v>
      </c>
      <c r="K41" s="11">
        <v>0</v>
      </c>
      <c r="L41" s="11">
        <v>0</v>
      </c>
      <c r="M41" s="11">
        <v>136000</v>
      </c>
      <c r="N41" s="11">
        <v>0</v>
      </c>
      <c r="O41" s="11">
        <v>0</v>
      </c>
      <c r="P41" s="11">
        <v>0</v>
      </c>
      <c r="Q41" s="10">
        <v>0</v>
      </c>
      <c r="R41" s="10">
        <v>0</v>
      </c>
      <c r="S41" s="10">
        <v>93500</v>
      </c>
      <c r="T41" s="11">
        <v>0</v>
      </c>
      <c r="U41" s="11">
        <v>93500</v>
      </c>
    </row>
    <row r="42" spans="2:21" s="9" customFormat="1" x14ac:dyDescent="0.25">
      <c r="B42" s="27" t="s">
        <v>44</v>
      </c>
      <c r="C42" s="28"/>
      <c r="D42" s="28"/>
      <c r="E42" s="28"/>
      <c r="F42" s="28"/>
      <c r="G42" s="28"/>
      <c r="H42" s="28"/>
      <c r="I42" s="29"/>
      <c r="J42" s="30">
        <v>93500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9"/>
    </row>
  </sheetData>
  <mergeCells count="40">
    <mergeCell ref="B13:C13"/>
    <mergeCell ref="C1:U1"/>
    <mergeCell ref="B2:U2"/>
    <mergeCell ref="C3:U3"/>
    <mergeCell ref="B4:U4"/>
    <mergeCell ref="B6:C6"/>
    <mergeCell ref="B7:U7"/>
    <mergeCell ref="B8:C8"/>
    <mergeCell ref="B9:C9"/>
    <mergeCell ref="B10:C10"/>
    <mergeCell ref="B11:C11"/>
    <mergeCell ref="B12:C12"/>
    <mergeCell ref="B25:C25"/>
    <mergeCell ref="B14:C14"/>
    <mergeCell ref="B15:I15"/>
    <mergeCell ref="B16:U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I29"/>
    <mergeCell ref="B30:I30"/>
    <mergeCell ref="B40:I40"/>
    <mergeCell ref="B41:I41"/>
    <mergeCell ref="B42:I42"/>
    <mergeCell ref="J42:U42"/>
    <mergeCell ref="J31:U31"/>
    <mergeCell ref="B35:C35"/>
    <mergeCell ref="B36:U36"/>
    <mergeCell ref="B37:C37"/>
    <mergeCell ref="B38:C38"/>
    <mergeCell ref="B39:C39"/>
    <mergeCell ref="B31:I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22C8-4281-4F77-8111-BF25F7EA8966}">
  <dimension ref="A1:F12"/>
  <sheetViews>
    <sheetView workbookViewId="0">
      <selection activeCell="B38" sqref="B38"/>
    </sheetView>
  </sheetViews>
  <sheetFormatPr baseColWidth="10" defaultRowHeight="15" x14ac:dyDescent="0.25"/>
  <cols>
    <col min="2" max="5" width="13.5703125" bestFit="1" customWidth="1"/>
    <col min="6" max="6" width="49.28515625" bestFit="1" customWidth="1"/>
  </cols>
  <sheetData>
    <row r="1" spans="1:6" x14ac:dyDescent="0.25">
      <c r="A1" s="21" t="s">
        <v>0</v>
      </c>
      <c r="B1" s="22" t="s">
        <v>1</v>
      </c>
      <c r="C1" s="23" t="s">
        <v>105</v>
      </c>
      <c r="D1" s="24" t="s">
        <v>104</v>
      </c>
      <c r="E1" s="24" t="s">
        <v>107</v>
      </c>
      <c r="F1" s="25" t="s">
        <v>193</v>
      </c>
    </row>
    <row r="2" spans="1:6" x14ac:dyDescent="0.25">
      <c r="A2" s="12">
        <v>3313353</v>
      </c>
      <c r="B2" s="14">
        <v>52400</v>
      </c>
      <c r="C2" s="14"/>
      <c r="D2" s="14">
        <v>52400</v>
      </c>
      <c r="E2" s="14">
        <f>+B2-SUM(C2:D2)</f>
        <v>0</v>
      </c>
      <c r="F2" s="12"/>
    </row>
    <row r="3" spans="1:6" x14ac:dyDescent="0.25">
      <c r="A3" s="12">
        <v>3317759</v>
      </c>
      <c r="B3" s="14">
        <v>57700</v>
      </c>
      <c r="C3" s="14"/>
      <c r="D3" s="14">
        <v>57700</v>
      </c>
      <c r="E3" s="14">
        <f t="shared" ref="E3:E11" si="0">+B3-SUM(C3:D3)</f>
        <v>0</v>
      </c>
      <c r="F3" s="12"/>
    </row>
    <row r="4" spans="1:6" x14ac:dyDescent="0.25">
      <c r="A4" s="12">
        <v>3318042</v>
      </c>
      <c r="B4" s="14">
        <v>57700</v>
      </c>
      <c r="C4" s="14"/>
      <c r="D4" s="14">
        <v>57700</v>
      </c>
      <c r="E4" s="14">
        <f t="shared" si="0"/>
        <v>0</v>
      </c>
      <c r="F4" s="12"/>
    </row>
    <row r="5" spans="1:6" x14ac:dyDescent="0.25">
      <c r="A5" s="12">
        <v>3326267</v>
      </c>
      <c r="B5" s="14">
        <v>51300</v>
      </c>
      <c r="C5" s="14"/>
      <c r="D5" s="14">
        <v>51300</v>
      </c>
      <c r="E5" s="14">
        <f t="shared" si="0"/>
        <v>0</v>
      </c>
      <c r="F5" s="12"/>
    </row>
    <row r="6" spans="1:6" x14ac:dyDescent="0.25">
      <c r="A6" s="12">
        <v>3330404</v>
      </c>
      <c r="B6" s="14">
        <v>52900</v>
      </c>
      <c r="C6" s="14"/>
      <c r="D6" s="14">
        <v>52900</v>
      </c>
      <c r="E6" s="14">
        <f t="shared" si="0"/>
        <v>0</v>
      </c>
      <c r="F6" s="12"/>
    </row>
    <row r="7" spans="1:6" x14ac:dyDescent="0.25">
      <c r="A7" s="12">
        <v>3331559</v>
      </c>
      <c r="B7" s="14">
        <v>52800</v>
      </c>
      <c r="C7" s="14"/>
      <c r="D7" s="14">
        <v>52800</v>
      </c>
      <c r="E7" s="14">
        <f t="shared" si="0"/>
        <v>0</v>
      </c>
      <c r="F7" s="12"/>
    </row>
    <row r="8" spans="1:6" x14ac:dyDescent="0.25">
      <c r="A8" s="12">
        <v>3340786</v>
      </c>
      <c r="B8" s="14">
        <v>54900</v>
      </c>
      <c r="C8" s="14"/>
      <c r="D8" s="14">
        <v>54900</v>
      </c>
      <c r="E8" s="14">
        <f t="shared" si="0"/>
        <v>0</v>
      </c>
      <c r="F8" s="12"/>
    </row>
    <row r="9" spans="1:6" x14ac:dyDescent="0.25">
      <c r="A9" s="12">
        <v>3345010</v>
      </c>
      <c r="B9" s="14">
        <v>53900</v>
      </c>
      <c r="C9" s="14">
        <v>53900</v>
      </c>
      <c r="D9" s="14"/>
      <c r="E9" s="14">
        <f t="shared" si="0"/>
        <v>0</v>
      </c>
      <c r="F9" s="12"/>
    </row>
    <row r="10" spans="1:6" x14ac:dyDescent="0.25">
      <c r="A10" s="12">
        <v>284967</v>
      </c>
      <c r="B10" s="14">
        <v>17425</v>
      </c>
      <c r="C10" s="13">
        <v>118000</v>
      </c>
      <c r="D10" s="14"/>
      <c r="E10" s="14">
        <f t="shared" si="0"/>
        <v>-100575</v>
      </c>
      <c r="F10" s="12" t="s">
        <v>108</v>
      </c>
    </row>
    <row r="11" spans="1:6" x14ac:dyDescent="0.25">
      <c r="A11" s="12">
        <v>3390539</v>
      </c>
      <c r="B11" s="14">
        <v>22175</v>
      </c>
      <c r="C11" s="13">
        <v>57600</v>
      </c>
      <c r="D11" s="14"/>
      <c r="E11" s="14">
        <f t="shared" si="0"/>
        <v>-35425</v>
      </c>
      <c r="F11" s="12" t="s">
        <v>108</v>
      </c>
    </row>
    <row r="12" spans="1:6" x14ac:dyDescent="0.25">
      <c r="A12" s="25" t="s">
        <v>106</v>
      </c>
      <c r="B12" s="24">
        <f>SUM(B2:B11)</f>
        <v>473200</v>
      </c>
      <c r="C12" s="24">
        <f>SUM(C2:C11)</f>
        <v>229500</v>
      </c>
      <c r="D12" s="24">
        <f>SUM(D2:D11)</f>
        <v>379700</v>
      </c>
      <c r="E12" s="26">
        <f>SUM(E2:E11)</f>
        <v>-136000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C56E-3427-4EE4-9831-455312637E2A}">
  <dimension ref="A1:B26"/>
  <sheetViews>
    <sheetView showGridLines="0" tabSelected="1" workbookViewId="0">
      <selection activeCell="B26" sqref="A1:B26"/>
    </sheetView>
  </sheetViews>
  <sheetFormatPr baseColWidth="10" defaultRowHeight="15" x14ac:dyDescent="0.25"/>
  <cols>
    <col min="1" max="1" width="73" bestFit="1" customWidth="1"/>
    <col min="2" max="2" width="25.5703125" bestFit="1" customWidth="1"/>
  </cols>
  <sheetData>
    <row r="1" spans="1:2" x14ac:dyDescent="0.25">
      <c r="A1" s="2"/>
      <c r="B1" s="36"/>
    </row>
    <row r="2" spans="1:2" x14ac:dyDescent="0.25">
      <c r="A2" s="2"/>
      <c r="B2" s="36"/>
    </row>
    <row r="3" spans="1:2" x14ac:dyDescent="0.25">
      <c r="A3" s="2"/>
      <c r="B3" s="36"/>
    </row>
    <row r="4" spans="1:2" x14ac:dyDescent="0.25">
      <c r="A4" s="2"/>
      <c r="B4" s="36"/>
    </row>
    <row r="5" spans="1:2" ht="15.75" x14ac:dyDescent="0.25">
      <c r="A5" s="37" t="s">
        <v>194</v>
      </c>
      <c r="B5" s="36"/>
    </row>
    <row r="6" spans="1:2" x14ac:dyDescent="0.25">
      <c r="A6" s="38" t="s">
        <v>195</v>
      </c>
      <c r="B6" s="36"/>
    </row>
    <row r="7" spans="1:2" x14ac:dyDescent="0.25">
      <c r="A7" s="36"/>
      <c r="B7" s="36"/>
    </row>
    <row r="8" spans="1:2" x14ac:dyDescent="0.25">
      <c r="A8" s="39" t="s">
        <v>196</v>
      </c>
      <c r="B8" s="40" t="s">
        <v>207</v>
      </c>
    </row>
    <row r="9" spans="1:2" x14ac:dyDescent="0.25">
      <c r="A9" s="36"/>
      <c r="B9" s="36"/>
    </row>
    <row r="10" spans="1:2" ht="18.75" x14ac:dyDescent="0.3">
      <c r="A10" s="41" t="s">
        <v>197</v>
      </c>
      <c r="B10" s="42">
        <f>+VERIFICACION!B12</f>
        <v>473200</v>
      </c>
    </row>
    <row r="11" spans="1:2" x14ac:dyDescent="0.25">
      <c r="A11" s="36"/>
      <c r="B11" s="36"/>
    </row>
    <row r="12" spans="1:2" x14ac:dyDescent="0.25">
      <c r="A12" s="36" t="s">
        <v>198</v>
      </c>
      <c r="B12" s="16">
        <v>0</v>
      </c>
    </row>
    <row r="13" spans="1:2" x14ac:dyDescent="0.25">
      <c r="A13" s="36" t="s">
        <v>199</v>
      </c>
      <c r="B13" s="16">
        <f>+VERIFICACION!D12</f>
        <v>379700</v>
      </c>
    </row>
    <row r="14" spans="1:2" x14ac:dyDescent="0.25">
      <c r="A14" s="36" t="s">
        <v>200</v>
      </c>
      <c r="B14" s="16">
        <f>+VERIFICACION!C12</f>
        <v>229500</v>
      </c>
    </row>
    <row r="15" spans="1:2" x14ac:dyDescent="0.25">
      <c r="A15" s="36" t="s">
        <v>201</v>
      </c>
      <c r="B15" s="16">
        <v>0</v>
      </c>
    </row>
    <row r="16" spans="1:2" x14ac:dyDescent="0.25">
      <c r="A16" s="36" t="s">
        <v>202</v>
      </c>
      <c r="B16" s="16">
        <v>0</v>
      </c>
    </row>
    <row r="17" spans="1:2" x14ac:dyDescent="0.25">
      <c r="A17" s="36" t="s">
        <v>203</v>
      </c>
      <c r="B17" s="16">
        <f>+VERIFICACION!E12</f>
        <v>-136000</v>
      </c>
    </row>
    <row r="18" spans="1:2" x14ac:dyDescent="0.25">
      <c r="A18" s="36"/>
      <c r="B18" s="36"/>
    </row>
    <row r="19" spans="1:2" ht="18.75" x14ac:dyDescent="0.3">
      <c r="A19" s="41" t="s">
        <v>1</v>
      </c>
      <c r="B19" s="42">
        <f>+B10-B12-B13-B14-B15-B16-B17</f>
        <v>0</v>
      </c>
    </row>
    <row r="20" spans="1:2" x14ac:dyDescent="0.25">
      <c r="A20" s="36"/>
      <c r="B20" s="43"/>
    </row>
    <row r="21" spans="1:2" x14ac:dyDescent="0.25">
      <c r="A21" s="36" t="s">
        <v>204</v>
      </c>
      <c r="B21" s="44">
        <v>0</v>
      </c>
    </row>
    <row r="22" spans="1:2" ht="18.75" x14ac:dyDescent="0.3">
      <c r="A22" s="41" t="s">
        <v>205</v>
      </c>
      <c r="B22" s="42">
        <f>+B19-B21</f>
        <v>0</v>
      </c>
    </row>
    <row r="23" spans="1:2" x14ac:dyDescent="0.25">
      <c r="A23" s="36"/>
      <c r="B23" s="36"/>
    </row>
    <row r="24" spans="1:2" x14ac:dyDescent="0.25">
      <c r="A24" s="36" t="s">
        <v>206</v>
      </c>
      <c r="B24" s="16">
        <v>0</v>
      </c>
    </row>
    <row r="25" spans="1:2" x14ac:dyDescent="0.25">
      <c r="A25" s="36"/>
      <c r="B25" s="36"/>
    </row>
    <row r="26" spans="1:2" ht="18.75" x14ac:dyDescent="0.3">
      <c r="A26" s="45" t="s">
        <v>208</v>
      </c>
      <c r="B26" s="46">
        <f>+B22-B24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06F4-F5DC-4414-8433-624BA853F104}">
  <dimension ref="A1:J13"/>
  <sheetViews>
    <sheetView workbookViewId="0">
      <selection activeCell="E29" sqref="E29"/>
    </sheetView>
  </sheetViews>
  <sheetFormatPr baseColWidth="10" defaultRowHeight="15" x14ac:dyDescent="0.25"/>
  <cols>
    <col min="3" max="3" width="17.7109375" bestFit="1" customWidth="1"/>
  </cols>
  <sheetData>
    <row r="1" spans="1:10" x14ac:dyDescent="0.25">
      <c r="A1" t="s">
        <v>51</v>
      </c>
      <c r="B1" t="s">
        <v>51</v>
      </c>
      <c r="C1" t="s">
        <v>50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</row>
    <row r="2" spans="1:10" x14ac:dyDescent="0.25">
      <c r="A2">
        <v>3394899</v>
      </c>
      <c r="B2" t="s">
        <v>60</v>
      </c>
      <c r="C2" t="s">
        <v>59</v>
      </c>
      <c r="D2" t="s">
        <v>61</v>
      </c>
      <c r="E2" t="s">
        <v>62</v>
      </c>
      <c r="F2" t="s">
        <v>63</v>
      </c>
      <c r="G2" t="s">
        <v>64</v>
      </c>
      <c r="H2">
        <v>16</v>
      </c>
      <c r="I2" t="s">
        <v>65</v>
      </c>
      <c r="J2" t="s">
        <v>66</v>
      </c>
    </row>
    <row r="3" spans="1:10" x14ac:dyDescent="0.25">
      <c r="A3">
        <v>3313353</v>
      </c>
      <c r="B3" t="s">
        <v>68</v>
      </c>
      <c r="C3" t="s">
        <v>67</v>
      </c>
      <c r="D3" t="s">
        <v>69</v>
      </c>
      <c r="E3" t="s">
        <v>69</v>
      </c>
      <c r="F3" t="s">
        <v>63</v>
      </c>
      <c r="G3" t="s">
        <v>70</v>
      </c>
      <c r="H3">
        <v>49</v>
      </c>
      <c r="I3" t="s">
        <v>71</v>
      </c>
      <c r="J3" t="s">
        <v>72</v>
      </c>
    </row>
    <row r="4" spans="1:10" x14ac:dyDescent="0.25">
      <c r="A4">
        <v>3317759</v>
      </c>
      <c r="B4" t="s">
        <v>74</v>
      </c>
      <c r="C4" t="s">
        <v>73</v>
      </c>
      <c r="D4" t="s">
        <v>75</v>
      </c>
      <c r="E4" t="s">
        <v>75</v>
      </c>
      <c r="F4" t="s">
        <v>63</v>
      </c>
      <c r="G4" t="s">
        <v>70</v>
      </c>
      <c r="H4">
        <v>49</v>
      </c>
      <c r="I4" t="s">
        <v>71</v>
      </c>
      <c r="J4" t="s">
        <v>76</v>
      </c>
    </row>
    <row r="5" spans="1:10" x14ac:dyDescent="0.25">
      <c r="A5">
        <v>3318042</v>
      </c>
      <c r="B5" t="s">
        <v>78</v>
      </c>
      <c r="C5" t="s">
        <v>77</v>
      </c>
      <c r="D5" t="s">
        <v>75</v>
      </c>
      <c r="E5" t="s">
        <v>75</v>
      </c>
      <c r="F5" t="s">
        <v>63</v>
      </c>
      <c r="G5" t="s">
        <v>70</v>
      </c>
      <c r="H5">
        <v>49</v>
      </c>
      <c r="I5" t="s">
        <v>71</v>
      </c>
      <c r="J5" t="s">
        <v>76</v>
      </c>
    </row>
    <row r="6" spans="1:10" x14ac:dyDescent="0.25">
      <c r="A6">
        <v>3326267</v>
      </c>
      <c r="B6" t="s">
        <v>80</v>
      </c>
      <c r="C6" t="s">
        <v>79</v>
      </c>
      <c r="D6" t="s">
        <v>75</v>
      </c>
      <c r="E6" t="s">
        <v>75</v>
      </c>
      <c r="F6" t="s">
        <v>63</v>
      </c>
      <c r="G6" t="s">
        <v>70</v>
      </c>
      <c r="H6">
        <v>49</v>
      </c>
      <c r="I6" t="s">
        <v>71</v>
      </c>
      <c r="J6" t="s">
        <v>76</v>
      </c>
    </row>
    <row r="7" spans="1:10" x14ac:dyDescent="0.25">
      <c r="A7">
        <v>3330404</v>
      </c>
      <c r="B7" t="s">
        <v>82</v>
      </c>
      <c r="C7" t="s">
        <v>81</v>
      </c>
      <c r="D7" t="s">
        <v>83</v>
      </c>
      <c r="E7" t="s">
        <v>83</v>
      </c>
      <c r="F7" t="s">
        <v>63</v>
      </c>
      <c r="G7" t="s">
        <v>70</v>
      </c>
      <c r="H7">
        <v>49</v>
      </c>
      <c r="I7" t="s">
        <v>71</v>
      </c>
      <c r="J7" t="s">
        <v>76</v>
      </c>
    </row>
    <row r="8" spans="1:10" x14ac:dyDescent="0.25">
      <c r="A8">
        <v>3331559</v>
      </c>
      <c r="B8" t="s">
        <v>85</v>
      </c>
      <c r="C8" t="s">
        <v>84</v>
      </c>
      <c r="D8" t="s">
        <v>83</v>
      </c>
      <c r="E8" t="s">
        <v>83</v>
      </c>
      <c r="F8" t="s">
        <v>63</v>
      </c>
      <c r="G8" t="s">
        <v>70</v>
      </c>
      <c r="H8">
        <v>49</v>
      </c>
      <c r="I8" t="s">
        <v>71</v>
      </c>
      <c r="J8" t="s">
        <v>76</v>
      </c>
    </row>
    <row r="9" spans="1:10" x14ac:dyDescent="0.25">
      <c r="A9">
        <v>3340786</v>
      </c>
      <c r="B9" t="s">
        <v>87</v>
      </c>
      <c r="C9" t="s">
        <v>86</v>
      </c>
      <c r="D9" t="s">
        <v>88</v>
      </c>
      <c r="E9" t="s">
        <v>88</v>
      </c>
      <c r="F9" t="s">
        <v>63</v>
      </c>
      <c r="G9" t="s">
        <v>70</v>
      </c>
      <c r="H9">
        <v>49</v>
      </c>
      <c r="I9" t="s">
        <v>71</v>
      </c>
      <c r="J9" t="s">
        <v>89</v>
      </c>
    </row>
    <row r="10" spans="1:10" x14ac:dyDescent="0.25">
      <c r="A10">
        <v>3343319</v>
      </c>
      <c r="B10" t="s">
        <v>91</v>
      </c>
      <c r="C10" t="s">
        <v>90</v>
      </c>
      <c r="D10" t="s">
        <v>92</v>
      </c>
      <c r="E10" t="s">
        <v>92</v>
      </c>
      <c r="F10" t="s">
        <v>63</v>
      </c>
      <c r="G10" t="s">
        <v>93</v>
      </c>
      <c r="H10">
        <v>49</v>
      </c>
      <c r="I10" t="s">
        <v>71</v>
      </c>
      <c r="J10" t="s">
        <v>94</v>
      </c>
    </row>
    <row r="11" spans="1:10" x14ac:dyDescent="0.25">
      <c r="A11">
        <v>3345010</v>
      </c>
      <c r="B11" t="s">
        <v>96</v>
      </c>
      <c r="C11" t="s">
        <v>95</v>
      </c>
      <c r="D11" t="s">
        <v>92</v>
      </c>
      <c r="E11" t="s">
        <v>92</v>
      </c>
      <c r="F11" t="s">
        <v>63</v>
      </c>
      <c r="G11" t="s">
        <v>93</v>
      </c>
      <c r="H11">
        <v>49</v>
      </c>
      <c r="I11" t="s">
        <v>71</v>
      </c>
      <c r="J11" t="s">
        <v>94</v>
      </c>
    </row>
    <row r="12" spans="1:10" x14ac:dyDescent="0.25">
      <c r="A12">
        <v>334319</v>
      </c>
      <c r="B12" t="s">
        <v>98</v>
      </c>
      <c r="C12" t="s">
        <v>97</v>
      </c>
      <c r="D12" t="s">
        <v>99</v>
      </c>
      <c r="E12" t="s">
        <v>99</v>
      </c>
      <c r="F12" t="s">
        <v>63</v>
      </c>
      <c r="G12" t="s">
        <v>93</v>
      </c>
      <c r="H12">
        <v>49</v>
      </c>
      <c r="I12" t="s">
        <v>71</v>
      </c>
      <c r="J12" t="s">
        <v>100</v>
      </c>
    </row>
    <row r="13" spans="1:10" x14ac:dyDescent="0.25">
      <c r="A13">
        <v>3346705</v>
      </c>
      <c r="B13" t="s">
        <v>102</v>
      </c>
      <c r="C13" t="s">
        <v>101</v>
      </c>
      <c r="D13" t="s">
        <v>103</v>
      </c>
      <c r="E13" t="s">
        <v>103</v>
      </c>
      <c r="F13" t="s">
        <v>63</v>
      </c>
      <c r="G13" t="s">
        <v>93</v>
      </c>
      <c r="H13">
        <v>49</v>
      </c>
      <c r="I13" t="s">
        <v>71</v>
      </c>
      <c r="J13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58ED8-1325-4B7B-93FA-65991B75DD99}">
  <dimension ref="A1:J20"/>
  <sheetViews>
    <sheetView workbookViewId="0">
      <selection activeCell="B2" activeCellId="1" sqref="B7 B2"/>
    </sheetView>
  </sheetViews>
  <sheetFormatPr baseColWidth="10" defaultRowHeight="15" x14ac:dyDescent="0.25"/>
  <cols>
    <col min="1" max="1" width="18.140625" bestFit="1" customWidth="1"/>
    <col min="8" max="8" width="56.42578125" bestFit="1" customWidth="1"/>
  </cols>
  <sheetData>
    <row r="1" spans="1:10" x14ac:dyDescent="0.25">
      <c r="A1" s="15" t="s">
        <v>109</v>
      </c>
      <c r="B1" s="15" t="s">
        <v>110</v>
      </c>
      <c r="C1" s="15" t="s">
        <v>111</v>
      </c>
      <c r="D1" s="15" t="s">
        <v>112</v>
      </c>
      <c r="E1" s="15" t="s">
        <v>113</v>
      </c>
      <c r="F1" s="15" t="s">
        <v>114</v>
      </c>
      <c r="G1" s="15" t="s">
        <v>115</v>
      </c>
      <c r="H1" s="15" t="s">
        <v>116</v>
      </c>
      <c r="I1" s="15" t="s">
        <v>117</v>
      </c>
      <c r="J1" s="15" t="s">
        <v>118</v>
      </c>
    </row>
    <row r="2" spans="1:10" x14ac:dyDescent="0.25">
      <c r="A2" s="1" t="s">
        <v>96</v>
      </c>
      <c r="B2" s="16">
        <v>51300</v>
      </c>
      <c r="C2" s="1" t="s">
        <v>119</v>
      </c>
      <c r="D2" s="1" t="s">
        <v>120</v>
      </c>
      <c r="E2" s="17">
        <v>43502</v>
      </c>
      <c r="F2" s="1" t="s">
        <v>121</v>
      </c>
      <c r="G2" s="1" t="s">
        <v>122</v>
      </c>
      <c r="H2" s="1" t="s">
        <v>123</v>
      </c>
      <c r="I2" s="1" t="s">
        <v>124</v>
      </c>
      <c r="J2" s="1" t="s">
        <v>125</v>
      </c>
    </row>
    <row r="3" spans="1:10" x14ac:dyDescent="0.25">
      <c r="A3" s="1" t="s">
        <v>126</v>
      </c>
      <c r="B3" s="16">
        <v>54400</v>
      </c>
      <c r="C3" s="1" t="s">
        <v>119</v>
      </c>
      <c r="D3" s="1" t="s">
        <v>127</v>
      </c>
      <c r="E3" s="17">
        <v>43417</v>
      </c>
      <c r="F3" s="1" t="s">
        <v>128</v>
      </c>
      <c r="G3" s="1" t="s">
        <v>122</v>
      </c>
      <c r="H3" s="1" t="s">
        <v>129</v>
      </c>
      <c r="I3" s="1" t="s">
        <v>130</v>
      </c>
      <c r="J3" s="1" t="s">
        <v>131</v>
      </c>
    </row>
    <row r="4" spans="1:10" x14ac:dyDescent="0.25">
      <c r="A4" s="1" t="s">
        <v>132</v>
      </c>
      <c r="B4" s="16">
        <v>602600</v>
      </c>
      <c r="C4" s="1" t="s">
        <v>119</v>
      </c>
      <c r="D4" s="1" t="s">
        <v>133</v>
      </c>
      <c r="E4" s="17">
        <v>43427</v>
      </c>
      <c r="F4" s="1" t="s">
        <v>128</v>
      </c>
      <c r="G4" s="1" t="s">
        <v>122</v>
      </c>
      <c r="H4" s="1" t="s">
        <v>129</v>
      </c>
      <c r="I4" s="1" t="s">
        <v>130</v>
      </c>
      <c r="J4" s="1" t="s">
        <v>131</v>
      </c>
    </row>
    <row r="5" spans="1:10" x14ac:dyDescent="0.25">
      <c r="A5" s="1" t="s">
        <v>102</v>
      </c>
      <c r="B5" s="16">
        <v>53900</v>
      </c>
      <c r="C5" s="1" t="s">
        <v>119</v>
      </c>
      <c r="D5" s="1" t="s">
        <v>134</v>
      </c>
      <c r="E5" s="17">
        <v>43406</v>
      </c>
      <c r="F5" s="1" t="s">
        <v>128</v>
      </c>
      <c r="G5" s="1" t="s">
        <v>122</v>
      </c>
      <c r="H5" s="1" t="s">
        <v>129</v>
      </c>
      <c r="I5" s="1" t="s">
        <v>130</v>
      </c>
      <c r="J5" s="1" t="s">
        <v>135</v>
      </c>
    </row>
    <row r="6" spans="1:10" x14ac:dyDescent="0.25">
      <c r="A6" s="18" t="s">
        <v>136</v>
      </c>
      <c r="B6" s="19">
        <v>762200</v>
      </c>
      <c r="C6" s="18" t="s">
        <v>119</v>
      </c>
      <c r="D6" s="18" t="s">
        <v>138</v>
      </c>
      <c r="E6" s="20">
        <v>43502</v>
      </c>
      <c r="F6" s="18" t="s">
        <v>139</v>
      </c>
      <c r="G6" s="18" t="s">
        <v>122</v>
      </c>
      <c r="H6" s="18" t="s">
        <v>140</v>
      </c>
      <c r="I6" s="18" t="s">
        <v>137</v>
      </c>
      <c r="J6" s="18" t="s">
        <v>141</v>
      </c>
    </row>
    <row r="7" spans="1:10" x14ac:dyDescent="0.25">
      <c r="A7" s="1" t="s">
        <v>96</v>
      </c>
      <c r="B7" s="16">
        <v>2600</v>
      </c>
      <c r="C7" s="1" t="s">
        <v>142</v>
      </c>
      <c r="D7" s="1" t="s">
        <v>120</v>
      </c>
      <c r="E7" s="17">
        <v>43502</v>
      </c>
      <c r="F7" s="1" t="s">
        <v>121</v>
      </c>
      <c r="G7" s="1" t="s">
        <v>143</v>
      </c>
      <c r="H7" s="1" t="s">
        <v>144</v>
      </c>
      <c r="I7" s="1" t="s">
        <v>124</v>
      </c>
      <c r="J7" s="1" t="s">
        <v>125</v>
      </c>
    </row>
    <row r="8" spans="1:10" x14ac:dyDescent="0.25">
      <c r="A8" s="1" t="s">
        <v>145</v>
      </c>
      <c r="B8" s="16">
        <v>118000</v>
      </c>
      <c r="C8" s="1" t="s">
        <v>119</v>
      </c>
      <c r="D8" s="1" t="s">
        <v>146</v>
      </c>
      <c r="E8" s="17">
        <v>43693</v>
      </c>
      <c r="F8" s="1" t="s">
        <v>128</v>
      </c>
      <c r="G8" s="1" t="s">
        <v>143</v>
      </c>
      <c r="H8" s="1" t="s">
        <v>147</v>
      </c>
      <c r="I8" s="1" t="s">
        <v>148</v>
      </c>
      <c r="J8" s="1" t="s">
        <v>149</v>
      </c>
    </row>
    <row r="9" spans="1:10" x14ac:dyDescent="0.25">
      <c r="A9" s="1" t="s">
        <v>150</v>
      </c>
      <c r="B9" s="16">
        <v>57600</v>
      </c>
      <c r="C9" s="1" t="s">
        <v>119</v>
      </c>
      <c r="D9" s="1" t="s">
        <v>151</v>
      </c>
      <c r="E9" s="17">
        <v>43744</v>
      </c>
      <c r="F9" s="1" t="s">
        <v>128</v>
      </c>
      <c r="G9" s="1" t="s">
        <v>143</v>
      </c>
      <c r="H9" s="1" t="s">
        <v>152</v>
      </c>
      <c r="I9" s="1" t="s">
        <v>153</v>
      </c>
      <c r="J9" s="1" t="s">
        <v>154</v>
      </c>
    </row>
    <row r="10" spans="1:10" x14ac:dyDescent="0.25">
      <c r="A10" s="1" t="s">
        <v>156</v>
      </c>
      <c r="B10" s="16">
        <v>8500</v>
      </c>
      <c r="C10" s="1" t="s">
        <v>119</v>
      </c>
      <c r="D10" s="1" t="s">
        <v>157</v>
      </c>
      <c r="E10" s="17">
        <v>43474</v>
      </c>
      <c r="F10" s="1" t="s">
        <v>128</v>
      </c>
      <c r="G10" s="1" t="s">
        <v>143</v>
      </c>
      <c r="H10" s="1" t="s">
        <v>129</v>
      </c>
      <c r="I10" s="1" t="s">
        <v>130</v>
      </c>
      <c r="J10" s="1" t="s">
        <v>158</v>
      </c>
    </row>
    <row r="11" spans="1:10" x14ac:dyDescent="0.25">
      <c r="A11" s="1" t="s">
        <v>159</v>
      </c>
      <c r="B11" s="16">
        <v>171450</v>
      </c>
      <c r="C11" s="1" t="s">
        <v>119</v>
      </c>
      <c r="D11" s="1" t="s">
        <v>160</v>
      </c>
      <c r="E11" s="17">
        <v>43488</v>
      </c>
      <c r="F11" s="1" t="s">
        <v>128</v>
      </c>
      <c r="G11" s="1" t="s">
        <v>143</v>
      </c>
      <c r="H11" s="1" t="s">
        <v>161</v>
      </c>
      <c r="I11" s="1" t="s">
        <v>124</v>
      </c>
      <c r="J11" s="1" t="s">
        <v>162</v>
      </c>
    </row>
    <row r="12" spans="1:10" x14ac:dyDescent="0.25">
      <c r="A12" s="1" t="s">
        <v>163</v>
      </c>
      <c r="B12" s="16">
        <v>22600</v>
      </c>
      <c r="C12" s="1" t="s">
        <v>119</v>
      </c>
      <c r="D12" s="1" t="s">
        <v>164</v>
      </c>
      <c r="E12" s="17">
        <v>43514</v>
      </c>
      <c r="F12" s="1" t="s">
        <v>128</v>
      </c>
      <c r="G12" s="1" t="s">
        <v>143</v>
      </c>
      <c r="H12" s="1" t="s">
        <v>129</v>
      </c>
      <c r="I12" s="1" t="s">
        <v>130</v>
      </c>
      <c r="J12" s="1" t="s">
        <v>165</v>
      </c>
    </row>
    <row r="13" spans="1:10" x14ac:dyDescent="0.25">
      <c r="A13" s="1" t="s">
        <v>166</v>
      </c>
      <c r="B13" s="16">
        <v>15875</v>
      </c>
      <c r="C13" s="1" t="s">
        <v>119</v>
      </c>
      <c r="D13" s="1" t="s">
        <v>167</v>
      </c>
      <c r="E13" s="17">
        <v>43887</v>
      </c>
      <c r="F13" s="1" t="s">
        <v>121</v>
      </c>
      <c r="G13" s="1" t="s">
        <v>143</v>
      </c>
      <c r="H13" s="1" t="s">
        <v>168</v>
      </c>
      <c r="I13" s="1" t="s">
        <v>130</v>
      </c>
      <c r="J13" s="1" t="s">
        <v>169</v>
      </c>
    </row>
    <row r="14" spans="1:10" x14ac:dyDescent="0.25">
      <c r="A14" s="1" t="s">
        <v>170</v>
      </c>
      <c r="B14" s="16">
        <v>750500</v>
      </c>
      <c r="C14" s="1" t="s">
        <v>119</v>
      </c>
      <c r="D14" s="1" t="s">
        <v>171</v>
      </c>
      <c r="E14" s="17">
        <v>43453</v>
      </c>
      <c r="F14" s="1" t="s">
        <v>128</v>
      </c>
      <c r="G14" s="1" t="s">
        <v>143</v>
      </c>
      <c r="H14" s="1" t="s">
        <v>129</v>
      </c>
      <c r="I14" s="1" t="s">
        <v>130</v>
      </c>
      <c r="J14" s="1" t="s">
        <v>169</v>
      </c>
    </row>
    <row r="15" spans="1:10" x14ac:dyDescent="0.25">
      <c r="A15" s="1" t="s">
        <v>172</v>
      </c>
      <c r="B15" s="16">
        <v>202098</v>
      </c>
      <c r="C15" s="1" t="s">
        <v>119</v>
      </c>
      <c r="D15" s="1" t="s">
        <v>173</v>
      </c>
      <c r="E15" s="17">
        <v>43446</v>
      </c>
      <c r="F15" s="1" t="s">
        <v>128</v>
      </c>
      <c r="G15" s="1" t="s">
        <v>143</v>
      </c>
      <c r="H15" s="1" t="s">
        <v>129</v>
      </c>
      <c r="I15" s="1" t="s">
        <v>130</v>
      </c>
      <c r="J15" s="1" t="s">
        <v>169</v>
      </c>
    </row>
    <row r="16" spans="1:10" x14ac:dyDescent="0.25">
      <c r="A16" s="1" t="s">
        <v>174</v>
      </c>
      <c r="B16" s="16">
        <v>31200</v>
      </c>
      <c r="C16" s="1" t="s">
        <v>119</v>
      </c>
      <c r="D16" s="1" t="s">
        <v>175</v>
      </c>
      <c r="E16" s="17">
        <v>43462</v>
      </c>
      <c r="F16" s="1" t="s">
        <v>128</v>
      </c>
      <c r="G16" s="1" t="s">
        <v>143</v>
      </c>
      <c r="H16" s="1" t="s">
        <v>129</v>
      </c>
      <c r="I16" s="1" t="s">
        <v>130</v>
      </c>
      <c r="J16" s="1" t="s">
        <v>169</v>
      </c>
    </row>
    <row r="17" spans="1:10" x14ac:dyDescent="0.25">
      <c r="A17" s="1" t="s">
        <v>176</v>
      </c>
      <c r="B17" s="16">
        <v>33100</v>
      </c>
      <c r="C17" s="1" t="s">
        <v>119</v>
      </c>
      <c r="D17" s="1" t="s">
        <v>177</v>
      </c>
      <c r="E17" s="17">
        <v>43539</v>
      </c>
      <c r="F17" s="1" t="s">
        <v>128</v>
      </c>
      <c r="G17" s="1" t="s">
        <v>143</v>
      </c>
      <c r="H17" s="1" t="s">
        <v>129</v>
      </c>
      <c r="I17" s="1" t="s">
        <v>130</v>
      </c>
      <c r="J17" s="1" t="s">
        <v>178</v>
      </c>
    </row>
    <row r="18" spans="1:10" x14ac:dyDescent="0.25">
      <c r="A18" s="1" t="s">
        <v>179</v>
      </c>
      <c r="B18" s="16">
        <v>54400</v>
      </c>
      <c r="C18" s="1" t="s">
        <v>119</v>
      </c>
      <c r="D18" s="1" t="s">
        <v>180</v>
      </c>
      <c r="E18" s="17">
        <v>43539</v>
      </c>
      <c r="F18" s="1" t="s">
        <v>128</v>
      </c>
      <c r="G18" s="1" t="s">
        <v>143</v>
      </c>
      <c r="H18" s="1" t="s">
        <v>181</v>
      </c>
      <c r="I18" s="1" t="s">
        <v>182</v>
      </c>
      <c r="J18" s="1" t="s">
        <v>183</v>
      </c>
    </row>
    <row r="19" spans="1:10" x14ac:dyDescent="0.25">
      <c r="A19" s="1" t="s">
        <v>184</v>
      </c>
      <c r="B19" s="16">
        <v>57200</v>
      </c>
      <c r="C19" s="1" t="s">
        <v>142</v>
      </c>
      <c r="D19" s="1" t="s">
        <v>185</v>
      </c>
      <c r="E19" s="17">
        <v>43578</v>
      </c>
      <c r="F19" s="1" t="s">
        <v>128</v>
      </c>
      <c r="G19" s="1" t="s">
        <v>143</v>
      </c>
      <c r="H19" s="1" t="s">
        <v>186</v>
      </c>
      <c r="I19" s="1" t="s">
        <v>187</v>
      </c>
      <c r="J19" s="1" t="s">
        <v>188</v>
      </c>
    </row>
    <row r="20" spans="1:10" x14ac:dyDescent="0.25">
      <c r="A20" s="18" t="s">
        <v>155</v>
      </c>
      <c r="B20" s="19">
        <v>1525123</v>
      </c>
      <c r="C20" s="18" t="s">
        <v>119</v>
      </c>
      <c r="D20" s="18" t="s">
        <v>189</v>
      </c>
      <c r="E20" s="20">
        <v>43973</v>
      </c>
      <c r="F20" s="18" t="s">
        <v>139</v>
      </c>
      <c r="G20" s="18" t="s">
        <v>143</v>
      </c>
      <c r="H20" s="18" t="s">
        <v>190</v>
      </c>
      <c r="I20" s="18" t="s">
        <v>191</v>
      </c>
      <c r="J20" s="18" t="s">
        <v>192</v>
      </c>
    </row>
  </sheetData>
  <autoFilter ref="A1:J20" xr:uid="{AB858ED8-1325-4B7B-93FA-65991B75DD9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CARTERA HOSPITAL</vt:lpstr>
      <vt:lpstr>VERIFICACION</vt:lpstr>
      <vt:lpstr>RESUMEN</vt:lpstr>
      <vt:lpstr>DEVOLUCIONES</vt:lpstr>
      <vt:lpstr>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Johana Ruiz Wilches</dc:creator>
  <cp:lastModifiedBy>Leidy Johana Ruiz Wilches</cp:lastModifiedBy>
  <dcterms:created xsi:type="dcterms:W3CDTF">2022-06-16T13:48:01Z</dcterms:created>
  <dcterms:modified xsi:type="dcterms:W3CDTF">2022-06-21T13:25:04Z</dcterms:modified>
</cp:coreProperties>
</file>