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lreyes\Downloads\"/>
    </mc:Choice>
  </mc:AlternateContent>
  <xr:revisionPtr revIDLastSave="0" documentId="13_ncr:1_{21EDB9DA-CD40-42B7-9488-32130F32812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r:id="rId1"/>
    <sheet name="VERIFICACIÓN DE CARTERA NIT 900" sheetId="2" r:id="rId2"/>
    <sheet name="RESUMEN 900" sheetId="3" r:id="rId3"/>
    <sheet name="CUENTAS X PAGAR 900" sheetId="5" r:id="rId4"/>
    <sheet name="GLOSAS PEND X CONCILIAR  900" sheetId="6" r:id="rId5"/>
    <sheet name="PAGOS 900" sheetId="7" r:id="rId6"/>
    <sheet name="VERIFICACIÓN DE CARTERA NIT 800" sheetId="8" r:id="rId7"/>
    <sheet name="RESUMEN 800" sheetId="9" r:id="rId8"/>
    <sheet name="CUENTAS X PAGAR 800" sheetId="11" r:id="rId9"/>
    <sheet name="PAGOS 800" sheetId="12" r:id="rId10"/>
  </sheets>
  <definedNames>
    <definedName name="_xlnm._FilterDatabase" localSheetId="0" hidden="1">Hoja1!$A$4:$N$886</definedName>
    <definedName name="_xlnm._FilterDatabase" localSheetId="5" hidden="1">'PAGOS 900'!$A$1:$T$657</definedName>
    <definedName name="_xlnm._FilterDatabase" localSheetId="6" hidden="1">'VERIFICACIÓN DE CARTERA NIT 800'!$A$1:$Q$55</definedName>
    <definedName name="_xlnm._FilterDatabase" localSheetId="1" hidden="1">'VERIFICACIÓN DE CARTERA NIT 900'!$A$1:$O$830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9" l="1"/>
  <c r="H15" i="9"/>
  <c r="H17" i="9"/>
  <c r="E55" i="8"/>
  <c r="F55" i="8"/>
  <c r="G55" i="8"/>
  <c r="H55" i="8"/>
  <c r="I55" i="8"/>
  <c r="J55" i="8"/>
  <c r="K55" i="8"/>
  <c r="L55" i="8"/>
  <c r="N55" i="8"/>
  <c r="C55" i="8"/>
  <c r="O55" i="8"/>
  <c r="P55" i="8"/>
  <c r="H13" i="9"/>
  <c r="H14" i="9"/>
  <c r="H12" i="9"/>
  <c r="H10" i="9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2" i="8"/>
  <c r="J20" i="3"/>
  <c r="E831" i="2"/>
  <c r="F831" i="2"/>
  <c r="G831" i="2"/>
  <c r="H831" i="2"/>
  <c r="I831" i="2"/>
  <c r="J831" i="2"/>
  <c r="K831" i="2"/>
  <c r="L831" i="2"/>
  <c r="C831" i="2"/>
  <c r="J13" i="3"/>
  <c r="J14" i="3"/>
  <c r="J15" i="3"/>
  <c r="J17" i="3"/>
  <c r="J12" i="3"/>
  <c r="J10" i="3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6" i="2"/>
  <c r="M487" i="2"/>
  <c r="M488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5" i="2"/>
  <c r="M546" i="2"/>
  <c r="M547" i="2"/>
  <c r="M548" i="2"/>
  <c r="M549" i="2"/>
  <c r="M550" i="2"/>
  <c r="M551" i="2"/>
  <c r="M552" i="2"/>
  <c r="M553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70" i="2"/>
  <c r="M571" i="2"/>
  <c r="M572" i="2"/>
  <c r="M573" i="2"/>
  <c r="M574" i="2"/>
  <c r="M575" i="2"/>
  <c r="M576" i="2"/>
  <c r="M577" i="2"/>
  <c r="M579" i="2"/>
  <c r="M580" i="2"/>
  <c r="M581" i="2"/>
  <c r="M582" i="2"/>
  <c r="M583" i="2"/>
  <c r="M585" i="2"/>
  <c r="M586" i="2"/>
  <c r="M587" i="2"/>
  <c r="M589" i="2"/>
  <c r="M590" i="2"/>
  <c r="M591" i="2"/>
  <c r="M592" i="2"/>
  <c r="M594" i="2"/>
  <c r="M595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10" i="2"/>
  <c r="M611" i="2"/>
  <c r="M612" i="2"/>
  <c r="M613" i="2"/>
  <c r="M614" i="2"/>
  <c r="M615" i="2"/>
  <c r="M616" i="2"/>
  <c r="M617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7" i="2"/>
  <c r="M638" i="2"/>
  <c r="M640" i="2"/>
  <c r="M641" i="2"/>
  <c r="M642" i="2"/>
  <c r="M644" i="2"/>
  <c r="M645" i="2"/>
  <c r="M646" i="2"/>
  <c r="M647" i="2"/>
  <c r="M648" i="2"/>
  <c r="M649" i="2"/>
  <c r="M650" i="2"/>
  <c r="M653" i="2"/>
  <c r="M654" i="2"/>
  <c r="M655" i="2"/>
  <c r="M656" i="2"/>
  <c r="M658" i="2"/>
  <c r="M659" i="2"/>
  <c r="M660" i="2"/>
  <c r="M661" i="2"/>
  <c r="M662" i="2"/>
  <c r="M663" i="2"/>
  <c r="M664" i="2"/>
  <c r="M667" i="2"/>
  <c r="M668" i="2"/>
  <c r="M669" i="2"/>
  <c r="M671" i="2"/>
  <c r="M673" i="2"/>
  <c r="M674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91" i="2"/>
  <c r="M692" i="2"/>
  <c r="M693" i="2"/>
  <c r="M694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9" i="2"/>
  <c r="M751" i="2"/>
  <c r="M754" i="2"/>
  <c r="M755" i="2"/>
  <c r="M756" i="2"/>
  <c r="M757" i="2"/>
  <c r="M758" i="2"/>
  <c r="M760" i="2"/>
  <c r="M763" i="2"/>
  <c r="M767" i="2"/>
  <c r="M768" i="2"/>
  <c r="M770" i="2"/>
  <c r="M771" i="2"/>
  <c r="M772" i="2"/>
  <c r="M773" i="2"/>
  <c r="M774" i="2"/>
  <c r="M778" i="2"/>
  <c r="M779" i="2"/>
  <c r="M780" i="2"/>
  <c r="M782" i="2"/>
  <c r="M783" i="2"/>
  <c r="M785" i="2"/>
  <c r="M788" i="2"/>
  <c r="M790" i="2"/>
  <c r="M794" i="2"/>
  <c r="M797" i="2"/>
  <c r="M806" i="2"/>
  <c r="M808" i="2"/>
  <c r="M816" i="2"/>
  <c r="M817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2" i="2"/>
  <c r="E578" i="2"/>
  <c r="M578" i="2" s="1"/>
  <c r="E584" i="2"/>
  <c r="M584" i="2" s="1"/>
  <c r="E588" i="2"/>
  <c r="M588" i="2" s="1"/>
  <c r="E593" i="2"/>
  <c r="M593" i="2" s="1"/>
  <c r="E596" i="2"/>
  <c r="M596" i="2" s="1"/>
  <c r="E618" i="2"/>
  <c r="M618" i="2" s="1"/>
  <c r="E636" i="2"/>
  <c r="M636" i="2" s="1"/>
  <c r="E639" i="2"/>
  <c r="M639" i="2" s="1"/>
  <c r="E643" i="2"/>
  <c r="M643" i="2" s="1"/>
  <c r="E651" i="2"/>
  <c r="M651" i="2" s="1"/>
  <c r="E665" i="2"/>
  <c r="M665" i="2" s="1"/>
  <c r="E666" i="2"/>
  <c r="M666" i="2" s="1"/>
  <c r="E670" i="2"/>
  <c r="M670" i="2" s="1"/>
  <c r="E675" i="2"/>
  <c r="M675" i="2" s="1"/>
  <c r="E695" i="2"/>
  <c r="M695" i="2" s="1"/>
  <c r="E729" i="2"/>
  <c r="M729" i="2" s="1"/>
  <c r="E747" i="2"/>
  <c r="M747" i="2" s="1"/>
  <c r="E748" i="2"/>
  <c r="M748" i="2" s="1"/>
  <c r="E750" i="2"/>
  <c r="M750" i="2" s="1"/>
  <c r="E753" i="2"/>
  <c r="E759" i="2"/>
  <c r="M759" i="2" s="1"/>
  <c r="E762" i="2"/>
  <c r="M762" i="2" s="1"/>
  <c r="E764" i="2"/>
  <c r="M764" i="2" s="1"/>
  <c r="E765" i="2"/>
  <c r="M765" i="2" s="1"/>
  <c r="E769" i="2"/>
  <c r="M769" i="2" s="1"/>
  <c r="E775" i="2"/>
  <c r="M775" i="2" s="1"/>
  <c r="E776" i="2"/>
  <c r="E777" i="2"/>
  <c r="M777" i="2" s="1"/>
  <c r="E784" i="2"/>
  <c r="M784" i="2" s="1"/>
  <c r="E786" i="2"/>
  <c r="E787" i="2"/>
  <c r="M787" i="2" s="1"/>
  <c r="E789" i="2"/>
  <c r="M789" i="2" s="1"/>
  <c r="E791" i="2"/>
  <c r="M791" i="2" s="1"/>
  <c r="E792" i="2"/>
  <c r="E795" i="2"/>
  <c r="M795" i="2" s="1"/>
  <c r="E796" i="2"/>
  <c r="M796" i="2" s="1"/>
  <c r="E798" i="2"/>
  <c r="M798" i="2" s="1"/>
  <c r="E799" i="2"/>
  <c r="M799" i="2" s="1"/>
  <c r="E800" i="2"/>
  <c r="M800" i="2" s="1"/>
  <c r="E801" i="2"/>
  <c r="M801" i="2" s="1"/>
  <c r="E802" i="2"/>
  <c r="M802" i="2" s="1"/>
  <c r="E803" i="2"/>
  <c r="M803" i="2" s="1"/>
  <c r="E804" i="2"/>
  <c r="M804" i="2" s="1"/>
  <c r="E805" i="2"/>
  <c r="M805" i="2" s="1"/>
  <c r="E807" i="2"/>
  <c r="M807" i="2" s="1"/>
  <c r="E809" i="2"/>
  <c r="M809" i="2" s="1"/>
  <c r="E810" i="2"/>
  <c r="M810" i="2" s="1"/>
  <c r="E811" i="2"/>
  <c r="M811" i="2" s="1"/>
  <c r="E812" i="2"/>
  <c r="M812" i="2" s="1"/>
  <c r="E813" i="2"/>
  <c r="M813" i="2" s="1"/>
  <c r="E814" i="2"/>
  <c r="M814" i="2" s="1"/>
  <c r="E815" i="2"/>
  <c r="M815" i="2" s="1"/>
  <c r="E818" i="2"/>
  <c r="M818" i="2" s="1"/>
  <c r="I485" i="2"/>
  <c r="M485" i="2" s="1"/>
  <c r="I489" i="2"/>
  <c r="M489" i="2" s="1"/>
  <c r="I544" i="2"/>
  <c r="M544" i="2" s="1"/>
  <c r="I554" i="2"/>
  <c r="M554" i="2" s="1"/>
  <c r="I569" i="2"/>
  <c r="M569" i="2" s="1"/>
  <c r="I609" i="2"/>
  <c r="M609" i="2" s="1"/>
  <c r="I652" i="2"/>
  <c r="M652" i="2" s="1"/>
  <c r="I657" i="2"/>
  <c r="M657" i="2" s="1"/>
  <c r="I672" i="2"/>
  <c r="M672" i="2" s="1"/>
  <c r="I689" i="2"/>
  <c r="M689" i="2" s="1"/>
  <c r="I690" i="2"/>
  <c r="M690" i="2" s="1"/>
  <c r="I752" i="2"/>
  <c r="M752" i="2" s="1"/>
  <c r="I753" i="2"/>
  <c r="I761" i="2"/>
  <c r="M761" i="2" s="1"/>
  <c r="I766" i="2"/>
  <c r="M766" i="2" s="1"/>
  <c r="I776" i="2"/>
  <c r="I781" i="2"/>
  <c r="M781" i="2" s="1"/>
  <c r="I786" i="2"/>
  <c r="I792" i="2"/>
  <c r="I793" i="2"/>
  <c r="M793" i="2" s="1"/>
  <c r="H23" i="9" l="1"/>
  <c r="H27" i="9" s="1"/>
  <c r="M776" i="2"/>
  <c r="M786" i="2"/>
  <c r="M792" i="2"/>
  <c r="M753" i="2"/>
  <c r="J23" i="3"/>
  <c r="J27" i="3" s="1"/>
  <c r="I887" i="1" l="1"/>
  <c r="J887" i="1"/>
  <c r="K887" i="1"/>
  <c r="L887" i="1"/>
  <c r="M887" i="1"/>
</calcChain>
</file>

<file path=xl/sharedStrings.xml><?xml version="1.0" encoding="utf-8"?>
<sst xmlns="http://schemas.openxmlformats.org/spreadsheetml/2006/main" count="14356" uniqueCount="1552">
  <si>
    <t>RADICADO</t>
  </si>
  <si>
    <t>EPS-S EVTO</t>
  </si>
  <si>
    <t>SUBSIDIADO</t>
  </si>
  <si>
    <t>800249241</t>
  </si>
  <si>
    <t>COOSALUD</t>
  </si>
  <si>
    <t>ESTUDIANTIL</t>
  </si>
  <si>
    <t>OTROS</t>
  </si>
  <si>
    <t>CONTRIBUTIVO</t>
  </si>
  <si>
    <t>900226715</t>
  </si>
  <si>
    <t>COOSALUD EPS</t>
  </si>
  <si>
    <t>NU FACL CXC</t>
  </si>
  <si>
    <t>FE FECH CXC</t>
  </si>
  <si>
    <t>Estado</t>
  </si>
  <si>
    <t>FE RADI CXC</t>
  </si>
  <si>
    <t>CD CODI CONV</t>
  </si>
  <si>
    <t>DE DESC TIUS</t>
  </si>
  <si>
    <t>CD CODI TERC</t>
  </si>
  <si>
    <t>NO NOMB TERC</t>
  </si>
  <si>
    <t>VL NETO CXC</t>
  </si>
  <si>
    <t>VL CANC CXC</t>
  </si>
  <si>
    <t>VL NCRE CXC</t>
  </si>
  <si>
    <t>VL NDEB CXC</t>
  </si>
  <si>
    <t>SALDO</t>
  </si>
  <si>
    <t>ESE HOSPITAL NUESTRA SEÑORA DE LAS MERCEDES DE FUNZA</t>
  </si>
  <si>
    <t>NIT 900750333-1</t>
  </si>
  <si>
    <t>ESTADO DE CARTERA CON CORTE A 28 DE FEBRERO DE 2022</t>
  </si>
  <si>
    <t>No DE FACTURA</t>
  </si>
  <si>
    <t>VALOR FACTURA</t>
  </si>
  <si>
    <t xml:space="preserve">AÑO </t>
  </si>
  <si>
    <t>POR PAGAR</t>
  </si>
  <si>
    <t>DEVUELTA IPS</t>
  </si>
  <si>
    <t>EN PROCESO DE AUDITORIA</t>
  </si>
  <si>
    <t>NO RADICADA</t>
  </si>
  <si>
    <t>GLOSA POR CONCILIAR</t>
  </si>
  <si>
    <t xml:space="preserve">GLOSA ACEPTA IPS </t>
  </si>
  <si>
    <t>COPAGO/CUOTA MODERADORA</t>
  </si>
  <si>
    <t xml:space="preserve">CANCELADA </t>
  </si>
  <si>
    <t>DIFERENCIA</t>
  </si>
  <si>
    <t>DOC No</t>
  </si>
  <si>
    <t>OBSERVACIÓN</t>
  </si>
  <si>
    <t>SUCURSAL</t>
  </si>
  <si>
    <t>COOSALUD EPS SA</t>
  </si>
  <si>
    <t>Estado de cartera IPS:</t>
  </si>
  <si>
    <t>DETALLE DE CARTERA IPS</t>
  </si>
  <si>
    <t>COOSALUD  NIT  900,226,715-3</t>
  </si>
  <si>
    <t>=</t>
  </si>
  <si>
    <t>Cartera presentada  IPS</t>
  </si>
  <si>
    <t>-</t>
  </si>
  <si>
    <t>Devoluciones</t>
  </si>
  <si>
    <t>Facturas sin evidencia de radicación</t>
  </si>
  <si>
    <t>Glosas por  Conciliar</t>
  </si>
  <si>
    <t>Glosas Aceptadas por la IPS</t>
  </si>
  <si>
    <t>Copagos</t>
  </si>
  <si>
    <t>Facturas Pagadas</t>
  </si>
  <si>
    <t>Diferencias en factura de proveedor</t>
  </si>
  <si>
    <t>Saldo</t>
  </si>
  <si>
    <t>Saldo Final</t>
  </si>
  <si>
    <t xml:space="preserve">Anticipos por legalizar </t>
  </si>
  <si>
    <t>Fecha de Corte Cartera Presentada IPS</t>
  </si>
  <si>
    <t>Fecha de Cruce de Cartera</t>
  </si>
  <si>
    <t>Icono part.abiertas/comp.</t>
  </si>
  <si>
    <t>Referencia</t>
  </si>
  <si>
    <t>Asignación</t>
  </si>
  <si>
    <t>Cuenta de mayor</t>
  </si>
  <si>
    <t>Nº documento</t>
  </si>
  <si>
    <t>Clase de documento</t>
  </si>
  <si>
    <t>Centro de beneficio</t>
  </si>
  <si>
    <t>Fecha de documento</t>
  </si>
  <si>
    <t>Indicador CME</t>
  </si>
  <si>
    <t>Fe.contabilización</t>
  </si>
  <si>
    <t>Importe en moneda local</t>
  </si>
  <si>
    <t>Doc.compensación</t>
  </si>
  <si>
    <t>Texto</t>
  </si>
  <si>
    <t>Indicador Debe/Haber</t>
  </si>
  <si>
    <t>Demora tras vencimiento neto</t>
  </si>
  <si>
    <t>Nombre del usuario</t>
  </si>
  <si>
    <t>Texto cab.documento</t>
  </si>
  <si>
    <t>Clave referencia 1</t>
  </si>
  <si>
    <t>Clave referencia 3</t>
  </si>
  <si>
    <t>Acreedor</t>
  </si>
  <si>
    <t>3081851624</t>
  </si>
  <si>
    <t>2905100202</t>
  </si>
  <si>
    <t>1910168325</t>
  </si>
  <si>
    <t>KR</t>
  </si>
  <si>
    <t>514720011</t>
  </si>
  <si>
    <t>05147584790 ROSA HERNANDEZ</t>
  </si>
  <si>
    <t>H</t>
  </si>
  <si>
    <t>CONTRATO-EVENTO</t>
  </si>
  <si>
    <t>9007503331</t>
  </si>
  <si>
    <t>E.S.E. HOSPITAL NUES</t>
  </si>
  <si>
    <t>3130</t>
  </si>
  <si>
    <t>3021517039</t>
  </si>
  <si>
    <t>1909960096</t>
  </si>
  <si>
    <t>2300120011</t>
  </si>
  <si>
    <t>05234011792 SANTIAGO DAVID</t>
  </si>
  <si>
    <t>3021516071</t>
  </si>
  <si>
    <t>2905100102</t>
  </si>
  <si>
    <t>1910168366</t>
  </si>
  <si>
    <t>2575420011</t>
  </si>
  <si>
    <t>05790002496 LUZ MONTIEL</t>
  </si>
  <si>
    <t>1910168229</t>
  </si>
  <si>
    <t>1300120011</t>
  </si>
  <si>
    <t>13001008100 CARLOS FONSECA</t>
  </si>
  <si>
    <t>1910168222</t>
  </si>
  <si>
    <t>13001278592 ANYIS MORA</t>
  </si>
  <si>
    <t>1910168334</t>
  </si>
  <si>
    <t>1100120011</t>
  </si>
  <si>
    <t>13001334111 MARINA WILCHES</t>
  </si>
  <si>
    <t>12011329825</t>
  </si>
  <si>
    <t>2905100103</t>
  </si>
  <si>
    <t>1909111472</t>
  </si>
  <si>
    <t>2547320011</t>
  </si>
  <si>
    <t>13001399282 KELLY GOMEZ</t>
  </si>
  <si>
    <t>1909111496</t>
  </si>
  <si>
    <t>1909111517</t>
  </si>
  <si>
    <t>12021236083</t>
  </si>
  <si>
    <t>1909112484</t>
  </si>
  <si>
    <t>1910168236</t>
  </si>
  <si>
    <t>13001545998 FARILYS JIMENEZ</t>
  </si>
  <si>
    <t>1910168390</t>
  </si>
  <si>
    <t>1343020011</t>
  </si>
  <si>
    <t>13430443434 SILVIA RODELO</t>
  </si>
  <si>
    <t>1910168299</t>
  </si>
  <si>
    <t>1910168216</t>
  </si>
  <si>
    <t>13430525092 WADITH ACOSTA</t>
  </si>
  <si>
    <t>1910168266</t>
  </si>
  <si>
    <t>3021502520</t>
  </si>
  <si>
    <t>1910366480</t>
  </si>
  <si>
    <t>15204001633 PAULA SALAMANCA</t>
  </si>
  <si>
    <t>12011448371</t>
  </si>
  <si>
    <t>1909505141</t>
  </si>
  <si>
    <t>1550020011</t>
  </si>
  <si>
    <t>15500150663 RAFAEL FAGUA</t>
  </si>
  <si>
    <t>12011332129</t>
  </si>
  <si>
    <t>1909518492</t>
  </si>
  <si>
    <t>1551820011</t>
  </si>
  <si>
    <t>15518198776 JAVIER VARGAS</t>
  </si>
  <si>
    <t>1910168291</t>
  </si>
  <si>
    <t>1910168297</t>
  </si>
  <si>
    <t>11132053841</t>
  </si>
  <si>
    <t>1909359779</t>
  </si>
  <si>
    <t>1558020011</t>
  </si>
  <si>
    <t>15580197819 JENNY DIAZ</t>
  </si>
  <si>
    <t>12011339047</t>
  </si>
  <si>
    <t>1909505354</t>
  </si>
  <si>
    <t>1909505848</t>
  </si>
  <si>
    <t>1910168261</t>
  </si>
  <si>
    <t>12021238733</t>
  </si>
  <si>
    <t>1909505063</t>
  </si>
  <si>
    <t>1564620011</t>
  </si>
  <si>
    <t>15646014396 JUAN LEON</t>
  </si>
  <si>
    <t>1910168394</t>
  </si>
  <si>
    <t>2542620011</t>
  </si>
  <si>
    <t>25426123218 YULY GARCIA</t>
  </si>
  <si>
    <t>1910168281</t>
  </si>
  <si>
    <t>2547329178 MILAN MENDOZA</t>
  </si>
  <si>
    <t>1910168248</t>
  </si>
  <si>
    <t>254734113 JAFET CAÑON</t>
  </si>
  <si>
    <t>1910168272</t>
  </si>
  <si>
    <t>254734529 FLOR BERDUGO</t>
  </si>
  <si>
    <t>1910168241</t>
  </si>
  <si>
    <t>25754132439 ARNALDO FERNANDEZ</t>
  </si>
  <si>
    <t>1910168406</t>
  </si>
  <si>
    <t>2575423760 MARIA SAYO</t>
  </si>
  <si>
    <t>1909505256</t>
  </si>
  <si>
    <t>4400117011</t>
  </si>
  <si>
    <t>44001480970 ANA BARLIZA</t>
  </si>
  <si>
    <t>3021519471</t>
  </si>
  <si>
    <t>1909924349</t>
  </si>
  <si>
    <t>4700117011</t>
  </si>
  <si>
    <t>4700101464805 ANGIE CASTILLO</t>
  </si>
  <si>
    <t>12101352724</t>
  </si>
  <si>
    <t>1909049802</t>
  </si>
  <si>
    <t>4700105733503 CINDY GARCIA</t>
  </si>
  <si>
    <t>11132042351</t>
  </si>
  <si>
    <t>1908992073</t>
  </si>
  <si>
    <t>47001086712 ANGYE CASTRO</t>
  </si>
  <si>
    <t>12011438116</t>
  </si>
  <si>
    <t>1909027347</t>
  </si>
  <si>
    <t>4718917011</t>
  </si>
  <si>
    <t>47189489766 EMELIN CORDOBA</t>
  </si>
  <si>
    <t>1909924308</t>
  </si>
  <si>
    <t>4725817011</t>
  </si>
  <si>
    <t>47258425865 LEONELA MOSCOTE</t>
  </si>
  <si>
    <t>1910168303</t>
  </si>
  <si>
    <t>4728817011</t>
  </si>
  <si>
    <t>47288129245 PIEDAD TOBIAS</t>
  </si>
  <si>
    <t>12101353595</t>
  </si>
  <si>
    <t>1909498645</t>
  </si>
  <si>
    <t>6800120011</t>
  </si>
  <si>
    <t>54001292127 DARCY MONSALVE</t>
  </si>
  <si>
    <t>3021522099</t>
  </si>
  <si>
    <t>1910307729</t>
  </si>
  <si>
    <t>3021521259</t>
  </si>
  <si>
    <t>1909831543</t>
  </si>
  <si>
    <t>5400120011</t>
  </si>
  <si>
    <t>54001540340 JUDITH MARIN</t>
  </si>
  <si>
    <t>12101351036</t>
  </si>
  <si>
    <t>1909219178</t>
  </si>
  <si>
    <t>7600117011</t>
  </si>
  <si>
    <t>54405383981 ROSA FRANCO</t>
  </si>
  <si>
    <t>1910168254</t>
  </si>
  <si>
    <t>5487420011</t>
  </si>
  <si>
    <t>54874572792 NATALIA URRIETA</t>
  </si>
  <si>
    <t>1910307741</t>
  </si>
  <si>
    <t>6808120011</t>
  </si>
  <si>
    <t>68081490433 DANIEL BUITRAGO</t>
  </si>
  <si>
    <t>12011445134</t>
  </si>
  <si>
    <t>1909498626</t>
  </si>
  <si>
    <t>6827120011</t>
  </si>
  <si>
    <t>68271264762 SARA LUENGAS</t>
  </si>
  <si>
    <t>1910168290</t>
  </si>
  <si>
    <t>6874520011</t>
  </si>
  <si>
    <t>68745359346 ANGEL CARDENAS</t>
  </si>
  <si>
    <t>11132044862</t>
  </si>
  <si>
    <t>2905100203</t>
  </si>
  <si>
    <t>1908773968</t>
  </si>
  <si>
    <t>6877320011</t>
  </si>
  <si>
    <t>68773000574 BLANCA GERENA</t>
  </si>
  <si>
    <t>1910168410</t>
  </si>
  <si>
    <t>7000120011</t>
  </si>
  <si>
    <t>70001102298 VICTOR LAGUNA</t>
  </si>
  <si>
    <t>11131834500</t>
  </si>
  <si>
    <t>1908992261</t>
  </si>
  <si>
    <t>70508129306 YENIS CHAMORRO</t>
  </si>
  <si>
    <t>12061441682</t>
  </si>
  <si>
    <t>1909505045</t>
  </si>
  <si>
    <t>12061449243</t>
  </si>
  <si>
    <t>1909069436</t>
  </si>
  <si>
    <t>7070820011</t>
  </si>
  <si>
    <t>70708239091 LUIS CALDERA</t>
  </si>
  <si>
    <t>12061448562</t>
  </si>
  <si>
    <t>1909112372</t>
  </si>
  <si>
    <t>7071320011</t>
  </si>
  <si>
    <t>70713058584 RAFAEL MORENO</t>
  </si>
  <si>
    <t>2030840312</t>
  </si>
  <si>
    <t>2205200101</t>
  </si>
  <si>
    <t>1908415830</t>
  </si>
  <si>
    <t>2318920011</t>
  </si>
  <si>
    <t>GLOSA INICIAL GL-05765433203209</t>
  </si>
  <si>
    <t>12101349065</t>
  </si>
  <si>
    <t>2205200201</t>
  </si>
  <si>
    <t>1908924011</t>
  </si>
  <si>
    <t>800120011</t>
  </si>
  <si>
    <t>GLOSA INICIAL GL-085555569232589</t>
  </si>
  <si>
    <t>DIGITADORATL</t>
  </si>
  <si>
    <t>1908924013</t>
  </si>
  <si>
    <t>875817011</t>
  </si>
  <si>
    <t>GLOSA INICIAL GL-085555569232590</t>
  </si>
  <si>
    <t>2031048159</t>
  </si>
  <si>
    <t>1906292924</t>
  </si>
  <si>
    <t>813720011</t>
  </si>
  <si>
    <t>GLOSA INICIAL GL-08765432783381</t>
  </si>
  <si>
    <t>08-hmarin Eurek</t>
  </si>
  <si>
    <t>12011326083</t>
  </si>
  <si>
    <t>1908978479</t>
  </si>
  <si>
    <t>GLOSA INICIAL GL-087654328932358</t>
  </si>
  <si>
    <t>SARCILA</t>
  </si>
  <si>
    <t>12011430905</t>
  </si>
  <si>
    <t>1908978531</t>
  </si>
  <si>
    <t>843320011</t>
  </si>
  <si>
    <t>GLOSA INICIAL GL-087654328932359</t>
  </si>
  <si>
    <t>11131829248</t>
  </si>
  <si>
    <t>1908756349</t>
  </si>
  <si>
    <t>GLOSA INICIAL GL-08765433953481</t>
  </si>
  <si>
    <t>1908756340</t>
  </si>
  <si>
    <t>GLOSA INICIAL GL-08765433953482</t>
  </si>
  <si>
    <t>11132048532</t>
  </si>
  <si>
    <t>1908756304</t>
  </si>
  <si>
    <t>GLOSA INICIAL GL-08765433953483</t>
  </si>
  <si>
    <t>3021456462</t>
  </si>
  <si>
    <t>1909951669</t>
  </si>
  <si>
    <t>GLOSA INICIAL GL-0892364345148</t>
  </si>
  <si>
    <t>1909951686</t>
  </si>
  <si>
    <t>GLOSA INICIAL GL-0892364345149</t>
  </si>
  <si>
    <t>1909951705</t>
  </si>
  <si>
    <t>GLOSA INICIAL GL-0892364345150</t>
  </si>
  <si>
    <t>6071005326</t>
  </si>
  <si>
    <t>1907384254</t>
  </si>
  <si>
    <t>500120011</t>
  </si>
  <si>
    <t>GLOSA INICIAL GL-134753142949</t>
  </si>
  <si>
    <t>4051504437</t>
  </si>
  <si>
    <t>1906895049</t>
  </si>
  <si>
    <t>2000120011</t>
  </si>
  <si>
    <t>GLOSA INICIAL GL-2092851319759</t>
  </si>
  <si>
    <t>DLARA</t>
  </si>
  <si>
    <t>4051509006</t>
  </si>
  <si>
    <t>1907026678</t>
  </si>
  <si>
    <t>GLOSA INICIAL GL-255555564733259</t>
  </si>
  <si>
    <t>1908992093</t>
  </si>
  <si>
    <t>GLOSA INICIAL GL-25765434373273</t>
  </si>
  <si>
    <t>GLOSA INICIAL GL-47765433893538</t>
  </si>
  <si>
    <t>GLOSA INICIAL GL-5492349360823</t>
  </si>
  <si>
    <t>GLOSA INICIAL GL-6821733111276</t>
  </si>
  <si>
    <t>GLOSA INICIAL GL-6892477372376</t>
  </si>
  <si>
    <t>2000842667</t>
  </si>
  <si>
    <t>ZV</t>
  </si>
  <si>
    <t>SALDO 05147584790 ROSA HERNANDEZ</t>
  </si>
  <si>
    <t>LREYES</t>
  </si>
  <si>
    <t>2000842670</t>
  </si>
  <si>
    <t>500000000</t>
  </si>
  <si>
    <t>SALDO 70429134053 LEONEL SALAS</t>
  </si>
  <si>
    <t>20200511</t>
  </si>
  <si>
    <t>105223638</t>
  </si>
  <si>
    <t>AB</t>
  </si>
  <si>
    <t>1575920011</t>
  </si>
  <si>
    <t>ABONO FE 166931 15759101810 LAURA CARDENAS</t>
  </si>
  <si>
    <t>S</t>
  </si>
  <si>
    <t>GCAMILA</t>
  </si>
  <si>
    <t>ABONO FE 166931</t>
  </si>
  <si>
    <t>2051106718</t>
  </si>
  <si>
    <t>15-leruiz Eurek</t>
  </si>
  <si>
    <t>105237246</t>
  </si>
  <si>
    <t>DIGITADORBOY</t>
  </si>
  <si>
    <t>ABONO FE 192190</t>
  </si>
  <si>
    <t>2051328039</t>
  </si>
  <si>
    <t>05-cecheverri Eurek</t>
  </si>
  <si>
    <t>2500000000</t>
  </si>
  <si>
    <t>12061714373</t>
  </si>
  <si>
    <t>4774517011</t>
  </si>
  <si>
    <t>1902081305</t>
  </si>
  <si>
    <t>47-fmazzeneth Eurek</t>
  </si>
  <si>
    <t>20190131</t>
  </si>
  <si>
    <t>ABONO 47745131659 ELY ROZANA GUTIERREZ GUTIERREZ</t>
  </si>
  <si>
    <t>MMARQUEZ</t>
  </si>
  <si>
    <t>1902828569</t>
  </si>
  <si>
    <t>6819017011</t>
  </si>
  <si>
    <t>JGIRALDO</t>
  </si>
  <si>
    <t>68-fcorrea Eurek</t>
  </si>
  <si>
    <t>4091120378</t>
  </si>
  <si>
    <t>20200331</t>
  </si>
  <si>
    <t>1904383421</t>
  </si>
  <si>
    <t>ABONO FACT 189493 47258366647 NEVIS VARELA</t>
  </si>
  <si>
    <t>ABONO FACT 189493</t>
  </si>
  <si>
    <t>2051104932</t>
  </si>
  <si>
    <t>218194</t>
  </si>
  <si>
    <t>1904616206</t>
  </si>
  <si>
    <t>6830720011</t>
  </si>
  <si>
    <t>2051042329</t>
  </si>
  <si>
    <t>68-mvega Eurek</t>
  </si>
  <si>
    <t>1906702333</t>
  </si>
  <si>
    <t>GL</t>
  </si>
  <si>
    <t>REGISTRO DE ACEPTACION GL</t>
  </si>
  <si>
    <t>4091110752</t>
  </si>
  <si>
    <t>1902534590</t>
  </si>
  <si>
    <t>08-lherrera Eurek</t>
  </si>
  <si>
    <t>2011719912</t>
  </si>
  <si>
    <t>1902187298</t>
  </si>
  <si>
    <t>5400117011</t>
  </si>
  <si>
    <t>1906702363</t>
  </si>
  <si>
    <t>54-jcastillo Eurek</t>
  </si>
  <si>
    <t>20210430</t>
  </si>
  <si>
    <t>1902187299</t>
  </si>
  <si>
    <t>1906702404</t>
  </si>
  <si>
    <t>11170955967</t>
  </si>
  <si>
    <t>1901704120</t>
  </si>
  <si>
    <t>1550017011</t>
  </si>
  <si>
    <t>1906702458</t>
  </si>
  <si>
    <t>1906702494</t>
  </si>
  <si>
    <t>1582220011</t>
  </si>
  <si>
    <t>1902187296</t>
  </si>
  <si>
    <t>1906702662</t>
  </si>
  <si>
    <t>843620011</t>
  </si>
  <si>
    <t>2051234265</t>
  </si>
  <si>
    <t>1904354547</t>
  </si>
  <si>
    <t>JDELAROSA</t>
  </si>
  <si>
    <t>08-emaury Eurek</t>
  </si>
  <si>
    <t>1906702679</t>
  </si>
  <si>
    <t>856020011</t>
  </si>
  <si>
    <t>2051055651</t>
  </si>
  <si>
    <t>1904355594</t>
  </si>
  <si>
    <t>1906702692</t>
  </si>
  <si>
    <t>2051132089</t>
  </si>
  <si>
    <t>1904355548</t>
  </si>
  <si>
    <t>1906702699</t>
  </si>
  <si>
    <t>2051050701</t>
  </si>
  <si>
    <t>1904354554</t>
  </si>
  <si>
    <t>6819020011</t>
  </si>
  <si>
    <t>2051131812</t>
  </si>
  <si>
    <t>1904256755</t>
  </si>
  <si>
    <t>2051210946</t>
  </si>
  <si>
    <t>1904347535</t>
  </si>
  <si>
    <t>15-cecheverri Eurek</t>
  </si>
  <si>
    <t>2051140223</t>
  </si>
  <si>
    <t>1904347729</t>
  </si>
  <si>
    <t>11161009810</t>
  </si>
  <si>
    <t>1901816086</t>
  </si>
  <si>
    <t>856017011</t>
  </si>
  <si>
    <t>2000073122</t>
  </si>
  <si>
    <t>08560520817 ELIZABETH  AGUILAR JULIO</t>
  </si>
  <si>
    <t>08-pnieto Eurek</t>
  </si>
  <si>
    <t>1901816087</t>
  </si>
  <si>
    <t>1901816089</t>
  </si>
  <si>
    <t>11161015613</t>
  </si>
  <si>
    <t>1901815817</t>
  </si>
  <si>
    <t>1901815830</t>
  </si>
  <si>
    <t>1901815832</t>
  </si>
  <si>
    <t>1901815835</t>
  </si>
  <si>
    <t>1901815837</t>
  </si>
  <si>
    <t>11161018981</t>
  </si>
  <si>
    <t>1901815852</t>
  </si>
  <si>
    <t>800117011</t>
  </si>
  <si>
    <t>08001086126 TATIANA MARIA CIFUENTES BLANCO</t>
  </si>
  <si>
    <t>11161025548</t>
  </si>
  <si>
    <t>1901815812</t>
  </si>
  <si>
    <t>813717011</t>
  </si>
  <si>
    <t>08137366817 DEIVIS RAFAEL GONZALEZ SILVA</t>
  </si>
  <si>
    <t>6151604102</t>
  </si>
  <si>
    <t>1900962414</t>
  </si>
  <si>
    <t>08001499889 DAYLIN ESTER BORRERO CERVANTES</t>
  </si>
  <si>
    <t>atlantico</t>
  </si>
  <si>
    <t>800000000</t>
  </si>
  <si>
    <t>COMPENSACION</t>
  </si>
  <si>
    <t>ATLANTICO</t>
  </si>
  <si>
    <t>12070925421</t>
  </si>
  <si>
    <t>1901859658</t>
  </si>
  <si>
    <t>7610917011</t>
  </si>
  <si>
    <t>2000082612</t>
  </si>
  <si>
    <t>76109481775 ALBA PEREZ PRADO</t>
  </si>
  <si>
    <t>76-cmontano Eurek</t>
  </si>
  <si>
    <t>7600000000</t>
  </si>
  <si>
    <t>4774519011</t>
  </si>
  <si>
    <t>2000086788</t>
  </si>
  <si>
    <t>4700000000</t>
  </si>
  <si>
    <t>7051450021</t>
  </si>
  <si>
    <t>1901172978</t>
  </si>
  <si>
    <t>47258194978 YENIFER  SARMIENTO BARRANCO</t>
  </si>
  <si>
    <t>12040707435</t>
  </si>
  <si>
    <t>1901827887</t>
  </si>
  <si>
    <t>2000094238</t>
  </si>
  <si>
    <t>54001303706 JOSE FLOREZ CONTRERAS</t>
  </si>
  <si>
    <t>12040711857</t>
  </si>
  <si>
    <t>1901826545</t>
  </si>
  <si>
    <t>54001279096 LUIS VALENCIA PINZON</t>
  </si>
  <si>
    <t>20190221</t>
  </si>
  <si>
    <t>5400000000</t>
  </si>
  <si>
    <t>COMPENSACIÓN FEB/19 NORTE DE SANTANDER</t>
  </si>
  <si>
    <t>ESARAVIA</t>
  </si>
  <si>
    <t>7031126632</t>
  </si>
  <si>
    <t>1901072783</t>
  </si>
  <si>
    <t>54001279096 LUIS EDUARDO VALENCIA PINZON</t>
  </si>
  <si>
    <t>1901072788</t>
  </si>
  <si>
    <t>54001279095 HERMINDA  PALACIO GALVIS</t>
  </si>
  <si>
    <t>1901072791</t>
  </si>
  <si>
    <t>5487417011</t>
  </si>
  <si>
    <t>54874360842 JOSE ADRIAN RIVERO MONOGA</t>
  </si>
  <si>
    <t>8131157724</t>
  </si>
  <si>
    <t>1901207980</t>
  </si>
  <si>
    <t>54874380638 ALIX BERBESI REALES</t>
  </si>
  <si>
    <t>2000106572</t>
  </si>
  <si>
    <t>7000000000</t>
  </si>
  <si>
    <t>SRAMOS</t>
  </si>
  <si>
    <t>70-yenperez Eurek</t>
  </si>
  <si>
    <t>6181646487</t>
  </si>
  <si>
    <t>1900867956</t>
  </si>
  <si>
    <t>7000117011</t>
  </si>
  <si>
    <t>70001102163 CLEYDETH DEL VALLE BERRIO BARRETO</t>
  </si>
  <si>
    <t>8131145306</t>
  </si>
  <si>
    <t>1901233601</t>
  </si>
  <si>
    <t>7042917011</t>
  </si>
  <si>
    <t>70429104413 ROBERT MANUEL MONTES DE OCA NAVAS</t>
  </si>
  <si>
    <t>1901233603</t>
  </si>
  <si>
    <t>76001591384 ANGEL  MARTINEZ MARTINEZ</t>
  </si>
  <si>
    <t>2000137965</t>
  </si>
  <si>
    <t>08758477793 WILMER ALFONSO CONDE VELASQUEZ</t>
  </si>
  <si>
    <t>MPS ATL 795</t>
  </si>
  <si>
    <t>2000157295</t>
  </si>
  <si>
    <t>1300117011</t>
  </si>
  <si>
    <t>4091114032</t>
  </si>
  <si>
    <t>1902594715</t>
  </si>
  <si>
    <t>6857517011</t>
  </si>
  <si>
    <t>68575377283 AMPARO DELFINA QUINTERO</t>
  </si>
  <si>
    <t>ABONO COMP PAGO JUN 2019</t>
  </si>
  <si>
    <t>6151532409</t>
  </si>
  <si>
    <t>1901049222</t>
  </si>
  <si>
    <t>1368317011</t>
  </si>
  <si>
    <t>13683426688 JUAN DAVID BERRIO BERRIO</t>
  </si>
  <si>
    <t>13-amarquez Eurek</t>
  </si>
  <si>
    <t>6151604086</t>
  </si>
  <si>
    <t>1901049293</t>
  </si>
  <si>
    <t>13001423513 MARIMAR  JIMENEZ JUNCO</t>
  </si>
  <si>
    <t>1901049295</t>
  </si>
  <si>
    <t>13001387074 VALERIA SOFIA GUERRERO BLANCO</t>
  </si>
  <si>
    <t>1901049299</t>
  </si>
  <si>
    <t>6180818071</t>
  </si>
  <si>
    <t>1901042171</t>
  </si>
  <si>
    <t>6802017011</t>
  </si>
  <si>
    <t>68020355073 JAVIER  GONZALEZ GONZALEZ</t>
  </si>
  <si>
    <t>68-zmendez Eurek</t>
  </si>
  <si>
    <t>6180821360</t>
  </si>
  <si>
    <t>1901017340</t>
  </si>
  <si>
    <t>6800117011</t>
  </si>
  <si>
    <t>54001351844 GUILLERMO  BERNAL SILVA</t>
  </si>
  <si>
    <t>9031100520</t>
  </si>
  <si>
    <t>1901417146</t>
  </si>
  <si>
    <t>6800000000</t>
  </si>
  <si>
    <t>11161019952</t>
  </si>
  <si>
    <t>1901727139</t>
  </si>
  <si>
    <t>2000167598</t>
  </si>
  <si>
    <t>76109103444 CARMEN EMILIA ACEVEDO CORTES</t>
  </si>
  <si>
    <t>76-yolaya Eurek</t>
  </si>
  <si>
    <t>15500014677 ROSA MARIA SANABRIA</t>
  </si>
  <si>
    <t>11191644360</t>
  </si>
  <si>
    <t>1901971260</t>
  </si>
  <si>
    <t>13001014775 GLENIA  PADILLA CORTES</t>
  </si>
  <si>
    <t>11191650579</t>
  </si>
  <si>
    <t>1901971277</t>
  </si>
  <si>
    <t>13001383763 LEUDIS MARIA JULIO GONZALEZ</t>
  </si>
  <si>
    <t>1901826554</t>
  </si>
  <si>
    <t>54001279491 SIRLEY FARFAN SANTACRUZ</t>
  </si>
  <si>
    <t>54001279096 LUIS VALENCIA PINZON  (SALDO FEB 19)</t>
  </si>
  <si>
    <t>1901917061</t>
  </si>
  <si>
    <t>47258391149 LEONIDAS NELSON TERNERA DE AVILA</t>
  </si>
  <si>
    <t>1901917066</t>
  </si>
  <si>
    <t>4798017011</t>
  </si>
  <si>
    <t>47980240805 ERIKA PATRICIA CERVANTES MOLINA</t>
  </si>
  <si>
    <t>SALDO 47745131659 ELY ROZANA GUTIERREZ GUTIERREZ</t>
  </si>
  <si>
    <t>12071439434</t>
  </si>
  <si>
    <t>1901909464</t>
  </si>
  <si>
    <t>4700105839004 ROBINSON  QUINTERO BLANCO</t>
  </si>
  <si>
    <t>47-anlopez Eurek</t>
  </si>
  <si>
    <t>2010851293</t>
  </si>
  <si>
    <t>1902082896</t>
  </si>
  <si>
    <t>70-ylambrano Eurek</t>
  </si>
  <si>
    <t>2010855009</t>
  </si>
  <si>
    <t>1902082877</t>
  </si>
  <si>
    <t>70429036231 OSWALDO MANUEL MORALES SEVERICHE</t>
  </si>
  <si>
    <t>1902187289</t>
  </si>
  <si>
    <t>54001103670 JADEN SOFIA PINEDA TOLOZA</t>
  </si>
  <si>
    <t>54001061439 ARCENIO  RODRIGUEZ</t>
  </si>
  <si>
    <t>54001337186 DALIA NENFIS IGIRIO FLOREZ</t>
  </si>
  <si>
    <t>SALDO COMP PAGO JUN 2019</t>
  </si>
  <si>
    <t>6151548416</t>
  </si>
  <si>
    <t>1901047497</t>
  </si>
  <si>
    <t>1901047500</t>
  </si>
  <si>
    <t>13001325616 CAROLINA  BARON RIVERO</t>
  </si>
  <si>
    <t>1901047509</t>
  </si>
  <si>
    <t>1300617021</t>
  </si>
  <si>
    <t>13006075768 JOSE BLADIMIR MEZA AGAMEZ</t>
  </si>
  <si>
    <t>6180823855</t>
  </si>
  <si>
    <t>1900994394</t>
  </si>
  <si>
    <t>1522317011</t>
  </si>
  <si>
    <t>15223087047 EDITH ALEJANDRA VELA ALVAREZ</t>
  </si>
  <si>
    <t>6180939961</t>
  </si>
  <si>
    <t>1901210197</t>
  </si>
  <si>
    <t>1551817011</t>
  </si>
  <si>
    <t>15518085382 NATALIA ANDREA POLANCO ALAPE</t>
  </si>
  <si>
    <t>1901210201</t>
  </si>
  <si>
    <t>1529317011</t>
  </si>
  <si>
    <t>15293083688 MARIA           DE PAZ GAONA GUEERERO</t>
  </si>
  <si>
    <t>7131648774</t>
  </si>
  <si>
    <t>1901131444</t>
  </si>
  <si>
    <t>2022817011</t>
  </si>
  <si>
    <t>20228055715 LAURA ALEJANDRA CARVAJALINO DIAZ</t>
  </si>
  <si>
    <t>20-lruiz Eurek</t>
  </si>
  <si>
    <t>1901233605</t>
  </si>
  <si>
    <t>7026517011</t>
  </si>
  <si>
    <t>70265195044 EDRIC DAVID ARREOLA JULIO</t>
  </si>
  <si>
    <t>1901233607</t>
  </si>
  <si>
    <t>SALD PEND POR PAGAR FAC HNSM129200 EVEN MARZ 2019</t>
  </si>
  <si>
    <t>2000285605</t>
  </si>
  <si>
    <t>2051112260</t>
  </si>
  <si>
    <t>1904269911</t>
  </si>
  <si>
    <t>COMPENSACIÓN 2051112260 PAGO MARZO 2020</t>
  </si>
  <si>
    <t>2051158806</t>
  </si>
  <si>
    <t>1904328670</t>
  </si>
  <si>
    <t>76001652914 JANNA CHAPARRO</t>
  </si>
  <si>
    <t>4725820011</t>
  </si>
  <si>
    <t>2000287861</t>
  </si>
  <si>
    <t>2000298931</t>
  </si>
  <si>
    <t>08758568427 SHIRLEY VALENCIA</t>
  </si>
  <si>
    <t>08560285924 ELIANIS BELTRAN</t>
  </si>
  <si>
    <t>08758477793 WILMER CONDE</t>
  </si>
  <si>
    <t>08436571645 JORGE ESCORCIA</t>
  </si>
  <si>
    <t>2000299764</t>
  </si>
  <si>
    <t>2051053998</t>
  </si>
  <si>
    <t>1904308820</t>
  </si>
  <si>
    <t>7067820011</t>
  </si>
  <si>
    <t>70678203583 DANIELA SUAREZ</t>
  </si>
  <si>
    <t>1904308822</t>
  </si>
  <si>
    <t>70001205087 CARMEN ATENCIA</t>
  </si>
  <si>
    <t>1904308824</t>
  </si>
  <si>
    <t>70001205089 NICOLLE SANTANA</t>
  </si>
  <si>
    <t>2051101145</t>
  </si>
  <si>
    <t>1904373665</t>
  </si>
  <si>
    <t>2040020011</t>
  </si>
  <si>
    <t>2000315792</t>
  </si>
  <si>
    <t>20400887308 ASHLLEY DIAZ</t>
  </si>
  <si>
    <t>2000317828</t>
  </si>
  <si>
    <t>504020011</t>
  </si>
  <si>
    <t>JHENAO</t>
  </si>
  <si>
    <t>2051103918</t>
  </si>
  <si>
    <t>1904448579</t>
  </si>
  <si>
    <t>ABONO FACTURA 155215 E.S.E. HOSPITAL NUESTRA SEÑOR</t>
  </si>
  <si>
    <t>2051205184</t>
  </si>
  <si>
    <t>1904448389</t>
  </si>
  <si>
    <t>589020011</t>
  </si>
  <si>
    <t>05890494783 BLANCA ALZATE</t>
  </si>
  <si>
    <t>05-adbenitez Eurek</t>
  </si>
  <si>
    <t>2051249837</t>
  </si>
  <si>
    <t>1904308827</t>
  </si>
  <si>
    <t>70713154933 OSCAR BERRIO</t>
  </si>
  <si>
    <t>2000317869</t>
  </si>
  <si>
    <t>1500000000</t>
  </si>
  <si>
    <t>2000320601</t>
  </si>
  <si>
    <t>ABONO COMP PAGO MAR 2020</t>
  </si>
  <si>
    <t>68190066346 ANDERSON CUBIDES</t>
  </si>
  <si>
    <t>2000322427</t>
  </si>
  <si>
    <t>2517520011</t>
  </si>
  <si>
    <t>2051040388</t>
  </si>
  <si>
    <t>1904349847</t>
  </si>
  <si>
    <t>25175156418 JUAN BENITEZ</t>
  </si>
  <si>
    <t>1904349850</t>
  </si>
  <si>
    <t>25754142769 YENNY CHAVEZ</t>
  </si>
  <si>
    <t>2051058471</t>
  </si>
  <si>
    <t>1904343695</t>
  </si>
  <si>
    <t>2051107362</t>
  </si>
  <si>
    <t>1904343709</t>
  </si>
  <si>
    <t>25754128935 NELSON BENAVIDES</t>
  </si>
  <si>
    <t>2051110692</t>
  </si>
  <si>
    <t>1904347738</t>
  </si>
  <si>
    <t>25473172702 BRENDA ZALAZAR</t>
  </si>
  <si>
    <t>1904347720</t>
  </si>
  <si>
    <t>25754132627 DULIS PAZ</t>
  </si>
  <si>
    <t>25754133246 AYLEEN ALARCON</t>
  </si>
  <si>
    <t>2051148266</t>
  </si>
  <si>
    <t>1904349803</t>
  </si>
  <si>
    <t>2051153147</t>
  </si>
  <si>
    <t>1904349853</t>
  </si>
  <si>
    <t>1904349855</t>
  </si>
  <si>
    <t>1904347543</t>
  </si>
  <si>
    <t>2051236745</t>
  </si>
  <si>
    <t>1904349797</t>
  </si>
  <si>
    <t>25754146917 UNAIS ACOSTA</t>
  </si>
  <si>
    <t>1904349799</t>
  </si>
  <si>
    <t>25754142982 LEONARDO VALDERRAMA</t>
  </si>
  <si>
    <t>2051240653</t>
  </si>
  <si>
    <t>1904349789</t>
  </si>
  <si>
    <t>2051246022</t>
  </si>
  <si>
    <t>1904347987</t>
  </si>
  <si>
    <t>25754130302 EDILBERTO GIL</t>
  </si>
  <si>
    <t>2051247031</t>
  </si>
  <si>
    <t>1904349794</t>
  </si>
  <si>
    <t>25754127287 DIANA DIAZ</t>
  </si>
  <si>
    <t>ABONO 25754132596 DOMINGO JARABA</t>
  </si>
  <si>
    <t>2000323641</t>
  </si>
  <si>
    <t>OOROZCO</t>
  </si>
  <si>
    <t>1300000000</t>
  </si>
  <si>
    <t>2051157362</t>
  </si>
  <si>
    <t>1904595321</t>
  </si>
  <si>
    <t>13001391778 LINA CARDENAS</t>
  </si>
  <si>
    <t>2051223441</t>
  </si>
  <si>
    <t>1904595914</t>
  </si>
  <si>
    <t>1364720011</t>
  </si>
  <si>
    <t>13222106774 ALVARO SALCEDO</t>
  </si>
  <si>
    <t>2051244203</t>
  </si>
  <si>
    <t>1904585095</t>
  </si>
  <si>
    <t>ABONO</t>
  </si>
  <si>
    <t>20200428</t>
  </si>
  <si>
    <t>2000326625</t>
  </si>
  <si>
    <t>SALDO FACTURA 155215 E.S.E. HOSPITAL NUESTRA SEÑOR</t>
  </si>
  <si>
    <t>2051037942</t>
  </si>
  <si>
    <t>1904568244</t>
  </si>
  <si>
    <t>1344220011</t>
  </si>
  <si>
    <t>ABONO 13442514008 GAEL MIRANDA</t>
  </si>
  <si>
    <t>1904349844</t>
  </si>
  <si>
    <t>25473172888 SANDRA GUASCA</t>
  </si>
  <si>
    <t>1904373925</t>
  </si>
  <si>
    <t>68190238545 YULI ACUÑA</t>
  </si>
  <si>
    <t>SALDO COMP PAGO MAR 2020</t>
  </si>
  <si>
    <t>SALDO FACT 189493 47258366647 NEVIS VARELA</t>
  </si>
  <si>
    <t>2051113052</t>
  </si>
  <si>
    <t>1904376496</t>
  </si>
  <si>
    <t>68001028183 VALENTINA TOLEDO</t>
  </si>
  <si>
    <t>2051133135</t>
  </si>
  <si>
    <t>1904568256</t>
  </si>
  <si>
    <t>13442514008 GAEL MIRANDA</t>
  </si>
  <si>
    <t>2051142809</t>
  </si>
  <si>
    <t>1904343716</t>
  </si>
  <si>
    <t>25754130318 YEISO HERNANDEZ</t>
  </si>
  <si>
    <t>2051146788</t>
  </si>
  <si>
    <t>1904568239</t>
  </si>
  <si>
    <t>13001405437 STIVEN MARTINEZ</t>
  </si>
  <si>
    <t>2051151204</t>
  </si>
  <si>
    <t>1904568242</t>
  </si>
  <si>
    <t>13430096672 NEUDIS REALES</t>
  </si>
  <si>
    <t>2051204419</t>
  </si>
  <si>
    <t>1904253145</t>
  </si>
  <si>
    <t>2022820011</t>
  </si>
  <si>
    <t>20228054404 VANESSA SANCHEZ</t>
  </si>
  <si>
    <t>1904253151</t>
  </si>
  <si>
    <t>20228887564 ZAIRA PINO</t>
  </si>
  <si>
    <t>2051221206</t>
  </si>
  <si>
    <t>1904347977</t>
  </si>
  <si>
    <t>1904347982</t>
  </si>
  <si>
    <t>2051226929</t>
  </si>
  <si>
    <t>1904347946</t>
  </si>
  <si>
    <t>2051228195</t>
  </si>
  <si>
    <t>1904304261</t>
  </si>
  <si>
    <t>1589720011</t>
  </si>
  <si>
    <t>15897096996 VIVIAN RAMIREZ</t>
  </si>
  <si>
    <t>2051229068</t>
  </si>
  <si>
    <t>1904568249</t>
  </si>
  <si>
    <t>1904568251</t>
  </si>
  <si>
    <t>SALDO PXP</t>
  </si>
  <si>
    <t>SALDO 25754132596 DOMINGO JARABA</t>
  </si>
  <si>
    <t>20210226</t>
  </si>
  <si>
    <t>2000479148</t>
  </si>
  <si>
    <t>SALDO FE 166931 15759101810 LAURA CARDENAS</t>
  </si>
  <si>
    <t>2051235515</t>
  </si>
  <si>
    <t>1904304837</t>
  </si>
  <si>
    <t>1520420011</t>
  </si>
  <si>
    <t>15204083782 UBALDINA CORREDOR</t>
  </si>
  <si>
    <t>2000479236</t>
  </si>
  <si>
    <t>SALDO SALDO FE 166931 15759101810 LAURA CARDENAS</t>
  </si>
  <si>
    <t>2000479243</t>
  </si>
  <si>
    <t>2030847487</t>
  </si>
  <si>
    <t>1906203849</t>
  </si>
  <si>
    <t>08433539685 GERSON BARRIOS</t>
  </si>
  <si>
    <t>11-jecastillo_11 Eurek</t>
  </si>
  <si>
    <t>1906203860</t>
  </si>
  <si>
    <t>1100119238 KAREN JIMENEZ</t>
  </si>
  <si>
    <t>2030941603</t>
  </si>
  <si>
    <t>1906204020</t>
  </si>
  <si>
    <t>2031056476</t>
  </si>
  <si>
    <t>1906204331</t>
  </si>
  <si>
    <t>13647073796 YIRAY HERRERA</t>
  </si>
  <si>
    <t>SALDO 13442514008 GAEL MIRANDA</t>
  </si>
  <si>
    <t>2000479317</t>
  </si>
  <si>
    <t>2031013123</t>
  </si>
  <si>
    <t>1906204072</t>
  </si>
  <si>
    <t>11001160209 STEPHEN RUBIO</t>
  </si>
  <si>
    <t>2000479328</t>
  </si>
  <si>
    <t>2030939349</t>
  </si>
  <si>
    <t>1906201513</t>
  </si>
  <si>
    <t>54001315902 JAIME GAMBA</t>
  </si>
  <si>
    <t>54-jlpenaloza Eurek</t>
  </si>
  <si>
    <t>1906201527</t>
  </si>
  <si>
    <t>2000479330</t>
  </si>
  <si>
    <t>SALDO 2051112260 PAGO MARZO 2020</t>
  </si>
  <si>
    <t>20210325</t>
  </si>
  <si>
    <t>2000481169</t>
  </si>
  <si>
    <t>7050820011</t>
  </si>
  <si>
    <t>2031054300</t>
  </si>
  <si>
    <t>1906244116</t>
  </si>
  <si>
    <t>20210329</t>
  </si>
  <si>
    <t>2000481874</t>
  </si>
  <si>
    <t>2030929258</t>
  </si>
  <si>
    <t>1906244074</t>
  </si>
  <si>
    <t>70713232512 YIREIDIS JIMENEZ</t>
  </si>
  <si>
    <t>1906244085</t>
  </si>
  <si>
    <t>70001136075 MILAGRO PATERNINA</t>
  </si>
  <si>
    <t>2051241480</t>
  </si>
  <si>
    <t>1904234171</t>
  </si>
  <si>
    <t>70713058817 YELIS ZUÑIGA</t>
  </si>
  <si>
    <t>20210330</t>
  </si>
  <si>
    <t>2000482333</t>
  </si>
  <si>
    <t>2030843120</t>
  </si>
  <si>
    <t>1906280000</t>
  </si>
  <si>
    <t>1906280008</t>
  </si>
  <si>
    <t>1906280061</t>
  </si>
  <si>
    <t>13001207966 LINA DE HOYOS</t>
  </si>
  <si>
    <t>2000482336</t>
  </si>
  <si>
    <t>13-jasalgado Eurek</t>
  </si>
  <si>
    <t>2030927303</t>
  </si>
  <si>
    <t>1906280119</t>
  </si>
  <si>
    <t>13001531204 DYLAN ROCHA</t>
  </si>
  <si>
    <t>2000482379</t>
  </si>
  <si>
    <t>8100000000</t>
  </si>
  <si>
    <t>1906280121</t>
  </si>
  <si>
    <t>2000482385</t>
  </si>
  <si>
    <t>SALDO 13001531204 DYLAN ROCHA</t>
  </si>
  <si>
    <t>SALDO 13001334111 MARINA WILCHES</t>
  </si>
  <si>
    <t>2000482386</t>
  </si>
  <si>
    <t>SALDO SALDO 13001531204 DYLAN ROCHA</t>
  </si>
  <si>
    <t>2030944928</t>
  </si>
  <si>
    <t>1906280480</t>
  </si>
  <si>
    <t>2031048107</t>
  </si>
  <si>
    <t>1906285522</t>
  </si>
  <si>
    <t>13001466635 ROBINSON HERRERA</t>
  </si>
  <si>
    <t>2031056533</t>
  </si>
  <si>
    <t>1906281509</t>
  </si>
  <si>
    <t>2000482387</t>
  </si>
  <si>
    <t>SALDO 70508129306 YENIS CHAMORRO</t>
  </si>
  <si>
    <t>20210331</t>
  </si>
  <si>
    <t>2000501662</t>
  </si>
  <si>
    <t>CAREIZA</t>
  </si>
  <si>
    <t>05-jmarin Eurek</t>
  </si>
  <si>
    <t>2030901488</t>
  </si>
  <si>
    <t>1906340694</t>
  </si>
  <si>
    <t>515420011</t>
  </si>
  <si>
    <t>05154370006 GEILER GALVIS</t>
  </si>
  <si>
    <t>2030928328</t>
  </si>
  <si>
    <t>1906340693</t>
  </si>
  <si>
    <t>05154525517 MARIA ARIAS</t>
  </si>
  <si>
    <t>2000501666</t>
  </si>
  <si>
    <t>1906340695</t>
  </si>
  <si>
    <t>05154528327 SAMUEL SOLANO</t>
  </si>
  <si>
    <t>SALDO 05154370006 GEILER GALVIS</t>
  </si>
  <si>
    <t>20210421</t>
  </si>
  <si>
    <t>2000501935</t>
  </si>
  <si>
    <t>2031032116</t>
  </si>
  <si>
    <t>1906244386</t>
  </si>
  <si>
    <t>7077120011</t>
  </si>
  <si>
    <t>70771147603 MARIA ACUÑA</t>
  </si>
  <si>
    <t>1906244102</t>
  </si>
  <si>
    <t>3020915816</t>
  </si>
  <si>
    <t>1906402769</t>
  </si>
  <si>
    <t>2000504451</t>
  </si>
  <si>
    <t>2030930136</t>
  </si>
  <si>
    <t>1906305094</t>
  </si>
  <si>
    <t>4755117011</t>
  </si>
  <si>
    <t>47551324961 MANUEL TOLOZA</t>
  </si>
  <si>
    <t>2000504452</t>
  </si>
  <si>
    <t>2030941947</t>
  </si>
  <si>
    <t>1906254793</t>
  </si>
  <si>
    <t>47288449494 LEDIS JIMENEZ</t>
  </si>
  <si>
    <t>20210427</t>
  </si>
  <si>
    <t>2000505202</t>
  </si>
  <si>
    <t>CONTADOR_COR</t>
  </si>
  <si>
    <t>76-dcasilimas Eurek</t>
  </si>
  <si>
    <t>549520011</t>
  </si>
  <si>
    <t>2031033628</t>
  </si>
  <si>
    <t>1906300041</t>
  </si>
  <si>
    <t>76001420929 MIGUEL MAYOR</t>
  </si>
  <si>
    <t>2031042066</t>
  </si>
  <si>
    <t>1906385237</t>
  </si>
  <si>
    <t>25-jecastillo Eurek</t>
  </si>
  <si>
    <t>1906385262</t>
  </si>
  <si>
    <t>05495517580 LUIS MEJIA</t>
  </si>
  <si>
    <t>08137417240 ANNDRI MENDOZA</t>
  </si>
  <si>
    <t>2031049874</t>
  </si>
  <si>
    <t>1906299791</t>
  </si>
  <si>
    <t>1513520011</t>
  </si>
  <si>
    <t>15135150598 CELIA MACHADO</t>
  </si>
  <si>
    <t>1906299800</t>
  </si>
  <si>
    <t>15646000255 NIDIA ESPINEL</t>
  </si>
  <si>
    <t>2031050730</t>
  </si>
  <si>
    <t>1906385306</t>
  </si>
  <si>
    <t>25754132120 YULIETH MADERA</t>
  </si>
  <si>
    <t>SALDO SALDO 70508129306 YENIS CHAMORRO</t>
  </si>
  <si>
    <t>2031055421</t>
  </si>
  <si>
    <t>1906386243</t>
  </si>
  <si>
    <t>254733788 YANIDES ARCIA</t>
  </si>
  <si>
    <t>SALDO 13001399282 KELLY GOMEZ</t>
  </si>
  <si>
    <t>2300000000</t>
  </si>
  <si>
    <t>2000506494</t>
  </si>
  <si>
    <t>7614720011</t>
  </si>
  <si>
    <t>2030945080</t>
  </si>
  <si>
    <t>1906523474</t>
  </si>
  <si>
    <t>76147664656 VICTORIA FIGUEROA</t>
  </si>
  <si>
    <t>2000511531</t>
  </si>
  <si>
    <t>05-apaniagua Eurek</t>
  </si>
  <si>
    <t>SALDO 05154528327 SAMUEL SOLANO</t>
  </si>
  <si>
    <t>3020918879</t>
  </si>
  <si>
    <t>1906408115</t>
  </si>
  <si>
    <t>1906408123</t>
  </si>
  <si>
    <t>2000518153</t>
  </si>
  <si>
    <t>2030836602</t>
  </si>
  <si>
    <t>1906384748</t>
  </si>
  <si>
    <t>254734403 ANGIE BARBOSA</t>
  </si>
  <si>
    <t>1906384764</t>
  </si>
  <si>
    <t>25754130145 GREISY GUTIERREZ</t>
  </si>
  <si>
    <t>1906384842</t>
  </si>
  <si>
    <t>25754129301 ARGEMIRO ANGARITA</t>
  </si>
  <si>
    <t>1906384850</t>
  </si>
  <si>
    <t>25754142633 CATALINA ALVAREZ</t>
  </si>
  <si>
    <t>2030919184</t>
  </si>
  <si>
    <t>1906384995</t>
  </si>
  <si>
    <t>25754181552 RUTH RUGELES</t>
  </si>
  <si>
    <t>1906384999</t>
  </si>
  <si>
    <t>25754140891 BRAYAN MONTAÑEZ</t>
  </si>
  <si>
    <t>1906385003</t>
  </si>
  <si>
    <t>2030942843</t>
  </si>
  <si>
    <t>1906385119</t>
  </si>
  <si>
    <t>1906385129</t>
  </si>
  <si>
    <t>2031031580</t>
  </si>
  <si>
    <t>1906385179</t>
  </si>
  <si>
    <t>2000518155</t>
  </si>
  <si>
    <t>1906384856</t>
  </si>
  <si>
    <t>SALDO 254734529 FLOR BERDUGO</t>
  </si>
  <si>
    <t>2000518337</t>
  </si>
  <si>
    <t>1906384835</t>
  </si>
  <si>
    <t>25754151551 VICTOR RAMOS</t>
  </si>
  <si>
    <t>SALDO SALDO 254734529 FLOR BERDUGO</t>
  </si>
  <si>
    <t>1906385187</t>
  </si>
  <si>
    <t>25754174465 SANDRA CASTRO</t>
  </si>
  <si>
    <t>2000518639</t>
  </si>
  <si>
    <t>1551420011</t>
  </si>
  <si>
    <t>2030922659</t>
  </si>
  <si>
    <t>1906299738</t>
  </si>
  <si>
    <t>2030943553</t>
  </si>
  <si>
    <t>1906299748</t>
  </si>
  <si>
    <t>15514031294 EYNER LEGUIZAMON</t>
  </si>
  <si>
    <t>GL-15068343442</t>
  </si>
  <si>
    <t>ACEPTA EPS GLOS FE 192186 28/03/2020 C</t>
  </si>
  <si>
    <t>Gl-1592467327414</t>
  </si>
  <si>
    <t>ACEPTA EPS GLOS FE HNSM146164 28/03/2020 C</t>
  </si>
  <si>
    <t>3020919390</t>
  </si>
  <si>
    <t>1906496203</t>
  </si>
  <si>
    <t>2000518745</t>
  </si>
  <si>
    <t>2000519015</t>
  </si>
  <si>
    <t>GL-5492787311434</t>
  </si>
  <si>
    <t>ACEPTA EPS GLOS FE HNSM156450 28/03/2020 C</t>
  </si>
  <si>
    <t>2000519016</t>
  </si>
  <si>
    <t>SALDO ACEPTA EPS GLOS FE HNSM156450 28/03/2020 C</t>
  </si>
  <si>
    <t>3020916669</t>
  </si>
  <si>
    <t>1906647463</t>
  </si>
  <si>
    <t>2000519017</t>
  </si>
  <si>
    <t>11001159982 HENRY TRIANA</t>
  </si>
  <si>
    <t>1906647467</t>
  </si>
  <si>
    <t>2000519018</t>
  </si>
  <si>
    <t>GL-5492787311435</t>
  </si>
  <si>
    <t>ACEPTA EPS GLOS FE HNSM156858 28/03/2020 C</t>
  </si>
  <si>
    <t>2000519020</t>
  </si>
  <si>
    <t>1906384759</t>
  </si>
  <si>
    <t>25754129210 CARLOS HERNANDEZ</t>
  </si>
  <si>
    <t>1906384829</t>
  </si>
  <si>
    <t>2030942814</t>
  </si>
  <si>
    <t>1906331592</t>
  </si>
  <si>
    <t>08433528993 DARWIN MENDOZA</t>
  </si>
  <si>
    <t>3020917162</t>
  </si>
  <si>
    <t>1906662580</t>
  </si>
  <si>
    <t>08436623219 LUISA CANTILLO</t>
  </si>
  <si>
    <t>GL-085555564034552</t>
  </si>
  <si>
    <t>ACEPTA EPS GLOS FE 217593 13/07/2020 C</t>
  </si>
  <si>
    <t>GL-085555564034618</t>
  </si>
  <si>
    <t>ACEPTA EPS GLOS FE 215215 13/07/2020 C</t>
  </si>
  <si>
    <t>GL-085555564034619</t>
  </si>
  <si>
    <t>ACEPTA EPS GLOS FE 218196 13/07/2020 C</t>
  </si>
  <si>
    <t>GL-085555564034620</t>
  </si>
  <si>
    <t>ACEPTA EPS GLOS FE 207946 13/07/2020 C</t>
  </si>
  <si>
    <t>GL-089276934776</t>
  </si>
  <si>
    <t>ACEPTA EPS GLOS FE HNSM158141 28/03/2020 C</t>
  </si>
  <si>
    <t>SALDO SALDO ACEPTA EPS GLOS FE HNSM156450 28/03/2</t>
  </si>
  <si>
    <t>SALDO ACEPTA EPS GLOS FE HNSM156858 28/03/2020 C</t>
  </si>
  <si>
    <t>2000519021</t>
  </si>
  <si>
    <t>SALDO 25754132120 YULIETH MADERA</t>
  </si>
  <si>
    <t>SALDO 13001207966 LINA DE HOYOS</t>
  </si>
  <si>
    <t>2000519026</t>
  </si>
  <si>
    <t>SALDO SALDO 13001207966 LINA DE HOYOS</t>
  </si>
  <si>
    <t>SALDO 70713232512 YIREIDIS JIMENEZ</t>
  </si>
  <si>
    <t>SALDO 47551324961 MANUEL TOLOZA</t>
  </si>
  <si>
    <t>SALDO 47288449494 LEDIS JIMENEZ</t>
  </si>
  <si>
    <t>SALDO 15514031294 EYNER LEGUIZAMON</t>
  </si>
  <si>
    <t>2000519030</t>
  </si>
  <si>
    <t>1906402771</t>
  </si>
  <si>
    <t>SALDO 70001136075 MILAGRO PATERNINA</t>
  </si>
  <si>
    <t>2000519034</t>
  </si>
  <si>
    <t>SALDO SALDO SALDO 13001207966 LINA DE HOYOS</t>
  </si>
  <si>
    <t>SALDO 76147664656 VICTORIA FIGUEROA</t>
  </si>
  <si>
    <t>3020920836</t>
  </si>
  <si>
    <t>1906521550</t>
  </si>
  <si>
    <t>08001394748 LORAINE BORRERO</t>
  </si>
  <si>
    <t>6600000000</t>
  </si>
  <si>
    <t>2000519037</t>
  </si>
  <si>
    <t>SALDO 25754174465 SANDRA CASTRO</t>
  </si>
  <si>
    <t>SALDO 76001420929 MIGUEL MAYOR</t>
  </si>
  <si>
    <t>3020912558</t>
  </si>
  <si>
    <t>1906593955</t>
  </si>
  <si>
    <t>2001320011</t>
  </si>
  <si>
    <t>20013288353 KENNYS CASTAÑEZ</t>
  </si>
  <si>
    <t>SALDO 08001394748 LORAINE BORRERO</t>
  </si>
  <si>
    <t>2000532229</t>
  </si>
  <si>
    <t>2000000000</t>
  </si>
  <si>
    <t>LHINOJOSA</t>
  </si>
  <si>
    <t>3020914776</t>
  </si>
  <si>
    <t>1906755096</t>
  </si>
  <si>
    <t>20001313914 KATERINE MARQUEZ</t>
  </si>
  <si>
    <t>1906755100</t>
  </si>
  <si>
    <t>20210727</t>
  </si>
  <si>
    <t>2000580621</t>
  </si>
  <si>
    <t>4051506090</t>
  </si>
  <si>
    <t>1906783178</t>
  </si>
  <si>
    <t>1906783179</t>
  </si>
  <si>
    <t>6071003719</t>
  </si>
  <si>
    <t>1907230465</t>
  </si>
  <si>
    <t>4716117011</t>
  </si>
  <si>
    <t>47161488165 KENDRY VARELA</t>
  </si>
  <si>
    <t>6071007421</t>
  </si>
  <si>
    <t>1907181490</t>
  </si>
  <si>
    <t>2000581303</t>
  </si>
  <si>
    <t>20210729</t>
  </si>
  <si>
    <t>2000581571</t>
  </si>
  <si>
    <t>4051505572</t>
  </si>
  <si>
    <t>1907059706</t>
  </si>
  <si>
    <t>1907059709</t>
  </si>
  <si>
    <t>2000581573</t>
  </si>
  <si>
    <t>2530720011</t>
  </si>
  <si>
    <t>1906755071</t>
  </si>
  <si>
    <t>257547264 MARIANA LOSADA</t>
  </si>
  <si>
    <t>1906755076</t>
  </si>
  <si>
    <t>254735173 ADRIANA BALLEN</t>
  </si>
  <si>
    <t>1906755084</t>
  </si>
  <si>
    <t>254734292 JEIMMY GUERRERO</t>
  </si>
  <si>
    <t>1906755091</t>
  </si>
  <si>
    <t>25473172812 LEIDY GUTIERREZ</t>
  </si>
  <si>
    <t>1906755170</t>
  </si>
  <si>
    <t>254734311 ANGIE RODRIGUEZ</t>
  </si>
  <si>
    <t>1907026623</t>
  </si>
  <si>
    <t>254733550 CARLOS REY</t>
  </si>
  <si>
    <t>1907026652</t>
  </si>
  <si>
    <t>1907026659</t>
  </si>
  <si>
    <t>254734577 MAURA CASTILLO</t>
  </si>
  <si>
    <t>1907026667</t>
  </si>
  <si>
    <t>25473172777 YINETH VILLABON</t>
  </si>
  <si>
    <t>2000581802</t>
  </si>
  <si>
    <t>6600120011</t>
  </si>
  <si>
    <t>3020920065</t>
  </si>
  <si>
    <t>1906733925</t>
  </si>
  <si>
    <t>66001709501 JAIME GUTIERREZ</t>
  </si>
  <si>
    <t>1907026638</t>
  </si>
  <si>
    <t>20210831</t>
  </si>
  <si>
    <t>2000613811</t>
  </si>
  <si>
    <t>4051508157</t>
  </si>
  <si>
    <t>1907496378</t>
  </si>
  <si>
    <t>2000615597</t>
  </si>
  <si>
    <t>SALDO SALDO 08001394748 LORAINE BORRERO</t>
  </si>
  <si>
    <t>SALDO 20001313914 KATERINE MARQUEZ</t>
  </si>
  <si>
    <t>1907384223</t>
  </si>
  <si>
    <t>6071006585</t>
  </si>
  <si>
    <t>1907670206</t>
  </si>
  <si>
    <t>2006020011</t>
  </si>
  <si>
    <t>20060931932 KAREN PEDROZO</t>
  </si>
  <si>
    <t>YPUCHE</t>
  </si>
  <si>
    <t>6071006866</t>
  </si>
  <si>
    <t>1907191967</t>
  </si>
  <si>
    <t>2000632518</t>
  </si>
  <si>
    <t>54874468040 YEIMY PERICO</t>
  </si>
  <si>
    <t>1907191971</t>
  </si>
  <si>
    <t>20211102</t>
  </si>
  <si>
    <t>2000701491</t>
  </si>
  <si>
    <t>3020913728</t>
  </si>
  <si>
    <t>1907188440</t>
  </si>
  <si>
    <t>1907188441</t>
  </si>
  <si>
    <t>2000701502</t>
  </si>
  <si>
    <t>1907188437</t>
  </si>
  <si>
    <t>1907188439</t>
  </si>
  <si>
    <t>13001401711 JOSHUA MARTINEZ</t>
  </si>
  <si>
    <t>1907188443</t>
  </si>
  <si>
    <t>4051502388</t>
  </si>
  <si>
    <t>1907188446</t>
  </si>
  <si>
    <t>1907188448</t>
  </si>
  <si>
    <t>1907384198</t>
  </si>
  <si>
    <t>1907384212</t>
  </si>
  <si>
    <t>1907384219</t>
  </si>
  <si>
    <t>13001579835 LUCIANA GIL</t>
  </si>
  <si>
    <t>05001536382 JOHN CARDONA</t>
  </si>
  <si>
    <t>6071009395</t>
  </si>
  <si>
    <t>1907798114</t>
  </si>
  <si>
    <t>2000701508</t>
  </si>
  <si>
    <t>2000701517</t>
  </si>
  <si>
    <t>SALDO 15580197819 JENNY DIAZ</t>
  </si>
  <si>
    <t>SALDO 47161488165 KENDRY VARELA</t>
  </si>
  <si>
    <t>6071009590</t>
  </si>
  <si>
    <t>1907544528</t>
  </si>
  <si>
    <t>1100117010 JASNEY PEÑA</t>
  </si>
  <si>
    <t>2000701527</t>
  </si>
  <si>
    <t>6071004456</t>
  </si>
  <si>
    <t>1907749297</t>
  </si>
  <si>
    <t>254734981 ERICK NOVA</t>
  </si>
  <si>
    <t>2000701534</t>
  </si>
  <si>
    <t>SALDO 254734981 ERICK NOVA</t>
  </si>
  <si>
    <t>2000701543</t>
  </si>
  <si>
    <t>SALDO SALDO 254734981 ERICK NOVA</t>
  </si>
  <si>
    <t>SALDO 05001536382 JOHN CARDONA</t>
  </si>
  <si>
    <t>2000701549</t>
  </si>
  <si>
    <t>1908172690</t>
  </si>
  <si>
    <t>1907230475</t>
  </si>
  <si>
    <t>47189475845 YULIANA URUETA</t>
  </si>
  <si>
    <t>1907748871</t>
  </si>
  <si>
    <t>1907749312</t>
  </si>
  <si>
    <t>2000701554</t>
  </si>
  <si>
    <t>1907059702</t>
  </si>
  <si>
    <t>15646106253 JUAN ALBINO</t>
  </si>
  <si>
    <t>SALDO SALDO 47161488165 KENDRY VARELA</t>
  </si>
  <si>
    <t>1908061572</t>
  </si>
  <si>
    <t>25307118168 CLARA ACOSTA</t>
  </si>
  <si>
    <t>SALDO 25754130145 GREISY GUTIERREZ</t>
  </si>
  <si>
    <t>6071008015</t>
  </si>
  <si>
    <t>1908125891</t>
  </si>
  <si>
    <t>2000701558</t>
  </si>
  <si>
    <t>1907188449</t>
  </si>
  <si>
    <t>1907026690</t>
  </si>
  <si>
    <t>1907026707</t>
  </si>
  <si>
    <t>1907027001</t>
  </si>
  <si>
    <t>SALDO SALDO SALDO 47161488165 KENDRY VARELA</t>
  </si>
  <si>
    <t>SALDO 20060931932 KAREN PEDROZO</t>
  </si>
  <si>
    <t>2000701561</t>
  </si>
  <si>
    <t>2031011593</t>
  </si>
  <si>
    <t>1908415932</t>
  </si>
  <si>
    <t>23189145859 LEIDY GOMEZ</t>
  </si>
  <si>
    <t>2000701564</t>
  </si>
  <si>
    <t>2000701568</t>
  </si>
  <si>
    <t>1907059713</t>
  </si>
  <si>
    <t>SALDO SALDO 05001536382 JOHN CARDONA</t>
  </si>
  <si>
    <t>2000750029</t>
  </si>
  <si>
    <t>08001544112 MICHEL CORONEL</t>
  </si>
  <si>
    <t>08001189918 MARIA GARCIA</t>
  </si>
  <si>
    <t>1908992044</t>
  </si>
  <si>
    <t>08758446567 LUIS ARIZA</t>
  </si>
  <si>
    <t>12011335539</t>
  </si>
  <si>
    <t>1908982390</t>
  </si>
  <si>
    <t>20001349022 JUAN PATERNINA</t>
  </si>
  <si>
    <t>12011343721</t>
  </si>
  <si>
    <t>1908907275</t>
  </si>
  <si>
    <t>08433519648 AQUILEO VENEGAS</t>
  </si>
  <si>
    <t>12011436708</t>
  </si>
  <si>
    <t>1908982394</t>
  </si>
  <si>
    <t>08001559161 DAMILETH DE LA HOZ</t>
  </si>
  <si>
    <t>08758563501 THOMAS ARIZA</t>
  </si>
  <si>
    <t>20220120</t>
  </si>
  <si>
    <t>1908992210</t>
  </si>
  <si>
    <t>2000750601</t>
  </si>
  <si>
    <t>1908992097</t>
  </si>
  <si>
    <t>1908992103</t>
  </si>
  <si>
    <t>20220131</t>
  </si>
  <si>
    <t>1908982386</t>
  </si>
  <si>
    <t>2000751137</t>
  </si>
  <si>
    <t>20220126</t>
  </si>
  <si>
    <t>11121142078</t>
  </si>
  <si>
    <t>1908955938</t>
  </si>
  <si>
    <t>2000751773</t>
  </si>
  <si>
    <t>13001396963 MICHELLE BARRIOS</t>
  </si>
  <si>
    <t>GUPEREZ</t>
  </si>
  <si>
    <t>1908955950</t>
  </si>
  <si>
    <t>1908955956</t>
  </si>
  <si>
    <t>11132046968</t>
  </si>
  <si>
    <t>1908955884</t>
  </si>
  <si>
    <t>1343317011</t>
  </si>
  <si>
    <t>13433469003 VICTOR MENDOZA</t>
  </si>
  <si>
    <t>1908955892</t>
  </si>
  <si>
    <t>13430147755 ERIKA CARABALLO</t>
  </si>
  <si>
    <t>1908955903</t>
  </si>
  <si>
    <t>11151044929</t>
  </si>
  <si>
    <t>1908955994</t>
  </si>
  <si>
    <t>1909111523</t>
  </si>
  <si>
    <t>13001546029 ISABELLA BERTEL</t>
  </si>
  <si>
    <t>1909111539</t>
  </si>
  <si>
    <t>13001079408 LIDIBETH PADILLA</t>
  </si>
  <si>
    <t>12011433751</t>
  </si>
  <si>
    <t>1909112640</t>
  </si>
  <si>
    <t>1909112658</t>
  </si>
  <si>
    <t>1909112689</t>
  </si>
  <si>
    <t>12021233756</t>
  </si>
  <si>
    <t>1909289389</t>
  </si>
  <si>
    <t>13430407830 SONIA PEREZ</t>
  </si>
  <si>
    <t>1909112496</t>
  </si>
  <si>
    <t>13001305526 ALEXANDER GUZMAN</t>
  </si>
  <si>
    <t>1909112323</t>
  </si>
  <si>
    <t>1909112331</t>
  </si>
  <si>
    <t>13001334319 ANA RAMOS</t>
  </si>
  <si>
    <t>12101350877</t>
  </si>
  <si>
    <t>1909111992</t>
  </si>
  <si>
    <t>11131832789</t>
  </si>
  <si>
    <t>1908825260</t>
  </si>
  <si>
    <t>2000751776</t>
  </si>
  <si>
    <t>13001519076 DIOGENES HERRERA</t>
  </si>
  <si>
    <t>1909111506</t>
  </si>
  <si>
    <t>1909112678</t>
  </si>
  <si>
    <t>1909111967</t>
  </si>
  <si>
    <t>SALDO 13001396963 MICHELLE BARRIOS</t>
  </si>
  <si>
    <t>1908773977</t>
  </si>
  <si>
    <t>2000755043</t>
  </si>
  <si>
    <t>70713224082 ROGER PEREZ</t>
  </si>
  <si>
    <t>11131831175</t>
  </si>
  <si>
    <t>1908774004</t>
  </si>
  <si>
    <t>2000755044</t>
  </si>
  <si>
    <t>70713196731 VENISIA BERRIO</t>
  </si>
  <si>
    <t>1908773992</t>
  </si>
  <si>
    <t>70713164090 MARIA VILLANUEVA</t>
  </si>
  <si>
    <t>1908907268</t>
  </si>
  <si>
    <t>2000757327</t>
  </si>
  <si>
    <t>54874381245 ANA GRANADOS</t>
  </si>
  <si>
    <t>12011344997</t>
  </si>
  <si>
    <t>1908907288</t>
  </si>
  <si>
    <t>54001413252 PATRICIA ANTELIZ</t>
  </si>
  <si>
    <t>20220211</t>
  </si>
  <si>
    <t>11151050467</t>
  </si>
  <si>
    <t>1908970331</t>
  </si>
  <si>
    <t>2000759638</t>
  </si>
  <si>
    <t>08433549678 LISETH RODRIGUEZ</t>
  </si>
  <si>
    <t>12011410284</t>
  </si>
  <si>
    <t>1909322518</t>
  </si>
  <si>
    <t>11121143971</t>
  </si>
  <si>
    <t>1909186682</t>
  </si>
  <si>
    <t>525020011</t>
  </si>
  <si>
    <t>2000767213</t>
  </si>
  <si>
    <t>05250325723 EIDER MONTERROSA</t>
  </si>
  <si>
    <t>11121145746</t>
  </si>
  <si>
    <t>1908992323</t>
  </si>
  <si>
    <t>11151049370</t>
  </si>
  <si>
    <t>1909186675</t>
  </si>
  <si>
    <t>12011319871</t>
  </si>
  <si>
    <t>1909323764</t>
  </si>
  <si>
    <t>05154489192 SANDRA ARIAS</t>
  </si>
  <si>
    <t>1909323771</t>
  </si>
  <si>
    <t>05154021034 JESSICA JULIO</t>
  </si>
  <si>
    <t>20220218</t>
  </si>
  <si>
    <t>12011434182</t>
  </si>
  <si>
    <t>1909518501</t>
  </si>
  <si>
    <t>2000768719</t>
  </si>
  <si>
    <t>15580193044 OCTAVIO YEPES</t>
  </si>
  <si>
    <t>1909518506</t>
  </si>
  <si>
    <t>1909518511</t>
  </si>
  <si>
    <t>1909505156</t>
  </si>
  <si>
    <t>2000770476</t>
  </si>
  <si>
    <t>1100000000</t>
  </si>
  <si>
    <t>2000770477</t>
  </si>
  <si>
    <t>1909505285</t>
  </si>
  <si>
    <t>2000770478</t>
  </si>
  <si>
    <t>1909505300</t>
  </si>
  <si>
    <t>254735060 JULIAN RESTREPO</t>
  </si>
  <si>
    <t>1909505314</t>
  </si>
  <si>
    <t>1909505323</t>
  </si>
  <si>
    <t>254735327 MIGUELANGEL DELGADO</t>
  </si>
  <si>
    <t>1909505335</t>
  </si>
  <si>
    <t>1908992297</t>
  </si>
  <si>
    <t>2000770479</t>
  </si>
  <si>
    <t>1908992312</t>
  </si>
  <si>
    <t>1908992238</t>
  </si>
  <si>
    <t>254733861 IAN GOMEZ</t>
  </si>
  <si>
    <t>1908992249</t>
  </si>
  <si>
    <t>254735353 BELT ZAMBRANO</t>
  </si>
  <si>
    <t>11131958347</t>
  </si>
  <si>
    <t>1908992197</t>
  </si>
  <si>
    <t>1908992065</t>
  </si>
  <si>
    <t>25754133710 VALERI SANDOVAL</t>
  </si>
  <si>
    <t>1908992083</t>
  </si>
  <si>
    <t>11151041308</t>
  </si>
  <si>
    <t>1908992025</t>
  </si>
  <si>
    <t>254735463 JENNIFER PANQUEVA</t>
  </si>
  <si>
    <t>1909505794</t>
  </si>
  <si>
    <t>254734845 THIAGO PACHECO</t>
  </si>
  <si>
    <t>12011432344</t>
  </si>
  <si>
    <t>1909289637</t>
  </si>
  <si>
    <t>1100113337 CARLOS RINCON</t>
  </si>
  <si>
    <t>1909505132</t>
  </si>
  <si>
    <t>1909505148</t>
  </si>
  <si>
    <t>1909505162</t>
  </si>
  <si>
    <t>254734153 YINA DIAZ</t>
  </si>
  <si>
    <t>1909505168</t>
  </si>
  <si>
    <t>25473172611 JHON BELTRAN</t>
  </si>
  <si>
    <t>1909505232</t>
  </si>
  <si>
    <t>254734499 JINA PAVA</t>
  </si>
  <si>
    <t>1909505245</t>
  </si>
  <si>
    <t>SALDO SALDO 25754130145 GREISY GUTIERREZ</t>
  </si>
  <si>
    <t>1909289361</t>
  </si>
  <si>
    <t>11001166205 LEIDY ORTIZ</t>
  </si>
  <si>
    <t>1909505079</t>
  </si>
  <si>
    <t>1909505086</t>
  </si>
  <si>
    <t>254734758 SARAH GALINDO</t>
  </si>
  <si>
    <t>1909505090</t>
  </si>
  <si>
    <t>1909505096</t>
  </si>
  <si>
    <t>1909505101</t>
  </si>
  <si>
    <t>25307117818 SHARIT HERNANDEZ</t>
  </si>
  <si>
    <t>120614390830</t>
  </si>
  <si>
    <t>1909289285</t>
  </si>
  <si>
    <t>11001159077 JOHN MARTINEZ</t>
  </si>
  <si>
    <t>1909505035</t>
  </si>
  <si>
    <t>25754130754 JAINER PEREZ</t>
  </si>
  <si>
    <t>11121143092</t>
  </si>
  <si>
    <t>1909266962</t>
  </si>
  <si>
    <t>2000770480</t>
  </si>
  <si>
    <t>68745359347 EVELYN CARDENAS</t>
  </si>
  <si>
    <t>11132054925</t>
  </si>
  <si>
    <t>1909267007</t>
  </si>
  <si>
    <t>6822920011</t>
  </si>
  <si>
    <t>68229265338 ADRIANA DIAZ</t>
  </si>
  <si>
    <t>1909505346</t>
  </si>
  <si>
    <t>2000815643</t>
  </si>
  <si>
    <t>13001285002 FRANCISCO GOMEZ</t>
  </si>
  <si>
    <t>1909111983</t>
  </si>
  <si>
    <t>20220425</t>
  </si>
  <si>
    <t>1909924325</t>
  </si>
  <si>
    <t>3021523832</t>
  </si>
  <si>
    <t>1909896942</t>
  </si>
  <si>
    <t>7012421011</t>
  </si>
  <si>
    <t>70124268640 LILIANA FLOREZ</t>
  </si>
  <si>
    <t>1909896947</t>
  </si>
  <si>
    <t>11151051151</t>
  </si>
  <si>
    <t>1908959826</t>
  </si>
  <si>
    <t>2000818520</t>
  </si>
  <si>
    <t>54001413800 GLEIDY RODRIGUEZ</t>
  </si>
  <si>
    <t>1909498632</t>
  </si>
  <si>
    <t>54001386167 LUIS MARQUEZ</t>
  </si>
  <si>
    <t>1909505124</t>
  </si>
  <si>
    <t>54874406499 LABDY BERNAL</t>
  </si>
  <si>
    <t>20220502</t>
  </si>
  <si>
    <t>4051020722</t>
  </si>
  <si>
    <t>1910094446</t>
  </si>
  <si>
    <t>54874409058 MARGARITA GOMEZ</t>
  </si>
  <si>
    <t>11121144621</t>
  </si>
  <si>
    <t>1908918816</t>
  </si>
  <si>
    <t>2000819027</t>
  </si>
  <si>
    <t>47001158442 JHOVANI MORALES</t>
  </si>
  <si>
    <t>1908918820</t>
  </si>
  <si>
    <t>47001098186 DIEGO MORALES</t>
  </si>
  <si>
    <t>11131826809</t>
  </si>
  <si>
    <t>1908852245</t>
  </si>
  <si>
    <t>4757019011</t>
  </si>
  <si>
    <t>47570486067 LOREINYS LAPEIRA</t>
  </si>
  <si>
    <t>1908852260</t>
  </si>
  <si>
    <t>70001120992 CARMEN SANCHEZ</t>
  </si>
  <si>
    <t>SALDO 47258425865 LEONELA MOSCOTE</t>
  </si>
  <si>
    <t>1908992054</t>
  </si>
  <si>
    <t>11132051218</t>
  </si>
  <si>
    <t>1908827952</t>
  </si>
  <si>
    <t>1908827960</t>
  </si>
  <si>
    <t>47001253381 SHIRLEY CHARRIS</t>
  </si>
  <si>
    <t>1909027341</t>
  </si>
  <si>
    <t>20220429</t>
  </si>
  <si>
    <t>1909069445</t>
  </si>
  <si>
    <t>2366020011</t>
  </si>
  <si>
    <t>2000820548</t>
  </si>
  <si>
    <t>23660205276 EMELIHT PACHECO</t>
  </si>
  <si>
    <t>20220430</t>
  </si>
  <si>
    <t>2000825497</t>
  </si>
  <si>
    <t>SALDO 70713164090 MARIA VILLANUEVA</t>
  </si>
  <si>
    <t>12011409578</t>
  </si>
  <si>
    <t>1909069398</t>
  </si>
  <si>
    <t>7042920011</t>
  </si>
  <si>
    <t>70429037012 CARIS LEGUIA</t>
  </si>
  <si>
    <t>12011447291</t>
  </si>
  <si>
    <t>1909069410</t>
  </si>
  <si>
    <t>70429036226 ANGELA ATENCIA</t>
  </si>
  <si>
    <t>12021237750</t>
  </si>
  <si>
    <t>1909069424</t>
  </si>
  <si>
    <t>70708282643 MIGELIANIS LORA</t>
  </si>
  <si>
    <t>1909505071</t>
  </si>
  <si>
    <t>70429168261 FILOMENA JARAMILLO</t>
  </si>
  <si>
    <t>1909896943</t>
  </si>
  <si>
    <t>70429259397 YIRET JARABA</t>
  </si>
  <si>
    <t>1909896944</t>
  </si>
  <si>
    <t>1909896945</t>
  </si>
  <si>
    <t>70771188641 AGLAICIS GALVAN</t>
  </si>
  <si>
    <t>12011341935</t>
  </si>
  <si>
    <t>1909027315</t>
  </si>
  <si>
    <t>2000825498</t>
  </si>
  <si>
    <t>1909896940</t>
  </si>
  <si>
    <t>SALDO 70771188641 AGLAICIS GALVAN</t>
  </si>
  <si>
    <t>1909027327</t>
  </si>
  <si>
    <t>2000826527</t>
  </si>
  <si>
    <t>1909027334</t>
  </si>
  <si>
    <t>20220420</t>
  </si>
  <si>
    <t>08001647986 YAIR PICON</t>
  </si>
  <si>
    <t>08001509390 ISAAC ORTEGA</t>
  </si>
  <si>
    <t>1909951718</t>
  </si>
  <si>
    <t>08001375972 JONNIER MURILLO</t>
  </si>
  <si>
    <t>1909924338</t>
  </si>
  <si>
    <t>08421125773 MILAGRO ARNEDO</t>
  </si>
  <si>
    <t>1910168223</t>
  </si>
  <si>
    <t>863820011</t>
  </si>
  <si>
    <t>08638274761 WENDYS MEZA</t>
  </si>
  <si>
    <t>1909323768</t>
  </si>
  <si>
    <t>2000842614</t>
  </si>
  <si>
    <t>05154113292 NORBELIS ZABALETA</t>
  </si>
  <si>
    <t>SALDO 05154021034 JESSICA JULIO</t>
  </si>
  <si>
    <t>SALDO 15580193044 OCTAVIO YEPES</t>
  </si>
  <si>
    <t>20220520</t>
  </si>
  <si>
    <t>SALDO SALDO SALDO 05001536382 JOHN CARDONA</t>
  </si>
  <si>
    <t>12011429251</t>
  </si>
  <si>
    <t>1909323773</t>
  </si>
  <si>
    <t>2000842615</t>
  </si>
  <si>
    <t>05154442286 MARLEIDYS SOLANO</t>
  </si>
  <si>
    <t>2000842616</t>
  </si>
  <si>
    <t>SALDO 70124268640 LILIANA FLOREZ</t>
  </si>
  <si>
    <t>1910168329</t>
  </si>
  <si>
    <t>2000842617</t>
  </si>
  <si>
    <t>1910168277</t>
  </si>
  <si>
    <t>2000842618</t>
  </si>
  <si>
    <t>2000842619</t>
  </si>
  <si>
    <t>SALDO 11001159077 JOHN MARTINEZ</t>
  </si>
  <si>
    <t>SALDO 23189145859 LEIDY GOMEZ</t>
  </si>
  <si>
    <t>2000842620</t>
  </si>
  <si>
    <t>SALDO 70713224082 ROGER PEREZ</t>
  </si>
  <si>
    <t>SALDO 68229265338 ADRIANA DIAZ</t>
  </si>
  <si>
    <t>SALDO 54874406499 LABDY BERNAL</t>
  </si>
  <si>
    <t>2000842621</t>
  </si>
  <si>
    <t>1910366471</t>
  </si>
  <si>
    <t>1910366490</t>
  </si>
  <si>
    <t>2000842622</t>
  </si>
  <si>
    <t>SALDO 54874381245 ANA GRANADOS</t>
  </si>
  <si>
    <t>SALDO 05154442286 MARLEIDYS SOLANO</t>
  </si>
  <si>
    <t>12011440994</t>
  </si>
  <si>
    <t>1908907353</t>
  </si>
  <si>
    <t>SALDO SALDO 54874406499 LABDY BERNAL</t>
  </si>
  <si>
    <t>SALDO SALDO 11001159077 JOHN MARTINEZ</t>
  </si>
  <si>
    <t>SALDO 23660205276 EMELIHT PACHECO</t>
  </si>
  <si>
    <t>SALDO 08758563501 THOMAS ARIZA</t>
  </si>
  <si>
    <t>1910168361</t>
  </si>
  <si>
    <t>6810120011</t>
  </si>
  <si>
    <t>68101452081 YOLIMA MENDOZA</t>
  </si>
  <si>
    <t>SALDO SALDO 70124268640 LILIANA FLOREZ</t>
  </si>
  <si>
    <t>SALDO SALDO SALDO SALDO 47161488165 KENDRY VARELA</t>
  </si>
  <si>
    <t>12101354774</t>
  </si>
  <si>
    <t>1909505011</t>
  </si>
  <si>
    <t>2000842623</t>
  </si>
  <si>
    <t>1909504979</t>
  </si>
  <si>
    <t>2000842624</t>
  </si>
  <si>
    <t>1909504994</t>
  </si>
  <si>
    <t>1910168401</t>
  </si>
  <si>
    <t>3021518016</t>
  </si>
  <si>
    <t>1910099876</t>
  </si>
  <si>
    <t>9400120011</t>
  </si>
  <si>
    <t>2000842625</t>
  </si>
  <si>
    <t>9400123572 MARIANNE MORALES</t>
  </si>
  <si>
    <t>1908982399</t>
  </si>
  <si>
    <t>2000842666</t>
  </si>
  <si>
    <t>1908982402</t>
  </si>
  <si>
    <t>SALDO 2575423760 MARIA SAYO</t>
  </si>
  <si>
    <t>1910168383</t>
  </si>
  <si>
    <t>1908992336</t>
  </si>
  <si>
    <t>2000842668</t>
  </si>
  <si>
    <t>12011408846</t>
  </si>
  <si>
    <t>1909498623</t>
  </si>
  <si>
    <t>2000842669</t>
  </si>
  <si>
    <t>SALDO SALDO 70771188641 AGLAICIS GALVAN</t>
  </si>
  <si>
    <t>SALDO 25754130754 JAINER PEREZ</t>
  </si>
  <si>
    <t>SALDO 68101452081 YOLIMA MENDOZA</t>
  </si>
  <si>
    <t>SALDO SALDO 2575423760 MARIA SAYO</t>
  </si>
  <si>
    <t>SALDO SALDO SALDO 70771188641 AGLAICIS GALVAN</t>
  </si>
  <si>
    <t>1910168227</t>
  </si>
  <si>
    <t>70429134053 LEONEL SALAS</t>
  </si>
  <si>
    <t xml:space="preserve">FACTURA CANCELADA EN SU TOTALIDAD </t>
  </si>
  <si>
    <t xml:space="preserve">PEND CONCILIACION DE GLOSA Y SALDO PARA PAGODE FACTURA CANCELADO </t>
  </si>
  <si>
    <t>Facturas en proceso de auditoria Aplistaff</t>
  </si>
  <si>
    <t>HOSPITAL NUESTRA SEÑORA DE LAS MERCEDES DEL MUNICIPIO DE FUNZA</t>
  </si>
  <si>
    <t>NIT: 900,750,333</t>
  </si>
  <si>
    <t>Saldo Disponible a Favor de HOSPITAL NUESTRA SEÑORA DE LAS MERCEDES DEL MUNICIPIO DE FUNZA:</t>
  </si>
  <si>
    <t>11121359940</t>
  </si>
  <si>
    <t>2205100202</t>
  </si>
  <si>
    <t>1906748437</t>
  </si>
  <si>
    <t>68377085460 YURANI AMADO ESCALA</t>
  </si>
  <si>
    <t>68-ecorredor Eurek</t>
  </si>
  <si>
    <t>3380</t>
  </si>
  <si>
    <t>11121400470</t>
  </si>
  <si>
    <t>1909744112</t>
  </si>
  <si>
    <t>SERVICIOS DE SALUD</t>
  </si>
  <si>
    <t>BVASQUEZ</t>
  </si>
  <si>
    <t>hnsm21434</t>
  </si>
  <si>
    <t>2645200201</t>
  </si>
  <si>
    <t>gl68925162832</t>
  </si>
  <si>
    <t>11121512165</t>
  </si>
  <si>
    <t>1907179436</t>
  </si>
  <si>
    <t>76364476176 LEDYS RUA VIDALES</t>
  </si>
  <si>
    <t>76-isolarte Eurek</t>
  </si>
  <si>
    <t>12151159877</t>
  </si>
  <si>
    <t>1907687711</t>
  </si>
  <si>
    <t>47980273767 ROLANDO DE JESUS NARVAEZ MOSCOTE</t>
  </si>
  <si>
    <t>12151207721</t>
  </si>
  <si>
    <t>2205100208</t>
  </si>
  <si>
    <t>1907683483</t>
  </si>
  <si>
    <t>68320157215 LAURA YULEYMA SUAREZ ORTIZ</t>
  </si>
  <si>
    <t>1907683489</t>
  </si>
  <si>
    <t>15185083809 DARWIN ESTIVEN RUBIANO GARAVITO</t>
  </si>
  <si>
    <t>1907683497</t>
  </si>
  <si>
    <t>15500150609 SANDRA VIVIANA NARANJO RINCON</t>
  </si>
  <si>
    <t>12151207731</t>
  </si>
  <si>
    <t>1907691936</t>
  </si>
  <si>
    <t>76869595930 NICOLAS  CAMACHO BARBOSA</t>
  </si>
  <si>
    <t>12151210888</t>
  </si>
  <si>
    <t>1907625312</t>
  </si>
  <si>
    <t>44430323912 LEIMIR FABIANA SUAREZ FLOREZ</t>
  </si>
  <si>
    <t>2051135572</t>
  </si>
  <si>
    <t>1907179440</t>
  </si>
  <si>
    <t>76001591384 ANGEL MARTINEZ MARTINEZ</t>
  </si>
  <si>
    <t>2091054451</t>
  </si>
  <si>
    <t>1909744109</t>
  </si>
  <si>
    <t>hnsm28245</t>
  </si>
  <si>
    <t>1909744110</t>
  </si>
  <si>
    <t>hnsm28520</t>
  </si>
  <si>
    <t>1909744111</t>
  </si>
  <si>
    <t>hnsm29671</t>
  </si>
  <si>
    <t>3161437990</t>
  </si>
  <si>
    <t>1908233089</t>
  </si>
  <si>
    <t>13001405437 STIVEN DANIEL MARTINEZ BERRIO</t>
  </si>
  <si>
    <t>13-fjimenez Eurek</t>
  </si>
  <si>
    <t>3161441517</t>
  </si>
  <si>
    <t>1908204157</t>
  </si>
  <si>
    <t>68167000076 JULIO AMAYA MONSALVE</t>
  </si>
  <si>
    <t>3161441527</t>
  </si>
  <si>
    <t>1908172898</t>
  </si>
  <si>
    <t>76-mmolina Eurek</t>
  </si>
  <si>
    <t>3161441537</t>
  </si>
  <si>
    <t>1908096431</t>
  </si>
  <si>
    <t>70001114572 ISMAEL CASTRO MURILLO</t>
  </si>
  <si>
    <t>3200840248</t>
  </si>
  <si>
    <t>1909679483</t>
  </si>
  <si>
    <t>08758477017 MARIA ANGEL GALOFRE GALOFRE</t>
  </si>
  <si>
    <t>ACEPTA EPS GLOS FE HNSM99672 02/04/2020 C</t>
  </si>
  <si>
    <t>3201803074</t>
  </si>
  <si>
    <t>1909678710</t>
  </si>
  <si>
    <t>54874102532 YESSICA CAROLINA PAREDES MONOGA</t>
  </si>
  <si>
    <t>3201807721</t>
  </si>
  <si>
    <t>1909674414</t>
  </si>
  <si>
    <t>13001340078 MARY CARMEN HURTADO GUERRERO</t>
  </si>
  <si>
    <t>4021412082</t>
  </si>
  <si>
    <t>1909682038</t>
  </si>
  <si>
    <t>05250478192 SANTIAGO MANUEL UPARELA ALVAREZ</t>
  </si>
  <si>
    <t>05-lmendoza Eurek</t>
  </si>
  <si>
    <t>1909682039</t>
  </si>
  <si>
    <t>05790254122 BIBIANA ZULAY FLOREZ OSPINA</t>
  </si>
  <si>
    <t>4030814293</t>
  </si>
  <si>
    <t>1909676429</t>
  </si>
  <si>
    <t>70508128826 ISELA  SANCHEZ MARTINEZ</t>
  </si>
  <si>
    <t>1909676431</t>
  </si>
  <si>
    <t>70771030509 YANETH  GUERRA ACUÑA</t>
  </si>
  <si>
    <t>4051705809</t>
  </si>
  <si>
    <t>1909685270</t>
  </si>
  <si>
    <t>08001113021 MARIA ANGELICA LUNA VILLADIEGO</t>
  </si>
  <si>
    <t>4091038965</t>
  </si>
  <si>
    <t>1909685256</t>
  </si>
  <si>
    <t>54405163844 LIDIA MIREYA GONZALEZ BUITRAGO</t>
  </si>
  <si>
    <t>4170739350</t>
  </si>
  <si>
    <t>1909680312</t>
  </si>
  <si>
    <t>4779800065910 NANCY  GONZALEZ MERCADO</t>
  </si>
  <si>
    <t>1909680313</t>
  </si>
  <si>
    <t>1909680314</t>
  </si>
  <si>
    <t>47980342022 GENEDIS ENRIQUE CASTRO RETAMOZO</t>
  </si>
  <si>
    <t>5121620704</t>
  </si>
  <si>
    <t>1906858614</t>
  </si>
  <si>
    <t>54001129142 CLAUDINA FRANCO DE RIVERA</t>
  </si>
  <si>
    <t>7131653821</t>
  </si>
  <si>
    <t>1909696830</t>
  </si>
  <si>
    <t>20013150462 MARIA ANGELICA VENCE QUEVEDO</t>
  </si>
  <si>
    <t>1909696832</t>
  </si>
  <si>
    <t>1909696835</t>
  </si>
  <si>
    <t>20228054404 VANESSA ALEXANDRA SANCHEZ SANCHEZ</t>
  </si>
  <si>
    <t>1909696838</t>
  </si>
  <si>
    <t>47170148486 NARYIS JHOELIS VENCE QUEVEDO</t>
  </si>
  <si>
    <t>8031416720</t>
  </si>
  <si>
    <t>1909695429</t>
  </si>
  <si>
    <t>23001137416 FELVIA LUCIA GALVAN PEINADO</t>
  </si>
  <si>
    <t>23-wmartinez Eurek</t>
  </si>
  <si>
    <t>1909695430</t>
  </si>
  <si>
    <t>9051636450</t>
  </si>
  <si>
    <t>1909722115</t>
  </si>
  <si>
    <t>9071723588</t>
  </si>
  <si>
    <t>1907148974</t>
  </si>
  <si>
    <t>15500139000 LAURA SOFIA RUBIO NARANJO</t>
  </si>
  <si>
    <t>1909679478</t>
  </si>
  <si>
    <t>saldo-08001415578 JEYSON MARCEL OSPINA RODRIGUEZ</t>
  </si>
  <si>
    <t>2000325969</t>
  </si>
  <si>
    <t>abono-08001415578 JEYSON MARCEL OSPINA RODRIGUEZ</t>
  </si>
  <si>
    <t>EVENTO MAY_2019_saldo x leg- traslado mand 400</t>
  </si>
  <si>
    <t>ZP 2000137965 MAND 400</t>
  </si>
  <si>
    <t>4800006113</t>
  </si>
  <si>
    <t>EVENTO MAY_2019_traslado mand 400 ZP 2000137965</t>
  </si>
  <si>
    <t>KP</t>
  </si>
  <si>
    <t xml:space="preserve">PRETADOR REVISAR VALOR DE FACTURA </t>
  </si>
  <si>
    <t xml:space="preserve">COOSALUD  NIT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</si>
</sst>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Segoe UI"/>
      <family val="2"/>
    </font>
    <font>
      <sz val="11"/>
      <name val="Calibri"/>
      <family val="2"/>
    </font>
    <font>
      <b/>
      <sz val="11"/>
      <color rgb="FF666666"/>
      <name val="Segoe U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333333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Fill="1" applyBorder="1"/>
    <xf numFmtId="0" fontId="4" fillId="2" borderId="1" xfId="0" applyNumberFormat="1" applyFont="1" applyFill="1" applyBorder="1" applyAlignment="1">
      <alignment horizontal="right" vertical="top" wrapText="1" readingOrder="1"/>
    </xf>
    <xf numFmtId="14" fontId="4" fillId="2" borderId="1" xfId="0" applyNumberFormat="1" applyFont="1" applyFill="1" applyBorder="1" applyAlignment="1">
      <alignment horizontal="right" vertical="top" wrapText="1" readingOrder="1"/>
    </xf>
    <xf numFmtId="0" fontId="2" fillId="2" borderId="1" xfId="0" applyNumberFormat="1" applyFont="1" applyFill="1" applyBorder="1" applyAlignment="1">
      <alignment vertical="top" wrapText="1" readingOrder="1"/>
    </xf>
    <xf numFmtId="14" fontId="2" fillId="2" borderId="1" xfId="0" applyNumberFormat="1" applyFont="1" applyFill="1" applyBorder="1" applyAlignment="1">
      <alignment vertical="top" wrapText="1" readingOrder="1"/>
    </xf>
    <xf numFmtId="14" fontId="0" fillId="0" borderId="0" xfId="0" applyNumberFormat="1"/>
    <xf numFmtId="44" fontId="2" fillId="2" borderId="1" xfId="1" applyFont="1" applyFill="1" applyBorder="1" applyAlignment="1">
      <alignment vertical="top" wrapText="1" readingOrder="1"/>
    </xf>
    <xf numFmtId="44" fontId="0" fillId="0" borderId="0" xfId="0" applyNumberFormat="1"/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64" fontId="7" fillId="3" borderId="2" xfId="2" applyNumberFormat="1" applyFont="1" applyFill="1" applyBorder="1" applyAlignment="1">
      <alignment horizontal="center" vertical="center" wrapText="1"/>
    </xf>
    <xf numFmtId="41" fontId="7" fillId="4" borderId="1" xfId="0" applyNumberFormat="1" applyFont="1" applyFill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6" xfId="0" applyFill="1" applyBorder="1" applyAlignment="1">
      <alignment horizontal="center"/>
    </xf>
    <xf numFmtId="0" fontId="5" fillId="5" borderId="0" xfId="0" applyFont="1" applyFill="1"/>
    <xf numFmtId="3" fontId="0" fillId="5" borderId="0" xfId="0" applyNumberFormat="1" applyFill="1"/>
    <xf numFmtId="43" fontId="5" fillId="5" borderId="0" xfId="3" applyFont="1" applyFill="1" applyAlignment="1">
      <alignment horizontal="right"/>
    </xf>
    <xf numFmtId="0" fontId="0" fillId="5" borderId="0" xfId="0" applyFill="1" applyAlignment="1">
      <alignment vertical="center"/>
    </xf>
    <xf numFmtId="0" fontId="0" fillId="5" borderId="6" xfId="0" applyFill="1" applyBorder="1" applyAlignment="1">
      <alignment horizontal="center" vertical="center"/>
    </xf>
    <xf numFmtId="3" fontId="6" fillId="4" borderId="0" xfId="0" applyNumberFormat="1" applyFont="1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0" xfId="0" applyFill="1"/>
    <xf numFmtId="0" fontId="0" fillId="5" borderId="1" xfId="0" applyFill="1" applyBorder="1"/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6" borderId="1" xfId="0" applyFont="1" applyFill="1" applyBorder="1"/>
    <xf numFmtId="166" fontId="6" fillId="6" borderId="0" xfId="0" applyNumberFormat="1" applyFont="1" applyFill="1"/>
    <xf numFmtId="166" fontId="6" fillId="5" borderId="0" xfId="0" applyNumberFormat="1" applyFont="1" applyFill="1"/>
    <xf numFmtId="0" fontId="6" fillId="6" borderId="0" xfId="0" applyFont="1" applyFill="1"/>
    <xf numFmtId="166" fontId="8" fillId="5" borderId="0" xfId="0" applyNumberFormat="1" applyFont="1" applyFill="1"/>
    <xf numFmtId="166" fontId="0" fillId="5" borderId="0" xfId="0" applyNumberFormat="1" applyFill="1"/>
    <xf numFmtId="3" fontId="8" fillId="0" borderId="0" xfId="0" applyNumberFormat="1" applyFont="1"/>
    <xf numFmtId="0" fontId="0" fillId="0" borderId="6" xfId="0" applyBorder="1" applyAlignment="1">
      <alignment horizontal="center"/>
    </xf>
    <xf numFmtId="0" fontId="6" fillId="4" borderId="0" xfId="0" applyFont="1" applyFill="1"/>
    <xf numFmtId="166" fontId="6" fillId="4" borderId="9" xfId="0" applyNumberFormat="1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9" fillId="7" borderId="1" xfId="0" applyFont="1" applyFill="1" applyBorder="1"/>
    <xf numFmtId="0" fontId="9" fillId="0" borderId="0" xfId="0" applyFont="1"/>
    <xf numFmtId="0" fontId="9" fillId="0" borderId="0" xfId="0" applyFont="1" applyAlignment="1">
      <alignment indent="1"/>
    </xf>
    <xf numFmtId="14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4" fontId="9" fillId="0" borderId="0" xfId="2" applyNumberFormat="1" applyFont="1" applyAlignment="1">
      <alignment horizontal="right"/>
    </xf>
    <xf numFmtId="0" fontId="9" fillId="0" borderId="0" xfId="0" applyNumberFormat="1" applyFont="1"/>
    <xf numFmtId="0" fontId="10" fillId="2" borderId="1" xfId="0" applyNumberFormat="1" applyFont="1" applyFill="1" applyBorder="1" applyAlignment="1">
      <alignment vertical="top" wrapText="1" readingOrder="1"/>
    </xf>
    <xf numFmtId="164" fontId="10" fillId="2" borderId="1" xfId="2" applyNumberFormat="1" applyFont="1" applyFill="1" applyBorder="1" applyAlignment="1">
      <alignment vertical="top" wrapText="1" readingOrder="1"/>
    </xf>
    <xf numFmtId="14" fontId="10" fillId="2" borderId="1" xfId="0" applyNumberFormat="1" applyFont="1" applyFill="1" applyBorder="1" applyAlignment="1">
      <alignment vertical="top" wrapText="1" readingOrder="1"/>
    </xf>
    <xf numFmtId="164" fontId="7" fillId="4" borderId="1" xfId="2" applyNumberFormat="1" applyFont="1" applyFill="1" applyBorder="1" applyAlignment="1">
      <alignment horizontal="center" vertical="center" wrapText="1"/>
    </xf>
    <xf numFmtId="164" fontId="0" fillId="0" borderId="0" xfId="2" applyNumberFormat="1" applyFont="1"/>
    <xf numFmtId="164" fontId="0" fillId="0" borderId="0" xfId="0" applyNumberFormat="1"/>
    <xf numFmtId="0" fontId="10" fillId="8" borderId="1" xfId="0" applyNumberFormat="1" applyFont="1" applyFill="1" applyBorder="1" applyAlignment="1">
      <alignment vertical="top" wrapText="1" readingOrder="1"/>
    </xf>
    <xf numFmtId="164" fontId="10" fillId="8" borderId="1" xfId="2" applyNumberFormat="1" applyFont="1" applyFill="1" applyBorder="1" applyAlignment="1">
      <alignment vertical="top" wrapText="1" readingOrder="1"/>
    </xf>
    <xf numFmtId="14" fontId="10" fillId="8" borderId="1" xfId="0" applyNumberFormat="1" applyFont="1" applyFill="1" applyBorder="1" applyAlignment="1">
      <alignment vertical="top" wrapText="1" readingOrder="1"/>
    </xf>
    <xf numFmtId="164" fontId="0" fillId="9" borderId="0" xfId="2" applyNumberFormat="1" applyFont="1" applyFill="1"/>
    <xf numFmtId="0" fontId="0" fillId="9" borderId="0" xfId="0" applyFill="1"/>
    <xf numFmtId="164" fontId="0" fillId="9" borderId="0" xfId="0" applyNumberFormat="1" applyFill="1"/>
    <xf numFmtId="164" fontId="10" fillId="8" borderId="2" xfId="2" applyNumberFormat="1" applyFont="1" applyFill="1" applyBorder="1" applyAlignment="1">
      <alignment vertical="top" wrapText="1" readingOrder="1"/>
    </xf>
    <xf numFmtId="164" fontId="10" fillId="8" borderId="0" xfId="2" applyNumberFormat="1" applyFont="1" applyFill="1" applyBorder="1" applyAlignment="1">
      <alignment vertical="top" wrapText="1" readingOrder="1"/>
    </xf>
    <xf numFmtId="0" fontId="0" fillId="0" borderId="0" xfId="0" applyBorder="1"/>
    <xf numFmtId="0" fontId="0" fillId="5" borderId="0" xfId="0" applyFill="1" applyAlignment="1"/>
    <xf numFmtId="164" fontId="0" fillId="0" borderId="1" xfId="0" applyNumberFormat="1" applyBorder="1"/>
    <xf numFmtId="164" fontId="10" fillId="10" borderId="1" xfId="2" applyNumberFormat="1" applyFont="1" applyFill="1" applyBorder="1" applyAlignment="1">
      <alignment vertical="top" wrapText="1" readingOrder="1"/>
    </xf>
    <xf numFmtId="165" fontId="11" fillId="0" borderId="1" xfId="2" applyNumberFormat="1" applyFont="1" applyFill="1" applyBorder="1"/>
    <xf numFmtId="164" fontId="11" fillId="0" borderId="1" xfId="3" applyNumberFormat="1" applyFont="1" applyFill="1" applyBorder="1" applyAlignment="1"/>
    <xf numFmtId="0" fontId="11" fillId="0" borderId="1" xfId="0" applyFont="1" applyFill="1" applyBorder="1"/>
    <xf numFmtId="164" fontId="10" fillId="0" borderId="1" xfId="2" applyNumberFormat="1" applyFont="1" applyFill="1" applyBorder="1" applyAlignment="1">
      <alignment vertical="top" wrapText="1" readingOrder="1"/>
    </xf>
    <xf numFmtId="164" fontId="11" fillId="0" borderId="1" xfId="0" applyNumberFormat="1" applyFont="1" applyFill="1" applyBorder="1"/>
    <xf numFmtId="0" fontId="11" fillId="0" borderId="1" xfId="0" applyFont="1" applyFill="1" applyBorder="1" applyAlignment="1"/>
    <xf numFmtId="164" fontId="0" fillId="6" borderId="1" xfId="0" applyNumberFormat="1" applyFill="1" applyBorder="1"/>
    <xf numFmtId="164" fontId="0" fillId="0" borderId="0" xfId="2" applyNumberFormat="1" applyFont="1" applyBorder="1"/>
    <xf numFmtId="164" fontId="0" fillId="0" borderId="1" xfId="0" applyNumberFormat="1" applyFill="1" applyBorder="1"/>
    <xf numFmtId="0" fontId="0" fillId="0" borderId="1" xfId="0" applyFill="1" applyBorder="1"/>
    <xf numFmtId="0" fontId="5" fillId="0" borderId="0" xfId="0" applyFont="1" applyAlignment="1">
      <alignment horizontal="center"/>
    </xf>
    <xf numFmtId="0" fontId="0" fillId="5" borderId="0" xfId="0" applyFill="1" applyAlignment="1">
      <alignment horizontal="left"/>
    </xf>
    <xf numFmtId="0" fontId="5" fillId="5" borderId="0" xfId="0" applyFont="1" applyFill="1" applyAlignment="1">
      <alignment horizontal="right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/>
    </xf>
  </cellXfs>
  <cellStyles count="4">
    <cellStyle name="Millares" xfId="2" builtinId="3"/>
    <cellStyle name="Millares 4" xfId="3" xr:uid="{13EF2B35-F6F4-4ED9-BA70-CE943461B6A5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0</xdr:col>
      <xdr:colOff>152400</xdr:colOff>
      <xdr:row>16</xdr:row>
      <xdr:rowOff>133350</xdr:rowOff>
    </xdr:to>
    <xdr:pic>
      <xdr:nvPicPr>
        <xdr:cNvPr id="2" name="Picture 961">
          <a:extLst>
            <a:ext uri="{FF2B5EF4-FFF2-40B4-BE49-F238E27FC236}">
              <a16:creationId xmlns:a16="http://schemas.microsoft.com/office/drawing/2014/main" id="{0E8A5312-1E97-4B41-A811-1299093E99E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152400</xdr:colOff>
      <xdr:row>49</xdr:row>
      <xdr:rowOff>133350</xdr:rowOff>
    </xdr:to>
    <xdr:pic>
      <xdr:nvPicPr>
        <xdr:cNvPr id="3" name="Picture 957">
          <a:extLst>
            <a:ext uri="{FF2B5EF4-FFF2-40B4-BE49-F238E27FC236}">
              <a16:creationId xmlns:a16="http://schemas.microsoft.com/office/drawing/2014/main" id="{D0182819-463B-42CA-AEEE-F2DFA82A5FB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4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152400</xdr:colOff>
      <xdr:row>35</xdr:row>
      <xdr:rowOff>133350</xdr:rowOff>
    </xdr:to>
    <xdr:pic>
      <xdr:nvPicPr>
        <xdr:cNvPr id="4" name="Picture 956">
          <a:extLst>
            <a:ext uri="{FF2B5EF4-FFF2-40B4-BE49-F238E27FC236}">
              <a16:creationId xmlns:a16="http://schemas.microsoft.com/office/drawing/2014/main" id="{ECE9E948-A4E4-4E35-BE08-B2D471195F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7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152400</xdr:colOff>
      <xdr:row>47</xdr:row>
      <xdr:rowOff>133350</xdr:rowOff>
    </xdr:to>
    <xdr:pic>
      <xdr:nvPicPr>
        <xdr:cNvPr id="5" name="Picture 954">
          <a:extLst>
            <a:ext uri="{FF2B5EF4-FFF2-40B4-BE49-F238E27FC236}">
              <a16:creationId xmlns:a16="http://schemas.microsoft.com/office/drawing/2014/main" id="{01D7C313-894D-4D07-B5AB-75581650FC7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0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6" name="Picture 952">
          <a:extLst>
            <a:ext uri="{FF2B5EF4-FFF2-40B4-BE49-F238E27FC236}">
              <a16:creationId xmlns:a16="http://schemas.microsoft.com/office/drawing/2014/main" id="{93A2388F-E861-4858-A054-789B99D4408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7" name="Picture 950">
          <a:extLst>
            <a:ext uri="{FF2B5EF4-FFF2-40B4-BE49-F238E27FC236}">
              <a16:creationId xmlns:a16="http://schemas.microsoft.com/office/drawing/2014/main" id="{5C3D64A3-F89D-40AD-87CE-4676ADC1CF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8" name="Picture 949">
          <a:extLst>
            <a:ext uri="{FF2B5EF4-FFF2-40B4-BE49-F238E27FC236}">
              <a16:creationId xmlns:a16="http://schemas.microsoft.com/office/drawing/2014/main" id="{DBBD038A-A4D7-4C86-B6A6-F794206F41B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9" name="Picture 948">
          <a:extLst>
            <a:ext uri="{FF2B5EF4-FFF2-40B4-BE49-F238E27FC236}">
              <a16:creationId xmlns:a16="http://schemas.microsoft.com/office/drawing/2014/main" id="{D9ECDE1C-1484-426B-BDDA-B9C3DFA60CA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7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10" name="Picture 947">
          <a:extLst>
            <a:ext uri="{FF2B5EF4-FFF2-40B4-BE49-F238E27FC236}">
              <a16:creationId xmlns:a16="http://schemas.microsoft.com/office/drawing/2014/main" id="{0B6438B7-6AA3-471F-9874-4146FD62150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152400</xdr:colOff>
      <xdr:row>22</xdr:row>
      <xdr:rowOff>133350</xdr:rowOff>
    </xdr:to>
    <xdr:pic>
      <xdr:nvPicPr>
        <xdr:cNvPr id="11" name="Picture 946">
          <a:extLst>
            <a:ext uri="{FF2B5EF4-FFF2-40B4-BE49-F238E27FC236}">
              <a16:creationId xmlns:a16="http://schemas.microsoft.com/office/drawing/2014/main" id="{752DE6FE-87DC-4FD3-89D4-0B2CE378055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152400</xdr:colOff>
      <xdr:row>23</xdr:row>
      <xdr:rowOff>133350</xdr:rowOff>
    </xdr:to>
    <xdr:pic>
      <xdr:nvPicPr>
        <xdr:cNvPr id="12" name="Picture 945">
          <a:extLst>
            <a:ext uri="{FF2B5EF4-FFF2-40B4-BE49-F238E27FC236}">
              <a16:creationId xmlns:a16="http://schemas.microsoft.com/office/drawing/2014/main" id="{FE3590F6-2500-4B6F-9B94-7E784E07475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4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152400</xdr:colOff>
      <xdr:row>36</xdr:row>
      <xdr:rowOff>133350</xdr:rowOff>
    </xdr:to>
    <xdr:pic>
      <xdr:nvPicPr>
        <xdr:cNvPr id="13" name="Picture 943">
          <a:extLst>
            <a:ext uri="{FF2B5EF4-FFF2-40B4-BE49-F238E27FC236}">
              <a16:creationId xmlns:a16="http://schemas.microsoft.com/office/drawing/2014/main" id="{A3AB7CC6-3457-4B66-A5AE-7A478F9598E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29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152400</xdr:colOff>
      <xdr:row>45</xdr:row>
      <xdr:rowOff>133350</xdr:rowOff>
    </xdr:to>
    <xdr:pic>
      <xdr:nvPicPr>
        <xdr:cNvPr id="14" name="Picture 942">
          <a:extLst>
            <a:ext uri="{FF2B5EF4-FFF2-40B4-BE49-F238E27FC236}">
              <a16:creationId xmlns:a16="http://schemas.microsoft.com/office/drawing/2014/main" id="{5D359A6C-0911-4B8A-8958-F1557EC4FF3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15" name="Picture 941">
          <a:extLst>
            <a:ext uri="{FF2B5EF4-FFF2-40B4-BE49-F238E27FC236}">
              <a16:creationId xmlns:a16="http://schemas.microsoft.com/office/drawing/2014/main" id="{CF2E166E-FF7D-47E2-9403-E04246AAC70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2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152400</xdr:colOff>
      <xdr:row>32</xdr:row>
      <xdr:rowOff>133350</xdr:rowOff>
    </xdr:to>
    <xdr:pic>
      <xdr:nvPicPr>
        <xdr:cNvPr id="16" name="Picture 940">
          <a:extLst>
            <a:ext uri="{FF2B5EF4-FFF2-40B4-BE49-F238E27FC236}">
              <a16:creationId xmlns:a16="http://schemas.microsoft.com/office/drawing/2014/main" id="{9F9F09DF-9F0B-4A6D-9190-4AAA97C014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17" name="Picture 939">
          <a:extLst>
            <a:ext uri="{FF2B5EF4-FFF2-40B4-BE49-F238E27FC236}">
              <a16:creationId xmlns:a16="http://schemas.microsoft.com/office/drawing/2014/main" id="{2449BD8A-34FA-4562-8C73-0A1290EEAC3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152400</xdr:colOff>
      <xdr:row>25</xdr:row>
      <xdr:rowOff>133350</xdr:rowOff>
    </xdr:to>
    <xdr:pic>
      <xdr:nvPicPr>
        <xdr:cNvPr id="18" name="Picture 938">
          <a:extLst>
            <a:ext uri="{FF2B5EF4-FFF2-40B4-BE49-F238E27FC236}">
              <a16:creationId xmlns:a16="http://schemas.microsoft.com/office/drawing/2014/main" id="{8D2CCF26-C80B-45C0-A4AA-48A91E49702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8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152400</xdr:colOff>
      <xdr:row>50</xdr:row>
      <xdr:rowOff>133350</xdr:rowOff>
    </xdr:to>
    <xdr:pic>
      <xdr:nvPicPr>
        <xdr:cNvPr id="19" name="Picture 937">
          <a:extLst>
            <a:ext uri="{FF2B5EF4-FFF2-40B4-BE49-F238E27FC236}">
              <a16:creationId xmlns:a16="http://schemas.microsoft.com/office/drawing/2014/main" id="{2788FB14-7132-4AAE-9B03-BE4E61CD114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152400</xdr:colOff>
      <xdr:row>52</xdr:row>
      <xdr:rowOff>133350</xdr:rowOff>
    </xdr:to>
    <xdr:pic>
      <xdr:nvPicPr>
        <xdr:cNvPr id="20" name="Picture 936">
          <a:extLst>
            <a:ext uri="{FF2B5EF4-FFF2-40B4-BE49-F238E27FC236}">
              <a16:creationId xmlns:a16="http://schemas.microsoft.com/office/drawing/2014/main" id="{BDDC8267-DE70-4EC1-BE72-E327E15ECC0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0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152400</xdr:colOff>
      <xdr:row>51</xdr:row>
      <xdr:rowOff>133350</xdr:rowOff>
    </xdr:to>
    <xdr:pic>
      <xdr:nvPicPr>
        <xdr:cNvPr id="21" name="Picture 935">
          <a:extLst>
            <a:ext uri="{FF2B5EF4-FFF2-40B4-BE49-F238E27FC236}">
              <a16:creationId xmlns:a16="http://schemas.microsoft.com/office/drawing/2014/main" id="{70AFDEBE-E55C-4466-B560-24C6A800B9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8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152400</xdr:colOff>
      <xdr:row>42</xdr:row>
      <xdr:rowOff>133350</xdr:rowOff>
    </xdr:to>
    <xdr:pic>
      <xdr:nvPicPr>
        <xdr:cNvPr id="22" name="Picture 932">
          <a:extLst>
            <a:ext uri="{FF2B5EF4-FFF2-40B4-BE49-F238E27FC236}">
              <a16:creationId xmlns:a16="http://schemas.microsoft.com/office/drawing/2014/main" id="{22DB0F24-B24A-4EA9-93F5-65B54647405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0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152400</xdr:colOff>
      <xdr:row>34</xdr:row>
      <xdr:rowOff>133350</xdr:rowOff>
    </xdr:to>
    <xdr:pic>
      <xdr:nvPicPr>
        <xdr:cNvPr id="23" name="Picture 931">
          <a:extLst>
            <a:ext uri="{FF2B5EF4-FFF2-40B4-BE49-F238E27FC236}">
              <a16:creationId xmlns:a16="http://schemas.microsoft.com/office/drawing/2014/main" id="{496A5993-2BC9-4352-BEEA-760A30B1EC0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05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152400</xdr:colOff>
      <xdr:row>39</xdr:row>
      <xdr:rowOff>133350</xdr:rowOff>
    </xdr:to>
    <xdr:pic>
      <xdr:nvPicPr>
        <xdr:cNvPr id="24" name="Picture 930">
          <a:extLst>
            <a:ext uri="{FF2B5EF4-FFF2-40B4-BE49-F238E27FC236}">
              <a16:creationId xmlns:a16="http://schemas.microsoft.com/office/drawing/2014/main" id="{BFE2C95B-A35F-4CD6-BE35-B53909486D6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25" name="Picture 923">
          <a:extLst>
            <a:ext uri="{FF2B5EF4-FFF2-40B4-BE49-F238E27FC236}">
              <a16:creationId xmlns:a16="http://schemas.microsoft.com/office/drawing/2014/main" id="{21FDF4FE-725A-48D2-8719-9F536025D2E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152400</xdr:colOff>
      <xdr:row>12</xdr:row>
      <xdr:rowOff>133350</xdr:rowOff>
    </xdr:to>
    <xdr:pic>
      <xdr:nvPicPr>
        <xdr:cNvPr id="26" name="Picture 922">
          <a:extLst>
            <a:ext uri="{FF2B5EF4-FFF2-40B4-BE49-F238E27FC236}">
              <a16:creationId xmlns:a16="http://schemas.microsoft.com/office/drawing/2014/main" id="{6D649B9C-0A91-45B7-806A-F9E725C273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152400</xdr:colOff>
      <xdr:row>26</xdr:row>
      <xdr:rowOff>133350</xdr:rowOff>
    </xdr:to>
    <xdr:pic>
      <xdr:nvPicPr>
        <xdr:cNvPr id="27" name="Picture 921">
          <a:extLst>
            <a:ext uri="{FF2B5EF4-FFF2-40B4-BE49-F238E27FC236}">
              <a16:creationId xmlns:a16="http://schemas.microsoft.com/office/drawing/2014/main" id="{CF041661-FB00-4CAC-BA72-C6B345FDE4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0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152400</xdr:colOff>
      <xdr:row>31</xdr:row>
      <xdr:rowOff>133350</xdr:rowOff>
    </xdr:to>
    <xdr:pic>
      <xdr:nvPicPr>
        <xdr:cNvPr id="28" name="Picture 920">
          <a:extLst>
            <a:ext uri="{FF2B5EF4-FFF2-40B4-BE49-F238E27FC236}">
              <a16:creationId xmlns:a16="http://schemas.microsoft.com/office/drawing/2014/main" id="{500E2836-11EE-4CE7-A594-EE91CF3ABC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9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152400</xdr:colOff>
      <xdr:row>48</xdr:row>
      <xdr:rowOff>133350</xdr:rowOff>
    </xdr:to>
    <xdr:pic>
      <xdr:nvPicPr>
        <xdr:cNvPr id="29" name="Picture 919">
          <a:extLst>
            <a:ext uri="{FF2B5EF4-FFF2-40B4-BE49-F238E27FC236}">
              <a16:creationId xmlns:a16="http://schemas.microsoft.com/office/drawing/2014/main" id="{CE6672B7-864B-4D20-B90D-C28F5786D87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30" name="Picture 917">
          <a:extLst>
            <a:ext uri="{FF2B5EF4-FFF2-40B4-BE49-F238E27FC236}">
              <a16:creationId xmlns:a16="http://schemas.microsoft.com/office/drawing/2014/main" id="{A1826B56-BE8C-417E-86A7-9C3D93553F4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152400</xdr:colOff>
      <xdr:row>37</xdr:row>
      <xdr:rowOff>133350</xdr:rowOff>
    </xdr:to>
    <xdr:pic>
      <xdr:nvPicPr>
        <xdr:cNvPr id="31" name="Picture 916">
          <a:extLst>
            <a:ext uri="{FF2B5EF4-FFF2-40B4-BE49-F238E27FC236}">
              <a16:creationId xmlns:a16="http://schemas.microsoft.com/office/drawing/2014/main" id="{0EA29B9A-3AA2-46AE-89B3-E3F884367A3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1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152400</xdr:colOff>
      <xdr:row>33</xdr:row>
      <xdr:rowOff>133350</xdr:rowOff>
    </xdr:to>
    <xdr:pic>
      <xdr:nvPicPr>
        <xdr:cNvPr id="32" name="Picture 915">
          <a:extLst>
            <a:ext uri="{FF2B5EF4-FFF2-40B4-BE49-F238E27FC236}">
              <a16:creationId xmlns:a16="http://schemas.microsoft.com/office/drawing/2014/main" id="{EE9C131A-D13D-4124-B663-2D6E351C9F0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152400</xdr:colOff>
      <xdr:row>41</xdr:row>
      <xdr:rowOff>133350</xdr:rowOff>
    </xdr:to>
    <xdr:pic>
      <xdr:nvPicPr>
        <xdr:cNvPr id="33" name="Picture 913">
          <a:extLst>
            <a:ext uri="{FF2B5EF4-FFF2-40B4-BE49-F238E27FC236}">
              <a16:creationId xmlns:a16="http://schemas.microsoft.com/office/drawing/2014/main" id="{7A9E035C-0D4B-478A-8670-4589DB78458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152400</xdr:colOff>
      <xdr:row>40</xdr:row>
      <xdr:rowOff>133350</xdr:rowOff>
    </xdr:to>
    <xdr:pic>
      <xdr:nvPicPr>
        <xdr:cNvPr id="34" name="Picture 911">
          <a:extLst>
            <a:ext uri="{FF2B5EF4-FFF2-40B4-BE49-F238E27FC236}">
              <a16:creationId xmlns:a16="http://schemas.microsoft.com/office/drawing/2014/main" id="{AB5D32E0-7002-419A-BC7E-E7E69ED1C2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152400</xdr:colOff>
      <xdr:row>44</xdr:row>
      <xdr:rowOff>133350</xdr:rowOff>
    </xdr:to>
    <xdr:pic>
      <xdr:nvPicPr>
        <xdr:cNvPr id="35" name="Picture 909">
          <a:extLst>
            <a:ext uri="{FF2B5EF4-FFF2-40B4-BE49-F238E27FC236}">
              <a16:creationId xmlns:a16="http://schemas.microsoft.com/office/drawing/2014/main" id="{07356121-7432-4603-8604-41745EA33D1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24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152400</xdr:colOff>
      <xdr:row>14</xdr:row>
      <xdr:rowOff>133350</xdr:rowOff>
    </xdr:to>
    <xdr:pic>
      <xdr:nvPicPr>
        <xdr:cNvPr id="36" name="Picture 908">
          <a:extLst>
            <a:ext uri="{FF2B5EF4-FFF2-40B4-BE49-F238E27FC236}">
              <a16:creationId xmlns:a16="http://schemas.microsoft.com/office/drawing/2014/main" id="{EC326F04-19BF-4A0A-8325-E9F81738682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37" name="Picture 907">
          <a:extLst>
            <a:ext uri="{FF2B5EF4-FFF2-40B4-BE49-F238E27FC236}">
              <a16:creationId xmlns:a16="http://schemas.microsoft.com/office/drawing/2014/main" id="{B52D8382-B7DF-488B-8023-384A290F520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38" name="Picture 906">
          <a:extLst>
            <a:ext uri="{FF2B5EF4-FFF2-40B4-BE49-F238E27FC236}">
              <a16:creationId xmlns:a16="http://schemas.microsoft.com/office/drawing/2014/main" id="{4EF9E594-9176-414D-94DD-D9EE6D8F53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152400</xdr:colOff>
      <xdr:row>11</xdr:row>
      <xdr:rowOff>133350</xdr:rowOff>
    </xdr:to>
    <xdr:pic>
      <xdr:nvPicPr>
        <xdr:cNvPr id="39" name="Picture 905">
          <a:extLst>
            <a:ext uri="{FF2B5EF4-FFF2-40B4-BE49-F238E27FC236}">
              <a16:creationId xmlns:a16="http://schemas.microsoft.com/office/drawing/2014/main" id="{EB1302C8-E978-4805-88FE-BE8CDE1FD6B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152400</xdr:colOff>
      <xdr:row>30</xdr:row>
      <xdr:rowOff>133350</xdr:rowOff>
    </xdr:to>
    <xdr:pic>
      <xdr:nvPicPr>
        <xdr:cNvPr id="40" name="Picture 904">
          <a:extLst>
            <a:ext uri="{FF2B5EF4-FFF2-40B4-BE49-F238E27FC236}">
              <a16:creationId xmlns:a16="http://schemas.microsoft.com/office/drawing/2014/main" id="{B08ECFFD-F335-44C8-9B2B-2EB9EBAB15F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152400</xdr:colOff>
      <xdr:row>28</xdr:row>
      <xdr:rowOff>133350</xdr:rowOff>
    </xdr:to>
    <xdr:pic>
      <xdr:nvPicPr>
        <xdr:cNvPr id="41" name="Picture 903">
          <a:extLst>
            <a:ext uri="{FF2B5EF4-FFF2-40B4-BE49-F238E27FC236}">
              <a16:creationId xmlns:a16="http://schemas.microsoft.com/office/drawing/2014/main" id="{59EDCF2D-FE56-48C1-B63F-6FF580D6E9B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33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152400</xdr:colOff>
      <xdr:row>43</xdr:row>
      <xdr:rowOff>133350</xdr:rowOff>
    </xdr:to>
    <xdr:pic>
      <xdr:nvPicPr>
        <xdr:cNvPr id="42" name="Picture 902">
          <a:extLst>
            <a:ext uri="{FF2B5EF4-FFF2-40B4-BE49-F238E27FC236}">
              <a16:creationId xmlns:a16="http://schemas.microsoft.com/office/drawing/2014/main" id="{D7740E08-C8C8-4130-AFB6-F7092C62F2A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62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152400</xdr:colOff>
      <xdr:row>24</xdr:row>
      <xdr:rowOff>133350</xdr:rowOff>
    </xdr:to>
    <xdr:pic>
      <xdr:nvPicPr>
        <xdr:cNvPr id="43" name="Picture 901">
          <a:extLst>
            <a:ext uri="{FF2B5EF4-FFF2-40B4-BE49-F238E27FC236}">
              <a16:creationId xmlns:a16="http://schemas.microsoft.com/office/drawing/2014/main" id="{6F8593D6-CD15-4915-9A78-FCD23D34649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152400</xdr:colOff>
      <xdr:row>15</xdr:row>
      <xdr:rowOff>133350</xdr:rowOff>
    </xdr:to>
    <xdr:pic>
      <xdr:nvPicPr>
        <xdr:cNvPr id="44" name="Picture 900">
          <a:extLst>
            <a:ext uri="{FF2B5EF4-FFF2-40B4-BE49-F238E27FC236}">
              <a16:creationId xmlns:a16="http://schemas.microsoft.com/office/drawing/2014/main" id="{68A05996-3D8F-4E1B-BF6C-4AE9F6D6B21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8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152400</xdr:colOff>
      <xdr:row>29</xdr:row>
      <xdr:rowOff>133350</xdr:rowOff>
    </xdr:to>
    <xdr:pic>
      <xdr:nvPicPr>
        <xdr:cNvPr id="45" name="Picture 899">
          <a:extLst>
            <a:ext uri="{FF2B5EF4-FFF2-40B4-BE49-F238E27FC236}">
              <a16:creationId xmlns:a16="http://schemas.microsoft.com/office/drawing/2014/main" id="{9D4EA34C-F3C5-4EC6-96F2-BC9E3C44FB4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95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152400</xdr:colOff>
      <xdr:row>27</xdr:row>
      <xdr:rowOff>133350</xdr:rowOff>
    </xdr:to>
    <xdr:pic>
      <xdr:nvPicPr>
        <xdr:cNvPr id="46" name="Picture 898">
          <a:extLst>
            <a:ext uri="{FF2B5EF4-FFF2-40B4-BE49-F238E27FC236}">
              <a16:creationId xmlns:a16="http://schemas.microsoft.com/office/drawing/2014/main" id="{4C1BD117-064D-415A-9B0C-BED30942609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71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152400</xdr:colOff>
      <xdr:row>46</xdr:row>
      <xdr:rowOff>133350</xdr:rowOff>
    </xdr:to>
    <xdr:pic>
      <xdr:nvPicPr>
        <xdr:cNvPr id="47" name="Picture 897">
          <a:extLst>
            <a:ext uri="{FF2B5EF4-FFF2-40B4-BE49-F238E27FC236}">
              <a16:creationId xmlns:a16="http://schemas.microsoft.com/office/drawing/2014/main" id="{154DB597-5C57-4C3E-92A1-344A9A0538A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48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48" name="Picture 896">
          <a:extLst>
            <a:ext uri="{FF2B5EF4-FFF2-40B4-BE49-F238E27FC236}">
              <a16:creationId xmlns:a16="http://schemas.microsoft.com/office/drawing/2014/main" id="{204AF6D8-3A33-46E0-B193-A4BFE2A880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49" name="Picture 895">
          <a:extLst>
            <a:ext uri="{FF2B5EF4-FFF2-40B4-BE49-F238E27FC236}">
              <a16:creationId xmlns:a16="http://schemas.microsoft.com/office/drawing/2014/main" id="{9CA906C6-C1C3-4341-B196-DD814FB817F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152400</xdr:colOff>
      <xdr:row>13</xdr:row>
      <xdr:rowOff>133350</xdr:rowOff>
    </xdr:to>
    <xdr:pic>
      <xdr:nvPicPr>
        <xdr:cNvPr id="50" name="Picture 894">
          <a:extLst>
            <a:ext uri="{FF2B5EF4-FFF2-40B4-BE49-F238E27FC236}">
              <a16:creationId xmlns:a16="http://schemas.microsoft.com/office/drawing/2014/main" id="{E99FDED6-BB47-4ED3-B051-0E5972575D6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5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152400</xdr:colOff>
      <xdr:row>38</xdr:row>
      <xdr:rowOff>133350</xdr:rowOff>
    </xdr:to>
    <xdr:pic>
      <xdr:nvPicPr>
        <xdr:cNvPr id="51" name="Picture 893">
          <a:extLst>
            <a:ext uri="{FF2B5EF4-FFF2-40B4-BE49-F238E27FC236}">
              <a16:creationId xmlns:a16="http://schemas.microsoft.com/office/drawing/2014/main" id="{60DD2F62-1553-44E5-BA37-8902B458B1E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3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52" name="Picture 892">
          <a:extLst>
            <a:ext uri="{FF2B5EF4-FFF2-40B4-BE49-F238E27FC236}">
              <a16:creationId xmlns:a16="http://schemas.microsoft.com/office/drawing/2014/main" id="{AACCA76C-D51D-4F48-A3C2-7A9740E6529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53" name="Picture 891">
          <a:extLst>
            <a:ext uri="{FF2B5EF4-FFF2-40B4-BE49-F238E27FC236}">
              <a16:creationId xmlns:a16="http://schemas.microsoft.com/office/drawing/2014/main" id="{0CCA349B-1F32-410D-BC93-07F7A96AF39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152400</xdr:colOff>
      <xdr:row>53</xdr:row>
      <xdr:rowOff>133350</xdr:rowOff>
    </xdr:to>
    <xdr:pic>
      <xdr:nvPicPr>
        <xdr:cNvPr id="54" name="Picture 918">
          <a:extLst>
            <a:ext uri="{FF2B5EF4-FFF2-40B4-BE49-F238E27FC236}">
              <a16:creationId xmlns:a16="http://schemas.microsoft.com/office/drawing/2014/main" id="{92D7E7AC-12E7-4769-89CC-058254E5AB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152400</xdr:colOff>
      <xdr:row>54</xdr:row>
      <xdr:rowOff>133350</xdr:rowOff>
    </xdr:to>
    <xdr:pic>
      <xdr:nvPicPr>
        <xdr:cNvPr id="55" name="Picture 890">
          <a:extLst>
            <a:ext uri="{FF2B5EF4-FFF2-40B4-BE49-F238E27FC236}">
              <a16:creationId xmlns:a16="http://schemas.microsoft.com/office/drawing/2014/main" id="{78AE6B69-0D68-4E6E-9B4F-AAA20D7DF80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2" name="Picture 959">
          <a:extLst>
            <a:ext uri="{FF2B5EF4-FFF2-40B4-BE49-F238E27FC236}">
              <a16:creationId xmlns:a16="http://schemas.microsoft.com/office/drawing/2014/main" id="{0533B246-4EA6-4BED-86D4-93D7EFCB1EC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3" name="Picture 958">
          <a:extLst>
            <a:ext uri="{FF2B5EF4-FFF2-40B4-BE49-F238E27FC236}">
              <a16:creationId xmlns:a16="http://schemas.microsoft.com/office/drawing/2014/main" id="{309F79A4-61D6-42F7-B3B4-FE593FE6C95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152400</xdr:colOff>
      <xdr:row>16</xdr:row>
      <xdr:rowOff>133350</xdr:rowOff>
    </xdr:to>
    <xdr:pic>
      <xdr:nvPicPr>
        <xdr:cNvPr id="4" name="Picture 955">
          <a:extLst>
            <a:ext uri="{FF2B5EF4-FFF2-40B4-BE49-F238E27FC236}">
              <a16:creationId xmlns:a16="http://schemas.microsoft.com/office/drawing/2014/main" id="{45BE33F2-FB09-4C03-9D37-219AB67A277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8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5" name="Picture 953">
          <a:extLst>
            <a:ext uri="{FF2B5EF4-FFF2-40B4-BE49-F238E27FC236}">
              <a16:creationId xmlns:a16="http://schemas.microsoft.com/office/drawing/2014/main" id="{CA68CC90-AB8E-4C1E-8391-F84E70E3430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6" name="Picture 951">
          <a:extLst>
            <a:ext uri="{FF2B5EF4-FFF2-40B4-BE49-F238E27FC236}">
              <a16:creationId xmlns:a16="http://schemas.microsoft.com/office/drawing/2014/main" id="{8AE9D82C-30A4-4E52-A15C-3028524184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7" name="Picture 944">
          <a:extLst>
            <a:ext uri="{FF2B5EF4-FFF2-40B4-BE49-F238E27FC236}">
              <a16:creationId xmlns:a16="http://schemas.microsoft.com/office/drawing/2014/main" id="{E0AF6B81-2E75-463D-8A55-E9250F5930F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8" name="Picture 934">
          <a:extLst>
            <a:ext uri="{FF2B5EF4-FFF2-40B4-BE49-F238E27FC236}">
              <a16:creationId xmlns:a16="http://schemas.microsoft.com/office/drawing/2014/main" id="{2D40F03D-762F-4C09-9248-C67BB6385F7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9" name="Picture 933">
          <a:extLst>
            <a:ext uri="{FF2B5EF4-FFF2-40B4-BE49-F238E27FC236}">
              <a16:creationId xmlns:a16="http://schemas.microsoft.com/office/drawing/2014/main" id="{8430BD29-E5C1-462F-B48F-C013AFDCAA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10" name="Picture 929">
          <a:extLst>
            <a:ext uri="{FF2B5EF4-FFF2-40B4-BE49-F238E27FC236}">
              <a16:creationId xmlns:a16="http://schemas.microsoft.com/office/drawing/2014/main" id="{A9C03A7D-044F-418A-81A4-736C2A9A7F3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11" name="Picture 928">
          <a:extLst>
            <a:ext uri="{FF2B5EF4-FFF2-40B4-BE49-F238E27FC236}">
              <a16:creationId xmlns:a16="http://schemas.microsoft.com/office/drawing/2014/main" id="{92525990-2D8B-4F01-9906-77692FF8E8E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12" name="Picture 927">
          <a:extLst>
            <a:ext uri="{FF2B5EF4-FFF2-40B4-BE49-F238E27FC236}">
              <a16:creationId xmlns:a16="http://schemas.microsoft.com/office/drawing/2014/main" id="{34823A13-2F22-4872-847F-871B5143538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13" name="Picture 926">
          <a:extLst>
            <a:ext uri="{FF2B5EF4-FFF2-40B4-BE49-F238E27FC236}">
              <a16:creationId xmlns:a16="http://schemas.microsoft.com/office/drawing/2014/main" id="{3669FB92-36BF-4602-BFEE-E2C3A62EE74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7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152400</xdr:colOff>
      <xdr:row>11</xdr:row>
      <xdr:rowOff>133350</xdr:rowOff>
    </xdr:to>
    <xdr:pic>
      <xdr:nvPicPr>
        <xdr:cNvPr id="14" name="Picture 925">
          <a:extLst>
            <a:ext uri="{FF2B5EF4-FFF2-40B4-BE49-F238E27FC236}">
              <a16:creationId xmlns:a16="http://schemas.microsoft.com/office/drawing/2014/main" id="{65512813-8B87-4D8F-8A02-EBFAF15D392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152400</xdr:colOff>
      <xdr:row>12</xdr:row>
      <xdr:rowOff>133350</xdr:rowOff>
    </xdr:to>
    <xdr:pic>
      <xdr:nvPicPr>
        <xdr:cNvPr id="15" name="Picture 924">
          <a:extLst>
            <a:ext uri="{FF2B5EF4-FFF2-40B4-BE49-F238E27FC236}">
              <a16:creationId xmlns:a16="http://schemas.microsoft.com/office/drawing/2014/main" id="{3607CA78-B6EF-4A68-9D20-6E3EDAFEA3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17" name="Picture 914">
          <a:extLst>
            <a:ext uri="{FF2B5EF4-FFF2-40B4-BE49-F238E27FC236}">
              <a16:creationId xmlns:a16="http://schemas.microsoft.com/office/drawing/2014/main" id="{0DE5BAE7-0543-4D56-8FD1-8195D06A3FD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18" name="Picture 912">
          <a:extLst>
            <a:ext uri="{FF2B5EF4-FFF2-40B4-BE49-F238E27FC236}">
              <a16:creationId xmlns:a16="http://schemas.microsoft.com/office/drawing/2014/main" id="{07C481E4-2BDE-47D6-B144-7EF7BDDFE55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2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19" name="Picture 910">
          <a:extLst>
            <a:ext uri="{FF2B5EF4-FFF2-40B4-BE49-F238E27FC236}">
              <a16:creationId xmlns:a16="http://schemas.microsoft.com/office/drawing/2014/main" id="{F8A06C97-0AB1-4C80-BA5B-E02B48B05AD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152400</xdr:colOff>
      <xdr:row>14</xdr:row>
      <xdr:rowOff>133350</xdr:rowOff>
    </xdr:to>
    <xdr:pic>
      <xdr:nvPicPr>
        <xdr:cNvPr id="21" name="Picture 889">
          <a:extLst>
            <a:ext uri="{FF2B5EF4-FFF2-40B4-BE49-F238E27FC236}">
              <a16:creationId xmlns:a16="http://schemas.microsoft.com/office/drawing/2014/main" id="{7E7133E9-D9DE-48F2-971B-F7219A8E867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5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152400</xdr:colOff>
      <xdr:row>15</xdr:row>
      <xdr:rowOff>133350</xdr:rowOff>
    </xdr:to>
    <xdr:pic>
      <xdr:nvPicPr>
        <xdr:cNvPr id="22" name="Picture 888">
          <a:extLst>
            <a:ext uri="{FF2B5EF4-FFF2-40B4-BE49-F238E27FC236}">
              <a16:creationId xmlns:a16="http://schemas.microsoft.com/office/drawing/2014/main" id="{D899C3C8-1931-4168-AFBD-CA4AEF5F18D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152400</xdr:colOff>
      <xdr:row>13</xdr:row>
      <xdr:rowOff>133350</xdr:rowOff>
    </xdr:to>
    <xdr:pic>
      <xdr:nvPicPr>
        <xdr:cNvPr id="23" name="Picture 887">
          <a:extLst>
            <a:ext uri="{FF2B5EF4-FFF2-40B4-BE49-F238E27FC236}">
              <a16:creationId xmlns:a16="http://schemas.microsoft.com/office/drawing/2014/main" id="{2F60BFE2-B89E-43D6-A6CA-A27A51876BA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46" name="Picture 835">
          <a:extLst>
            <a:ext uri="{FF2B5EF4-FFF2-40B4-BE49-F238E27FC236}">
              <a16:creationId xmlns:a16="http://schemas.microsoft.com/office/drawing/2014/main" id="{8E8E1100-F359-449F-8596-2D815962A23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47" name="Picture 834">
          <a:extLst>
            <a:ext uri="{FF2B5EF4-FFF2-40B4-BE49-F238E27FC236}">
              <a16:creationId xmlns:a16="http://schemas.microsoft.com/office/drawing/2014/main" id="{376F057C-B4CF-492B-9882-EE97801B06D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48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48" name="Picture 833">
          <a:extLst>
            <a:ext uri="{FF2B5EF4-FFF2-40B4-BE49-F238E27FC236}">
              <a16:creationId xmlns:a16="http://schemas.microsoft.com/office/drawing/2014/main" id="{C8A2A97D-329D-4D50-971D-862640E066B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0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49" name="Picture 832">
          <a:extLst>
            <a:ext uri="{FF2B5EF4-FFF2-40B4-BE49-F238E27FC236}">
              <a16:creationId xmlns:a16="http://schemas.microsoft.com/office/drawing/2014/main" id="{85D081A4-0553-4BD1-9CD5-50C5E4F0D1E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50" name="Picture 831">
          <a:extLst>
            <a:ext uri="{FF2B5EF4-FFF2-40B4-BE49-F238E27FC236}">
              <a16:creationId xmlns:a16="http://schemas.microsoft.com/office/drawing/2014/main" id="{B98B4084-F106-4DAF-BCF3-ED0F98F4446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4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51" name="Picture 830">
          <a:extLst>
            <a:ext uri="{FF2B5EF4-FFF2-40B4-BE49-F238E27FC236}">
              <a16:creationId xmlns:a16="http://schemas.microsoft.com/office/drawing/2014/main" id="{0497944B-67DE-4B05-8CE7-B7172AD41A6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52" name="Picture 829">
          <a:extLst>
            <a:ext uri="{FF2B5EF4-FFF2-40B4-BE49-F238E27FC236}">
              <a16:creationId xmlns:a16="http://schemas.microsoft.com/office/drawing/2014/main" id="{BEB60B55-7851-4DD9-9DAA-B674FA3D82B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8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53" name="Picture 828">
          <a:extLst>
            <a:ext uri="{FF2B5EF4-FFF2-40B4-BE49-F238E27FC236}">
              <a16:creationId xmlns:a16="http://schemas.microsoft.com/office/drawing/2014/main" id="{F2E63116-9D7E-458D-96C5-300775B4D98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0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54" name="Picture 827">
          <a:extLst>
            <a:ext uri="{FF2B5EF4-FFF2-40B4-BE49-F238E27FC236}">
              <a16:creationId xmlns:a16="http://schemas.microsoft.com/office/drawing/2014/main" id="{F9F9F2F4-B075-49C9-9525-8324A77C095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82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55" name="Picture 826">
          <a:extLst>
            <a:ext uri="{FF2B5EF4-FFF2-40B4-BE49-F238E27FC236}">
              <a16:creationId xmlns:a16="http://schemas.microsoft.com/office/drawing/2014/main" id="{958B8DA6-31BE-48CD-978A-B62E5A8E12E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3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152400</xdr:colOff>
      <xdr:row>11</xdr:row>
      <xdr:rowOff>133350</xdr:rowOff>
    </xdr:to>
    <xdr:pic>
      <xdr:nvPicPr>
        <xdr:cNvPr id="56" name="Picture 825">
          <a:extLst>
            <a:ext uri="{FF2B5EF4-FFF2-40B4-BE49-F238E27FC236}">
              <a16:creationId xmlns:a16="http://schemas.microsoft.com/office/drawing/2014/main" id="{6A219177-BD67-4E0A-AB49-A91905AEE77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05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152400</xdr:colOff>
      <xdr:row>12</xdr:row>
      <xdr:rowOff>133350</xdr:rowOff>
    </xdr:to>
    <xdr:pic>
      <xdr:nvPicPr>
        <xdr:cNvPr id="60" name="Picture 821">
          <a:extLst>
            <a:ext uri="{FF2B5EF4-FFF2-40B4-BE49-F238E27FC236}">
              <a16:creationId xmlns:a16="http://schemas.microsoft.com/office/drawing/2014/main" id="{49E3EA46-0643-4404-8B20-383BAB8524F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53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152400</xdr:colOff>
      <xdr:row>13</xdr:row>
      <xdr:rowOff>133350</xdr:rowOff>
    </xdr:to>
    <xdr:pic>
      <xdr:nvPicPr>
        <xdr:cNvPr id="64" name="Picture 817">
          <a:extLst>
            <a:ext uri="{FF2B5EF4-FFF2-40B4-BE49-F238E27FC236}">
              <a16:creationId xmlns:a16="http://schemas.microsoft.com/office/drawing/2014/main" id="{1A621B6C-8C58-4E7C-BD50-20D753B08FD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01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152400</xdr:colOff>
      <xdr:row>14</xdr:row>
      <xdr:rowOff>133350</xdr:rowOff>
    </xdr:to>
    <xdr:pic>
      <xdr:nvPicPr>
        <xdr:cNvPr id="67" name="Picture 814">
          <a:extLst>
            <a:ext uri="{FF2B5EF4-FFF2-40B4-BE49-F238E27FC236}">
              <a16:creationId xmlns:a16="http://schemas.microsoft.com/office/drawing/2014/main" id="{7707A7BB-1C8D-45F9-AA02-D98E6286EB8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87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152400</xdr:colOff>
      <xdr:row>15</xdr:row>
      <xdr:rowOff>133350</xdr:rowOff>
    </xdr:to>
    <xdr:pic>
      <xdr:nvPicPr>
        <xdr:cNvPr id="69" name="Picture 812">
          <a:extLst>
            <a:ext uri="{FF2B5EF4-FFF2-40B4-BE49-F238E27FC236}">
              <a16:creationId xmlns:a16="http://schemas.microsoft.com/office/drawing/2014/main" id="{C03C5646-9C7C-4F60-8338-4F7E2A121CE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10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152400</xdr:colOff>
      <xdr:row>16</xdr:row>
      <xdr:rowOff>133350</xdr:rowOff>
    </xdr:to>
    <xdr:pic>
      <xdr:nvPicPr>
        <xdr:cNvPr id="70" name="Picture 811">
          <a:extLst>
            <a:ext uri="{FF2B5EF4-FFF2-40B4-BE49-F238E27FC236}">
              <a16:creationId xmlns:a16="http://schemas.microsoft.com/office/drawing/2014/main" id="{DEF4FFBC-CC16-43CB-B74D-AE40CD98EF8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72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71" name="Picture 810">
          <a:extLst>
            <a:ext uri="{FF2B5EF4-FFF2-40B4-BE49-F238E27FC236}">
              <a16:creationId xmlns:a16="http://schemas.microsoft.com/office/drawing/2014/main" id="{3F8C835E-0290-4ACA-860C-81452606436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72" name="Picture 809">
          <a:extLst>
            <a:ext uri="{FF2B5EF4-FFF2-40B4-BE49-F238E27FC236}">
              <a16:creationId xmlns:a16="http://schemas.microsoft.com/office/drawing/2014/main" id="{1F42DD9F-1943-48B1-971B-3C92063CF46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96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73" name="Picture 808">
          <a:extLst>
            <a:ext uri="{FF2B5EF4-FFF2-40B4-BE49-F238E27FC236}">
              <a16:creationId xmlns:a16="http://schemas.microsoft.com/office/drawing/2014/main" id="{53B5396E-8E1E-4657-9F11-997ECA3D743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74" name="Picture 807">
          <a:extLst>
            <a:ext uri="{FF2B5EF4-FFF2-40B4-BE49-F238E27FC236}">
              <a16:creationId xmlns:a16="http://schemas.microsoft.com/office/drawing/2014/main" id="{748078A4-1ADA-4FF6-8BAD-268A5F65046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20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75" name="Picture 806">
          <a:extLst>
            <a:ext uri="{FF2B5EF4-FFF2-40B4-BE49-F238E27FC236}">
              <a16:creationId xmlns:a16="http://schemas.microsoft.com/office/drawing/2014/main" id="{A89C193A-AF71-4D73-B23D-134D0268ADF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82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152400</xdr:colOff>
      <xdr:row>22</xdr:row>
      <xdr:rowOff>133350</xdr:rowOff>
    </xdr:to>
    <xdr:pic>
      <xdr:nvPicPr>
        <xdr:cNvPr id="79" name="Picture 802">
          <a:extLst>
            <a:ext uri="{FF2B5EF4-FFF2-40B4-BE49-F238E27FC236}">
              <a16:creationId xmlns:a16="http://schemas.microsoft.com/office/drawing/2014/main" id="{3AF94EF6-D674-4319-AC61-4CEA295227C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0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152400</xdr:colOff>
      <xdr:row>23</xdr:row>
      <xdr:rowOff>133350</xdr:rowOff>
    </xdr:to>
    <xdr:pic>
      <xdr:nvPicPr>
        <xdr:cNvPr id="80" name="Picture 801">
          <a:extLst>
            <a:ext uri="{FF2B5EF4-FFF2-40B4-BE49-F238E27FC236}">
              <a16:creationId xmlns:a16="http://schemas.microsoft.com/office/drawing/2014/main" id="{2C2A3562-B66C-4918-9847-808997EA518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92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152400</xdr:colOff>
      <xdr:row>24</xdr:row>
      <xdr:rowOff>133350</xdr:rowOff>
    </xdr:to>
    <xdr:pic>
      <xdr:nvPicPr>
        <xdr:cNvPr id="81" name="Picture 800">
          <a:extLst>
            <a:ext uri="{FF2B5EF4-FFF2-40B4-BE49-F238E27FC236}">
              <a16:creationId xmlns:a16="http://schemas.microsoft.com/office/drawing/2014/main" id="{622284C4-7C7A-4239-9914-AA76C29C50F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152400</xdr:colOff>
      <xdr:row>25</xdr:row>
      <xdr:rowOff>133350</xdr:rowOff>
    </xdr:to>
    <xdr:pic>
      <xdr:nvPicPr>
        <xdr:cNvPr id="83" name="Picture 798">
          <a:extLst>
            <a:ext uri="{FF2B5EF4-FFF2-40B4-BE49-F238E27FC236}">
              <a16:creationId xmlns:a16="http://schemas.microsoft.com/office/drawing/2014/main" id="{28B2EBD4-081B-499B-8B2F-18B6A824F2E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77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152400</xdr:colOff>
      <xdr:row>26</xdr:row>
      <xdr:rowOff>133350</xdr:rowOff>
    </xdr:to>
    <xdr:pic>
      <xdr:nvPicPr>
        <xdr:cNvPr id="84" name="Picture 797">
          <a:extLst>
            <a:ext uri="{FF2B5EF4-FFF2-40B4-BE49-F238E27FC236}">
              <a16:creationId xmlns:a16="http://schemas.microsoft.com/office/drawing/2014/main" id="{257BBBD7-B88C-4469-A27A-FBCC8AC922E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39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152400</xdr:colOff>
      <xdr:row>27</xdr:row>
      <xdr:rowOff>133350</xdr:rowOff>
    </xdr:to>
    <xdr:pic>
      <xdr:nvPicPr>
        <xdr:cNvPr id="88" name="Picture 793">
          <a:extLst>
            <a:ext uri="{FF2B5EF4-FFF2-40B4-BE49-F238E27FC236}">
              <a16:creationId xmlns:a16="http://schemas.microsoft.com/office/drawing/2014/main" id="{69C27F3C-4B1F-4D16-99CB-44C806178D4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7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152400</xdr:colOff>
      <xdr:row>28</xdr:row>
      <xdr:rowOff>133350</xdr:rowOff>
    </xdr:to>
    <xdr:pic>
      <xdr:nvPicPr>
        <xdr:cNvPr id="89" name="Picture 792">
          <a:extLst>
            <a:ext uri="{FF2B5EF4-FFF2-40B4-BE49-F238E27FC236}">
              <a16:creationId xmlns:a16="http://schemas.microsoft.com/office/drawing/2014/main" id="{0CA567F8-BE2B-430A-95B8-B67C4F93C25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49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152400</xdr:colOff>
      <xdr:row>29</xdr:row>
      <xdr:rowOff>133350</xdr:rowOff>
    </xdr:to>
    <xdr:pic>
      <xdr:nvPicPr>
        <xdr:cNvPr id="90" name="Picture 791">
          <a:extLst>
            <a:ext uri="{FF2B5EF4-FFF2-40B4-BE49-F238E27FC236}">
              <a16:creationId xmlns:a16="http://schemas.microsoft.com/office/drawing/2014/main" id="{E0194503-9F46-4460-922A-86DE9A7DB5C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11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152400</xdr:colOff>
      <xdr:row>30</xdr:row>
      <xdr:rowOff>133350</xdr:rowOff>
    </xdr:to>
    <xdr:pic>
      <xdr:nvPicPr>
        <xdr:cNvPr id="91" name="Picture 790">
          <a:extLst>
            <a:ext uri="{FF2B5EF4-FFF2-40B4-BE49-F238E27FC236}">
              <a16:creationId xmlns:a16="http://schemas.microsoft.com/office/drawing/2014/main" id="{276915F0-FFEC-4B89-B161-0FE2D5DA4C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73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152400</xdr:colOff>
      <xdr:row>31</xdr:row>
      <xdr:rowOff>133350</xdr:rowOff>
    </xdr:to>
    <xdr:pic>
      <xdr:nvPicPr>
        <xdr:cNvPr id="92" name="Picture 789">
          <a:extLst>
            <a:ext uri="{FF2B5EF4-FFF2-40B4-BE49-F238E27FC236}">
              <a16:creationId xmlns:a16="http://schemas.microsoft.com/office/drawing/2014/main" id="{28C94618-7EAB-49A6-9868-02AAB0F449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35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152400</xdr:colOff>
      <xdr:row>32</xdr:row>
      <xdr:rowOff>133350</xdr:rowOff>
    </xdr:to>
    <xdr:pic>
      <xdr:nvPicPr>
        <xdr:cNvPr id="93" name="Picture 788">
          <a:extLst>
            <a:ext uri="{FF2B5EF4-FFF2-40B4-BE49-F238E27FC236}">
              <a16:creationId xmlns:a16="http://schemas.microsoft.com/office/drawing/2014/main" id="{7888C747-2508-45A3-A07A-BD4D3D32401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97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152400</xdr:colOff>
      <xdr:row>33</xdr:row>
      <xdr:rowOff>133350</xdr:rowOff>
    </xdr:to>
    <xdr:pic>
      <xdr:nvPicPr>
        <xdr:cNvPr id="94" name="Picture 787">
          <a:extLst>
            <a:ext uri="{FF2B5EF4-FFF2-40B4-BE49-F238E27FC236}">
              <a16:creationId xmlns:a16="http://schemas.microsoft.com/office/drawing/2014/main" id="{F29B59EC-FA26-4AAD-AEC5-9E20975BE6E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59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152400</xdr:colOff>
      <xdr:row>34</xdr:row>
      <xdr:rowOff>133350</xdr:rowOff>
    </xdr:to>
    <xdr:pic>
      <xdr:nvPicPr>
        <xdr:cNvPr id="95" name="Picture 786">
          <a:extLst>
            <a:ext uri="{FF2B5EF4-FFF2-40B4-BE49-F238E27FC236}">
              <a16:creationId xmlns:a16="http://schemas.microsoft.com/office/drawing/2014/main" id="{C879CFBC-A1B8-4B76-BDA7-3E4518FED87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20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152400</xdr:colOff>
      <xdr:row>35</xdr:row>
      <xdr:rowOff>133350</xdr:rowOff>
    </xdr:to>
    <xdr:pic>
      <xdr:nvPicPr>
        <xdr:cNvPr id="96" name="Picture 785">
          <a:extLst>
            <a:ext uri="{FF2B5EF4-FFF2-40B4-BE49-F238E27FC236}">
              <a16:creationId xmlns:a16="http://schemas.microsoft.com/office/drawing/2014/main" id="{65FA7D36-D963-4668-8C33-231C81A8EAE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82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152400</xdr:colOff>
      <xdr:row>36</xdr:row>
      <xdr:rowOff>133350</xdr:rowOff>
    </xdr:to>
    <xdr:pic>
      <xdr:nvPicPr>
        <xdr:cNvPr id="98" name="Picture 783">
          <a:extLst>
            <a:ext uri="{FF2B5EF4-FFF2-40B4-BE49-F238E27FC236}">
              <a16:creationId xmlns:a16="http://schemas.microsoft.com/office/drawing/2014/main" id="{1B44B863-19F7-4409-9868-E88C71C1A89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06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152400</xdr:colOff>
      <xdr:row>37</xdr:row>
      <xdr:rowOff>133350</xdr:rowOff>
    </xdr:to>
    <xdr:pic>
      <xdr:nvPicPr>
        <xdr:cNvPr id="99" name="Picture 782">
          <a:extLst>
            <a:ext uri="{FF2B5EF4-FFF2-40B4-BE49-F238E27FC236}">
              <a16:creationId xmlns:a16="http://schemas.microsoft.com/office/drawing/2014/main" id="{46F33574-5633-4845-8223-72A77F363D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68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152400</xdr:colOff>
      <xdr:row>38</xdr:row>
      <xdr:rowOff>133350</xdr:rowOff>
    </xdr:to>
    <xdr:pic>
      <xdr:nvPicPr>
        <xdr:cNvPr id="100" name="Picture 781">
          <a:extLst>
            <a:ext uri="{FF2B5EF4-FFF2-40B4-BE49-F238E27FC236}">
              <a16:creationId xmlns:a16="http://schemas.microsoft.com/office/drawing/2014/main" id="{14CBF5AF-446D-4B2F-A44B-D3B3C5F4F95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30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152400</xdr:colOff>
      <xdr:row>39</xdr:row>
      <xdr:rowOff>133350</xdr:rowOff>
    </xdr:to>
    <xdr:pic>
      <xdr:nvPicPr>
        <xdr:cNvPr id="101" name="Picture 780">
          <a:extLst>
            <a:ext uri="{FF2B5EF4-FFF2-40B4-BE49-F238E27FC236}">
              <a16:creationId xmlns:a16="http://schemas.microsoft.com/office/drawing/2014/main" id="{1926BB4E-CC9C-437E-BE37-7D8C48D98A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152400</xdr:colOff>
      <xdr:row>40</xdr:row>
      <xdr:rowOff>133350</xdr:rowOff>
    </xdr:to>
    <xdr:pic>
      <xdr:nvPicPr>
        <xdr:cNvPr id="102" name="Picture 779">
          <a:extLst>
            <a:ext uri="{FF2B5EF4-FFF2-40B4-BE49-F238E27FC236}">
              <a16:creationId xmlns:a16="http://schemas.microsoft.com/office/drawing/2014/main" id="{E6EA0F2D-A0B1-4987-8C91-37EEDDB392D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54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152400</xdr:colOff>
      <xdr:row>41</xdr:row>
      <xdr:rowOff>133350</xdr:rowOff>
    </xdr:to>
    <xdr:pic>
      <xdr:nvPicPr>
        <xdr:cNvPr id="103" name="Picture 778">
          <a:extLst>
            <a:ext uri="{FF2B5EF4-FFF2-40B4-BE49-F238E27FC236}">
              <a16:creationId xmlns:a16="http://schemas.microsoft.com/office/drawing/2014/main" id="{2F0ACB46-B6A2-4433-9EB6-C19E09B5F0D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6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152400</xdr:colOff>
      <xdr:row>42</xdr:row>
      <xdr:rowOff>133350</xdr:rowOff>
    </xdr:to>
    <xdr:pic>
      <xdr:nvPicPr>
        <xdr:cNvPr id="104" name="Picture 777">
          <a:extLst>
            <a:ext uri="{FF2B5EF4-FFF2-40B4-BE49-F238E27FC236}">
              <a16:creationId xmlns:a16="http://schemas.microsoft.com/office/drawing/2014/main" id="{32DD9D4A-652F-42D6-937B-C04BA923599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78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152400</xdr:colOff>
      <xdr:row>43</xdr:row>
      <xdr:rowOff>133350</xdr:rowOff>
    </xdr:to>
    <xdr:pic>
      <xdr:nvPicPr>
        <xdr:cNvPr id="105" name="Picture 776">
          <a:extLst>
            <a:ext uri="{FF2B5EF4-FFF2-40B4-BE49-F238E27FC236}">
              <a16:creationId xmlns:a16="http://schemas.microsoft.com/office/drawing/2014/main" id="{C4AA1056-E896-4162-8E67-404CFE68408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40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152400</xdr:colOff>
      <xdr:row>44</xdr:row>
      <xdr:rowOff>133350</xdr:rowOff>
    </xdr:to>
    <xdr:pic>
      <xdr:nvPicPr>
        <xdr:cNvPr id="106" name="Picture 775">
          <a:extLst>
            <a:ext uri="{FF2B5EF4-FFF2-40B4-BE49-F238E27FC236}">
              <a16:creationId xmlns:a16="http://schemas.microsoft.com/office/drawing/2014/main" id="{C7DC0635-82B2-4042-AF41-8513FA49036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02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152400</xdr:colOff>
      <xdr:row>45</xdr:row>
      <xdr:rowOff>133350</xdr:rowOff>
    </xdr:to>
    <xdr:pic>
      <xdr:nvPicPr>
        <xdr:cNvPr id="107" name="Picture 774">
          <a:extLst>
            <a:ext uri="{FF2B5EF4-FFF2-40B4-BE49-F238E27FC236}">
              <a16:creationId xmlns:a16="http://schemas.microsoft.com/office/drawing/2014/main" id="{7FC7DEBB-6661-4080-8FB2-FCC6F70361D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64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152400</xdr:colOff>
      <xdr:row>46</xdr:row>
      <xdr:rowOff>133350</xdr:rowOff>
    </xdr:to>
    <xdr:pic>
      <xdr:nvPicPr>
        <xdr:cNvPr id="108" name="Picture 773">
          <a:extLst>
            <a:ext uri="{FF2B5EF4-FFF2-40B4-BE49-F238E27FC236}">
              <a16:creationId xmlns:a16="http://schemas.microsoft.com/office/drawing/2014/main" id="{DAE8B140-4D6F-44E7-B2D9-BD2312CBDF0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25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152400</xdr:colOff>
      <xdr:row>47</xdr:row>
      <xdr:rowOff>133350</xdr:rowOff>
    </xdr:to>
    <xdr:pic>
      <xdr:nvPicPr>
        <xdr:cNvPr id="109" name="Picture 772">
          <a:extLst>
            <a:ext uri="{FF2B5EF4-FFF2-40B4-BE49-F238E27FC236}">
              <a16:creationId xmlns:a16="http://schemas.microsoft.com/office/drawing/2014/main" id="{E085AAE9-08C2-4F33-9A1C-1EB3AEF7E3B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87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152400</xdr:colOff>
      <xdr:row>48</xdr:row>
      <xdr:rowOff>133350</xdr:rowOff>
    </xdr:to>
    <xdr:pic>
      <xdr:nvPicPr>
        <xdr:cNvPr id="110" name="Picture 771">
          <a:extLst>
            <a:ext uri="{FF2B5EF4-FFF2-40B4-BE49-F238E27FC236}">
              <a16:creationId xmlns:a16="http://schemas.microsoft.com/office/drawing/2014/main" id="{4317B603-4654-4231-9717-43C94366D79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49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152400</xdr:colOff>
      <xdr:row>49</xdr:row>
      <xdr:rowOff>133350</xdr:rowOff>
    </xdr:to>
    <xdr:pic>
      <xdr:nvPicPr>
        <xdr:cNvPr id="111" name="Picture 770">
          <a:extLst>
            <a:ext uri="{FF2B5EF4-FFF2-40B4-BE49-F238E27FC236}">
              <a16:creationId xmlns:a16="http://schemas.microsoft.com/office/drawing/2014/main" id="{0D200D3F-14D6-4975-869F-40685103031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152400</xdr:colOff>
      <xdr:row>50</xdr:row>
      <xdr:rowOff>133350</xdr:rowOff>
    </xdr:to>
    <xdr:pic>
      <xdr:nvPicPr>
        <xdr:cNvPr id="112" name="Picture 769">
          <a:extLst>
            <a:ext uri="{FF2B5EF4-FFF2-40B4-BE49-F238E27FC236}">
              <a16:creationId xmlns:a16="http://schemas.microsoft.com/office/drawing/2014/main" id="{0E8AE0AE-A80E-4376-822C-B82DF84EEA8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73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152400</xdr:colOff>
      <xdr:row>51</xdr:row>
      <xdr:rowOff>133350</xdr:rowOff>
    </xdr:to>
    <xdr:pic>
      <xdr:nvPicPr>
        <xdr:cNvPr id="113" name="Picture 768">
          <a:extLst>
            <a:ext uri="{FF2B5EF4-FFF2-40B4-BE49-F238E27FC236}">
              <a16:creationId xmlns:a16="http://schemas.microsoft.com/office/drawing/2014/main" id="{CCF0D032-DCF8-42A7-A6CB-3A63F69258E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35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152400</xdr:colOff>
      <xdr:row>52</xdr:row>
      <xdr:rowOff>133350</xdr:rowOff>
    </xdr:to>
    <xdr:pic>
      <xdr:nvPicPr>
        <xdr:cNvPr id="116" name="Picture 765">
          <a:extLst>
            <a:ext uri="{FF2B5EF4-FFF2-40B4-BE49-F238E27FC236}">
              <a16:creationId xmlns:a16="http://schemas.microsoft.com/office/drawing/2014/main" id="{70B26F95-792B-48A3-A982-486EA1EE2CF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21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152400</xdr:colOff>
      <xdr:row>53</xdr:row>
      <xdr:rowOff>133350</xdr:rowOff>
    </xdr:to>
    <xdr:pic>
      <xdr:nvPicPr>
        <xdr:cNvPr id="117" name="Picture 764">
          <a:extLst>
            <a:ext uri="{FF2B5EF4-FFF2-40B4-BE49-F238E27FC236}">
              <a16:creationId xmlns:a16="http://schemas.microsoft.com/office/drawing/2014/main" id="{30993885-53FB-4106-BD93-D3131CDEA2F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83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152400</xdr:colOff>
      <xdr:row>54</xdr:row>
      <xdr:rowOff>133350</xdr:rowOff>
    </xdr:to>
    <xdr:pic>
      <xdr:nvPicPr>
        <xdr:cNvPr id="118" name="Picture 763">
          <a:extLst>
            <a:ext uri="{FF2B5EF4-FFF2-40B4-BE49-F238E27FC236}">
              <a16:creationId xmlns:a16="http://schemas.microsoft.com/office/drawing/2014/main" id="{25952D8C-C095-4067-9D62-39444B7F7A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45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152400</xdr:colOff>
      <xdr:row>55</xdr:row>
      <xdr:rowOff>133350</xdr:rowOff>
    </xdr:to>
    <xdr:pic>
      <xdr:nvPicPr>
        <xdr:cNvPr id="119" name="Picture 762">
          <a:extLst>
            <a:ext uri="{FF2B5EF4-FFF2-40B4-BE49-F238E27FC236}">
              <a16:creationId xmlns:a16="http://schemas.microsoft.com/office/drawing/2014/main" id="{505D8ECB-D23B-4B49-9DF9-EA139DEDD92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07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152400</xdr:colOff>
      <xdr:row>56</xdr:row>
      <xdr:rowOff>133350</xdr:rowOff>
    </xdr:to>
    <xdr:pic>
      <xdr:nvPicPr>
        <xdr:cNvPr id="120" name="Picture 761">
          <a:extLst>
            <a:ext uri="{FF2B5EF4-FFF2-40B4-BE49-F238E27FC236}">
              <a16:creationId xmlns:a16="http://schemas.microsoft.com/office/drawing/2014/main" id="{291717CE-225D-444E-8D9B-53DE3DDB437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69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152400</xdr:colOff>
      <xdr:row>57</xdr:row>
      <xdr:rowOff>133350</xdr:rowOff>
    </xdr:to>
    <xdr:pic>
      <xdr:nvPicPr>
        <xdr:cNvPr id="121" name="Picture 760">
          <a:extLst>
            <a:ext uri="{FF2B5EF4-FFF2-40B4-BE49-F238E27FC236}">
              <a16:creationId xmlns:a16="http://schemas.microsoft.com/office/drawing/2014/main" id="{D49BEBE9-EA8D-4C07-963B-CA27798AB99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152400</xdr:colOff>
      <xdr:row>58</xdr:row>
      <xdr:rowOff>133350</xdr:rowOff>
    </xdr:to>
    <xdr:pic>
      <xdr:nvPicPr>
        <xdr:cNvPr id="122" name="Picture 759">
          <a:extLst>
            <a:ext uri="{FF2B5EF4-FFF2-40B4-BE49-F238E27FC236}">
              <a16:creationId xmlns:a16="http://schemas.microsoft.com/office/drawing/2014/main" id="{C39A9554-EEEC-4404-B567-2370C6434D9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92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152400</xdr:colOff>
      <xdr:row>59</xdr:row>
      <xdr:rowOff>133350</xdr:rowOff>
    </xdr:to>
    <xdr:pic>
      <xdr:nvPicPr>
        <xdr:cNvPr id="123" name="Picture 758">
          <a:extLst>
            <a:ext uri="{FF2B5EF4-FFF2-40B4-BE49-F238E27FC236}">
              <a16:creationId xmlns:a16="http://schemas.microsoft.com/office/drawing/2014/main" id="{49AE5759-185D-4C26-8A90-3D69A78F09A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754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152400</xdr:colOff>
      <xdr:row>60</xdr:row>
      <xdr:rowOff>133350</xdr:rowOff>
    </xdr:to>
    <xdr:pic>
      <xdr:nvPicPr>
        <xdr:cNvPr id="124" name="Picture 757">
          <a:extLst>
            <a:ext uri="{FF2B5EF4-FFF2-40B4-BE49-F238E27FC236}">
              <a16:creationId xmlns:a16="http://schemas.microsoft.com/office/drawing/2014/main" id="{9BC4DA1B-DA2C-4F11-971E-6C5146C70AA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152400</xdr:colOff>
      <xdr:row>61</xdr:row>
      <xdr:rowOff>133350</xdr:rowOff>
    </xdr:to>
    <xdr:pic>
      <xdr:nvPicPr>
        <xdr:cNvPr id="125" name="Picture 756">
          <a:extLst>
            <a:ext uri="{FF2B5EF4-FFF2-40B4-BE49-F238E27FC236}">
              <a16:creationId xmlns:a16="http://schemas.microsoft.com/office/drawing/2014/main" id="{3C72EA5D-15B3-46A0-ADCE-677AC4C4DC8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78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152400</xdr:colOff>
      <xdr:row>62</xdr:row>
      <xdr:rowOff>133350</xdr:rowOff>
    </xdr:to>
    <xdr:pic>
      <xdr:nvPicPr>
        <xdr:cNvPr id="126" name="Picture 755">
          <a:extLst>
            <a:ext uri="{FF2B5EF4-FFF2-40B4-BE49-F238E27FC236}">
              <a16:creationId xmlns:a16="http://schemas.microsoft.com/office/drawing/2014/main" id="{A281A62B-020D-4B70-A1A7-92101DD197B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40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152400</xdr:colOff>
      <xdr:row>63</xdr:row>
      <xdr:rowOff>133350</xdr:rowOff>
    </xdr:to>
    <xdr:pic>
      <xdr:nvPicPr>
        <xdr:cNvPr id="130" name="Picture 751">
          <a:extLst>
            <a:ext uri="{FF2B5EF4-FFF2-40B4-BE49-F238E27FC236}">
              <a16:creationId xmlns:a16="http://schemas.microsoft.com/office/drawing/2014/main" id="{05150AE9-6986-4204-9F05-09612FFE911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88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152400</xdr:colOff>
      <xdr:row>64</xdr:row>
      <xdr:rowOff>133350</xdr:rowOff>
    </xdr:to>
    <xdr:pic>
      <xdr:nvPicPr>
        <xdr:cNvPr id="131" name="Picture 750">
          <a:extLst>
            <a:ext uri="{FF2B5EF4-FFF2-40B4-BE49-F238E27FC236}">
              <a16:creationId xmlns:a16="http://schemas.microsoft.com/office/drawing/2014/main" id="{121BD7F5-C831-4D21-95E9-F8F11C0D2D0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50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152400</xdr:colOff>
      <xdr:row>65</xdr:row>
      <xdr:rowOff>133350</xdr:rowOff>
    </xdr:to>
    <xdr:pic>
      <xdr:nvPicPr>
        <xdr:cNvPr id="133" name="Picture 748">
          <a:extLst>
            <a:ext uri="{FF2B5EF4-FFF2-40B4-BE49-F238E27FC236}">
              <a16:creationId xmlns:a16="http://schemas.microsoft.com/office/drawing/2014/main" id="{F15BE077-4CDA-4B82-B3B2-4FB95E015C1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74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152400</xdr:colOff>
      <xdr:row>66</xdr:row>
      <xdr:rowOff>133350</xdr:rowOff>
    </xdr:to>
    <xdr:pic>
      <xdr:nvPicPr>
        <xdr:cNvPr id="138" name="Picture 743">
          <a:extLst>
            <a:ext uri="{FF2B5EF4-FFF2-40B4-BE49-F238E27FC236}">
              <a16:creationId xmlns:a16="http://schemas.microsoft.com/office/drawing/2014/main" id="{243F39D2-ACBE-48BB-AF04-211653C8A28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83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152400</xdr:colOff>
      <xdr:row>67</xdr:row>
      <xdr:rowOff>133350</xdr:rowOff>
    </xdr:to>
    <xdr:pic>
      <xdr:nvPicPr>
        <xdr:cNvPr id="139" name="Picture 742">
          <a:extLst>
            <a:ext uri="{FF2B5EF4-FFF2-40B4-BE49-F238E27FC236}">
              <a16:creationId xmlns:a16="http://schemas.microsoft.com/office/drawing/2014/main" id="{BC4CE40C-E96E-4D1C-86DC-ACA46FDF45D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45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152400</xdr:colOff>
      <xdr:row>68</xdr:row>
      <xdr:rowOff>133350</xdr:rowOff>
    </xdr:to>
    <xdr:pic>
      <xdr:nvPicPr>
        <xdr:cNvPr id="140" name="Picture 741">
          <a:extLst>
            <a:ext uri="{FF2B5EF4-FFF2-40B4-BE49-F238E27FC236}">
              <a16:creationId xmlns:a16="http://schemas.microsoft.com/office/drawing/2014/main" id="{F7A47FCE-D90A-4FAC-8EB3-840033D3F8D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07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152400</xdr:colOff>
      <xdr:row>69</xdr:row>
      <xdr:rowOff>133350</xdr:rowOff>
    </xdr:to>
    <xdr:pic>
      <xdr:nvPicPr>
        <xdr:cNvPr id="141" name="Picture 740">
          <a:extLst>
            <a:ext uri="{FF2B5EF4-FFF2-40B4-BE49-F238E27FC236}">
              <a16:creationId xmlns:a16="http://schemas.microsoft.com/office/drawing/2014/main" id="{E9507DDA-E871-48E8-BF4F-A1D21F22AFA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9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152400</xdr:colOff>
      <xdr:row>70</xdr:row>
      <xdr:rowOff>133350</xdr:rowOff>
    </xdr:to>
    <xdr:pic>
      <xdr:nvPicPr>
        <xdr:cNvPr id="144" name="Picture 737">
          <a:extLst>
            <a:ext uri="{FF2B5EF4-FFF2-40B4-BE49-F238E27FC236}">
              <a16:creationId xmlns:a16="http://schemas.microsoft.com/office/drawing/2014/main" id="{FFFD776A-9A0A-409F-B4D4-8C92C6AC150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55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152400</xdr:colOff>
      <xdr:row>71</xdr:row>
      <xdr:rowOff>133350</xdr:rowOff>
    </xdr:to>
    <xdr:pic>
      <xdr:nvPicPr>
        <xdr:cNvPr id="145" name="Picture 736">
          <a:extLst>
            <a:ext uri="{FF2B5EF4-FFF2-40B4-BE49-F238E27FC236}">
              <a16:creationId xmlns:a16="http://schemas.microsoft.com/office/drawing/2014/main" id="{61855406-1578-42D4-84F7-15A4E28944C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317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152400</xdr:colOff>
      <xdr:row>72</xdr:row>
      <xdr:rowOff>133350</xdr:rowOff>
    </xdr:to>
    <xdr:pic>
      <xdr:nvPicPr>
        <xdr:cNvPr id="146" name="Picture 735">
          <a:extLst>
            <a:ext uri="{FF2B5EF4-FFF2-40B4-BE49-F238E27FC236}">
              <a16:creationId xmlns:a16="http://schemas.microsoft.com/office/drawing/2014/main" id="{E1322D7E-BA38-427F-8026-B0F8620EC01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79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152400</xdr:colOff>
      <xdr:row>73</xdr:row>
      <xdr:rowOff>133350</xdr:rowOff>
    </xdr:to>
    <xdr:pic>
      <xdr:nvPicPr>
        <xdr:cNvPr id="148" name="Picture 733">
          <a:extLst>
            <a:ext uri="{FF2B5EF4-FFF2-40B4-BE49-F238E27FC236}">
              <a16:creationId xmlns:a16="http://schemas.microsoft.com/office/drawing/2014/main" id="{1BEC9F02-5D0E-401E-B1FF-3AAF82977F0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02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152400</xdr:colOff>
      <xdr:row>74</xdr:row>
      <xdr:rowOff>133350</xdr:rowOff>
    </xdr:to>
    <xdr:pic>
      <xdr:nvPicPr>
        <xdr:cNvPr id="154" name="Picture 727">
          <a:extLst>
            <a:ext uri="{FF2B5EF4-FFF2-40B4-BE49-F238E27FC236}">
              <a16:creationId xmlns:a16="http://schemas.microsoft.com/office/drawing/2014/main" id="{C767D48C-A6BA-442C-9F05-9FCDD0A88EF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74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152400</xdr:colOff>
      <xdr:row>75</xdr:row>
      <xdr:rowOff>133350</xdr:rowOff>
    </xdr:to>
    <xdr:pic>
      <xdr:nvPicPr>
        <xdr:cNvPr id="155" name="Picture 726">
          <a:extLst>
            <a:ext uri="{FF2B5EF4-FFF2-40B4-BE49-F238E27FC236}">
              <a16:creationId xmlns:a16="http://schemas.microsoft.com/office/drawing/2014/main" id="{1F777BAB-F478-4A36-9CE9-3D3D1DE025C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936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152400</xdr:colOff>
      <xdr:row>76</xdr:row>
      <xdr:rowOff>133350</xdr:rowOff>
    </xdr:to>
    <xdr:pic>
      <xdr:nvPicPr>
        <xdr:cNvPr id="156" name="Picture 725">
          <a:extLst>
            <a:ext uri="{FF2B5EF4-FFF2-40B4-BE49-F238E27FC236}">
              <a16:creationId xmlns:a16="http://schemas.microsoft.com/office/drawing/2014/main" id="{D79DF95C-C1C4-4CED-A543-4FF17382AF9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098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152400</xdr:colOff>
      <xdr:row>77</xdr:row>
      <xdr:rowOff>133350</xdr:rowOff>
    </xdr:to>
    <xdr:pic>
      <xdr:nvPicPr>
        <xdr:cNvPr id="158" name="Picture 723">
          <a:extLst>
            <a:ext uri="{FF2B5EF4-FFF2-40B4-BE49-F238E27FC236}">
              <a16:creationId xmlns:a16="http://schemas.microsoft.com/office/drawing/2014/main" id="{D0D9363E-28F8-4190-B39F-D67C8B37985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22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152400</xdr:colOff>
      <xdr:row>78</xdr:row>
      <xdr:rowOff>133350</xdr:rowOff>
    </xdr:to>
    <xdr:pic>
      <xdr:nvPicPr>
        <xdr:cNvPr id="159" name="Picture 722">
          <a:extLst>
            <a:ext uri="{FF2B5EF4-FFF2-40B4-BE49-F238E27FC236}">
              <a16:creationId xmlns:a16="http://schemas.microsoft.com/office/drawing/2014/main" id="{004F6FE5-31C1-414D-8F9D-698E75B9595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584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152400</xdr:colOff>
      <xdr:row>79</xdr:row>
      <xdr:rowOff>133350</xdr:rowOff>
    </xdr:to>
    <xdr:pic>
      <xdr:nvPicPr>
        <xdr:cNvPr id="160" name="Picture 721">
          <a:extLst>
            <a:ext uri="{FF2B5EF4-FFF2-40B4-BE49-F238E27FC236}">
              <a16:creationId xmlns:a16="http://schemas.microsoft.com/office/drawing/2014/main" id="{BB1FB29A-23FF-4733-8C49-E8CF21F6C3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46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152400</xdr:colOff>
      <xdr:row>80</xdr:row>
      <xdr:rowOff>133350</xdr:rowOff>
    </xdr:to>
    <xdr:pic>
      <xdr:nvPicPr>
        <xdr:cNvPr id="163" name="Picture 718">
          <a:extLst>
            <a:ext uri="{FF2B5EF4-FFF2-40B4-BE49-F238E27FC236}">
              <a16:creationId xmlns:a16="http://schemas.microsoft.com/office/drawing/2014/main" id="{69300C81-E7AD-4CAD-BFA9-1F79C6F48D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1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152400</xdr:colOff>
      <xdr:row>81</xdr:row>
      <xdr:rowOff>133350</xdr:rowOff>
    </xdr:to>
    <xdr:pic>
      <xdr:nvPicPr>
        <xdr:cNvPr id="164" name="Picture 717">
          <a:extLst>
            <a:ext uri="{FF2B5EF4-FFF2-40B4-BE49-F238E27FC236}">
              <a16:creationId xmlns:a16="http://schemas.microsoft.com/office/drawing/2014/main" id="{40F470B6-BD71-4474-A3B5-42BC0F914C7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393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152400</xdr:colOff>
      <xdr:row>82</xdr:row>
      <xdr:rowOff>133350</xdr:rowOff>
    </xdr:to>
    <xdr:pic>
      <xdr:nvPicPr>
        <xdr:cNvPr id="169" name="Picture 712">
          <a:extLst>
            <a:ext uri="{FF2B5EF4-FFF2-40B4-BE49-F238E27FC236}">
              <a16:creationId xmlns:a16="http://schemas.microsoft.com/office/drawing/2014/main" id="{77F96A3D-5CD7-40EA-8414-7E7B75F47BE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03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152400</xdr:colOff>
      <xdr:row>83</xdr:row>
      <xdr:rowOff>133350</xdr:rowOff>
    </xdr:to>
    <xdr:pic>
      <xdr:nvPicPr>
        <xdr:cNvPr id="170" name="Picture 711">
          <a:extLst>
            <a:ext uri="{FF2B5EF4-FFF2-40B4-BE49-F238E27FC236}">
              <a16:creationId xmlns:a16="http://schemas.microsoft.com/office/drawing/2014/main" id="{DCDA8198-15BB-4A8E-9704-5BF1E354CC8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65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152400</xdr:colOff>
      <xdr:row>84</xdr:row>
      <xdr:rowOff>133350</xdr:rowOff>
    </xdr:to>
    <xdr:pic>
      <xdr:nvPicPr>
        <xdr:cNvPr id="171" name="Picture 710">
          <a:extLst>
            <a:ext uri="{FF2B5EF4-FFF2-40B4-BE49-F238E27FC236}">
              <a16:creationId xmlns:a16="http://schemas.microsoft.com/office/drawing/2014/main" id="{1B556CF1-929D-4AB8-B8D8-BD06A03B8DE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27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152400</xdr:colOff>
      <xdr:row>85</xdr:row>
      <xdr:rowOff>133350</xdr:rowOff>
    </xdr:to>
    <xdr:pic>
      <xdr:nvPicPr>
        <xdr:cNvPr id="172" name="Picture 709">
          <a:extLst>
            <a:ext uri="{FF2B5EF4-FFF2-40B4-BE49-F238E27FC236}">
              <a16:creationId xmlns:a16="http://schemas.microsoft.com/office/drawing/2014/main" id="{78B5A811-AFC1-4D32-9276-E721A56A519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89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152400</xdr:colOff>
      <xdr:row>86</xdr:row>
      <xdr:rowOff>133350</xdr:rowOff>
    </xdr:to>
    <xdr:pic>
      <xdr:nvPicPr>
        <xdr:cNvPr id="173" name="Picture 708">
          <a:extLst>
            <a:ext uri="{FF2B5EF4-FFF2-40B4-BE49-F238E27FC236}">
              <a16:creationId xmlns:a16="http://schemas.microsoft.com/office/drawing/2014/main" id="{955B6509-A407-4BA0-9EB2-F2D5CC785DB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51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152400</xdr:colOff>
      <xdr:row>87</xdr:row>
      <xdr:rowOff>133350</xdr:rowOff>
    </xdr:to>
    <xdr:pic>
      <xdr:nvPicPr>
        <xdr:cNvPr id="174" name="Picture 707">
          <a:extLst>
            <a:ext uri="{FF2B5EF4-FFF2-40B4-BE49-F238E27FC236}">
              <a16:creationId xmlns:a16="http://schemas.microsoft.com/office/drawing/2014/main" id="{70DCDEF8-3DD4-4893-910F-8E4C0BC7E33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13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152400</xdr:colOff>
      <xdr:row>88</xdr:row>
      <xdr:rowOff>133350</xdr:rowOff>
    </xdr:to>
    <xdr:pic>
      <xdr:nvPicPr>
        <xdr:cNvPr id="175" name="Picture 706">
          <a:extLst>
            <a:ext uri="{FF2B5EF4-FFF2-40B4-BE49-F238E27FC236}">
              <a16:creationId xmlns:a16="http://schemas.microsoft.com/office/drawing/2014/main" id="{114255E4-C8D5-4919-BD11-A15582D1312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74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152400</xdr:colOff>
      <xdr:row>89</xdr:row>
      <xdr:rowOff>133350</xdr:rowOff>
    </xdr:to>
    <xdr:pic>
      <xdr:nvPicPr>
        <xdr:cNvPr id="176" name="Picture 705">
          <a:extLst>
            <a:ext uri="{FF2B5EF4-FFF2-40B4-BE49-F238E27FC236}">
              <a16:creationId xmlns:a16="http://schemas.microsoft.com/office/drawing/2014/main" id="{3F574E3D-1AB4-47B7-B6A1-E2114E3F3F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36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152400</xdr:colOff>
      <xdr:row>90</xdr:row>
      <xdr:rowOff>133350</xdr:rowOff>
    </xdr:to>
    <xdr:pic>
      <xdr:nvPicPr>
        <xdr:cNvPr id="177" name="Picture 704">
          <a:extLst>
            <a:ext uri="{FF2B5EF4-FFF2-40B4-BE49-F238E27FC236}">
              <a16:creationId xmlns:a16="http://schemas.microsoft.com/office/drawing/2014/main" id="{E3102099-7973-47F8-9A5F-415F105AC60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152400</xdr:colOff>
      <xdr:row>91</xdr:row>
      <xdr:rowOff>133350</xdr:rowOff>
    </xdr:to>
    <xdr:pic>
      <xdr:nvPicPr>
        <xdr:cNvPr id="178" name="Picture 703">
          <a:extLst>
            <a:ext uri="{FF2B5EF4-FFF2-40B4-BE49-F238E27FC236}">
              <a16:creationId xmlns:a16="http://schemas.microsoft.com/office/drawing/2014/main" id="{C1F4CB79-8B45-48BC-A190-F4F47E3EAE9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152400</xdr:colOff>
      <xdr:row>92</xdr:row>
      <xdr:rowOff>133350</xdr:rowOff>
    </xdr:to>
    <xdr:pic>
      <xdr:nvPicPr>
        <xdr:cNvPr id="179" name="Picture 702">
          <a:extLst>
            <a:ext uri="{FF2B5EF4-FFF2-40B4-BE49-F238E27FC236}">
              <a16:creationId xmlns:a16="http://schemas.microsoft.com/office/drawing/2014/main" id="{06AE3DED-5EAB-41EC-9F40-84E4564A524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22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152400</xdr:colOff>
      <xdr:row>93</xdr:row>
      <xdr:rowOff>133350</xdr:rowOff>
    </xdr:to>
    <xdr:pic>
      <xdr:nvPicPr>
        <xdr:cNvPr id="180" name="Picture 701">
          <a:extLst>
            <a:ext uri="{FF2B5EF4-FFF2-40B4-BE49-F238E27FC236}">
              <a16:creationId xmlns:a16="http://schemas.microsoft.com/office/drawing/2014/main" id="{EF26611A-1137-4004-970D-393E0918718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84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152400</xdr:colOff>
      <xdr:row>94</xdr:row>
      <xdr:rowOff>133350</xdr:rowOff>
    </xdr:to>
    <xdr:pic>
      <xdr:nvPicPr>
        <xdr:cNvPr id="181" name="Picture 700">
          <a:extLst>
            <a:ext uri="{FF2B5EF4-FFF2-40B4-BE49-F238E27FC236}">
              <a16:creationId xmlns:a16="http://schemas.microsoft.com/office/drawing/2014/main" id="{2AC91FB4-90F2-40A5-86FA-00B43EB11C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152400</xdr:colOff>
      <xdr:row>95</xdr:row>
      <xdr:rowOff>133350</xdr:rowOff>
    </xdr:to>
    <xdr:pic>
      <xdr:nvPicPr>
        <xdr:cNvPr id="182" name="Picture 699">
          <a:extLst>
            <a:ext uri="{FF2B5EF4-FFF2-40B4-BE49-F238E27FC236}">
              <a16:creationId xmlns:a16="http://schemas.microsoft.com/office/drawing/2014/main" id="{924B6A82-AA75-4684-AFCE-1555453F9C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08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152400</xdr:colOff>
      <xdr:row>96</xdr:row>
      <xdr:rowOff>133350</xdr:rowOff>
    </xdr:to>
    <xdr:pic>
      <xdr:nvPicPr>
        <xdr:cNvPr id="183" name="Picture 698">
          <a:extLst>
            <a:ext uri="{FF2B5EF4-FFF2-40B4-BE49-F238E27FC236}">
              <a16:creationId xmlns:a16="http://schemas.microsoft.com/office/drawing/2014/main" id="{B77AB9B9-8806-46EB-BA97-046B2BD423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70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152400</xdr:colOff>
      <xdr:row>97</xdr:row>
      <xdr:rowOff>133350</xdr:rowOff>
    </xdr:to>
    <xdr:pic>
      <xdr:nvPicPr>
        <xdr:cNvPr id="184" name="Picture 697">
          <a:extLst>
            <a:ext uri="{FF2B5EF4-FFF2-40B4-BE49-F238E27FC236}">
              <a16:creationId xmlns:a16="http://schemas.microsoft.com/office/drawing/2014/main" id="{CE6CDA74-7D15-4E78-BE18-BE4C91EE148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632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152400</xdr:colOff>
      <xdr:row>98</xdr:row>
      <xdr:rowOff>133350</xdr:rowOff>
    </xdr:to>
    <xdr:pic>
      <xdr:nvPicPr>
        <xdr:cNvPr id="185" name="Picture 696">
          <a:extLst>
            <a:ext uri="{FF2B5EF4-FFF2-40B4-BE49-F238E27FC236}">
              <a16:creationId xmlns:a16="http://schemas.microsoft.com/office/drawing/2014/main" id="{E3F776FF-F3CD-4768-93A6-A5DD33ED5DD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94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152400</xdr:colOff>
      <xdr:row>99</xdr:row>
      <xdr:rowOff>133350</xdr:rowOff>
    </xdr:to>
    <xdr:pic>
      <xdr:nvPicPr>
        <xdr:cNvPr id="186" name="Picture 695">
          <a:extLst>
            <a:ext uri="{FF2B5EF4-FFF2-40B4-BE49-F238E27FC236}">
              <a16:creationId xmlns:a16="http://schemas.microsoft.com/office/drawing/2014/main" id="{67241826-F720-4EC2-A052-4FCA8C53C16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56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152400</xdr:colOff>
      <xdr:row>100</xdr:row>
      <xdr:rowOff>133350</xdr:rowOff>
    </xdr:to>
    <xdr:pic>
      <xdr:nvPicPr>
        <xdr:cNvPr id="190" name="Picture 691">
          <a:extLst>
            <a:ext uri="{FF2B5EF4-FFF2-40B4-BE49-F238E27FC236}">
              <a16:creationId xmlns:a16="http://schemas.microsoft.com/office/drawing/2014/main" id="{3F2A02DB-4451-440D-BD26-B3C0BF31D2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03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152400</xdr:colOff>
      <xdr:row>101</xdr:row>
      <xdr:rowOff>133350</xdr:rowOff>
    </xdr:to>
    <xdr:pic>
      <xdr:nvPicPr>
        <xdr:cNvPr id="191" name="Picture 690">
          <a:extLst>
            <a:ext uri="{FF2B5EF4-FFF2-40B4-BE49-F238E27FC236}">
              <a16:creationId xmlns:a16="http://schemas.microsoft.com/office/drawing/2014/main" id="{637FCF1E-EEC2-409C-A6AB-29811F4F8F1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152400</xdr:colOff>
      <xdr:row>102</xdr:row>
      <xdr:rowOff>133350</xdr:rowOff>
    </xdr:to>
    <xdr:pic>
      <xdr:nvPicPr>
        <xdr:cNvPr id="192" name="Picture 689">
          <a:extLst>
            <a:ext uri="{FF2B5EF4-FFF2-40B4-BE49-F238E27FC236}">
              <a16:creationId xmlns:a16="http://schemas.microsoft.com/office/drawing/2014/main" id="{EDAFEADD-D2E4-44B6-BB4D-5104706A685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27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133350</xdr:rowOff>
    </xdr:to>
    <xdr:pic>
      <xdr:nvPicPr>
        <xdr:cNvPr id="194" name="Picture 687">
          <a:extLst>
            <a:ext uri="{FF2B5EF4-FFF2-40B4-BE49-F238E27FC236}">
              <a16:creationId xmlns:a16="http://schemas.microsoft.com/office/drawing/2014/main" id="{22C99CA1-E2F9-4248-8FEE-5C2A4ACB405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51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152400</xdr:colOff>
      <xdr:row>104</xdr:row>
      <xdr:rowOff>133350</xdr:rowOff>
    </xdr:to>
    <xdr:pic>
      <xdr:nvPicPr>
        <xdr:cNvPr id="198" name="Picture 683">
          <a:extLst>
            <a:ext uri="{FF2B5EF4-FFF2-40B4-BE49-F238E27FC236}">
              <a16:creationId xmlns:a16="http://schemas.microsoft.com/office/drawing/2014/main" id="{8018105F-B3B6-4414-9C0A-6C7C7724337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99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152400</xdr:colOff>
      <xdr:row>105</xdr:row>
      <xdr:rowOff>133350</xdr:rowOff>
    </xdr:to>
    <xdr:pic>
      <xdr:nvPicPr>
        <xdr:cNvPr id="199" name="Picture 682">
          <a:extLst>
            <a:ext uri="{FF2B5EF4-FFF2-40B4-BE49-F238E27FC236}">
              <a16:creationId xmlns:a16="http://schemas.microsoft.com/office/drawing/2014/main" id="{7E8367FF-2773-4C3F-A46C-425BDC0414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61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152400</xdr:colOff>
      <xdr:row>106</xdr:row>
      <xdr:rowOff>133350</xdr:rowOff>
    </xdr:to>
    <xdr:pic>
      <xdr:nvPicPr>
        <xdr:cNvPr id="200" name="Picture 681">
          <a:extLst>
            <a:ext uri="{FF2B5EF4-FFF2-40B4-BE49-F238E27FC236}">
              <a16:creationId xmlns:a16="http://schemas.microsoft.com/office/drawing/2014/main" id="{FEBB828A-3958-4AC1-9895-9F848CB452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23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152400</xdr:colOff>
      <xdr:row>107</xdr:row>
      <xdr:rowOff>133350</xdr:rowOff>
    </xdr:to>
    <xdr:pic>
      <xdr:nvPicPr>
        <xdr:cNvPr id="201" name="Picture 680">
          <a:extLst>
            <a:ext uri="{FF2B5EF4-FFF2-40B4-BE49-F238E27FC236}">
              <a16:creationId xmlns:a16="http://schemas.microsoft.com/office/drawing/2014/main" id="{E98F3DBC-36CD-4B9F-A3CD-1FA7F4DA539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133350</xdr:rowOff>
    </xdr:to>
    <xdr:pic>
      <xdr:nvPicPr>
        <xdr:cNvPr id="203" name="Picture 678">
          <a:extLst>
            <a:ext uri="{FF2B5EF4-FFF2-40B4-BE49-F238E27FC236}">
              <a16:creationId xmlns:a16="http://schemas.microsoft.com/office/drawing/2014/main" id="{95E5127B-CFFE-4C6B-B75B-3275974705B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08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152400</xdr:colOff>
      <xdr:row>109</xdr:row>
      <xdr:rowOff>133350</xdr:rowOff>
    </xdr:to>
    <xdr:pic>
      <xdr:nvPicPr>
        <xdr:cNvPr id="204" name="Picture 677">
          <a:extLst>
            <a:ext uri="{FF2B5EF4-FFF2-40B4-BE49-F238E27FC236}">
              <a16:creationId xmlns:a16="http://schemas.microsoft.com/office/drawing/2014/main" id="{C314BF87-2DEA-428C-9EDF-EA2C79E4B65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152400</xdr:colOff>
      <xdr:row>110</xdr:row>
      <xdr:rowOff>133350</xdr:rowOff>
    </xdr:to>
    <xdr:pic>
      <xdr:nvPicPr>
        <xdr:cNvPr id="205" name="Picture 676">
          <a:extLst>
            <a:ext uri="{FF2B5EF4-FFF2-40B4-BE49-F238E27FC236}">
              <a16:creationId xmlns:a16="http://schemas.microsoft.com/office/drawing/2014/main" id="{246BF7C0-5208-4423-8F1D-56670EE753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152400</xdr:colOff>
      <xdr:row>111</xdr:row>
      <xdr:rowOff>133350</xdr:rowOff>
    </xdr:to>
    <xdr:pic>
      <xdr:nvPicPr>
        <xdr:cNvPr id="206" name="Picture 675">
          <a:extLst>
            <a:ext uri="{FF2B5EF4-FFF2-40B4-BE49-F238E27FC236}">
              <a16:creationId xmlns:a16="http://schemas.microsoft.com/office/drawing/2014/main" id="{6BDE0B63-7518-489E-BB99-99BE8488941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94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152400</xdr:colOff>
      <xdr:row>112</xdr:row>
      <xdr:rowOff>133350</xdr:rowOff>
    </xdr:to>
    <xdr:pic>
      <xdr:nvPicPr>
        <xdr:cNvPr id="207" name="Picture 674">
          <a:extLst>
            <a:ext uri="{FF2B5EF4-FFF2-40B4-BE49-F238E27FC236}">
              <a16:creationId xmlns:a16="http://schemas.microsoft.com/office/drawing/2014/main" id="{66332373-C629-4D74-BB56-1C8B5E1AF2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56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152400</xdr:colOff>
      <xdr:row>113</xdr:row>
      <xdr:rowOff>133350</xdr:rowOff>
    </xdr:to>
    <xdr:pic>
      <xdr:nvPicPr>
        <xdr:cNvPr id="208" name="Picture 673">
          <a:extLst>
            <a:ext uri="{FF2B5EF4-FFF2-40B4-BE49-F238E27FC236}">
              <a16:creationId xmlns:a16="http://schemas.microsoft.com/office/drawing/2014/main" id="{7C027D7B-CE98-40D8-81FF-27A0A590E90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18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152400</xdr:colOff>
      <xdr:row>114</xdr:row>
      <xdr:rowOff>133350</xdr:rowOff>
    </xdr:to>
    <xdr:pic>
      <xdr:nvPicPr>
        <xdr:cNvPr id="209" name="Picture 672">
          <a:extLst>
            <a:ext uri="{FF2B5EF4-FFF2-40B4-BE49-F238E27FC236}">
              <a16:creationId xmlns:a16="http://schemas.microsoft.com/office/drawing/2014/main" id="{3ABE9D22-42AA-41DE-A0D6-18FD58714D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80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152400</xdr:colOff>
      <xdr:row>115</xdr:row>
      <xdr:rowOff>133350</xdr:rowOff>
    </xdr:to>
    <xdr:pic>
      <xdr:nvPicPr>
        <xdr:cNvPr id="210" name="Picture 671">
          <a:extLst>
            <a:ext uri="{FF2B5EF4-FFF2-40B4-BE49-F238E27FC236}">
              <a16:creationId xmlns:a16="http://schemas.microsoft.com/office/drawing/2014/main" id="{C7E5FBCD-5F70-407C-9970-D44FE0F537A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42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152400</xdr:colOff>
      <xdr:row>116</xdr:row>
      <xdr:rowOff>133350</xdr:rowOff>
    </xdr:to>
    <xdr:pic>
      <xdr:nvPicPr>
        <xdr:cNvPr id="211" name="Picture 670">
          <a:extLst>
            <a:ext uri="{FF2B5EF4-FFF2-40B4-BE49-F238E27FC236}">
              <a16:creationId xmlns:a16="http://schemas.microsoft.com/office/drawing/2014/main" id="{C07E54EC-B7DA-4DCF-ADFB-02100C9D7CC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152400</xdr:colOff>
      <xdr:row>117</xdr:row>
      <xdr:rowOff>133350</xdr:rowOff>
    </xdr:to>
    <xdr:pic>
      <xdr:nvPicPr>
        <xdr:cNvPr id="212" name="Picture 669">
          <a:extLst>
            <a:ext uri="{FF2B5EF4-FFF2-40B4-BE49-F238E27FC236}">
              <a16:creationId xmlns:a16="http://schemas.microsoft.com/office/drawing/2014/main" id="{474569A5-7966-40D3-A858-4D4D04D6D2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66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152400</xdr:colOff>
      <xdr:row>118</xdr:row>
      <xdr:rowOff>133350</xdr:rowOff>
    </xdr:to>
    <xdr:pic>
      <xdr:nvPicPr>
        <xdr:cNvPr id="213" name="Picture 668">
          <a:extLst>
            <a:ext uri="{FF2B5EF4-FFF2-40B4-BE49-F238E27FC236}">
              <a16:creationId xmlns:a16="http://schemas.microsoft.com/office/drawing/2014/main" id="{285D672B-3C4C-46DD-B21B-DF9BBF8A295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328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152400</xdr:colOff>
      <xdr:row>119</xdr:row>
      <xdr:rowOff>133350</xdr:rowOff>
    </xdr:to>
    <xdr:pic>
      <xdr:nvPicPr>
        <xdr:cNvPr id="214" name="Picture 667">
          <a:extLst>
            <a:ext uri="{FF2B5EF4-FFF2-40B4-BE49-F238E27FC236}">
              <a16:creationId xmlns:a16="http://schemas.microsoft.com/office/drawing/2014/main" id="{EE398400-DFFB-40C4-90D2-21EA0BC8C1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490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152400</xdr:colOff>
      <xdr:row>120</xdr:row>
      <xdr:rowOff>133350</xdr:rowOff>
    </xdr:to>
    <xdr:pic>
      <xdr:nvPicPr>
        <xdr:cNvPr id="215" name="Picture 666">
          <a:extLst>
            <a:ext uri="{FF2B5EF4-FFF2-40B4-BE49-F238E27FC236}">
              <a16:creationId xmlns:a16="http://schemas.microsoft.com/office/drawing/2014/main" id="{ACCFBF81-FAD9-4672-A058-34C955C31AF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651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152400</xdr:colOff>
      <xdr:row>121</xdr:row>
      <xdr:rowOff>133350</xdr:rowOff>
    </xdr:to>
    <xdr:pic>
      <xdr:nvPicPr>
        <xdr:cNvPr id="216" name="Picture 665">
          <a:extLst>
            <a:ext uri="{FF2B5EF4-FFF2-40B4-BE49-F238E27FC236}">
              <a16:creationId xmlns:a16="http://schemas.microsoft.com/office/drawing/2014/main" id="{1437987E-8D7A-48E7-9F24-F82A28C4BAF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13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152400</xdr:colOff>
      <xdr:row>122</xdr:row>
      <xdr:rowOff>133350</xdr:rowOff>
    </xdr:to>
    <xdr:pic>
      <xdr:nvPicPr>
        <xdr:cNvPr id="217" name="Picture 664">
          <a:extLst>
            <a:ext uri="{FF2B5EF4-FFF2-40B4-BE49-F238E27FC236}">
              <a16:creationId xmlns:a16="http://schemas.microsoft.com/office/drawing/2014/main" id="{8C0E1618-4855-4890-A238-AA611097073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975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152400</xdr:colOff>
      <xdr:row>123</xdr:row>
      <xdr:rowOff>133350</xdr:rowOff>
    </xdr:to>
    <xdr:pic>
      <xdr:nvPicPr>
        <xdr:cNvPr id="218" name="Picture 663">
          <a:extLst>
            <a:ext uri="{FF2B5EF4-FFF2-40B4-BE49-F238E27FC236}">
              <a16:creationId xmlns:a16="http://schemas.microsoft.com/office/drawing/2014/main" id="{C919BA61-27AC-46B5-A0F5-6D1A9A6ED9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37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152400</xdr:colOff>
      <xdr:row>124</xdr:row>
      <xdr:rowOff>133350</xdr:rowOff>
    </xdr:to>
    <xdr:pic>
      <xdr:nvPicPr>
        <xdr:cNvPr id="219" name="Picture 662">
          <a:extLst>
            <a:ext uri="{FF2B5EF4-FFF2-40B4-BE49-F238E27FC236}">
              <a16:creationId xmlns:a16="http://schemas.microsoft.com/office/drawing/2014/main" id="{2EBD230B-1E9F-4D1F-A7BA-FAD77D9D99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99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152400</xdr:colOff>
      <xdr:row>125</xdr:row>
      <xdr:rowOff>133350</xdr:rowOff>
    </xdr:to>
    <xdr:pic>
      <xdr:nvPicPr>
        <xdr:cNvPr id="221" name="Picture 660">
          <a:extLst>
            <a:ext uri="{FF2B5EF4-FFF2-40B4-BE49-F238E27FC236}">
              <a16:creationId xmlns:a16="http://schemas.microsoft.com/office/drawing/2014/main" id="{67DB7909-AF19-4046-9687-790F6A1F652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152400</xdr:colOff>
      <xdr:row>126</xdr:row>
      <xdr:rowOff>133350</xdr:rowOff>
    </xdr:to>
    <xdr:pic>
      <xdr:nvPicPr>
        <xdr:cNvPr id="222" name="Picture 659">
          <a:extLst>
            <a:ext uri="{FF2B5EF4-FFF2-40B4-BE49-F238E27FC236}">
              <a16:creationId xmlns:a16="http://schemas.microsoft.com/office/drawing/2014/main" id="{DC72AD98-268D-4455-A88E-54168F5C8D2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85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152400</xdr:colOff>
      <xdr:row>127</xdr:row>
      <xdr:rowOff>133350</xdr:rowOff>
    </xdr:to>
    <xdr:pic>
      <xdr:nvPicPr>
        <xdr:cNvPr id="223" name="Picture 658">
          <a:extLst>
            <a:ext uri="{FF2B5EF4-FFF2-40B4-BE49-F238E27FC236}">
              <a16:creationId xmlns:a16="http://schemas.microsoft.com/office/drawing/2014/main" id="{3595F5AC-8BC9-488A-9DBC-46841811ECF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947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152400</xdr:colOff>
      <xdr:row>128</xdr:row>
      <xdr:rowOff>133350</xdr:rowOff>
    </xdr:to>
    <xdr:pic>
      <xdr:nvPicPr>
        <xdr:cNvPr id="226" name="Picture 655">
          <a:extLst>
            <a:ext uri="{FF2B5EF4-FFF2-40B4-BE49-F238E27FC236}">
              <a16:creationId xmlns:a16="http://schemas.microsoft.com/office/drawing/2014/main" id="{A43F1035-38D2-4A0C-AE78-23756562D56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433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152400</xdr:colOff>
      <xdr:row>129</xdr:row>
      <xdr:rowOff>133350</xdr:rowOff>
    </xdr:to>
    <xdr:pic>
      <xdr:nvPicPr>
        <xdr:cNvPr id="230" name="Picture 651">
          <a:extLst>
            <a:ext uri="{FF2B5EF4-FFF2-40B4-BE49-F238E27FC236}">
              <a16:creationId xmlns:a16="http://schemas.microsoft.com/office/drawing/2014/main" id="{49ED2C48-13AB-40AF-B7F4-1423DEA7CD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80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152400</xdr:colOff>
      <xdr:row>130</xdr:row>
      <xdr:rowOff>133350</xdr:rowOff>
    </xdr:to>
    <xdr:pic>
      <xdr:nvPicPr>
        <xdr:cNvPr id="231" name="Picture 650">
          <a:extLst>
            <a:ext uri="{FF2B5EF4-FFF2-40B4-BE49-F238E27FC236}">
              <a16:creationId xmlns:a16="http://schemas.microsoft.com/office/drawing/2014/main" id="{CD4115EB-9121-4962-A399-E91C32EC4D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42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152400</xdr:colOff>
      <xdr:row>131</xdr:row>
      <xdr:rowOff>133350</xdr:rowOff>
    </xdr:to>
    <xdr:pic>
      <xdr:nvPicPr>
        <xdr:cNvPr id="232" name="Picture 649">
          <a:extLst>
            <a:ext uri="{FF2B5EF4-FFF2-40B4-BE49-F238E27FC236}">
              <a16:creationId xmlns:a16="http://schemas.microsoft.com/office/drawing/2014/main" id="{9FEA2D59-895A-4923-BB46-1E0DE58FC9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04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152400</xdr:colOff>
      <xdr:row>132</xdr:row>
      <xdr:rowOff>133350</xdr:rowOff>
    </xdr:to>
    <xdr:pic>
      <xdr:nvPicPr>
        <xdr:cNvPr id="233" name="Picture 648">
          <a:extLst>
            <a:ext uri="{FF2B5EF4-FFF2-40B4-BE49-F238E27FC236}">
              <a16:creationId xmlns:a16="http://schemas.microsoft.com/office/drawing/2014/main" id="{CD4FA0E4-227D-45FB-8334-2AB78A1F30C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566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152400</xdr:colOff>
      <xdr:row>133</xdr:row>
      <xdr:rowOff>133350</xdr:rowOff>
    </xdr:to>
    <xdr:pic>
      <xdr:nvPicPr>
        <xdr:cNvPr id="234" name="Picture 647">
          <a:extLst>
            <a:ext uri="{FF2B5EF4-FFF2-40B4-BE49-F238E27FC236}">
              <a16:creationId xmlns:a16="http://schemas.microsoft.com/office/drawing/2014/main" id="{72574D46-F1EF-44E7-B25B-8B99E970B99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28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152400</xdr:colOff>
      <xdr:row>134</xdr:row>
      <xdr:rowOff>133350</xdr:rowOff>
    </xdr:to>
    <xdr:pic>
      <xdr:nvPicPr>
        <xdr:cNvPr id="238" name="Picture 643">
          <a:extLst>
            <a:ext uri="{FF2B5EF4-FFF2-40B4-BE49-F238E27FC236}">
              <a16:creationId xmlns:a16="http://schemas.microsoft.com/office/drawing/2014/main" id="{A1040EEC-83D9-4AAB-B5C0-FC7891CB670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76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152400</xdr:colOff>
      <xdr:row>135</xdr:row>
      <xdr:rowOff>133350</xdr:rowOff>
    </xdr:to>
    <xdr:pic>
      <xdr:nvPicPr>
        <xdr:cNvPr id="242" name="Picture 639">
          <a:extLst>
            <a:ext uri="{FF2B5EF4-FFF2-40B4-BE49-F238E27FC236}">
              <a16:creationId xmlns:a16="http://schemas.microsoft.com/office/drawing/2014/main" id="{97DE9F06-F35D-4D9D-B1EB-303462F7F8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23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152400</xdr:colOff>
      <xdr:row>136</xdr:row>
      <xdr:rowOff>133350</xdr:rowOff>
    </xdr:to>
    <xdr:pic>
      <xdr:nvPicPr>
        <xdr:cNvPr id="243" name="Picture 638">
          <a:extLst>
            <a:ext uri="{FF2B5EF4-FFF2-40B4-BE49-F238E27FC236}">
              <a16:creationId xmlns:a16="http://schemas.microsoft.com/office/drawing/2014/main" id="{44E3F008-E041-4D8A-92B4-883719640B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85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152400</xdr:colOff>
      <xdr:row>137</xdr:row>
      <xdr:rowOff>133350</xdr:rowOff>
    </xdr:to>
    <xdr:pic>
      <xdr:nvPicPr>
        <xdr:cNvPr id="246" name="Picture 635">
          <a:extLst>
            <a:ext uri="{FF2B5EF4-FFF2-40B4-BE49-F238E27FC236}">
              <a16:creationId xmlns:a16="http://schemas.microsoft.com/office/drawing/2014/main" id="{3C2A70A6-AEBB-4DF8-B954-D4B7F6BB560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71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152400</xdr:colOff>
      <xdr:row>138</xdr:row>
      <xdr:rowOff>133350</xdr:rowOff>
    </xdr:to>
    <xdr:pic>
      <xdr:nvPicPr>
        <xdr:cNvPr id="248" name="Picture 633">
          <a:extLst>
            <a:ext uri="{FF2B5EF4-FFF2-40B4-BE49-F238E27FC236}">
              <a16:creationId xmlns:a16="http://schemas.microsoft.com/office/drawing/2014/main" id="{3D69C742-70A8-48A1-968F-1CC17AE905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995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152400</xdr:colOff>
      <xdr:row>139</xdr:row>
      <xdr:rowOff>133350</xdr:rowOff>
    </xdr:to>
    <xdr:pic>
      <xdr:nvPicPr>
        <xdr:cNvPr id="249" name="Picture 632">
          <a:extLst>
            <a:ext uri="{FF2B5EF4-FFF2-40B4-BE49-F238E27FC236}">
              <a16:creationId xmlns:a16="http://schemas.microsoft.com/office/drawing/2014/main" id="{AAB72FE0-1631-4ABE-9A14-08848939FDD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57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152400</xdr:colOff>
      <xdr:row>140</xdr:row>
      <xdr:rowOff>133350</xdr:rowOff>
    </xdr:to>
    <xdr:pic>
      <xdr:nvPicPr>
        <xdr:cNvPr id="250" name="Picture 631">
          <a:extLst>
            <a:ext uri="{FF2B5EF4-FFF2-40B4-BE49-F238E27FC236}">
              <a16:creationId xmlns:a16="http://schemas.microsoft.com/office/drawing/2014/main" id="{D1585DA7-28F0-4E00-B05F-525BB34DE4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152400</xdr:colOff>
      <xdr:row>141</xdr:row>
      <xdr:rowOff>133350</xdr:rowOff>
    </xdr:to>
    <xdr:pic>
      <xdr:nvPicPr>
        <xdr:cNvPr id="252" name="Picture 629">
          <a:extLst>
            <a:ext uri="{FF2B5EF4-FFF2-40B4-BE49-F238E27FC236}">
              <a16:creationId xmlns:a16="http://schemas.microsoft.com/office/drawing/2014/main" id="{F38BA853-0226-4BF4-AACA-6F4AE8A626A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43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152400</xdr:colOff>
      <xdr:row>142</xdr:row>
      <xdr:rowOff>133350</xdr:rowOff>
    </xdr:to>
    <xdr:pic>
      <xdr:nvPicPr>
        <xdr:cNvPr id="253" name="Picture 628">
          <a:extLst>
            <a:ext uri="{FF2B5EF4-FFF2-40B4-BE49-F238E27FC236}">
              <a16:creationId xmlns:a16="http://schemas.microsoft.com/office/drawing/2014/main" id="{638D5FFE-981C-4F37-B247-D4376C35EE0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05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152400</xdr:colOff>
      <xdr:row>143</xdr:row>
      <xdr:rowOff>133350</xdr:rowOff>
    </xdr:to>
    <xdr:pic>
      <xdr:nvPicPr>
        <xdr:cNvPr id="254" name="Picture 627">
          <a:extLst>
            <a:ext uri="{FF2B5EF4-FFF2-40B4-BE49-F238E27FC236}">
              <a16:creationId xmlns:a16="http://schemas.microsoft.com/office/drawing/2014/main" id="{BF1C5EFF-15EB-4F43-938A-93F5E7722F9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67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152400</xdr:colOff>
      <xdr:row>144</xdr:row>
      <xdr:rowOff>133350</xdr:rowOff>
    </xdr:to>
    <xdr:pic>
      <xdr:nvPicPr>
        <xdr:cNvPr id="255" name="Picture 626">
          <a:extLst>
            <a:ext uri="{FF2B5EF4-FFF2-40B4-BE49-F238E27FC236}">
              <a16:creationId xmlns:a16="http://schemas.microsoft.com/office/drawing/2014/main" id="{A726B70E-C5C9-4B88-846B-446F3E8B3E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28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152400</xdr:colOff>
      <xdr:row>145</xdr:row>
      <xdr:rowOff>133350</xdr:rowOff>
    </xdr:to>
    <xdr:pic>
      <xdr:nvPicPr>
        <xdr:cNvPr id="256" name="Picture 625">
          <a:extLst>
            <a:ext uri="{FF2B5EF4-FFF2-40B4-BE49-F238E27FC236}">
              <a16:creationId xmlns:a16="http://schemas.microsoft.com/office/drawing/2014/main" id="{94318D40-6830-45D6-912B-0CD27A4FF11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90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152400</xdr:colOff>
      <xdr:row>146</xdr:row>
      <xdr:rowOff>133350</xdr:rowOff>
    </xdr:to>
    <xdr:pic>
      <xdr:nvPicPr>
        <xdr:cNvPr id="258" name="Picture 623">
          <a:extLst>
            <a:ext uri="{FF2B5EF4-FFF2-40B4-BE49-F238E27FC236}">
              <a16:creationId xmlns:a16="http://schemas.microsoft.com/office/drawing/2014/main" id="{6A4337BE-7A03-45B7-B2C7-68102316A9D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14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152400</xdr:colOff>
      <xdr:row>147</xdr:row>
      <xdr:rowOff>133350</xdr:rowOff>
    </xdr:to>
    <xdr:pic>
      <xdr:nvPicPr>
        <xdr:cNvPr id="259" name="Picture 622">
          <a:extLst>
            <a:ext uri="{FF2B5EF4-FFF2-40B4-BE49-F238E27FC236}">
              <a16:creationId xmlns:a16="http://schemas.microsoft.com/office/drawing/2014/main" id="{48536A20-02B4-4227-B74A-CD1ED5A4588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76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152400</xdr:colOff>
      <xdr:row>148</xdr:row>
      <xdr:rowOff>133350</xdr:rowOff>
    </xdr:to>
    <xdr:pic>
      <xdr:nvPicPr>
        <xdr:cNvPr id="260" name="Picture 621">
          <a:extLst>
            <a:ext uri="{FF2B5EF4-FFF2-40B4-BE49-F238E27FC236}">
              <a16:creationId xmlns:a16="http://schemas.microsoft.com/office/drawing/2014/main" id="{9F3FA8F8-78DB-43D7-AC4A-538E78F0A86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38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152400</xdr:colOff>
      <xdr:row>149</xdr:row>
      <xdr:rowOff>133350</xdr:rowOff>
    </xdr:to>
    <xdr:pic>
      <xdr:nvPicPr>
        <xdr:cNvPr id="261" name="Picture 620">
          <a:extLst>
            <a:ext uri="{FF2B5EF4-FFF2-40B4-BE49-F238E27FC236}">
              <a16:creationId xmlns:a16="http://schemas.microsoft.com/office/drawing/2014/main" id="{2C81543E-B582-4AB7-ACD0-9CB360E2199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00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152400</xdr:colOff>
      <xdr:row>150</xdr:row>
      <xdr:rowOff>133350</xdr:rowOff>
    </xdr:to>
    <xdr:pic>
      <xdr:nvPicPr>
        <xdr:cNvPr id="262" name="Picture 619">
          <a:extLst>
            <a:ext uri="{FF2B5EF4-FFF2-40B4-BE49-F238E27FC236}">
              <a16:creationId xmlns:a16="http://schemas.microsoft.com/office/drawing/2014/main" id="{BE95A061-EEC9-46F7-ABCE-A34AEF1CF0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262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152400</xdr:colOff>
      <xdr:row>151</xdr:row>
      <xdr:rowOff>133350</xdr:rowOff>
    </xdr:to>
    <xdr:pic>
      <xdr:nvPicPr>
        <xdr:cNvPr id="264" name="Picture 617">
          <a:extLst>
            <a:ext uri="{FF2B5EF4-FFF2-40B4-BE49-F238E27FC236}">
              <a16:creationId xmlns:a16="http://schemas.microsoft.com/office/drawing/2014/main" id="{39B3D4D1-284F-4711-946B-BEE713AA1A9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86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152400</xdr:colOff>
      <xdr:row>152</xdr:row>
      <xdr:rowOff>133350</xdr:rowOff>
    </xdr:to>
    <xdr:pic>
      <xdr:nvPicPr>
        <xdr:cNvPr id="265" name="Picture 616">
          <a:extLst>
            <a:ext uri="{FF2B5EF4-FFF2-40B4-BE49-F238E27FC236}">
              <a16:creationId xmlns:a16="http://schemas.microsoft.com/office/drawing/2014/main" id="{FF909997-2698-430E-86DE-AC510779848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748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152400</xdr:colOff>
      <xdr:row>153</xdr:row>
      <xdr:rowOff>133350</xdr:rowOff>
    </xdr:to>
    <xdr:pic>
      <xdr:nvPicPr>
        <xdr:cNvPr id="266" name="Picture 615">
          <a:extLst>
            <a:ext uri="{FF2B5EF4-FFF2-40B4-BE49-F238E27FC236}">
              <a16:creationId xmlns:a16="http://schemas.microsoft.com/office/drawing/2014/main" id="{86FAC67D-52C3-4FA7-A528-0EC6AF9C538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91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152400</xdr:colOff>
      <xdr:row>154</xdr:row>
      <xdr:rowOff>133350</xdr:rowOff>
    </xdr:to>
    <xdr:pic>
      <xdr:nvPicPr>
        <xdr:cNvPr id="268" name="Picture 613">
          <a:extLst>
            <a:ext uri="{FF2B5EF4-FFF2-40B4-BE49-F238E27FC236}">
              <a16:creationId xmlns:a16="http://schemas.microsoft.com/office/drawing/2014/main" id="{DCCBE74F-2136-4B23-B24F-ABFFBDFB92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233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152400</xdr:colOff>
      <xdr:row>155</xdr:row>
      <xdr:rowOff>133350</xdr:rowOff>
    </xdr:to>
    <xdr:pic>
      <xdr:nvPicPr>
        <xdr:cNvPr id="269" name="Picture 612">
          <a:extLst>
            <a:ext uri="{FF2B5EF4-FFF2-40B4-BE49-F238E27FC236}">
              <a16:creationId xmlns:a16="http://schemas.microsoft.com/office/drawing/2014/main" id="{3142F2F6-CC92-4F9F-B03A-BAA9DEC7CD7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95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152400</xdr:colOff>
      <xdr:row>156</xdr:row>
      <xdr:rowOff>133350</xdr:rowOff>
    </xdr:to>
    <xdr:pic>
      <xdr:nvPicPr>
        <xdr:cNvPr id="270" name="Picture 611">
          <a:extLst>
            <a:ext uri="{FF2B5EF4-FFF2-40B4-BE49-F238E27FC236}">
              <a16:creationId xmlns:a16="http://schemas.microsoft.com/office/drawing/2014/main" id="{9589E3FA-186F-43FD-9C52-0567CE52C5D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57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152400</xdr:colOff>
      <xdr:row>157</xdr:row>
      <xdr:rowOff>133350</xdr:rowOff>
    </xdr:to>
    <xdr:pic>
      <xdr:nvPicPr>
        <xdr:cNvPr id="272" name="Picture 609">
          <a:extLst>
            <a:ext uri="{FF2B5EF4-FFF2-40B4-BE49-F238E27FC236}">
              <a16:creationId xmlns:a16="http://schemas.microsoft.com/office/drawing/2014/main" id="{B465C6D1-F832-4D9F-BC9B-F0498132F22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81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152400</xdr:colOff>
      <xdr:row>158</xdr:row>
      <xdr:rowOff>133350</xdr:rowOff>
    </xdr:to>
    <xdr:pic>
      <xdr:nvPicPr>
        <xdr:cNvPr id="273" name="Picture 608">
          <a:extLst>
            <a:ext uri="{FF2B5EF4-FFF2-40B4-BE49-F238E27FC236}">
              <a16:creationId xmlns:a16="http://schemas.microsoft.com/office/drawing/2014/main" id="{6951FF5C-B2AB-45D9-9F4C-DCBF9506E0A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43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152400</xdr:colOff>
      <xdr:row>159</xdr:row>
      <xdr:rowOff>133350</xdr:rowOff>
    </xdr:to>
    <xdr:pic>
      <xdr:nvPicPr>
        <xdr:cNvPr id="274" name="Picture 607">
          <a:extLst>
            <a:ext uri="{FF2B5EF4-FFF2-40B4-BE49-F238E27FC236}">
              <a16:creationId xmlns:a16="http://schemas.microsoft.com/office/drawing/2014/main" id="{19C86AF8-AB4A-4FA2-8AFF-DBE95233BD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205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152400</xdr:colOff>
      <xdr:row>160</xdr:row>
      <xdr:rowOff>133350</xdr:rowOff>
    </xdr:to>
    <xdr:pic>
      <xdr:nvPicPr>
        <xdr:cNvPr id="275" name="Picture 606">
          <a:extLst>
            <a:ext uri="{FF2B5EF4-FFF2-40B4-BE49-F238E27FC236}">
              <a16:creationId xmlns:a16="http://schemas.microsoft.com/office/drawing/2014/main" id="{9D22BA9B-756C-4BC3-ACF0-540BB0BD785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67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152400</xdr:colOff>
      <xdr:row>161</xdr:row>
      <xdr:rowOff>133350</xdr:rowOff>
    </xdr:to>
    <xdr:pic>
      <xdr:nvPicPr>
        <xdr:cNvPr id="277" name="Picture 604">
          <a:extLst>
            <a:ext uri="{FF2B5EF4-FFF2-40B4-BE49-F238E27FC236}">
              <a16:creationId xmlns:a16="http://schemas.microsoft.com/office/drawing/2014/main" id="{5EBD8BF0-F00D-4607-8F5C-9967DDC79DB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691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152400</xdr:colOff>
      <xdr:row>162</xdr:row>
      <xdr:rowOff>133350</xdr:rowOff>
    </xdr:to>
    <xdr:pic>
      <xdr:nvPicPr>
        <xdr:cNvPr id="278" name="Picture 603">
          <a:extLst>
            <a:ext uri="{FF2B5EF4-FFF2-40B4-BE49-F238E27FC236}">
              <a16:creationId xmlns:a16="http://schemas.microsoft.com/office/drawing/2014/main" id="{E5E9E06B-A404-48FC-B4F1-5E7061150DA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53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152400</xdr:colOff>
      <xdr:row>163</xdr:row>
      <xdr:rowOff>133350</xdr:rowOff>
    </xdr:to>
    <xdr:pic>
      <xdr:nvPicPr>
        <xdr:cNvPr id="279" name="Picture 602">
          <a:extLst>
            <a:ext uri="{FF2B5EF4-FFF2-40B4-BE49-F238E27FC236}">
              <a16:creationId xmlns:a16="http://schemas.microsoft.com/office/drawing/2014/main" id="{0710CE19-1080-41B5-A6C8-499557B68FE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015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152400</xdr:colOff>
      <xdr:row>164</xdr:row>
      <xdr:rowOff>133350</xdr:rowOff>
    </xdr:to>
    <xdr:pic>
      <xdr:nvPicPr>
        <xdr:cNvPr id="280" name="Picture 601">
          <a:extLst>
            <a:ext uri="{FF2B5EF4-FFF2-40B4-BE49-F238E27FC236}">
              <a16:creationId xmlns:a16="http://schemas.microsoft.com/office/drawing/2014/main" id="{CDC25440-3C04-4187-A13B-F0243144425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177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152400</xdr:colOff>
      <xdr:row>165</xdr:row>
      <xdr:rowOff>133350</xdr:rowOff>
    </xdr:to>
    <xdr:pic>
      <xdr:nvPicPr>
        <xdr:cNvPr id="281" name="Picture 600">
          <a:extLst>
            <a:ext uri="{FF2B5EF4-FFF2-40B4-BE49-F238E27FC236}">
              <a16:creationId xmlns:a16="http://schemas.microsoft.com/office/drawing/2014/main" id="{8D327489-D0EA-4979-AF14-F87185E9F58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339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152400</xdr:colOff>
      <xdr:row>166</xdr:row>
      <xdr:rowOff>133350</xdr:rowOff>
    </xdr:to>
    <xdr:pic>
      <xdr:nvPicPr>
        <xdr:cNvPr id="282" name="Picture 599">
          <a:extLst>
            <a:ext uri="{FF2B5EF4-FFF2-40B4-BE49-F238E27FC236}">
              <a16:creationId xmlns:a16="http://schemas.microsoft.com/office/drawing/2014/main" id="{0444141F-14D3-44D5-9BC9-9C0BA1D925D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00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152400</xdr:colOff>
      <xdr:row>167</xdr:row>
      <xdr:rowOff>133350</xdr:rowOff>
    </xdr:to>
    <xdr:pic>
      <xdr:nvPicPr>
        <xdr:cNvPr id="284" name="Picture 597">
          <a:extLst>
            <a:ext uri="{FF2B5EF4-FFF2-40B4-BE49-F238E27FC236}">
              <a16:creationId xmlns:a16="http://schemas.microsoft.com/office/drawing/2014/main" id="{25324F7A-C06F-43E7-8E6F-FD684679822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824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152400</xdr:colOff>
      <xdr:row>168</xdr:row>
      <xdr:rowOff>133350</xdr:rowOff>
    </xdr:to>
    <xdr:pic>
      <xdr:nvPicPr>
        <xdr:cNvPr id="285" name="Picture 596">
          <a:extLst>
            <a:ext uri="{FF2B5EF4-FFF2-40B4-BE49-F238E27FC236}">
              <a16:creationId xmlns:a16="http://schemas.microsoft.com/office/drawing/2014/main" id="{EA984874-D111-442D-B9C4-F4D6874606E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986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152400</xdr:colOff>
      <xdr:row>169</xdr:row>
      <xdr:rowOff>133350</xdr:rowOff>
    </xdr:to>
    <xdr:pic>
      <xdr:nvPicPr>
        <xdr:cNvPr id="286" name="Picture 595">
          <a:extLst>
            <a:ext uri="{FF2B5EF4-FFF2-40B4-BE49-F238E27FC236}">
              <a16:creationId xmlns:a16="http://schemas.microsoft.com/office/drawing/2014/main" id="{ABF83155-DE8C-419B-B605-3631F90BAD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148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152400</xdr:colOff>
      <xdr:row>170</xdr:row>
      <xdr:rowOff>133350</xdr:rowOff>
    </xdr:to>
    <xdr:pic>
      <xdr:nvPicPr>
        <xdr:cNvPr id="288" name="Picture 593">
          <a:extLst>
            <a:ext uri="{FF2B5EF4-FFF2-40B4-BE49-F238E27FC236}">
              <a16:creationId xmlns:a16="http://schemas.microsoft.com/office/drawing/2014/main" id="{BA795F3F-BC86-4D6E-9DDA-0984E0FBD59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72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152400</xdr:colOff>
      <xdr:row>171</xdr:row>
      <xdr:rowOff>133350</xdr:rowOff>
    </xdr:to>
    <xdr:pic>
      <xdr:nvPicPr>
        <xdr:cNvPr id="289" name="Picture 592">
          <a:extLst>
            <a:ext uri="{FF2B5EF4-FFF2-40B4-BE49-F238E27FC236}">
              <a16:creationId xmlns:a16="http://schemas.microsoft.com/office/drawing/2014/main" id="{8A9C5703-A512-4C97-9ACD-083F1C2BA68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34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152400</xdr:colOff>
      <xdr:row>172</xdr:row>
      <xdr:rowOff>133350</xdr:rowOff>
    </xdr:to>
    <xdr:pic>
      <xdr:nvPicPr>
        <xdr:cNvPr id="290" name="Picture 591">
          <a:extLst>
            <a:ext uri="{FF2B5EF4-FFF2-40B4-BE49-F238E27FC236}">
              <a16:creationId xmlns:a16="http://schemas.microsoft.com/office/drawing/2014/main" id="{58498DE1-D0B6-482A-80BF-A333C5716AF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796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152400</xdr:colOff>
      <xdr:row>173</xdr:row>
      <xdr:rowOff>133350</xdr:rowOff>
    </xdr:to>
    <xdr:pic>
      <xdr:nvPicPr>
        <xdr:cNvPr id="292" name="Picture 589">
          <a:extLst>
            <a:ext uri="{FF2B5EF4-FFF2-40B4-BE49-F238E27FC236}">
              <a16:creationId xmlns:a16="http://schemas.microsoft.com/office/drawing/2014/main" id="{20207231-DB0B-437B-9DC9-7CC840DA66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20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152400</xdr:colOff>
      <xdr:row>174</xdr:row>
      <xdr:rowOff>133350</xdr:rowOff>
    </xdr:to>
    <xdr:pic>
      <xdr:nvPicPr>
        <xdr:cNvPr id="293" name="Picture 588">
          <a:extLst>
            <a:ext uri="{FF2B5EF4-FFF2-40B4-BE49-F238E27FC236}">
              <a16:creationId xmlns:a16="http://schemas.microsoft.com/office/drawing/2014/main" id="{24BC530D-45B9-4535-9B63-C86B03EB708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282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152400</xdr:colOff>
      <xdr:row>175</xdr:row>
      <xdr:rowOff>133350</xdr:rowOff>
    </xdr:to>
    <xdr:pic>
      <xdr:nvPicPr>
        <xdr:cNvPr id="294" name="Picture 587">
          <a:extLst>
            <a:ext uri="{FF2B5EF4-FFF2-40B4-BE49-F238E27FC236}">
              <a16:creationId xmlns:a16="http://schemas.microsoft.com/office/drawing/2014/main" id="{2FE4F30C-15A8-4AC0-AE92-35D971FA483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444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152400</xdr:colOff>
      <xdr:row>176</xdr:row>
      <xdr:rowOff>133350</xdr:rowOff>
    </xdr:to>
    <xdr:pic>
      <xdr:nvPicPr>
        <xdr:cNvPr id="296" name="Picture 585">
          <a:extLst>
            <a:ext uri="{FF2B5EF4-FFF2-40B4-BE49-F238E27FC236}">
              <a16:creationId xmlns:a16="http://schemas.microsoft.com/office/drawing/2014/main" id="{6E58247E-2E03-4A09-963C-4F48288DF74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67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152400</xdr:colOff>
      <xdr:row>177</xdr:row>
      <xdr:rowOff>133350</xdr:rowOff>
    </xdr:to>
    <xdr:pic>
      <xdr:nvPicPr>
        <xdr:cNvPr id="297" name="Picture 584">
          <a:extLst>
            <a:ext uri="{FF2B5EF4-FFF2-40B4-BE49-F238E27FC236}">
              <a16:creationId xmlns:a16="http://schemas.microsoft.com/office/drawing/2014/main" id="{BB064A95-D73E-4126-905A-224F25348B5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929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152400</xdr:colOff>
      <xdr:row>178</xdr:row>
      <xdr:rowOff>133350</xdr:rowOff>
    </xdr:to>
    <xdr:pic>
      <xdr:nvPicPr>
        <xdr:cNvPr id="298" name="Picture 583">
          <a:extLst>
            <a:ext uri="{FF2B5EF4-FFF2-40B4-BE49-F238E27FC236}">
              <a16:creationId xmlns:a16="http://schemas.microsoft.com/office/drawing/2014/main" id="{46921DB9-3E79-4724-AAEF-271672A9E44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91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152400</xdr:colOff>
      <xdr:row>179</xdr:row>
      <xdr:rowOff>133350</xdr:rowOff>
    </xdr:to>
    <xdr:pic>
      <xdr:nvPicPr>
        <xdr:cNvPr id="299" name="Picture 582">
          <a:extLst>
            <a:ext uri="{FF2B5EF4-FFF2-40B4-BE49-F238E27FC236}">
              <a16:creationId xmlns:a16="http://schemas.microsoft.com/office/drawing/2014/main" id="{E9BAA8F4-CFEB-4A36-B924-7DCA7C52FD7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253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152400</xdr:colOff>
      <xdr:row>180</xdr:row>
      <xdr:rowOff>133350</xdr:rowOff>
    </xdr:to>
    <xdr:pic>
      <xdr:nvPicPr>
        <xdr:cNvPr id="300" name="Picture 581">
          <a:extLst>
            <a:ext uri="{FF2B5EF4-FFF2-40B4-BE49-F238E27FC236}">
              <a16:creationId xmlns:a16="http://schemas.microsoft.com/office/drawing/2014/main" id="{F8983EE1-BE8A-4AAC-BB58-8D1CB20F30F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415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152400</xdr:colOff>
      <xdr:row>181</xdr:row>
      <xdr:rowOff>133350</xdr:rowOff>
    </xdr:to>
    <xdr:pic>
      <xdr:nvPicPr>
        <xdr:cNvPr id="302" name="Picture 579">
          <a:extLst>
            <a:ext uri="{FF2B5EF4-FFF2-40B4-BE49-F238E27FC236}">
              <a16:creationId xmlns:a16="http://schemas.microsoft.com/office/drawing/2014/main" id="{061EA450-8388-4533-B422-6B2D3C466CE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739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152400</xdr:colOff>
      <xdr:row>182</xdr:row>
      <xdr:rowOff>133350</xdr:rowOff>
    </xdr:to>
    <xdr:pic>
      <xdr:nvPicPr>
        <xdr:cNvPr id="303" name="Picture 578">
          <a:extLst>
            <a:ext uri="{FF2B5EF4-FFF2-40B4-BE49-F238E27FC236}">
              <a16:creationId xmlns:a16="http://schemas.microsoft.com/office/drawing/2014/main" id="{7CD3F205-132D-49F4-8AC4-8BF6233891B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901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152400</xdr:colOff>
      <xdr:row>183</xdr:row>
      <xdr:rowOff>133350</xdr:rowOff>
    </xdr:to>
    <xdr:pic>
      <xdr:nvPicPr>
        <xdr:cNvPr id="305" name="Picture 576">
          <a:extLst>
            <a:ext uri="{FF2B5EF4-FFF2-40B4-BE49-F238E27FC236}">
              <a16:creationId xmlns:a16="http://schemas.microsoft.com/office/drawing/2014/main" id="{4BE8CF45-69A3-462D-BB65-D91D345695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225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152400</xdr:colOff>
      <xdr:row>184</xdr:row>
      <xdr:rowOff>133350</xdr:rowOff>
    </xdr:to>
    <xdr:pic>
      <xdr:nvPicPr>
        <xdr:cNvPr id="306" name="Picture 575">
          <a:extLst>
            <a:ext uri="{FF2B5EF4-FFF2-40B4-BE49-F238E27FC236}">
              <a16:creationId xmlns:a16="http://schemas.microsoft.com/office/drawing/2014/main" id="{7788C807-FACA-465C-8370-B4CD7E34FFB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387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152400</xdr:colOff>
      <xdr:row>185</xdr:row>
      <xdr:rowOff>133350</xdr:rowOff>
    </xdr:to>
    <xdr:pic>
      <xdr:nvPicPr>
        <xdr:cNvPr id="308" name="Picture 573">
          <a:extLst>
            <a:ext uri="{FF2B5EF4-FFF2-40B4-BE49-F238E27FC236}">
              <a16:creationId xmlns:a16="http://schemas.microsoft.com/office/drawing/2014/main" id="{20CEB5B0-EA04-4E71-A995-8825CCCC400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10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152400</xdr:colOff>
      <xdr:row>186</xdr:row>
      <xdr:rowOff>133350</xdr:rowOff>
    </xdr:to>
    <xdr:pic>
      <xdr:nvPicPr>
        <xdr:cNvPr id="309" name="Picture 572">
          <a:extLst>
            <a:ext uri="{FF2B5EF4-FFF2-40B4-BE49-F238E27FC236}">
              <a16:creationId xmlns:a16="http://schemas.microsoft.com/office/drawing/2014/main" id="{95C8A095-411A-4894-BE2F-DB21D5205A6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72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152400</xdr:colOff>
      <xdr:row>187</xdr:row>
      <xdr:rowOff>133350</xdr:rowOff>
    </xdr:to>
    <xdr:pic>
      <xdr:nvPicPr>
        <xdr:cNvPr id="310" name="Picture 571">
          <a:extLst>
            <a:ext uri="{FF2B5EF4-FFF2-40B4-BE49-F238E27FC236}">
              <a16:creationId xmlns:a16="http://schemas.microsoft.com/office/drawing/2014/main" id="{07BC9424-73BD-4E77-BF7D-475F4FE8275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034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152400</xdr:colOff>
      <xdr:row>188</xdr:row>
      <xdr:rowOff>133350</xdr:rowOff>
    </xdr:to>
    <xdr:pic>
      <xdr:nvPicPr>
        <xdr:cNvPr id="311" name="Picture 570">
          <a:extLst>
            <a:ext uri="{FF2B5EF4-FFF2-40B4-BE49-F238E27FC236}">
              <a16:creationId xmlns:a16="http://schemas.microsoft.com/office/drawing/2014/main" id="{EEABDC00-3E3A-4F00-BFA6-3C81DB30792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96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152400</xdr:colOff>
      <xdr:row>189</xdr:row>
      <xdr:rowOff>133350</xdr:rowOff>
    </xdr:to>
    <xdr:pic>
      <xdr:nvPicPr>
        <xdr:cNvPr id="312" name="Picture 569">
          <a:extLst>
            <a:ext uri="{FF2B5EF4-FFF2-40B4-BE49-F238E27FC236}">
              <a16:creationId xmlns:a16="http://schemas.microsoft.com/office/drawing/2014/main" id="{BD85FF03-E7A2-4EF1-8411-3517DE8DA36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358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152400</xdr:colOff>
      <xdr:row>190</xdr:row>
      <xdr:rowOff>133350</xdr:rowOff>
    </xdr:to>
    <xdr:pic>
      <xdr:nvPicPr>
        <xdr:cNvPr id="313" name="Picture 568">
          <a:extLst>
            <a:ext uri="{FF2B5EF4-FFF2-40B4-BE49-F238E27FC236}">
              <a16:creationId xmlns:a16="http://schemas.microsoft.com/office/drawing/2014/main" id="{606B3C49-3058-401B-9D95-F0A4FEC4187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520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152400</xdr:colOff>
      <xdr:row>191</xdr:row>
      <xdr:rowOff>133350</xdr:rowOff>
    </xdr:to>
    <xdr:pic>
      <xdr:nvPicPr>
        <xdr:cNvPr id="314" name="Picture 567">
          <a:extLst>
            <a:ext uri="{FF2B5EF4-FFF2-40B4-BE49-F238E27FC236}">
              <a16:creationId xmlns:a16="http://schemas.microsoft.com/office/drawing/2014/main" id="{B86415BF-8A0E-4CF4-B453-71398E3C8B8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82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152400</xdr:colOff>
      <xdr:row>192</xdr:row>
      <xdr:rowOff>133350</xdr:rowOff>
    </xdr:to>
    <xdr:pic>
      <xdr:nvPicPr>
        <xdr:cNvPr id="315" name="Picture 566">
          <a:extLst>
            <a:ext uri="{FF2B5EF4-FFF2-40B4-BE49-F238E27FC236}">
              <a16:creationId xmlns:a16="http://schemas.microsoft.com/office/drawing/2014/main" id="{FD7BBA1F-7CB8-49B1-AA3B-005575EE31E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44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152400</xdr:colOff>
      <xdr:row>193</xdr:row>
      <xdr:rowOff>133350</xdr:rowOff>
    </xdr:to>
    <xdr:pic>
      <xdr:nvPicPr>
        <xdr:cNvPr id="316" name="Picture 565">
          <a:extLst>
            <a:ext uri="{FF2B5EF4-FFF2-40B4-BE49-F238E27FC236}">
              <a16:creationId xmlns:a16="http://schemas.microsoft.com/office/drawing/2014/main" id="{529FFB5F-6B74-414A-A511-5BEE952E52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06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0</xdr:col>
      <xdr:colOff>152400</xdr:colOff>
      <xdr:row>194</xdr:row>
      <xdr:rowOff>133350</xdr:rowOff>
    </xdr:to>
    <xdr:pic>
      <xdr:nvPicPr>
        <xdr:cNvPr id="317" name="Picture 564">
          <a:extLst>
            <a:ext uri="{FF2B5EF4-FFF2-40B4-BE49-F238E27FC236}">
              <a16:creationId xmlns:a16="http://schemas.microsoft.com/office/drawing/2014/main" id="{30A087D9-83F9-468E-8DFE-373A6F66B74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168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152400</xdr:colOff>
      <xdr:row>195</xdr:row>
      <xdr:rowOff>133350</xdr:rowOff>
    </xdr:to>
    <xdr:pic>
      <xdr:nvPicPr>
        <xdr:cNvPr id="318" name="Picture 563">
          <a:extLst>
            <a:ext uri="{FF2B5EF4-FFF2-40B4-BE49-F238E27FC236}">
              <a16:creationId xmlns:a16="http://schemas.microsoft.com/office/drawing/2014/main" id="{9375D2D7-374E-4EC7-A7DE-867FE730E9F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330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152400</xdr:colOff>
      <xdr:row>196</xdr:row>
      <xdr:rowOff>133350</xdr:rowOff>
    </xdr:to>
    <xdr:pic>
      <xdr:nvPicPr>
        <xdr:cNvPr id="319" name="Picture 562">
          <a:extLst>
            <a:ext uri="{FF2B5EF4-FFF2-40B4-BE49-F238E27FC236}">
              <a16:creationId xmlns:a16="http://schemas.microsoft.com/office/drawing/2014/main" id="{0EBBCDF0-2E39-4C70-98BB-3F74609F5CE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92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152400</xdr:colOff>
      <xdr:row>197</xdr:row>
      <xdr:rowOff>133350</xdr:rowOff>
    </xdr:to>
    <xdr:pic>
      <xdr:nvPicPr>
        <xdr:cNvPr id="320" name="Picture 561">
          <a:extLst>
            <a:ext uri="{FF2B5EF4-FFF2-40B4-BE49-F238E27FC236}">
              <a16:creationId xmlns:a16="http://schemas.microsoft.com/office/drawing/2014/main" id="{9AE60AB7-462B-4B50-8BB5-D73794AB49A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54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152400</xdr:colOff>
      <xdr:row>198</xdr:row>
      <xdr:rowOff>133350</xdr:rowOff>
    </xdr:to>
    <xdr:pic>
      <xdr:nvPicPr>
        <xdr:cNvPr id="321" name="Picture 560">
          <a:extLst>
            <a:ext uri="{FF2B5EF4-FFF2-40B4-BE49-F238E27FC236}">
              <a16:creationId xmlns:a16="http://schemas.microsoft.com/office/drawing/2014/main" id="{9A46B4EE-D1FF-4AEA-A5C3-5928F5EB09C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152400</xdr:colOff>
      <xdr:row>199</xdr:row>
      <xdr:rowOff>133350</xdr:rowOff>
    </xdr:to>
    <xdr:pic>
      <xdr:nvPicPr>
        <xdr:cNvPr id="323" name="Picture 558">
          <a:extLst>
            <a:ext uri="{FF2B5EF4-FFF2-40B4-BE49-F238E27FC236}">
              <a16:creationId xmlns:a16="http://schemas.microsoft.com/office/drawing/2014/main" id="{42FCCF79-3A7C-428A-85E2-98C4F91E4B0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39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152400</xdr:colOff>
      <xdr:row>200</xdr:row>
      <xdr:rowOff>133350</xdr:rowOff>
    </xdr:to>
    <xdr:pic>
      <xdr:nvPicPr>
        <xdr:cNvPr id="324" name="Picture 557">
          <a:extLst>
            <a:ext uri="{FF2B5EF4-FFF2-40B4-BE49-F238E27FC236}">
              <a16:creationId xmlns:a16="http://schemas.microsoft.com/office/drawing/2014/main" id="{0867E383-611F-4F36-B35B-EC304109D51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301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152400</xdr:colOff>
      <xdr:row>201</xdr:row>
      <xdr:rowOff>133350</xdr:rowOff>
    </xdr:to>
    <xdr:pic>
      <xdr:nvPicPr>
        <xdr:cNvPr id="325" name="Picture 556">
          <a:extLst>
            <a:ext uri="{FF2B5EF4-FFF2-40B4-BE49-F238E27FC236}">
              <a16:creationId xmlns:a16="http://schemas.microsoft.com/office/drawing/2014/main" id="{8FA05E2D-73B6-4F80-91F6-1608EC6EA57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463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152400</xdr:colOff>
      <xdr:row>202</xdr:row>
      <xdr:rowOff>133350</xdr:rowOff>
    </xdr:to>
    <xdr:pic>
      <xdr:nvPicPr>
        <xdr:cNvPr id="327" name="Picture 554">
          <a:extLst>
            <a:ext uri="{FF2B5EF4-FFF2-40B4-BE49-F238E27FC236}">
              <a16:creationId xmlns:a16="http://schemas.microsoft.com/office/drawing/2014/main" id="{E99C36A1-C2EA-400D-9551-52D1238D233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787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152400</xdr:colOff>
      <xdr:row>203</xdr:row>
      <xdr:rowOff>133350</xdr:rowOff>
    </xdr:to>
    <xdr:pic>
      <xdr:nvPicPr>
        <xdr:cNvPr id="328" name="Picture 553">
          <a:extLst>
            <a:ext uri="{FF2B5EF4-FFF2-40B4-BE49-F238E27FC236}">
              <a16:creationId xmlns:a16="http://schemas.microsoft.com/office/drawing/2014/main" id="{4489BF06-D572-4659-B275-6DCC829BEF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949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152400</xdr:colOff>
      <xdr:row>204</xdr:row>
      <xdr:rowOff>133350</xdr:rowOff>
    </xdr:to>
    <xdr:pic>
      <xdr:nvPicPr>
        <xdr:cNvPr id="329" name="Picture 552">
          <a:extLst>
            <a:ext uri="{FF2B5EF4-FFF2-40B4-BE49-F238E27FC236}">
              <a16:creationId xmlns:a16="http://schemas.microsoft.com/office/drawing/2014/main" id="{0276AEE4-153E-44B3-94F8-0AAB7033972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111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152400</xdr:colOff>
      <xdr:row>205</xdr:row>
      <xdr:rowOff>133350</xdr:rowOff>
    </xdr:to>
    <xdr:pic>
      <xdr:nvPicPr>
        <xdr:cNvPr id="330" name="Picture 551">
          <a:extLst>
            <a:ext uri="{FF2B5EF4-FFF2-40B4-BE49-F238E27FC236}">
              <a16:creationId xmlns:a16="http://schemas.microsoft.com/office/drawing/2014/main" id="{23005863-07D4-425A-8A5C-21A1120FC29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273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152400</xdr:colOff>
      <xdr:row>206</xdr:row>
      <xdr:rowOff>133350</xdr:rowOff>
    </xdr:to>
    <xdr:pic>
      <xdr:nvPicPr>
        <xdr:cNvPr id="331" name="Picture 550">
          <a:extLst>
            <a:ext uri="{FF2B5EF4-FFF2-40B4-BE49-F238E27FC236}">
              <a16:creationId xmlns:a16="http://schemas.microsoft.com/office/drawing/2014/main" id="{558847F3-3D31-47BD-BEEF-F2979BA1BAD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152400</xdr:colOff>
      <xdr:row>207</xdr:row>
      <xdr:rowOff>133350</xdr:rowOff>
    </xdr:to>
    <xdr:pic>
      <xdr:nvPicPr>
        <xdr:cNvPr id="333" name="Picture 548">
          <a:extLst>
            <a:ext uri="{FF2B5EF4-FFF2-40B4-BE49-F238E27FC236}">
              <a16:creationId xmlns:a16="http://schemas.microsoft.com/office/drawing/2014/main" id="{3BFE3C75-3467-4FAF-8CF4-3E59771C44E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759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152400</xdr:colOff>
      <xdr:row>208</xdr:row>
      <xdr:rowOff>133350</xdr:rowOff>
    </xdr:to>
    <xdr:pic>
      <xdr:nvPicPr>
        <xdr:cNvPr id="334" name="Picture 547">
          <a:extLst>
            <a:ext uri="{FF2B5EF4-FFF2-40B4-BE49-F238E27FC236}">
              <a16:creationId xmlns:a16="http://schemas.microsoft.com/office/drawing/2014/main" id="{8E8C0AB1-F419-4631-950E-F4AA14B46B7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21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152400</xdr:colOff>
      <xdr:row>209</xdr:row>
      <xdr:rowOff>133350</xdr:rowOff>
    </xdr:to>
    <xdr:pic>
      <xdr:nvPicPr>
        <xdr:cNvPr id="335" name="Picture 546">
          <a:extLst>
            <a:ext uri="{FF2B5EF4-FFF2-40B4-BE49-F238E27FC236}">
              <a16:creationId xmlns:a16="http://schemas.microsoft.com/office/drawing/2014/main" id="{8CADF6ED-7179-473C-AF8A-C8F2FDB9F86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082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152400</xdr:colOff>
      <xdr:row>210</xdr:row>
      <xdr:rowOff>133350</xdr:rowOff>
    </xdr:to>
    <xdr:pic>
      <xdr:nvPicPr>
        <xdr:cNvPr id="336" name="Picture 545">
          <a:extLst>
            <a:ext uri="{FF2B5EF4-FFF2-40B4-BE49-F238E27FC236}">
              <a16:creationId xmlns:a16="http://schemas.microsoft.com/office/drawing/2014/main" id="{130337A9-FD20-4EA6-B16C-9DB84CC7A8E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44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152400</xdr:colOff>
      <xdr:row>211</xdr:row>
      <xdr:rowOff>133350</xdr:rowOff>
    </xdr:to>
    <xdr:pic>
      <xdr:nvPicPr>
        <xdr:cNvPr id="337" name="Picture 544">
          <a:extLst>
            <a:ext uri="{FF2B5EF4-FFF2-40B4-BE49-F238E27FC236}">
              <a16:creationId xmlns:a16="http://schemas.microsoft.com/office/drawing/2014/main" id="{8990B49D-AFB5-48BF-9CD9-63FA1F2C667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06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152400</xdr:colOff>
      <xdr:row>212</xdr:row>
      <xdr:rowOff>133350</xdr:rowOff>
    </xdr:to>
    <xdr:pic>
      <xdr:nvPicPr>
        <xdr:cNvPr id="338" name="Picture 543">
          <a:extLst>
            <a:ext uri="{FF2B5EF4-FFF2-40B4-BE49-F238E27FC236}">
              <a16:creationId xmlns:a16="http://schemas.microsoft.com/office/drawing/2014/main" id="{9BE94FAF-15B6-4168-B1E6-BA22E5375B0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68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152400</xdr:colOff>
      <xdr:row>213</xdr:row>
      <xdr:rowOff>133350</xdr:rowOff>
    </xdr:to>
    <xdr:pic>
      <xdr:nvPicPr>
        <xdr:cNvPr id="339" name="Picture 542">
          <a:extLst>
            <a:ext uri="{FF2B5EF4-FFF2-40B4-BE49-F238E27FC236}">
              <a16:creationId xmlns:a16="http://schemas.microsoft.com/office/drawing/2014/main" id="{41A8B4E3-3C84-4446-ACF3-B5F8826CA2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730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152400</xdr:colOff>
      <xdr:row>214</xdr:row>
      <xdr:rowOff>133350</xdr:rowOff>
    </xdr:to>
    <xdr:pic>
      <xdr:nvPicPr>
        <xdr:cNvPr id="340" name="Picture 541">
          <a:extLst>
            <a:ext uri="{FF2B5EF4-FFF2-40B4-BE49-F238E27FC236}">
              <a16:creationId xmlns:a16="http://schemas.microsoft.com/office/drawing/2014/main" id="{B29884D1-A39C-4EEF-B782-D5F8EA70B51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92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152400</xdr:colOff>
      <xdr:row>215</xdr:row>
      <xdr:rowOff>133350</xdr:rowOff>
    </xdr:to>
    <xdr:pic>
      <xdr:nvPicPr>
        <xdr:cNvPr id="341" name="Picture 540">
          <a:extLst>
            <a:ext uri="{FF2B5EF4-FFF2-40B4-BE49-F238E27FC236}">
              <a16:creationId xmlns:a16="http://schemas.microsoft.com/office/drawing/2014/main" id="{B4DF343A-BF60-4BD1-AA19-7AFE09BEC20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054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152400</xdr:colOff>
      <xdr:row>216</xdr:row>
      <xdr:rowOff>133350</xdr:rowOff>
    </xdr:to>
    <xdr:pic>
      <xdr:nvPicPr>
        <xdr:cNvPr id="342" name="Picture 539">
          <a:extLst>
            <a:ext uri="{FF2B5EF4-FFF2-40B4-BE49-F238E27FC236}">
              <a16:creationId xmlns:a16="http://schemas.microsoft.com/office/drawing/2014/main" id="{5DBF187D-A400-429A-BE66-4148248B374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16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152400</xdr:colOff>
      <xdr:row>217</xdr:row>
      <xdr:rowOff>133350</xdr:rowOff>
    </xdr:to>
    <xdr:pic>
      <xdr:nvPicPr>
        <xdr:cNvPr id="343" name="Picture 538">
          <a:extLst>
            <a:ext uri="{FF2B5EF4-FFF2-40B4-BE49-F238E27FC236}">
              <a16:creationId xmlns:a16="http://schemas.microsoft.com/office/drawing/2014/main" id="{AB119653-0C39-43D1-8DE1-1E955368030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378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152400</xdr:colOff>
      <xdr:row>218</xdr:row>
      <xdr:rowOff>133350</xdr:rowOff>
    </xdr:to>
    <xdr:pic>
      <xdr:nvPicPr>
        <xdr:cNvPr id="344" name="Picture 537">
          <a:extLst>
            <a:ext uri="{FF2B5EF4-FFF2-40B4-BE49-F238E27FC236}">
              <a16:creationId xmlns:a16="http://schemas.microsoft.com/office/drawing/2014/main" id="{E4F42B90-52C2-417B-A0B9-4DD816901C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540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152400</xdr:colOff>
      <xdr:row>219</xdr:row>
      <xdr:rowOff>133350</xdr:rowOff>
    </xdr:to>
    <xdr:pic>
      <xdr:nvPicPr>
        <xdr:cNvPr id="345" name="Picture 536">
          <a:extLst>
            <a:ext uri="{FF2B5EF4-FFF2-40B4-BE49-F238E27FC236}">
              <a16:creationId xmlns:a16="http://schemas.microsoft.com/office/drawing/2014/main" id="{D3B90325-E429-44E7-96FC-0DD36926D3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702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152400</xdr:colOff>
      <xdr:row>220</xdr:row>
      <xdr:rowOff>133350</xdr:rowOff>
    </xdr:to>
    <xdr:pic>
      <xdr:nvPicPr>
        <xdr:cNvPr id="347" name="Picture 534">
          <a:extLst>
            <a:ext uri="{FF2B5EF4-FFF2-40B4-BE49-F238E27FC236}">
              <a16:creationId xmlns:a16="http://schemas.microsoft.com/office/drawing/2014/main" id="{69B6E541-92FA-4B5E-9210-5A29D51EE5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26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152400</xdr:colOff>
      <xdr:row>221</xdr:row>
      <xdr:rowOff>133350</xdr:rowOff>
    </xdr:to>
    <xdr:pic>
      <xdr:nvPicPr>
        <xdr:cNvPr id="348" name="Picture 533">
          <a:extLst>
            <a:ext uri="{FF2B5EF4-FFF2-40B4-BE49-F238E27FC236}">
              <a16:creationId xmlns:a16="http://schemas.microsoft.com/office/drawing/2014/main" id="{98D8A343-5AD5-49C4-9493-90FF2D9313C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87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152400</xdr:colOff>
      <xdr:row>222</xdr:row>
      <xdr:rowOff>133350</xdr:rowOff>
    </xdr:to>
    <xdr:pic>
      <xdr:nvPicPr>
        <xdr:cNvPr id="349" name="Picture 532">
          <a:extLst>
            <a:ext uri="{FF2B5EF4-FFF2-40B4-BE49-F238E27FC236}">
              <a16:creationId xmlns:a16="http://schemas.microsoft.com/office/drawing/2014/main" id="{EB7ACBE0-D2C5-4080-9B36-98032155F2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49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152400</xdr:colOff>
      <xdr:row>223</xdr:row>
      <xdr:rowOff>133350</xdr:rowOff>
    </xdr:to>
    <xdr:pic>
      <xdr:nvPicPr>
        <xdr:cNvPr id="350" name="Picture 531">
          <a:extLst>
            <a:ext uri="{FF2B5EF4-FFF2-40B4-BE49-F238E27FC236}">
              <a16:creationId xmlns:a16="http://schemas.microsoft.com/office/drawing/2014/main" id="{DC74D7D8-9657-436D-99E5-A3F0ECC03F1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11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0</xdr:col>
      <xdr:colOff>152400</xdr:colOff>
      <xdr:row>224</xdr:row>
      <xdr:rowOff>133350</xdr:rowOff>
    </xdr:to>
    <xdr:pic>
      <xdr:nvPicPr>
        <xdr:cNvPr id="352" name="Picture 529">
          <a:extLst>
            <a:ext uri="{FF2B5EF4-FFF2-40B4-BE49-F238E27FC236}">
              <a16:creationId xmlns:a16="http://schemas.microsoft.com/office/drawing/2014/main" id="{E6DB5F28-E5D4-44E0-B6F5-4BD14180DD1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835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0</xdr:col>
      <xdr:colOff>152400</xdr:colOff>
      <xdr:row>225</xdr:row>
      <xdr:rowOff>133350</xdr:rowOff>
    </xdr:to>
    <xdr:pic>
      <xdr:nvPicPr>
        <xdr:cNvPr id="353" name="Picture 528">
          <a:extLst>
            <a:ext uri="{FF2B5EF4-FFF2-40B4-BE49-F238E27FC236}">
              <a16:creationId xmlns:a16="http://schemas.microsoft.com/office/drawing/2014/main" id="{21845ED7-0DD1-4F96-A359-B6F48F13DFF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97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152400</xdr:colOff>
      <xdr:row>226</xdr:row>
      <xdr:rowOff>133350</xdr:rowOff>
    </xdr:to>
    <xdr:pic>
      <xdr:nvPicPr>
        <xdr:cNvPr id="354" name="Picture 527">
          <a:extLst>
            <a:ext uri="{FF2B5EF4-FFF2-40B4-BE49-F238E27FC236}">
              <a16:creationId xmlns:a16="http://schemas.microsoft.com/office/drawing/2014/main" id="{5942F647-7C51-4650-89BB-4436C785C4C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9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152400</xdr:colOff>
      <xdr:row>227</xdr:row>
      <xdr:rowOff>133350</xdr:rowOff>
    </xdr:to>
    <xdr:pic>
      <xdr:nvPicPr>
        <xdr:cNvPr id="355" name="Picture 526">
          <a:extLst>
            <a:ext uri="{FF2B5EF4-FFF2-40B4-BE49-F238E27FC236}">
              <a16:creationId xmlns:a16="http://schemas.microsoft.com/office/drawing/2014/main" id="{1F41AB23-2FA1-4DED-8804-A41EC13EB5A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1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152400</xdr:colOff>
      <xdr:row>228</xdr:row>
      <xdr:rowOff>133350</xdr:rowOff>
    </xdr:to>
    <xdr:pic>
      <xdr:nvPicPr>
        <xdr:cNvPr id="356" name="Picture 525">
          <a:extLst>
            <a:ext uri="{FF2B5EF4-FFF2-40B4-BE49-F238E27FC236}">
              <a16:creationId xmlns:a16="http://schemas.microsoft.com/office/drawing/2014/main" id="{0A45D85B-DB0D-4C77-B355-B169E1F2152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83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152400</xdr:colOff>
      <xdr:row>229</xdr:row>
      <xdr:rowOff>133350</xdr:rowOff>
    </xdr:to>
    <xdr:pic>
      <xdr:nvPicPr>
        <xdr:cNvPr id="357" name="Picture 524">
          <a:extLst>
            <a:ext uri="{FF2B5EF4-FFF2-40B4-BE49-F238E27FC236}">
              <a16:creationId xmlns:a16="http://schemas.microsoft.com/office/drawing/2014/main" id="{D3B0DDC7-3038-4854-AC62-EE326F35B28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45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152400</xdr:colOff>
      <xdr:row>230</xdr:row>
      <xdr:rowOff>133350</xdr:rowOff>
    </xdr:to>
    <xdr:pic>
      <xdr:nvPicPr>
        <xdr:cNvPr id="359" name="Picture 522">
          <a:extLst>
            <a:ext uri="{FF2B5EF4-FFF2-40B4-BE49-F238E27FC236}">
              <a16:creationId xmlns:a16="http://schemas.microsoft.com/office/drawing/2014/main" id="{EFC4D382-5B5B-4E94-BF9B-0BB7BB60A2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69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152400</xdr:colOff>
      <xdr:row>231</xdr:row>
      <xdr:rowOff>133350</xdr:rowOff>
    </xdr:to>
    <xdr:pic>
      <xdr:nvPicPr>
        <xdr:cNvPr id="360" name="Picture 521">
          <a:extLst>
            <a:ext uri="{FF2B5EF4-FFF2-40B4-BE49-F238E27FC236}">
              <a16:creationId xmlns:a16="http://schemas.microsoft.com/office/drawing/2014/main" id="{B454B392-BF05-4A8B-BFC9-EDF3CD59384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31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152400</xdr:colOff>
      <xdr:row>232</xdr:row>
      <xdr:rowOff>133350</xdr:rowOff>
    </xdr:to>
    <xdr:pic>
      <xdr:nvPicPr>
        <xdr:cNvPr id="361" name="Picture 520">
          <a:extLst>
            <a:ext uri="{FF2B5EF4-FFF2-40B4-BE49-F238E27FC236}">
              <a16:creationId xmlns:a16="http://schemas.microsoft.com/office/drawing/2014/main" id="{01A7365C-F142-4369-ADB2-6D01A2D5C2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293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0</xdr:col>
      <xdr:colOff>152400</xdr:colOff>
      <xdr:row>233</xdr:row>
      <xdr:rowOff>133350</xdr:rowOff>
    </xdr:to>
    <xdr:pic>
      <xdr:nvPicPr>
        <xdr:cNvPr id="362" name="Picture 519">
          <a:extLst>
            <a:ext uri="{FF2B5EF4-FFF2-40B4-BE49-F238E27FC236}">
              <a16:creationId xmlns:a16="http://schemas.microsoft.com/office/drawing/2014/main" id="{9A78182A-8E4A-4C4D-B3DC-04E810941B1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454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152400</xdr:colOff>
      <xdr:row>234</xdr:row>
      <xdr:rowOff>133350</xdr:rowOff>
    </xdr:to>
    <xdr:pic>
      <xdr:nvPicPr>
        <xdr:cNvPr id="364" name="Picture 517">
          <a:extLst>
            <a:ext uri="{FF2B5EF4-FFF2-40B4-BE49-F238E27FC236}">
              <a16:creationId xmlns:a16="http://schemas.microsoft.com/office/drawing/2014/main" id="{C69252BC-35B7-4653-8443-943CE2456E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778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152400</xdr:colOff>
      <xdr:row>235</xdr:row>
      <xdr:rowOff>133350</xdr:rowOff>
    </xdr:to>
    <xdr:pic>
      <xdr:nvPicPr>
        <xdr:cNvPr id="365" name="Picture 516">
          <a:extLst>
            <a:ext uri="{FF2B5EF4-FFF2-40B4-BE49-F238E27FC236}">
              <a16:creationId xmlns:a16="http://schemas.microsoft.com/office/drawing/2014/main" id="{C34C7D13-EDA8-43D3-BDB6-0BAAFAB8947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940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152400</xdr:colOff>
      <xdr:row>236</xdr:row>
      <xdr:rowOff>133350</xdr:rowOff>
    </xdr:to>
    <xdr:pic>
      <xdr:nvPicPr>
        <xdr:cNvPr id="366" name="Picture 515">
          <a:extLst>
            <a:ext uri="{FF2B5EF4-FFF2-40B4-BE49-F238E27FC236}">
              <a16:creationId xmlns:a16="http://schemas.microsoft.com/office/drawing/2014/main" id="{2A48C15B-1B65-4BC6-B9C8-05E2ABE99AF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02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152400</xdr:colOff>
      <xdr:row>237</xdr:row>
      <xdr:rowOff>133350</xdr:rowOff>
    </xdr:to>
    <xdr:pic>
      <xdr:nvPicPr>
        <xdr:cNvPr id="370" name="Picture 511">
          <a:extLst>
            <a:ext uri="{FF2B5EF4-FFF2-40B4-BE49-F238E27FC236}">
              <a16:creationId xmlns:a16="http://schemas.microsoft.com/office/drawing/2014/main" id="{75E6CE2D-51F8-4580-8671-44A4F423CF9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750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152400</xdr:colOff>
      <xdr:row>238</xdr:row>
      <xdr:rowOff>133350</xdr:rowOff>
    </xdr:to>
    <xdr:pic>
      <xdr:nvPicPr>
        <xdr:cNvPr id="371" name="Picture 510">
          <a:extLst>
            <a:ext uri="{FF2B5EF4-FFF2-40B4-BE49-F238E27FC236}">
              <a16:creationId xmlns:a16="http://schemas.microsoft.com/office/drawing/2014/main" id="{DC82C47B-689B-4E89-B3C2-39BE27F1AFA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12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152400</xdr:colOff>
      <xdr:row>239</xdr:row>
      <xdr:rowOff>133350</xdr:rowOff>
    </xdr:to>
    <xdr:pic>
      <xdr:nvPicPr>
        <xdr:cNvPr id="372" name="Picture 509">
          <a:extLst>
            <a:ext uri="{FF2B5EF4-FFF2-40B4-BE49-F238E27FC236}">
              <a16:creationId xmlns:a16="http://schemas.microsoft.com/office/drawing/2014/main" id="{1A24E51C-1519-4DB4-A234-55C28AE6A1C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74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152400</xdr:colOff>
      <xdr:row>240</xdr:row>
      <xdr:rowOff>133350</xdr:rowOff>
    </xdr:to>
    <xdr:pic>
      <xdr:nvPicPr>
        <xdr:cNvPr id="374" name="Picture 507">
          <a:extLst>
            <a:ext uri="{FF2B5EF4-FFF2-40B4-BE49-F238E27FC236}">
              <a16:creationId xmlns:a16="http://schemas.microsoft.com/office/drawing/2014/main" id="{52AF5952-67AF-4278-B92D-2B6B04A64E3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98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152400</xdr:colOff>
      <xdr:row>241</xdr:row>
      <xdr:rowOff>133350</xdr:rowOff>
    </xdr:to>
    <xdr:pic>
      <xdr:nvPicPr>
        <xdr:cNvPr id="375" name="Picture 506">
          <a:extLst>
            <a:ext uri="{FF2B5EF4-FFF2-40B4-BE49-F238E27FC236}">
              <a16:creationId xmlns:a16="http://schemas.microsoft.com/office/drawing/2014/main" id="{A4074BDD-B4F5-443A-BEF4-B9D52CA362E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559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133350</xdr:rowOff>
    </xdr:to>
    <xdr:pic>
      <xdr:nvPicPr>
        <xdr:cNvPr id="376" name="Picture 505">
          <a:extLst>
            <a:ext uri="{FF2B5EF4-FFF2-40B4-BE49-F238E27FC236}">
              <a16:creationId xmlns:a16="http://schemas.microsoft.com/office/drawing/2014/main" id="{73D0FBF5-9C34-4D83-9BA9-51E36DBC5E5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21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152400</xdr:colOff>
      <xdr:row>243</xdr:row>
      <xdr:rowOff>133350</xdr:rowOff>
    </xdr:to>
    <xdr:pic>
      <xdr:nvPicPr>
        <xdr:cNvPr id="378" name="Picture 503">
          <a:extLst>
            <a:ext uri="{FF2B5EF4-FFF2-40B4-BE49-F238E27FC236}">
              <a16:creationId xmlns:a16="http://schemas.microsoft.com/office/drawing/2014/main" id="{20DD46B2-D905-4ED5-8B6D-DFEFAA0340D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045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152400</xdr:colOff>
      <xdr:row>244</xdr:row>
      <xdr:rowOff>133350</xdr:rowOff>
    </xdr:to>
    <xdr:pic>
      <xdr:nvPicPr>
        <xdr:cNvPr id="379" name="Picture 502">
          <a:extLst>
            <a:ext uri="{FF2B5EF4-FFF2-40B4-BE49-F238E27FC236}">
              <a16:creationId xmlns:a16="http://schemas.microsoft.com/office/drawing/2014/main" id="{C69F2325-DD98-4C57-82B0-46B1D1C9A92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07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152400</xdr:colOff>
      <xdr:row>245</xdr:row>
      <xdr:rowOff>133350</xdr:rowOff>
    </xdr:to>
    <xdr:pic>
      <xdr:nvPicPr>
        <xdr:cNvPr id="383" name="Picture 498">
          <a:extLst>
            <a:ext uri="{FF2B5EF4-FFF2-40B4-BE49-F238E27FC236}">
              <a16:creationId xmlns:a16="http://schemas.microsoft.com/office/drawing/2014/main" id="{34CCE821-9416-4FD7-B9CB-EC0219A517A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55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0</xdr:col>
      <xdr:colOff>152400</xdr:colOff>
      <xdr:row>246</xdr:row>
      <xdr:rowOff>133350</xdr:rowOff>
    </xdr:to>
    <xdr:pic>
      <xdr:nvPicPr>
        <xdr:cNvPr id="384" name="Picture 497">
          <a:extLst>
            <a:ext uri="{FF2B5EF4-FFF2-40B4-BE49-F238E27FC236}">
              <a16:creationId xmlns:a16="http://schemas.microsoft.com/office/drawing/2014/main" id="{60379368-0EB1-4244-8A4A-836A9BD4A0C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17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152400</xdr:colOff>
      <xdr:row>247</xdr:row>
      <xdr:rowOff>133350</xdr:rowOff>
    </xdr:to>
    <xdr:pic>
      <xdr:nvPicPr>
        <xdr:cNvPr id="386" name="Picture 495">
          <a:extLst>
            <a:ext uri="{FF2B5EF4-FFF2-40B4-BE49-F238E27FC236}">
              <a16:creationId xmlns:a16="http://schemas.microsoft.com/office/drawing/2014/main" id="{D4068D63-AFF0-40CC-8407-3C8C12DA1FC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41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152400</xdr:colOff>
      <xdr:row>248</xdr:row>
      <xdr:rowOff>133350</xdr:rowOff>
    </xdr:to>
    <xdr:pic>
      <xdr:nvPicPr>
        <xdr:cNvPr id="387" name="Picture 494">
          <a:extLst>
            <a:ext uri="{FF2B5EF4-FFF2-40B4-BE49-F238E27FC236}">
              <a16:creationId xmlns:a16="http://schemas.microsoft.com/office/drawing/2014/main" id="{B27D0C8D-2151-40E3-8C04-E96E7266916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03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152400</xdr:colOff>
      <xdr:row>249</xdr:row>
      <xdr:rowOff>133350</xdr:rowOff>
    </xdr:to>
    <xdr:pic>
      <xdr:nvPicPr>
        <xdr:cNvPr id="388" name="Picture 493">
          <a:extLst>
            <a:ext uri="{FF2B5EF4-FFF2-40B4-BE49-F238E27FC236}">
              <a16:creationId xmlns:a16="http://schemas.microsoft.com/office/drawing/2014/main" id="{C03E7B55-76F5-4F28-A5ED-456FD3671A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664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152400</xdr:colOff>
      <xdr:row>250</xdr:row>
      <xdr:rowOff>133350</xdr:rowOff>
    </xdr:to>
    <xdr:pic>
      <xdr:nvPicPr>
        <xdr:cNvPr id="389" name="Picture 492">
          <a:extLst>
            <a:ext uri="{FF2B5EF4-FFF2-40B4-BE49-F238E27FC236}">
              <a16:creationId xmlns:a16="http://schemas.microsoft.com/office/drawing/2014/main" id="{0DA61552-7E53-49C3-8DD8-17DA18BA0DD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26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152400</xdr:colOff>
      <xdr:row>251</xdr:row>
      <xdr:rowOff>133350</xdr:rowOff>
    </xdr:to>
    <xdr:pic>
      <xdr:nvPicPr>
        <xdr:cNvPr id="390" name="Picture 491">
          <a:extLst>
            <a:ext uri="{FF2B5EF4-FFF2-40B4-BE49-F238E27FC236}">
              <a16:creationId xmlns:a16="http://schemas.microsoft.com/office/drawing/2014/main" id="{D41F5CE0-CDC0-447E-B659-4EDCF2E7C0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88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152400</xdr:colOff>
      <xdr:row>252</xdr:row>
      <xdr:rowOff>133350</xdr:rowOff>
    </xdr:to>
    <xdr:pic>
      <xdr:nvPicPr>
        <xdr:cNvPr id="391" name="Picture 490">
          <a:extLst>
            <a:ext uri="{FF2B5EF4-FFF2-40B4-BE49-F238E27FC236}">
              <a16:creationId xmlns:a16="http://schemas.microsoft.com/office/drawing/2014/main" id="{7860C294-A47E-4912-87CC-2A32A595CAB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152400</xdr:colOff>
      <xdr:row>253</xdr:row>
      <xdr:rowOff>133350</xdr:rowOff>
    </xdr:to>
    <xdr:pic>
      <xdr:nvPicPr>
        <xdr:cNvPr id="392" name="Picture 489">
          <a:extLst>
            <a:ext uri="{FF2B5EF4-FFF2-40B4-BE49-F238E27FC236}">
              <a16:creationId xmlns:a16="http://schemas.microsoft.com/office/drawing/2014/main" id="{21BA9270-A601-4152-818E-9900A014399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12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152400</xdr:colOff>
      <xdr:row>254</xdr:row>
      <xdr:rowOff>133350</xdr:rowOff>
    </xdr:to>
    <xdr:pic>
      <xdr:nvPicPr>
        <xdr:cNvPr id="393" name="Picture 488">
          <a:extLst>
            <a:ext uri="{FF2B5EF4-FFF2-40B4-BE49-F238E27FC236}">
              <a16:creationId xmlns:a16="http://schemas.microsoft.com/office/drawing/2014/main" id="{04A88621-63D8-47D5-B82A-82A45906118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474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152400</xdr:colOff>
      <xdr:row>255</xdr:row>
      <xdr:rowOff>133350</xdr:rowOff>
    </xdr:to>
    <xdr:pic>
      <xdr:nvPicPr>
        <xdr:cNvPr id="394" name="Picture 487">
          <a:extLst>
            <a:ext uri="{FF2B5EF4-FFF2-40B4-BE49-F238E27FC236}">
              <a16:creationId xmlns:a16="http://schemas.microsoft.com/office/drawing/2014/main" id="{CE85A6F1-A98C-4FD2-85C4-9975643428E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36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152400</xdr:colOff>
      <xdr:row>256</xdr:row>
      <xdr:rowOff>133350</xdr:rowOff>
    </xdr:to>
    <xdr:pic>
      <xdr:nvPicPr>
        <xdr:cNvPr id="396" name="Picture 485">
          <a:extLst>
            <a:ext uri="{FF2B5EF4-FFF2-40B4-BE49-F238E27FC236}">
              <a16:creationId xmlns:a16="http://schemas.microsoft.com/office/drawing/2014/main" id="{8F5D3877-0E16-45D6-9E38-6DA2F5A35B4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60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152400</xdr:colOff>
      <xdr:row>257</xdr:row>
      <xdr:rowOff>133350</xdr:rowOff>
    </xdr:to>
    <xdr:pic>
      <xdr:nvPicPr>
        <xdr:cNvPr id="397" name="Picture 484">
          <a:extLst>
            <a:ext uri="{FF2B5EF4-FFF2-40B4-BE49-F238E27FC236}">
              <a16:creationId xmlns:a16="http://schemas.microsoft.com/office/drawing/2014/main" id="{74DCD602-090D-4065-8D37-27FFD03FA51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22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152400</xdr:colOff>
      <xdr:row>258</xdr:row>
      <xdr:rowOff>133350</xdr:rowOff>
    </xdr:to>
    <xdr:pic>
      <xdr:nvPicPr>
        <xdr:cNvPr id="398" name="Picture 483">
          <a:extLst>
            <a:ext uri="{FF2B5EF4-FFF2-40B4-BE49-F238E27FC236}">
              <a16:creationId xmlns:a16="http://schemas.microsoft.com/office/drawing/2014/main" id="{016C9AD4-23C6-439A-8B23-2ABBC7685C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284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152400</xdr:colOff>
      <xdr:row>259</xdr:row>
      <xdr:rowOff>133350</xdr:rowOff>
    </xdr:to>
    <xdr:pic>
      <xdr:nvPicPr>
        <xdr:cNvPr id="399" name="Picture 482">
          <a:extLst>
            <a:ext uri="{FF2B5EF4-FFF2-40B4-BE49-F238E27FC236}">
              <a16:creationId xmlns:a16="http://schemas.microsoft.com/office/drawing/2014/main" id="{F307FCAA-E720-42FF-A2F7-E80A2A6D10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46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152400</xdr:colOff>
      <xdr:row>260</xdr:row>
      <xdr:rowOff>133350</xdr:rowOff>
    </xdr:to>
    <xdr:pic>
      <xdr:nvPicPr>
        <xdr:cNvPr id="400" name="Picture 481">
          <a:extLst>
            <a:ext uri="{FF2B5EF4-FFF2-40B4-BE49-F238E27FC236}">
              <a16:creationId xmlns:a16="http://schemas.microsoft.com/office/drawing/2014/main" id="{F28F37CC-D918-47A1-83CC-C9C3C5F1E7B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608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152400</xdr:colOff>
      <xdr:row>261</xdr:row>
      <xdr:rowOff>133350</xdr:rowOff>
    </xdr:to>
    <xdr:pic>
      <xdr:nvPicPr>
        <xdr:cNvPr id="401" name="Picture 480">
          <a:extLst>
            <a:ext uri="{FF2B5EF4-FFF2-40B4-BE49-F238E27FC236}">
              <a16:creationId xmlns:a16="http://schemas.microsoft.com/office/drawing/2014/main" id="{5783CE66-B631-49F9-AE0D-FCDE9463649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152400</xdr:colOff>
      <xdr:row>262</xdr:row>
      <xdr:rowOff>133350</xdr:rowOff>
    </xdr:to>
    <xdr:pic>
      <xdr:nvPicPr>
        <xdr:cNvPr id="402" name="Picture 479">
          <a:extLst>
            <a:ext uri="{FF2B5EF4-FFF2-40B4-BE49-F238E27FC236}">
              <a16:creationId xmlns:a16="http://schemas.microsoft.com/office/drawing/2014/main" id="{C2FA92B8-9026-43CC-B681-C1156EDB58B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3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0</xdr:col>
      <xdr:colOff>152400</xdr:colOff>
      <xdr:row>263</xdr:row>
      <xdr:rowOff>133350</xdr:rowOff>
    </xdr:to>
    <xdr:pic>
      <xdr:nvPicPr>
        <xdr:cNvPr id="403" name="Picture 478">
          <a:extLst>
            <a:ext uri="{FF2B5EF4-FFF2-40B4-BE49-F238E27FC236}">
              <a16:creationId xmlns:a16="http://schemas.microsoft.com/office/drawing/2014/main" id="{D8901A88-337A-4C67-BA28-A35068009A5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9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152400</xdr:colOff>
      <xdr:row>264</xdr:row>
      <xdr:rowOff>133350</xdr:rowOff>
    </xdr:to>
    <xdr:pic>
      <xdr:nvPicPr>
        <xdr:cNvPr id="404" name="Picture 477">
          <a:extLst>
            <a:ext uri="{FF2B5EF4-FFF2-40B4-BE49-F238E27FC236}">
              <a16:creationId xmlns:a16="http://schemas.microsoft.com/office/drawing/2014/main" id="{1DB589B2-B6E0-4A59-AFEF-C267D37F38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255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152400</xdr:colOff>
      <xdr:row>265</xdr:row>
      <xdr:rowOff>133350</xdr:rowOff>
    </xdr:to>
    <xdr:pic>
      <xdr:nvPicPr>
        <xdr:cNvPr id="405" name="Picture 476">
          <a:extLst>
            <a:ext uri="{FF2B5EF4-FFF2-40B4-BE49-F238E27FC236}">
              <a16:creationId xmlns:a16="http://schemas.microsoft.com/office/drawing/2014/main" id="{3928FA06-92E5-41E5-AC7A-B87A577694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41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152400</xdr:colOff>
      <xdr:row>266</xdr:row>
      <xdr:rowOff>133350</xdr:rowOff>
    </xdr:to>
    <xdr:pic>
      <xdr:nvPicPr>
        <xdr:cNvPr id="406" name="Picture 475">
          <a:extLst>
            <a:ext uri="{FF2B5EF4-FFF2-40B4-BE49-F238E27FC236}">
              <a16:creationId xmlns:a16="http://schemas.microsoft.com/office/drawing/2014/main" id="{ADA31B3A-F521-459E-82E5-86A241A010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7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152400</xdr:colOff>
      <xdr:row>267</xdr:row>
      <xdr:rowOff>133350</xdr:rowOff>
    </xdr:to>
    <xdr:pic>
      <xdr:nvPicPr>
        <xdr:cNvPr id="408" name="Picture 473">
          <a:extLst>
            <a:ext uri="{FF2B5EF4-FFF2-40B4-BE49-F238E27FC236}">
              <a16:creationId xmlns:a16="http://schemas.microsoft.com/office/drawing/2014/main" id="{6F54F4C1-015D-49CF-8D80-3C5E8123A2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903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152400</xdr:colOff>
      <xdr:row>268</xdr:row>
      <xdr:rowOff>133350</xdr:rowOff>
    </xdr:to>
    <xdr:pic>
      <xdr:nvPicPr>
        <xdr:cNvPr id="409" name="Picture 472">
          <a:extLst>
            <a:ext uri="{FF2B5EF4-FFF2-40B4-BE49-F238E27FC236}">
              <a16:creationId xmlns:a16="http://schemas.microsoft.com/office/drawing/2014/main" id="{746A1AD1-BE5F-4B7D-9BBE-365E7A4B54A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65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152400</xdr:colOff>
      <xdr:row>269</xdr:row>
      <xdr:rowOff>133350</xdr:rowOff>
    </xdr:to>
    <xdr:pic>
      <xdr:nvPicPr>
        <xdr:cNvPr id="410" name="Picture 471">
          <a:extLst>
            <a:ext uri="{FF2B5EF4-FFF2-40B4-BE49-F238E27FC236}">
              <a16:creationId xmlns:a16="http://schemas.microsoft.com/office/drawing/2014/main" id="{2C643101-C641-4D4F-9A52-786D3FE4EC6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27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152400</xdr:colOff>
      <xdr:row>270</xdr:row>
      <xdr:rowOff>133350</xdr:rowOff>
    </xdr:to>
    <xdr:pic>
      <xdr:nvPicPr>
        <xdr:cNvPr id="411" name="Picture 470">
          <a:extLst>
            <a:ext uri="{FF2B5EF4-FFF2-40B4-BE49-F238E27FC236}">
              <a16:creationId xmlns:a16="http://schemas.microsoft.com/office/drawing/2014/main" id="{39CE5452-E3C8-4469-BF93-8C133BB1A35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0</xdr:col>
      <xdr:colOff>152400</xdr:colOff>
      <xdr:row>271</xdr:row>
      <xdr:rowOff>133350</xdr:rowOff>
    </xdr:to>
    <xdr:pic>
      <xdr:nvPicPr>
        <xdr:cNvPr id="412" name="Picture 469">
          <a:extLst>
            <a:ext uri="{FF2B5EF4-FFF2-40B4-BE49-F238E27FC236}">
              <a16:creationId xmlns:a16="http://schemas.microsoft.com/office/drawing/2014/main" id="{FF36A272-A5CF-4347-BEC8-3D8FA7D354C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551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152400</xdr:colOff>
      <xdr:row>272</xdr:row>
      <xdr:rowOff>133350</xdr:rowOff>
    </xdr:to>
    <xdr:pic>
      <xdr:nvPicPr>
        <xdr:cNvPr id="413" name="Picture 468">
          <a:extLst>
            <a:ext uri="{FF2B5EF4-FFF2-40B4-BE49-F238E27FC236}">
              <a16:creationId xmlns:a16="http://schemas.microsoft.com/office/drawing/2014/main" id="{634F4FD8-5F07-4A80-9632-BFF5FCE3C8B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71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152400</xdr:colOff>
      <xdr:row>273</xdr:row>
      <xdr:rowOff>133350</xdr:rowOff>
    </xdr:to>
    <xdr:pic>
      <xdr:nvPicPr>
        <xdr:cNvPr id="414" name="Picture 467">
          <a:extLst>
            <a:ext uri="{FF2B5EF4-FFF2-40B4-BE49-F238E27FC236}">
              <a16:creationId xmlns:a16="http://schemas.microsoft.com/office/drawing/2014/main" id="{336CB9F0-4E3F-4944-9782-FBF56772239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75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152400</xdr:colOff>
      <xdr:row>274</xdr:row>
      <xdr:rowOff>133350</xdr:rowOff>
    </xdr:to>
    <xdr:pic>
      <xdr:nvPicPr>
        <xdr:cNvPr id="416" name="Picture 465">
          <a:extLst>
            <a:ext uri="{FF2B5EF4-FFF2-40B4-BE49-F238E27FC236}">
              <a16:creationId xmlns:a16="http://schemas.microsoft.com/office/drawing/2014/main" id="{AF6FF93B-C3B0-4E48-B4AF-1D7A47246EE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198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152400</xdr:colOff>
      <xdr:row>275</xdr:row>
      <xdr:rowOff>133350</xdr:rowOff>
    </xdr:to>
    <xdr:pic>
      <xdr:nvPicPr>
        <xdr:cNvPr id="417" name="Picture 464">
          <a:extLst>
            <a:ext uri="{FF2B5EF4-FFF2-40B4-BE49-F238E27FC236}">
              <a16:creationId xmlns:a16="http://schemas.microsoft.com/office/drawing/2014/main" id="{F7559946-EAD0-4505-A5D1-F4AD63DC89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60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152400</xdr:colOff>
      <xdr:row>276</xdr:row>
      <xdr:rowOff>133350</xdr:rowOff>
    </xdr:to>
    <xdr:pic>
      <xdr:nvPicPr>
        <xdr:cNvPr id="418" name="Picture 463">
          <a:extLst>
            <a:ext uri="{FF2B5EF4-FFF2-40B4-BE49-F238E27FC236}">
              <a16:creationId xmlns:a16="http://schemas.microsoft.com/office/drawing/2014/main" id="{E7B1CD45-8540-4F33-B6F5-578D7D1A7E4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522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152400</xdr:colOff>
      <xdr:row>277</xdr:row>
      <xdr:rowOff>133350</xdr:rowOff>
    </xdr:to>
    <xdr:pic>
      <xdr:nvPicPr>
        <xdr:cNvPr id="419" name="Picture 462">
          <a:extLst>
            <a:ext uri="{FF2B5EF4-FFF2-40B4-BE49-F238E27FC236}">
              <a16:creationId xmlns:a16="http://schemas.microsoft.com/office/drawing/2014/main" id="{199CE9B9-9121-41D4-B9D4-A6826D7F971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8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152400</xdr:colOff>
      <xdr:row>278</xdr:row>
      <xdr:rowOff>133350</xdr:rowOff>
    </xdr:to>
    <xdr:pic>
      <xdr:nvPicPr>
        <xdr:cNvPr id="421" name="Picture 460">
          <a:extLst>
            <a:ext uri="{FF2B5EF4-FFF2-40B4-BE49-F238E27FC236}">
              <a16:creationId xmlns:a16="http://schemas.microsoft.com/office/drawing/2014/main" id="{0DEEB573-4942-42F3-BCDC-41D89C46CA7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08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152400</xdr:colOff>
      <xdr:row>279</xdr:row>
      <xdr:rowOff>133350</xdr:rowOff>
    </xdr:to>
    <xdr:pic>
      <xdr:nvPicPr>
        <xdr:cNvPr id="422" name="Picture 459">
          <a:extLst>
            <a:ext uri="{FF2B5EF4-FFF2-40B4-BE49-F238E27FC236}">
              <a16:creationId xmlns:a16="http://schemas.microsoft.com/office/drawing/2014/main" id="{A38A8A87-77F7-483A-9FF7-54718030D56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7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152400</xdr:colOff>
      <xdr:row>280</xdr:row>
      <xdr:rowOff>133350</xdr:rowOff>
    </xdr:to>
    <xdr:pic>
      <xdr:nvPicPr>
        <xdr:cNvPr id="423" name="Picture 458">
          <a:extLst>
            <a:ext uri="{FF2B5EF4-FFF2-40B4-BE49-F238E27FC236}">
              <a16:creationId xmlns:a16="http://schemas.microsoft.com/office/drawing/2014/main" id="{F2881CED-90F9-4397-B3AD-CC56B47D174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32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152400</xdr:colOff>
      <xdr:row>281</xdr:row>
      <xdr:rowOff>133350</xdr:rowOff>
    </xdr:to>
    <xdr:pic>
      <xdr:nvPicPr>
        <xdr:cNvPr id="424" name="Picture 457">
          <a:extLst>
            <a:ext uri="{FF2B5EF4-FFF2-40B4-BE49-F238E27FC236}">
              <a16:creationId xmlns:a16="http://schemas.microsoft.com/office/drawing/2014/main" id="{CF9E88AF-F9F3-463A-A1DC-A2D7F0E2B6E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494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152400</xdr:colOff>
      <xdr:row>282</xdr:row>
      <xdr:rowOff>133350</xdr:rowOff>
    </xdr:to>
    <xdr:pic>
      <xdr:nvPicPr>
        <xdr:cNvPr id="425" name="Picture 456">
          <a:extLst>
            <a:ext uri="{FF2B5EF4-FFF2-40B4-BE49-F238E27FC236}">
              <a16:creationId xmlns:a16="http://schemas.microsoft.com/office/drawing/2014/main" id="{2B53EF92-4055-42EC-B843-EFD405A9350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656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152400</xdr:colOff>
      <xdr:row>283</xdr:row>
      <xdr:rowOff>133350</xdr:rowOff>
    </xdr:to>
    <xdr:pic>
      <xdr:nvPicPr>
        <xdr:cNvPr id="426" name="Picture 455">
          <a:extLst>
            <a:ext uri="{FF2B5EF4-FFF2-40B4-BE49-F238E27FC236}">
              <a16:creationId xmlns:a16="http://schemas.microsoft.com/office/drawing/2014/main" id="{ED23CA3A-3D77-4D14-AA59-93E0514A6A1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818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152400</xdr:colOff>
      <xdr:row>284</xdr:row>
      <xdr:rowOff>133350</xdr:rowOff>
    </xdr:to>
    <xdr:pic>
      <xdr:nvPicPr>
        <xdr:cNvPr id="427" name="Picture 454">
          <a:extLst>
            <a:ext uri="{FF2B5EF4-FFF2-40B4-BE49-F238E27FC236}">
              <a16:creationId xmlns:a16="http://schemas.microsoft.com/office/drawing/2014/main" id="{3F312728-77C5-4BAF-A2AD-4A162EE6176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980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152400</xdr:colOff>
      <xdr:row>285</xdr:row>
      <xdr:rowOff>133350</xdr:rowOff>
    </xdr:to>
    <xdr:pic>
      <xdr:nvPicPr>
        <xdr:cNvPr id="429" name="Picture 452">
          <a:extLst>
            <a:ext uri="{FF2B5EF4-FFF2-40B4-BE49-F238E27FC236}">
              <a16:creationId xmlns:a16="http://schemas.microsoft.com/office/drawing/2014/main" id="{F4A2B3E7-1A20-4459-9F10-E03FB963BBA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03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152400</xdr:colOff>
      <xdr:row>286</xdr:row>
      <xdr:rowOff>133350</xdr:rowOff>
    </xdr:to>
    <xdr:pic>
      <xdr:nvPicPr>
        <xdr:cNvPr id="430" name="Picture 451">
          <a:extLst>
            <a:ext uri="{FF2B5EF4-FFF2-40B4-BE49-F238E27FC236}">
              <a16:creationId xmlns:a16="http://schemas.microsoft.com/office/drawing/2014/main" id="{A4C0D886-DAC8-4617-83C4-DCFC84D83ED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465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152400</xdr:colOff>
      <xdr:row>287</xdr:row>
      <xdr:rowOff>133350</xdr:rowOff>
    </xdr:to>
    <xdr:pic>
      <xdr:nvPicPr>
        <xdr:cNvPr id="431" name="Picture 450">
          <a:extLst>
            <a:ext uri="{FF2B5EF4-FFF2-40B4-BE49-F238E27FC236}">
              <a16:creationId xmlns:a16="http://schemas.microsoft.com/office/drawing/2014/main" id="{8DDD9C1E-0F4A-4EAC-9C6A-064DC5C769A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627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152400</xdr:colOff>
      <xdr:row>288</xdr:row>
      <xdr:rowOff>133350</xdr:rowOff>
    </xdr:to>
    <xdr:pic>
      <xdr:nvPicPr>
        <xdr:cNvPr id="432" name="Picture 449">
          <a:extLst>
            <a:ext uri="{FF2B5EF4-FFF2-40B4-BE49-F238E27FC236}">
              <a16:creationId xmlns:a16="http://schemas.microsoft.com/office/drawing/2014/main" id="{2F075267-36EA-4665-8352-6A0C6E56AD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789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133350</xdr:rowOff>
    </xdr:to>
    <xdr:pic>
      <xdr:nvPicPr>
        <xdr:cNvPr id="433" name="Picture 448">
          <a:extLst>
            <a:ext uri="{FF2B5EF4-FFF2-40B4-BE49-F238E27FC236}">
              <a16:creationId xmlns:a16="http://schemas.microsoft.com/office/drawing/2014/main" id="{A33BA4E5-5D3D-454B-A7AF-78122534618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951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152400</xdr:colOff>
      <xdr:row>290</xdr:row>
      <xdr:rowOff>133350</xdr:rowOff>
    </xdr:to>
    <xdr:pic>
      <xdr:nvPicPr>
        <xdr:cNvPr id="434" name="Picture 447">
          <a:extLst>
            <a:ext uri="{FF2B5EF4-FFF2-40B4-BE49-F238E27FC236}">
              <a16:creationId xmlns:a16="http://schemas.microsoft.com/office/drawing/2014/main" id="{36553938-4D71-40B6-ADFB-7F41F99737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113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152400</xdr:colOff>
      <xdr:row>291</xdr:row>
      <xdr:rowOff>133350</xdr:rowOff>
    </xdr:to>
    <xdr:pic>
      <xdr:nvPicPr>
        <xdr:cNvPr id="435" name="Picture 446">
          <a:extLst>
            <a:ext uri="{FF2B5EF4-FFF2-40B4-BE49-F238E27FC236}">
              <a16:creationId xmlns:a16="http://schemas.microsoft.com/office/drawing/2014/main" id="{CA88A074-3FFC-4B4B-AF9E-C238A64B37B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75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152400</xdr:colOff>
      <xdr:row>292</xdr:row>
      <xdr:rowOff>133350</xdr:rowOff>
    </xdr:to>
    <xdr:pic>
      <xdr:nvPicPr>
        <xdr:cNvPr id="439" name="Picture 442">
          <a:extLst>
            <a:ext uri="{FF2B5EF4-FFF2-40B4-BE49-F238E27FC236}">
              <a16:creationId xmlns:a16="http://schemas.microsoft.com/office/drawing/2014/main" id="{FD41D438-233D-4221-88BB-7C0164AC0FE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923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152400</xdr:colOff>
      <xdr:row>293</xdr:row>
      <xdr:rowOff>133350</xdr:rowOff>
    </xdr:to>
    <xdr:pic>
      <xdr:nvPicPr>
        <xdr:cNvPr id="440" name="Picture 441">
          <a:extLst>
            <a:ext uri="{FF2B5EF4-FFF2-40B4-BE49-F238E27FC236}">
              <a16:creationId xmlns:a16="http://schemas.microsoft.com/office/drawing/2014/main" id="{7D22C476-A45C-4E35-BB9A-8921309E1BB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85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152400</xdr:colOff>
      <xdr:row>294</xdr:row>
      <xdr:rowOff>133350</xdr:rowOff>
    </xdr:to>
    <xdr:pic>
      <xdr:nvPicPr>
        <xdr:cNvPr id="442" name="Picture 439">
          <a:extLst>
            <a:ext uri="{FF2B5EF4-FFF2-40B4-BE49-F238E27FC236}">
              <a16:creationId xmlns:a16="http://schemas.microsoft.com/office/drawing/2014/main" id="{1710C461-93AE-496A-9196-FB491D661C1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08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152400</xdr:colOff>
      <xdr:row>295</xdr:row>
      <xdr:rowOff>133350</xdr:rowOff>
    </xdr:to>
    <xdr:pic>
      <xdr:nvPicPr>
        <xdr:cNvPr id="443" name="Picture 438">
          <a:extLst>
            <a:ext uri="{FF2B5EF4-FFF2-40B4-BE49-F238E27FC236}">
              <a16:creationId xmlns:a16="http://schemas.microsoft.com/office/drawing/2014/main" id="{41631A26-4E2A-48B7-B1EC-86C1601FBE2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570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152400</xdr:colOff>
      <xdr:row>296</xdr:row>
      <xdr:rowOff>133350</xdr:rowOff>
    </xdr:to>
    <xdr:pic>
      <xdr:nvPicPr>
        <xdr:cNvPr id="444" name="Picture 437">
          <a:extLst>
            <a:ext uri="{FF2B5EF4-FFF2-40B4-BE49-F238E27FC236}">
              <a16:creationId xmlns:a16="http://schemas.microsoft.com/office/drawing/2014/main" id="{5EEB6AD3-D9CD-4D2E-915C-20A1085D7D7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732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152400</xdr:colOff>
      <xdr:row>297</xdr:row>
      <xdr:rowOff>133350</xdr:rowOff>
    </xdr:to>
    <xdr:pic>
      <xdr:nvPicPr>
        <xdr:cNvPr id="445" name="Picture 436">
          <a:extLst>
            <a:ext uri="{FF2B5EF4-FFF2-40B4-BE49-F238E27FC236}">
              <a16:creationId xmlns:a16="http://schemas.microsoft.com/office/drawing/2014/main" id="{E1084D5F-D442-4B02-9457-086C396341D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894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152400</xdr:colOff>
      <xdr:row>298</xdr:row>
      <xdr:rowOff>133350</xdr:rowOff>
    </xdr:to>
    <xdr:pic>
      <xdr:nvPicPr>
        <xdr:cNvPr id="446" name="Picture 435">
          <a:extLst>
            <a:ext uri="{FF2B5EF4-FFF2-40B4-BE49-F238E27FC236}">
              <a16:creationId xmlns:a16="http://schemas.microsoft.com/office/drawing/2014/main" id="{08A4C178-D33B-4224-8422-39F016FC4B4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56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152400</xdr:colOff>
      <xdr:row>299</xdr:row>
      <xdr:rowOff>133350</xdr:rowOff>
    </xdr:to>
    <xdr:pic>
      <xdr:nvPicPr>
        <xdr:cNvPr id="448" name="Picture 433">
          <a:extLst>
            <a:ext uri="{FF2B5EF4-FFF2-40B4-BE49-F238E27FC236}">
              <a16:creationId xmlns:a16="http://schemas.microsoft.com/office/drawing/2014/main" id="{A1EB040C-8136-4910-8824-0825BCFE9F1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80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0</xdr:col>
      <xdr:colOff>152400</xdr:colOff>
      <xdr:row>300</xdr:row>
      <xdr:rowOff>133350</xdr:rowOff>
    </xdr:to>
    <xdr:pic>
      <xdr:nvPicPr>
        <xdr:cNvPr id="452" name="Picture 429">
          <a:extLst>
            <a:ext uri="{FF2B5EF4-FFF2-40B4-BE49-F238E27FC236}">
              <a16:creationId xmlns:a16="http://schemas.microsoft.com/office/drawing/2014/main" id="{8BBB5375-24DF-45E6-AAEF-F300F9C0A4A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28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152400</xdr:colOff>
      <xdr:row>301</xdr:row>
      <xdr:rowOff>133350</xdr:rowOff>
    </xdr:to>
    <xdr:pic>
      <xdr:nvPicPr>
        <xdr:cNvPr id="453" name="Picture 428">
          <a:extLst>
            <a:ext uri="{FF2B5EF4-FFF2-40B4-BE49-F238E27FC236}">
              <a16:creationId xmlns:a16="http://schemas.microsoft.com/office/drawing/2014/main" id="{B8A4D35B-8557-47B0-A6A6-EA9B1F18C7A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90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0</xdr:col>
      <xdr:colOff>152400</xdr:colOff>
      <xdr:row>302</xdr:row>
      <xdr:rowOff>133350</xdr:rowOff>
    </xdr:to>
    <xdr:pic>
      <xdr:nvPicPr>
        <xdr:cNvPr id="454" name="Picture 427">
          <a:extLst>
            <a:ext uri="{FF2B5EF4-FFF2-40B4-BE49-F238E27FC236}">
              <a16:creationId xmlns:a16="http://schemas.microsoft.com/office/drawing/2014/main" id="{2A137FDD-96B6-4ED5-9D11-38DFD78C153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52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0</xdr:col>
      <xdr:colOff>152400</xdr:colOff>
      <xdr:row>303</xdr:row>
      <xdr:rowOff>133350</xdr:rowOff>
    </xdr:to>
    <xdr:pic>
      <xdr:nvPicPr>
        <xdr:cNvPr id="459" name="Picture 422">
          <a:extLst>
            <a:ext uri="{FF2B5EF4-FFF2-40B4-BE49-F238E27FC236}">
              <a16:creationId xmlns:a16="http://schemas.microsoft.com/office/drawing/2014/main" id="{EAC149B9-EB96-4B42-9FBD-FA121654B8F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61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152400</xdr:colOff>
      <xdr:row>304</xdr:row>
      <xdr:rowOff>133350</xdr:rowOff>
    </xdr:to>
    <xdr:pic>
      <xdr:nvPicPr>
        <xdr:cNvPr id="460" name="Picture 421">
          <a:extLst>
            <a:ext uri="{FF2B5EF4-FFF2-40B4-BE49-F238E27FC236}">
              <a16:creationId xmlns:a16="http://schemas.microsoft.com/office/drawing/2014/main" id="{D93954B9-8222-4984-A55D-655804B4EE6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323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0</xdr:col>
      <xdr:colOff>152400</xdr:colOff>
      <xdr:row>305</xdr:row>
      <xdr:rowOff>133350</xdr:rowOff>
    </xdr:to>
    <xdr:pic>
      <xdr:nvPicPr>
        <xdr:cNvPr id="461" name="Picture 420">
          <a:extLst>
            <a:ext uri="{FF2B5EF4-FFF2-40B4-BE49-F238E27FC236}">
              <a16:creationId xmlns:a16="http://schemas.microsoft.com/office/drawing/2014/main" id="{F3E150EE-0BFE-4BD3-B05E-A6FB9C87F11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485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152400</xdr:colOff>
      <xdr:row>306</xdr:row>
      <xdr:rowOff>133350</xdr:rowOff>
    </xdr:to>
    <xdr:pic>
      <xdr:nvPicPr>
        <xdr:cNvPr id="462" name="Picture 419">
          <a:extLst>
            <a:ext uri="{FF2B5EF4-FFF2-40B4-BE49-F238E27FC236}">
              <a16:creationId xmlns:a16="http://schemas.microsoft.com/office/drawing/2014/main" id="{C5A4D09D-563A-4897-8AD7-9E32E59769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47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152400</xdr:colOff>
      <xdr:row>307</xdr:row>
      <xdr:rowOff>133350</xdr:rowOff>
    </xdr:to>
    <xdr:pic>
      <xdr:nvPicPr>
        <xdr:cNvPr id="463" name="Picture 418">
          <a:extLst>
            <a:ext uri="{FF2B5EF4-FFF2-40B4-BE49-F238E27FC236}">
              <a16:creationId xmlns:a16="http://schemas.microsoft.com/office/drawing/2014/main" id="{DC25FE55-797D-4BA5-9916-DAFB8EC4F01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809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152400</xdr:colOff>
      <xdr:row>308</xdr:row>
      <xdr:rowOff>133350</xdr:rowOff>
    </xdr:to>
    <xdr:pic>
      <xdr:nvPicPr>
        <xdr:cNvPr id="464" name="Picture 417">
          <a:extLst>
            <a:ext uri="{FF2B5EF4-FFF2-40B4-BE49-F238E27FC236}">
              <a16:creationId xmlns:a16="http://schemas.microsoft.com/office/drawing/2014/main" id="{1E4FC99D-BE27-4EA8-91D1-3CF5D4E80D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971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152400</xdr:colOff>
      <xdr:row>309</xdr:row>
      <xdr:rowOff>133350</xdr:rowOff>
    </xdr:to>
    <xdr:pic>
      <xdr:nvPicPr>
        <xdr:cNvPr id="465" name="Picture 416">
          <a:extLst>
            <a:ext uri="{FF2B5EF4-FFF2-40B4-BE49-F238E27FC236}">
              <a16:creationId xmlns:a16="http://schemas.microsoft.com/office/drawing/2014/main" id="{8D4299AB-78F9-4EC4-BE66-F136517863B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133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152400</xdr:colOff>
      <xdr:row>310</xdr:row>
      <xdr:rowOff>133350</xdr:rowOff>
    </xdr:to>
    <xdr:pic>
      <xdr:nvPicPr>
        <xdr:cNvPr id="466" name="Picture 415">
          <a:extLst>
            <a:ext uri="{FF2B5EF4-FFF2-40B4-BE49-F238E27FC236}">
              <a16:creationId xmlns:a16="http://schemas.microsoft.com/office/drawing/2014/main" id="{69407E96-C79A-43AB-B84A-9B0E9A4176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95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0</xdr:col>
      <xdr:colOff>152400</xdr:colOff>
      <xdr:row>311</xdr:row>
      <xdr:rowOff>133350</xdr:rowOff>
    </xdr:to>
    <xdr:pic>
      <xdr:nvPicPr>
        <xdr:cNvPr id="467" name="Picture 414">
          <a:extLst>
            <a:ext uri="{FF2B5EF4-FFF2-40B4-BE49-F238E27FC236}">
              <a16:creationId xmlns:a16="http://schemas.microsoft.com/office/drawing/2014/main" id="{686735E2-4695-43EC-9E12-196C53D2ADE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57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152400</xdr:colOff>
      <xdr:row>312</xdr:row>
      <xdr:rowOff>133350</xdr:rowOff>
    </xdr:to>
    <xdr:pic>
      <xdr:nvPicPr>
        <xdr:cNvPr id="469" name="Picture 412">
          <a:extLst>
            <a:ext uri="{FF2B5EF4-FFF2-40B4-BE49-F238E27FC236}">
              <a16:creationId xmlns:a16="http://schemas.microsoft.com/office/drawing/2014/main" id="{A73B66D2-E39C-4366-9B41-A5431450077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780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0</xdr:col>
      <xdr:colOff>152400</xdr:colOff>
      <xdr:row>313</xdr:row>
      <xdr:rowOff>133350</xdr:rowOff>
    </xdr:to>
    <xdr:pic>
      <xdr:nvPicPr>
        <xdr:cNvPr id="470" name="Picture 411">
          <a:extLst>
            <a:ext uri="{FF2B5EF4-FFF2-40B4-BE49-F238E27FC236}">
              <a16:creationId xmlns:a16="http://schemas.microsoft.com/office/drawing/2014/main" id="{8806A4E8-7AF0-407B-BE2D-A0A0C7EB45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942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0</xdr:col>
      <xdr:colOff>152400</xdr:colOff>
      <xdr:row>314</xdr:row>
      <xdr:rowOff>133350</xdr:rowOff>
    </xdr:to>
    <xdr:pic>
      <xdr:nvPicPr>
        <xdr:cNvPr id="471" name="Picture 410">
          <a:extLst>
            <a:ext uri="{FF2B5EF4-FFF2-40B4-BE49-F238E27FC236}">
              <a16:creationId xmlns:a16="http://schemas.microsoft.com/office/drawing/2014/main" id="{E4A72128-4732-4762-A6DC-DD126DA8AB1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04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152400</xdr:colOff>
      <xdr:row>315</xdr:row>
      <xdr:rowOff>133350</xdr:rowOff>
    </xdr:to>
    <xdr:pic>
      <xdr:nvPicPr>
        <xdr:cNvPr id="472" name="Picture 409">
          <a:extLst>
            <a:ext uri="{FF2B5EF4-FFF2-40B4-BE49-F238E27FC236}">
              <a16:creationId xmlns:a16="http://schemas.microsoft.com/office/drawing/2014/main" id="{2A41ADDF-E4FC-4C26-972B-F47530EA258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66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152400</xdr:colOff>
      <xdr:row>316</xdr:row>
      <xdr:rowOff>133350</xdr:rowOff>
    </xdr:to>
    <xdr:pic>
      <xdr:nvPicPr>
        <xdr:cNvPr id="474" name="Picture 407">
          <a:extLst>
            <a:ext uri="{FF2B5EF4-FFF2-40B4-BE49-F238E27FC236}">
              <a16:creationId xmlns:a16="http://schemas.microsoft.com/office/drawing/2014/main" id="{69BF2F22-88F0-4AE4-B3A4-86C659C59FD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590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152400</xdr:colOff>
      <xdr:row>317</xdr:row>
      <xdr:rowOff>133350</xdr:rowOff>
    </xdr:to>
    <xdr:pic>
      <xdr:nvPicPr>
        <xdr:cNvPr id="475" name="Picture 406">
          <a:extLst>
            <a:ext uri="{FF2B5EF4-FFF2-40B4-BE49-F238E27FC236}">
              <a16:creationId xmlns:a16="http://schemas.microsoft.com/office/drawing/2014/main" id="{F6D2B219-313D-4471-B1F3-94AF9EF2DC6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752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152400</xdr:colOff>
      <xdr:row>318</xdr:row>
      <xdr:rowOff>133350</xdr:rowOff>
    </xdr:to>
    <xdr:pic>
      <xdr:nvPicPr>
        <xdr:cNvPr id="476" name="Picture 405">
          <a:extLst>
            <a:ext uri="{FF2B5EF4-FFF2-40B4-BE49-F238E27FC236}">
              <a16:creationId xmlns:a16="http://schemas.microsoft.com/office/drawing/2014/main" id="{7E6CAA31-51A6-4A02-AFFF-7B40268FD3E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14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152400</xdr:colOff>
      <xdr:row>319</xdr:row>
      <xdr:rowOff>133350</xdr:rowOff>
    </xdr:to>
    <xdr:pic>
      <xdr:nvPicPr>
        <xdr:cNvPr id="478" name="Picture 403">
          <a:extLst>
            <a:ext uri="{FF2B5EF4-FFF2-40B4-BE49-F238E27FC236}">
              <a16:creationId xmlns:a16="http://schemas.microsoft.com/office/drawing/2014/main" id="{3D8911B3-2D55-4D77-B015-F5ACCEA933A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38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152400</xdr:colOff>
      <xdr:row>320</xdr:row>
      <xdr:rowOff>133350</xdr:rowOff>
    </xdr:to>
    <xdr:pic>
      <xdr:nvPicPr>
        <xdr:cNvPr id="479" name="Picture 402">
          <a:extLst>
            <a:ext uri="{FF2B5EF4-FFF2-40B4-BE49-F238E27FC236}">
              <a16:creationId xmlns:a16="http://schemas.microsoft.com/office/drawing/2014/main" id="{E366E9CD-68AE-442A-B3F0-BAC5292696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400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152400</xdr:colOff>
      <xdr:row>321</xdr:row>
      <xdr:rowOff>133350</xdr:rowOff>
    </xdr:to>
    <xdr:pic>
      <xdr:nvPicPr>
        <xdr:cNvPr id="480" name="Picture 401">
          <a:extLst>
            <a:ext uri="{FF2B5EF4-FFF2-40B4-BE49-F238E27FC236}">
              <a16:creationId xmlns:a16="http://schemas.microsoft.com/office/drawing/2014/main" id="{14CBBE6A-0286-4077-B929-A573A7488AA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62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152400</xdr:colOff>
      <xdr:row>322</xdr:row>
      <xdr:rowOff>133350</xdr:rowOff>
    </xdr:to>
    <xdr:pic>
      <xdr:nvPicPr>
        <xdr:cNvPr id="481" name="Picture 400">
          <a:extLst>
            <a:ext uri="{FF2B5EF4-FFF2-40B4-BE49-F238E27FC236}">
              <a16:creationId xmlns:a16="http://schemas.microsoft.com/office/drawing/2014/main" id="{8966F0B0-D0F5-4DB4-BFDD-CC813AC3FE0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0</xdr:col>
      <xdr:colOff>152400</xdr:colOff>
      <xdr:row>323</xdr:row>
      <xdr:rowOff>133350</xdr:rowOff>
    </xdr:to>
    <xdr:pic>
      <xdr:nvPicPr>
        <xdr:cNvPr id="482" name="Picture 399">
          <a:extLst>
            <a:ext uri="{FF2B5EF4-FFF2-40B4-BE49-F238E27FC236}">
              <a16:creationId xmlns:a16="http://schemas.microsoft.com/office/drawing/2014/main" id="{EF7A42D5-69E1-4B7E-B3A0-4263824167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885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0</xdr:col>
      <xdr:colOff>152400</xdr:colOff>
      <xdr:row>324</xdr:row>
      <xdr:rowOff>133350</xdr:rowOff>
    </xdr:to>
    <xdr:pic>
      <xdr:nvPicPr>
        <xdr:cNvPr id="483" name="Picture 398">
          <a:extLst>
            <a:ext uri="{FF2B5EF4-FFF2-40B4-BE49-F238E27FC236}">
              <a16:creationId xmlns:a16="http://schemas.microsoft.com/office/drawing/2014/main" id="{E2209448-EDED-44A8-A013-A4BACE60537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047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152400</xdr:colOff>
      <xdr:row>325</xdr:row>
      <xdr:rowOff>133350</xdr:rowOff>
    </xdr:to>
    <xdr:pic>
      <xdr:nvPicPr>
        <xdr:cNvPr id="484" name="Picture 397">
          <a:extLst>
            <a:ext uri="{FF2B5EF4-FFF2-40B4-BE49-F238E27FC236}">
              <a16:creationId xmlns:a16="http://schemas.microsoft.com/office/drawing/2014/main" id="{EDF468AD-13A8-42C0-A219-29BC81F7ECF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9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0</xdr:col>
      <xdr:colOff>152400</xdr:colOff>
      <xdr:row>326</xdr:row>
      <xdr:rowOff>133350</xdr:rowOff>
    </xdr:to>
    <xdr:pic>
      <xdr:nvPicPr>
        <xdr:cNvPr id="485" name="Picture 396">
          <a:extLst>
            <a:ext uri="{FF2B5EF4-FFF2-40B4-BE49-F238E27FC236}">
              <a16:creationId xmlns:a16="http://schemas.microsoft.com/office/drawing/2014/main" id="{C812B060-938F-4CAC-9CB2-296B68C5D57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371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152400</xdr:colOff>
      <xdr:row>327</xdr:row>
      <xdr:rowOff>133350</xdr:rowOff>
    </xdr:to>
    <xdr:pic>
      <xdr:nvPicPr>
        <xdr:cNvPr id="487" name="Picture 394">
          <a:extLst>
            <a:ext uri="{FF2B5EF4-FFF2-40B4-BE49-F238E27FC236}">
              <a16:creationId xmlns:a16="http://schemas.microsoft.com/office/drawing/2014/main" id="{A8EED50F-9F82-4AC3-A572-1B9A5E3DA48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695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0</xdr:col>
      <xdr:colOff>152400</xdr:colOff>
      <xdr:row>328</xdr:row>
      <xdr:rowOff>133350</xdr:rowOff>
    </xdr:to>
    <xdr:pic>
      <xdr:nvPicPr>
        <xdr:cNvPr id="488" name="Picture 393">
          <a:extLst>
            <a:ext uri="{FF2B5EF4-FFF2-40B4-BE49-F238E27FC236}">
              <a16:creationId xmlns:a16="http://schemas.microsoft.com/office/drawing/2014/main" id="{B316A6F1-D548-4873-8ADD-5BC5F6C8D78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857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0</xdr:col>
      <xdr:colOff>152400</xdr:colOff>
      <xdr:row>329</xdr:row>
      <xdr:rowOff>133350</xdr:rowOff>
    </xdr:to>
    <xdr:pic>
      <xdr:nvPicPr>
        <xdr:cNvPr id="491" name="Picture 390">
          <a:extLst>
            <a:ext uri="{FF2B5EF4-FFF2-40B4-BE49-F238E27FC236}">
              <a16:creationId xmlns:a16="http://schemas.microsoft.com/office/drawing/2014/main" id="{C1C6EDE4-0C0E-49C3-9F9E-332AD0AF9C3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43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0</xdr:col>
      <xdr:colOff>152400</xdr:colOff>
      <xdr:row>330</xdr:row>
      <xdr:rowOff>133350</xdr:rowOff>
    </xdr:to>
    <xdr:pic>
      <xdr:nvPicPr>
        <xdr:cNvPr id="492" name="Picture 389">
          <a:extLst>
            <a:ext uri="{FF2B5EF4-FFF2-40B4-BE49-F238E27FC236}">
              <a16:creationId xmlns:a16="http://schemas.microsoft.com/office/drawing/2014/main" id="{BDAE8A39-4122-4526-8D28-316F0DF28DE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505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0</xdr:col>
      <xdr:colOff>152400</xdr:colOff>
      <xdr:row>331</xdr:row>
      <xdr:rowOff>133350</xdr:rowOff>
    </xdr:to>
    <xdr:pic>
      <xdr:nvPicPr>
        <xdr:cNvPr id="493" name="Picture 388">
          <a:extLst>
            <a:ext uri="{FF2B5EF4-FFF2-40B4-BE49-F238E27FC236}">
              <a16:creationId xmlns:a16="http://schemas.microsoft.com/office/drawing/2014/main" id="{5490BFD3-F544-495D-8CC4-ACCB8A80E38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667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0</xdr:col>
      <xdr:colOff>152400</xdr:colOff>
      <xdr:row>332</xdr:row>
      <xdr:rowOff>133350</xdr:rowOff>
    </xdr:to>
    <xdr:pic>
      <xdr:nvPicPr>
        <xdr:cNvPr id="494" name="Picture 387">
          <a:extLst>
            <a:ext uri="{FF2B5EF4-FFF2-40B4-BE49-F238E27FC236}">
              <a16:creationId xmlns:a16="http://schemas.microsoft.com/office/drawing/2014/main" id="{263DB0B3-AFF2-44BC-A451-59453C40D8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29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0</xdr:col>
      <xdr:colOff>152400</xdr:colOff>
      <xdr:row>333</xdr:row>
      <xdr:rowOff>133350</xdr:rowOff>
    </xdr:to>
    <xdr:pic>
      <xdr:nvPicPr>
        <xdr:cNvPr id="496" name="Picture 385">
          <a:extLst>
            <a:ext uri="{FF2B5EF4-FFF2-40B4-BE49-F238E27FC236}">
              <a16:creationId xmlns:a16="http://schemas.microsoft.com/office/drawing/2014/main" id="{669F4A2E-E618-48DF-8DC8-4CC7203FAE7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152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0</xdr:col>
      <xdr:colOff>152400</xdr:colOff>
      <xdr:row>334</xdr:row>
      <xdr:rowOff>133350</xdr:rowOff>
    </xdr:to>
    <xdr:pic>
      <xdr:nvPicPr>
        <xdr:cNvPr id="497" name="Picture 384">
          <a:extLst>
            <a:ext uri="{FF2B5EF4-FFF2-40B4-BE49-F238E27FC236}">
              <a16:creationId xmlns:a16="http://schemas.microsoft.com/office/drawing/2014/main" id="{935053AB-34BD-4B53-85A8-7FD2D3AF4AC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4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0</xdr:col>
      <xdr:colOff>152400</xdr:colOff>
      <xdr:row>335</xdr:row>
      <xdr:rowOff>133350</xdr:rowOff>
    </xdr:to>
    <xdr:pic>
      <xdr:nvPicPr>
        <xdr:cNvPr id="498" name="Picture 383">
          <a:extLst>
            <a:ext uri="{FF2B5EF4-FFF2-40B4-BE49-F238E27FC236}">
              <a16:creationId xmlns:a16="http://schemas.microsoft.com/office/drawing/2014/main" id="{10F03D0D-D141-4404-9FC0-569FAED7010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76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152400</xdr:colOff>
      <xdr:row>336</xdr:row>
      <xdr:rowOff>133350</xdr:rowOff>
    </xdr:to>
    <xdr:pic>
      <xdr:nvPicPr>
        <xdr:cNvPr id="499" name="Picture 382">
          <a:extLst>
            <a:ext uri="{FF2B5EF4-FFF2-40B4-BE49-F238E27FC236}">
              <a16:creationId xmlns:a16="http://schemas.microsoft.com/office/drawing/2014/main" id="{B40DBB6E-2E46-4EBB-8556-0D883411BD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38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0</xdr:col>
      <xdr:colOff>152400</xdr:colOff>
      <xdr:row>337</xdr:row>
      <xdr:rowOff>133350</xdr:rowOff>
    </xdr:to>
    <xdr:pic>
      <xdr:nvPicPr>
        <xdr:cNvPr id="500" name="Picture 381">
          <a:extLst>
            <a:ext uri="{FF2B5EF4-FFF2-40B4-BE49-F238E27FC236}">
              <a16:creationId xmlns:a16="http://schemas.microsoft.com/office/drawing/2014/main" id="{14DC3892-4DDE-4B6A-9177-53FD8D8129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800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0</xdr:col>
      <xdr:colOff>152400</xdr:colOff>
      <xdr:row>338</xdr:row>
      <xdr:rowOff>133350</xdr:rowOff>
    </xdr:to>
    <xdr:pic>
      <xdr:nvPicPr>
        <xdr:cNvPr id="501" name="Picture 380">
          <a:extLst>
            <a:ext uri="{FF2B5EF4-FFF2-40B4-BE49-F238E27FC236}">
              <a16:creationId xmlns:a16="http://schemas.microsoft.com/office/drawing/2014/main" id="{C4E06031-DBC8-45CB-B51E-8703CC9083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152400</xdr:colOff>
      <xdr:row>339</xdr:row>
      <xdr:rowOff>133350</xdr:rowOff>
    </xdr:to>
    <xdr:pic>
      <xdr:nvPicPr>
        <xdr:cNvPr id="502" name="Picture 379">
          <a:extLst>
            <a:ext uri="{FF2B5EF4-FFF2-40B4-BE49-F238E27FC236}">
              <a16:creationId xmlns:a16="http://schemas.microsoft.com/office/drawing/2014/main" id="{7A2D1512-0AD6-4F7C-96FA-57A3F73C647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24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0</xdr:col>
      <xdr:colOff>152400</xdr:colOff>
      <xdr:row>340</xdr:row>
      <xdr:rowOff>133350</xdr:rowOff>
    </xdr:to>
    <xdr:pic>
      <xdr:nvPicPr>
        <xdr:cNvPr id="503" name="Picture 378">
          <a:extLst>
            <a:ext uri="{FF2B5EF4-FFF2-40B4-BE49-F238E27FC236}">
              <a16:creationId xmlns:a16="http://schemas.microsoft.com/office/drawing/2014/main" id="{23B65A3E-668B-445A-97DF-5D5F23A5337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286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0</xdr:col>
      <xdr:colOff>152400</xdr:colOff>
      <xdr:row>341</xdr:row>
      <xdr:rowOff>133350</xdr:rowOff>
    </xdr:to>
    <xdr:pic>
      <xdr:nvPicPr>
        <xdr:cNvPr id="504" name="Picture 377">
          <a:extLst>
            <a:ext uri="{FF2B5EF4-FFF2-40B4-BE49-F238E27FC236}">
              <a16:creationId xmlns:a16="http://schemas.microsoft.com/office/drawing/2014/main" id="{DEA2F8C7-4430-4AD2-946D-613D857D8EB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448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0</xdr:col>
      <xdr:colOff>152400</xdr:colOff>
      <xdr:row>342</xdr:row>
      <xdr:rowOff>133350</xdr:rowOff>
    </xdr:to>
    <xdr:pic>
      <xdr:nvPicPr>
        <xdr:cNvPr id="505" name="Picture 376">
          <a:extLst>
            <a:ext uri="{FF2B5EF4-FFF2-40B4-BE49-F238E27FC236}">
              <a16:creationId xmlns:a16="http://schemas.microsoft.com/office/drawing/2014/main" id="{0DA4BCA7-F5F7-4743-87B6-33F24868817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610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0</xdr:col>
      <xdr:colOff>152400</xdr:colOff>
      <xdr:row>343</xdr:row>
      <xdr:rowOff>133350</xdr:rowOff>
    </xdr:to>
    <xdr:pic>
      <xdr:nvPicPr>
        <xdr:cNvPr id="506" name="Picture 375">
          <a:extLst>
            <a:ext uri="{FF2B5EF4-FFF2-40B4-BE49-F238E27FC236}">
              <a16:creationId xmlns:a16="http://schemas.microsoft.com/office/drawing/2014/main" id="{EBE3DA3C-3649-47DD-B4BC-60144F87709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72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152400</xdr:colOff>
      <xdr:row>344</xdr:row>
      <xdr:rowOff>133350</xdr:rowOff>
    </xdr:to>
    <xdr:pic>
      <xdr:nvPicPr>
        <xdr:cNvPr id="507" name="Picture 374">
          <a:extLst>
            <a:ext uri="{FF2B5EF4-FFF2-40B4-BE49-F238E27FC236}">
              <a16:creationId xmlns:a16="http://schemas.microsoft.com/office/drawing/2014/main" id="{3609A48E-0AE3-4838-B0D6-437AA0BCCB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34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152400</xdr:colOff>
      <xdr:row>345</xdr:row>
      <xdr:rowOff>133350</xdr:rowOff>
    </xdr:to>
    <xdr:pic>
      <xdr:nvPicPr>
        <xdr:cNvPr id="508" name="Picture 373">
          <a:extLst>
            <a:ext uri="{FF2B5EF4-FFF2-40B4-BE49-F238E27FC236}">
              <a16:creationId xmlns:a16="http://schemas.microsoft.com/office/drawing/2014/main" id="{235F3A7B-4F3B-4FBB-8F3B-A04F18B49F3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095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0</xdr:col>
      <xdr:colOff>152400</xdr:colOff>
      <xdr:row>346</xdr:row>
      <xdr:rowOff>133350</xdr:rowOff>
    </xdr:to>
    <xdr:pic>
      <xdr:nvPicPr>
        <xdr:cNvPr id="509" name="Picture 372">
          <a:extLst>
            <a:ext uri="{FF2B5EF4-FFF2-40B4-BE49-F238E27FC236}">
              <a16:creationId xmlns:a16="http://schemas.microsoft.com/office/drawing/2014/main" id="{4532E16C-7E8D-4894-BE60-E582631E608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57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0</xdr:col>
      <xdr:colOff>152400</xdr:colOff>
      <xdr:row>347</xdr:row>
      <xdr:rowOff>133350</xdr:rowOff>
    </xdr:to>
    <xdr:pic>
      <xdr:nvPicPr>
        <xdr:cNvPr id="511" name="Picture 370">
          <a:extLst>
            <a:ext uri="{FF2B5EF4-FFF2-40B4-BE49-F238E27FC236}">
              <a16:creationId xmlns:a16="http://schemas.microsoft.com/office/drawing/2014/main" id="{D23B7354-FEB7-4E42-AEE8-A3D83198948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81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152400</xdr:colOff>
      <xdr:row>348</xdr:row>
      <xdr:rowOff>133350</xdr:rowOff>
    </xdr:to>
    <xdr:pic>
      <xdr:nvPicPr>
        <xdr:cNvPr id="515" name="Picture 366">
          <a:extLst>
            <a:ext uri="{FF2B5EF4-FFF2-40B4-BE49-F238E27FC236}">
              <a16:creationId xmlns:a16="http://schemas.microsoft.com/office/drawing/2014/main" id="{5E255BBE-80BB-46D5-B641-F3254135247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29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152400</xdr:colOff>
      <xdr:row>349</xdr:row>
      <xdr:rowOff>133350</xdr:rowOff>
    </xdr:to>
    <xdr:pic>
      <xdr:nvPicPr>
        <xdr:cNvPr id="516" name="Picture 365">
          <a:extLst>
            <a:ext uri="{FF2B5EF4-FFF2-40B4-BE49-F238E27FC236}">
              <a16:creationId xmlns:a16="http://schemas.microsoft.com/office/drawing/2014/main" id="{254C9C5B-B5E8-4B9D-8F83-3BA824EB03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91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152400</xdr:colOff>
      <xdr:row>350</xdr:row>
      <xdr:rowOff>133350</xdr:rowOff>
    </xdr:to>
    <xdr:pic>
      <xdr:nvPicPr>
        <xdr:cNvPr id="517" name="Picture 364">
          <a:extLst>
            <a:ext uri="{FF2B5EF4-FFF2-40B4-BE49-F238E27FC236}">
              <a16:creationId xmlns:a16="http://schemas.microsoft.com/office/drawing/2014/main" id="{4599E96D-3197-4468-8610-6221ECE9695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553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152400</xdr:colOff>
      <xdr:row>351</xdr:row>
      <xdr:rowOff>133350</xdr:rowOff>
    </xdr:to>
    <xdr:pic>
      <xdr:nvPicPr>
        <xdr:cNvPr id="518" name="Picture 363">
          <a:extLst>
            <a:ext uri="{FF2B5EF4-FFF2-40B4-BE49-F238E27FC236}">
              <a16:creationId xmlns:a16="http://schemas.microsoft.com/office/drawing/2014/main" id="{E7DCD651-6587-4A2F-93E3-4C2D2EBEEC4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715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0</xdr:col>
      <xdr:colOff>152400</xdr:colOff>
      <xdr:row>352</xdr:row>
      <xdr:rowOff>133350</xdr:rowOff>
    </xdr:to>
    <xdr:pic>
      <xdr:nvPicPr>
        <xdr:cNvPr id="519" name="Picture 362">
          <a:extLst>
            <a:ext uri="{FF2B5EF4-FFF2-40B4-BE49-F238E27FC236}">
              <a16:creationId xmlns:a16="http://schemas.microsoft.com/office/drawing/2014/main" id="{42169B91-125C-4F20-BF1B-5943CACB798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77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0</xdr:col>
      <xdr:colOff>152400</xdr:colOff>
      <xdr:row>353</xdr:row>
      <xdr:rowOff>133350</xdr:rowOff>
    </xdr:to>
    <xdr:pic>
      <xdr:nvPicPr>
        <xdr:cNvPr id="520" name="Picture 361">
          <a:extLst>
            <a:ext uri="{FF2B5EF4-FFF2-40B4-BE49-F238E27FC236}">
              <a16:creationId xmlns:a16="http://schemas.microsoft.com/office/drawing/2014/main" id="{2464E173-F91D-463C-AB69-3272764609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39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0</xdr:col>
      <xdr:colOff>152400</xdr:colOff>
      <xdr:row>354</xdr:row>
      <xdr:rowOff>133350</xdr:rowOff>
    </xdr:to>
    <xdr:pic>
      <xdr:nvPicPr>
        <xdr:cNvPr id="521" name="Picture 360">
          <a:extLst>
            <a:ext uri="{FF2B5EF4-FFF2-40B4-BE49-F238E27FC236}">
              <a16:creationId xmlns:a16="http://schemas.microsoft.com/office/drawing/2014/main" id="{945AFA39-88BC-46AB-9E98-CF99800A3D3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01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0</xdr:col>
      <xdr:colOff>152400</xdr:colOff>
      <xdr:row>355</xdr:row>
      <xdr:rowOff>133350</xdr:rowOff>
    </xdr:to>
    <xdr:pic>
      <xdr:nvPicPr>
        <xdr:cNvPr id="523" name="Picture 358">
          <a:extLst>
            <a:ext uri="{FF2B5EF4-FFF2-40B4-BE49-F238E27FC236}">
              <a16:creationId xmlns:a16="http://schemas.microsoft.com/office/drawing/2014/main" id="{094EAC5A-5478-466F-817C-F13FBFD9AFE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524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152400</xdr:colOff>
      <xdr:row>356</xdr:row>
      <xdr:rowOff>133350</xdr:rowOff>
    </xdr:to>
    <xdr:pic>
      <xdr:nvPicPr>
        <xdr:cNvPr id="524" name="Picture 357">
          <a:extLst>
            <a:ext uri="{FF2B5EF4-FFF2-40B4-BE49-F238E27FC236}">
              <a16:creationId xmlns:a16="http://schemas.microsoft.com/office/drawing/2014/main" id="{7BD5AAE9-A810-4874-964D-8A91F67CD28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686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152400</xdr:colOff>
      <xdr:row>357</xdr:row>
      <xdr:rowOff>133350</xdr:rowOff>
    </xdr:to>
    <xdr:pic>
      <xdr:nvPicPr>
        <xdr:cNvPr id="525" name="Picture 356">
          <a:extLst>
            <a:ext uri="{FF2B5EF4-FFF2-40B4-BE49-F238E27FC236}">
              <a16:creationId xmlns:a16="http://schemas.microsoft.com/office/drawing/2014/main" id="{59C50D3E-96AE-44BD-8D15-FB5BAD00FBB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848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0</xdr:col>
      <xdr:colOff>152400</xdr:colOff>
      <xdr:row>358</xdr:row>
      <xdr:rowOff>133350</xdr:rowOff>
    </xdr:to>
    <xdr:pic>
      <xdr:nvPicPr>
        <xdr:cNvPr id="527" name="Picture 354">
          <a:extLst>
            <a:ext uri="{FF2B5EF4-FFF2-40B4-BE49-F238E27FC236}">
              <a16:creationId xmlns:a16="http://schemas.microsoft.com/office/drawing/2014/main" id="{CB64090D-35CC-42DE-8B6A-15EBE482E5A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172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0</xdr:col>
      <xdr:colOff>152400</xdr:colOff>
      <xdr:row>359</xdr:row>
      <xdr:rowOff>133350</xdr:rowOff>
    </xdr:to>
    <xdr:pic>
      <xdr:nvPicPr>
        <xdr:cNvPr id="528" name="Picture 353">
          <a:extLst>
            <a:ext uri="{FF2B5EF4-FFF2-40B4-BE49-F238E27FC236}">
              <a16:creationId xmlns:a16="http://schemas.microsoft.com/office/drawing/2014/main" id="{C9AD0DFF-2E28-4FBA-918D-09BED0E0B8C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34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0</xdr:col>
      <xdr:colOff>152400</xdr:colOff>
      <xdr:row>360</xdr:row>
      <xdr:rowOff>133350</xdr:rowOff>
    </xdr:to>
    <xdr:pic>
      <xdr:nvPicPr>
        <xdr:cNvPr id="529" name="Picture 352">
          <a:extLst>
            <a:ext uri="{FF2B5EF4-FFF2-40B4-BE49-F238E27FC236}">
              <a16:creationId xmlns:a16="http://schemas.microsoft.com/office/drawing/2014/main" id="{43B3CC30-E98E-4FE1-935B-67A229EC227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496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0</xdr:col>
      <xdr:colOff>152400</xdr:colOff>
      <xdr:row>361</xdr:row>
      <xdr:rowOff>133350</xdr:rowOff>
    </xdr:to>
    <xdr:pic>
      <xdr:nvPicPr>
        <xdr:cNvPr id="531" name="Picture 350">
          <a:extLst>
            <a:ext uri="{FF2B5EF4-FFF2-40B4-BE49-F238E27FC236}">
              <a16:creationId xmlns:a16="http://schemas.microsoft.com/office/drawing/2014/main" id="{958C32AA-13F3-469E-B557-2CF47EA9F0F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820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0</xdr:col>
      <xdr:colOff>152400</xdr:colOff>
      <xdr:row>362</xdr:row>
      <xdr:rowOff>133350</xdr:rowOff>
    </xdr:to>
    <xdr:pic>
      <xdr:nvPicPr>
        <xdr:cNvPr id="532" name="Picture 349">
          <a:extLst>
            <a:ext uri="{FF2B5EF4-FFF2-40B4-BE49-F238E27FC236}">
              <a16:creationId xmlns:a16="http://schemas.microsoft.com/office/drawing/2014/main" id="{CA2002E5-1B4E-4C4B-9A26-7868D406377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82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0</xdr:col>
      <xdr:colOff>152400</xdr:colOff>
      <xdr:row>363</xdr:row>
      <xdr:rowOff>133350</xdr:rowOff>
    </xdr:to>
    <xdr:pic>
      <xdr:nvPicPr>
        <xdr:cNvPr id="533" name="Picture 348">
          <a:extLst>
            <a:ext uri="{FF2B5EF4-FFF2-40B4-BE49-F238E27FC236}">
              <a16:creationId xmlns:a16="http://schemas.microsoft.com/office/drawing/2014/main" id="{9472C747-F86D-4289-B2BF-FDA380A4F09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144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0</xdr:col>
      <xdr:colOff>152400</xdr:colOff>
      <xdr:row>364</xdr:row>
      <xdr:rowOff>133350</xdr:rowOff>
    </xdr:to>
    <xdr:pic>
      <xdr:nvPicPr>
        <xdr:cNvPr id="534" name="Picture 347">
          <a:extLst>
            <a:ext uri="{FF2B5EF4-FFF2-40B4-BE49-F238E27FC236}">
              <a16:creationId xmlns:a16="http://schemas.microsoft.com/office/drawing/2014/main" id="{1E3D2F4A-CA98-4C5C-9EFA-44ACD6883BB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06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0</xdr:col>
      <xdr:colOff>152400</xdr:colOff>
      <xdr:row>365</xdr:row>
      <xdr:rowOff>133350</xdr:rowOff>
    </xdr:to>
    <xdr:pic>
      <xdr:nvPicPr>
        <xdr:cNvPr id="535" name="Picture 346">
          <a:extLst>
            <a:ext uri="{FF2B5EF4-FFF2-40B4-BE49-F238E27FC236}">
              <a16:creationId xmlns:a16="http://schemas.microsoft.com/office/drawing/2014/main" id="{46D6761B-5147-4F16-98BF-88E16FDDCDB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67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152400</xdr:colOff>
      <xdr:row>366</xdr:row>
      <xdr:rowOff>133350</xdr:rowOff>
    </xdr:to>
    <xdr:pic>
      <xdr:nvPicPr>
        <xdr:cNvPr id="537" name="Picture 344">
          <a:extLst>
            <a:ext uri="{FF2B5EF4-FFF2-40B4-BE49-F238E27FC236}">
              <a16:creationId xmlns:a16="http://schemas.microsoft.com/office/drawing/2014/main" id="{3C11EBB7-0761-4B62-90FA-0DFB521CEE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791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0</xdr:col>
      <xdr:colOff>152400</xdr:colOff>
      <xdr:row>367</xdr:row>
      <xdr:rowOff>133350</xdr:rowOff>
    </xdr:to>
    <xdr:pic>
      <xdr:nvPicPr>
        <xdr:cNvPr id="538" name="Picture 343">
          <a:extLst>
            <a:ext uri="{FF2B5EF4-FFF2-40B4-BE49-F238E27FC236}">
              <a16:creationId xmlns:a16="http://schemas.microsoft.com/office/drawing/2014/main" id="{B4D908C1-CF56-42B2-9654-8FDEE504609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953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0</xdr:col>
      <xdr:colOff>152400</xdr:colOff>
      <xdr:row>368</xdr:row>
      <xdr:rowOff>133350</xdr:rowOff>
    </xdr:to>
    <xdr:pic>
      <xdr:nvPicPr>
        <xdr:cNvPr id="539" name="Picture 342">
          <a:extLst>
            <a:ext uri="{FF2B5EF4-FFF2-40B4-BE49-F238E27FC236}">
              <a16:creationId xmlns:a16="http://schemas.microsoft.com/office/drawing/2014/main" id="{CC36CF31-CF8B-4C77-9BE8-E3B9DABF3FF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115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0</xdr:col>
      <xdr:colOff>152400</xdr:colOff>
      <xdr:row>369</xdr:row>
      <xdr:rowOff>133350</xdr:rowOff>
    </xdr:to>
    <xdr:pic>
      <xdr:nvPicPr>
        <xdr:cNvPr id="540" name="Picture 341">
          <a:extLst>
            <a:ext uri="{FF2B5EF4-FFF2-40B4-BE49-F238E27FC236}">
              <a16:creationId xmlns:a16="http://schemas.microsoft.com/office/drawing/2014/main" id="{1B78F652-81F8-43F0-85CB-2BD8F5B3B74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277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0</xdr:col>
      <xdr:colOff>152400</xdr:colOff>
      <xdr:row>370</xdr:row>
      <xdr:rowOff>133350</xdr:rowOff>
    </xdr:to>
    <xdr:pic>
      <xdr:nvPicPr>
        <xdr:cNvPr id="541" name="Picture 340">
          <a:extLst>
            <a:ext uri="{FF2B5EF4-FFF2-40B4-BE49-F238E27FC236}">
              <a16:creationId xmlns:a16="http://schemas.microsoft.com/office/drawing/2014/main" id="{05476DF9-8610-4E97-9E35-219345E8DA6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39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0</xdr:col>
      <xdr:colOff>152400</xdr:colOff>
      <xdr:row>371</xdr:row>
      <xdr:rowOff>133350</xdr:rowOff>
    </xdr:to>
    <xdr:pic>
      <xdr:nvPicPr>
        <xdr:cNvPr id="542" name="Picture 339">
          <a:extLst>
            <a:ext uri="{FF2B5EF4-FFF2-40B4-BE49-F238E27FC236}">
              <a16:creationId xmlns:a16="http://schemas.microsoft.com/office/drawing/2014/main" id="{6126F2B3-23E6-44D8-AB18-D55360E2491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01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0</xdr:col>
      <xdr:colOff>152400</xdr:colOff>
      <xdr:row>372</xdr:row>
      <xdr:rowOff>133350</xdr:rowOff>
    </xdr:to>
    <xdr:pic>
      <xdr:nvPicPr>
        <xdr:cNvPr id="544" name="Picture 337">
          <a:extLst>
            <a:ext uri="{FF2B5EF4-FFF2-40B4-BE49-F238E27FC236}">
              <a16:creationId xmlns:a16="http://schemas.microsoft.com/office/drawing/2014/main" id="{3003387F-20A4-4B37-A151-61178177DFB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25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0</xdr:col>
      <xdr:colOff>152400</xdr:colOff>
      <xdr:row>373</xdr:row>
      <xdr:rowOff>133350</xdr:rowOff>
    </xdr:to>
    <xdr:pic>
      <xdr:nvPicPr>
        <xdr:cNvPr id="545" name="Picture 336">
          <a:extLst>
            <a:ext uri="{FF2B5EF4-FFF2-40B4-BE49-F238E27FC236}">
              <a16:creationId xmlns:a16="http://schemas.microsoft.com/office/drawing/2014/main" id="{DB56F239-CED6-4074-85DC-CB63B8E8029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087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0</xdr:col>
      <xdr:colOff>152400</xdr:colOff>
      <xdr:row>374</xdr:row>
      <xdr:rowOff>133350</xdr:rowOff>
    </xdr:to>
    <xdr:pic>
      <xdr:nvPicPr>
        <xdr:cNvPr id="546" name="Picture 335">
          <a:extLst>
            <a:ext uri="{FF2B5EF4-FFF2-40B4-BE49-F238E27FC236}">
              <a16:creationId xmlns:a16="http://schemas.microsoft.com/office/drawing/2014/main" id="{5D0A3C2A-8A19-4D2B-8C72-126CFDB0378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49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0</xdr:col>
      <xdr:colOff>152400</xdr:colOff>
      <xdr:row>375</xdr:row>
      <xdr:rowOff>133350</xdr:rowOff>
    </xdr:to>
    <xdr:pic>
      <xdr:nvPicPr>
        <xdr:cNvPr id="547" name="Picture 334">
          <a:extLst>
            <a:ext uri="{FF2B5EF4-FFF2-40B4-BE49-F238E27FC236}">
              <a16:creationId xmlns:a16="http://schemas.microsoft.com/office/drawing/2014/main" id="{4F239889-1FDE-4F6A-8C1B-A9A6705C04B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411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0</xdr:col>
      <xdr:colOff>152400</xdr:colOff>
      <xdr:row>376</xdr:row>
      <xdr:rowOff>133350</xdr:rowOff>
    </xdr:to>
    <xdr:pic>
      <xdr:nvPicPr>
        <xdr:cNvPr id="548" name="Picture 333">
          <a:extLst>
            <a:ext uri="{FF2B5EF4-FFF2-40B4-BE49-F238E27FC236}">
              <a16:creationId xmlns:a16="http://schemas.microsoft.com/office/drawing/2014/main" id="{ED6C5DCB-7CF9-49EB-943F-F6316936343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2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0</xdr:col>
      <xdr:colOff>152400</xdr:colOff>
      <xdr:row>377</xdr:row>
      <xdr:rowOff>133350</xdr:rowOff>
    </xdr:to>
    <xdr:pic>
      <xdr:nvPicPr>
        <xdr:cNvPr id="549" name="Picture 332">
          <a:extLst>
            <a:ext uri="{FF2B5EF4-FFF2-40B4-BE49-F238E27FC236}">
              <a16:creationId xmlns:a16="http://schemas.microsoft.com/office/drawing/2014/main" id="{D4EA0D15-2472-4B2B-AD68-3EA8BB0875F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34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0</xdr:col>
      <xdr:colOff>152400</xdr:colOff>
      <xdr:row>378</xdr:row>
      <xdr:rowOff>133350</xdr:rowOff>
    </xdr:to>
    <xdr:pic>
      <xdr:nvPicPr>
        <xdr:cNvPr id="550" name="Picture 331">
          <a:extLst>
            <a:ext uri="{FF2B5EF4-FFF2-40B4-BE49-F238E27FC236}">
              <a16:creationId xmlns:a16="http://schemas.microsoft.com/office/drawing/2014/main" id="{1C2C8851-8C5F-4080-A7CB-CE949200F92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896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0</xdr:col>
      <xdr:colOff>152400</xdr:colOff>
      <xdr:row>379</xdr:row>
      <xdr:rowOff>133350</xdr:rowOff>
    </xdr:to>
    <xdr:pic>
      <xdr:nvPicPr>
        <xdr:cNvPr id="552" name="Picture 329">
          <a:extLst>
            <a:ext uri="{FF2B5EF4-FFF2-40B4-BE49-F238E27FC236}">
              <a16:creationId xmlns:a16="http://schemas.microsoft.com/office/drawing/2014/main" id="{4E99D554-FE31-483C-9481-72CF81A1098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220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0</xdr:col>
      <xdr:colOff>152400</xdr:colOff>
      <xdr:row>380</xdr:row>
      <xdr:rowOff>133350</xdr:rowOff>
    </xdr:to>
    <xdr:pic>
      <xdr:nvPicPr>
        <xdr:cNvPr id="553" name="Picture 328">
          <a:extLst>
            <a:ext uri="{FF2B5EF4-FFF2-40B4-BE49-F238E27FC236}">
              <a16:creationId xmlns:a16="http://schemas.microsoft.com/office/drawing/2014/main" id="{204C6BEC-9768-4C73-A8B1-CEF34E9956B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82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0</xdr:col>
      <xdr:colOff>152400</xdr:colOff>
      <xdr:row>381</xdr:row>
      <xdr:rowOff>133350</xdr:rowOff>
    </xdr:to>
    <xdr:pic>
      <xdr:nvPicPr>
        <xdr:cNvPr id="554" name="Picture 327">
          <a:extLst>
            <a:ext uri="{FF2B5EF4-FFF2-40B4-BE49-F238E27FC236}">
              <a16:creationId xmlns:a16="http://schemas.microsoft.com/office/drawing/2014/main" id="{6E30E70D-B417-46EF-900D-DFACED4CCB3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4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0</xdr:col>
      <xdr:colOff>152400</xdr:colOff>
      <xdr:row>382</xdr:row>
      <xdr:rowOff>133350</xdr:rowOff>
    </xdr:to>
    <xdr:pic>
      <xdr:nvPicPr>
        <xdr:cNvPr id="555" name="Picture 326">
          <a:extLst>
            <a:ext uri="{FF2B5EF4-FFF2-40B4-BE49-F238E27FC236}">
              <a16:creationId xmlns:a16="http://schemas.microsoft.com/office/drawing/2014/main" id="{1FA245CD-3851-4D54-81EA-BD6556B7B35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706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0</xdr:col>
      <xdr:colOff>152400</xdr:colOff>
      <xdr:row>383</xdr:row>
      <xdr:rowOff>133350</xdr:rowOff>
    </xdr:to>
    <xdr:pic>
      <xdr:nvPicPr>
        <xdr:cNvPr id="556" name="Picture 325">
          <a:extLst>
            <a:ext uri="{FF2B5EF4-FFF2-40B4-BE49-F238E27FC236}">
              <a16:creationId xmlns:a16="http://schemas.microsoft.com/office/drawing/2014/main" id="{31792CFF-46AD-48D2-9C83-9DD73558E93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868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0</xdr:col>
      <xdr:colOff>152400</xdr:colOff>
      <xdr:row>384</xdr:row>
      <xdr:rowOff>133350</xdr:rowOff>
    </xdr:to>
    <xdr:pic>
      <xdr:nvPicPr>
        <xdr:cNvPr id="557" name="Picture 324">
          <a:extLst>
            <a:ext uri="{FF2B5EF4-FFF2-40B4-BE49-F238E27FC236}">
              <a16:creationId xmlns:a16="http://schemas.microsoft.com/office/drawing/2014/main" id="{19A92491-C1F2-4E40-91B6-12E1E2D8F5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030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0</xdr:col>
      <xdr:colOff>152400</xdr:colOff>
      <xdr:row>385</xdr:row>
      <xdr:rowOff>133350</xdr:rowOff>
    </xdr:to>
    <xdr:pic>
      <xdr:nvPicPr>
        <xdr:cNvPr id="558" name="Picture 323">
          <a:extLst>
            <a:ext uri="{FF2B5EF4-FFF2-40B4-BE49-F238E27FC236}">
              <a16:creationId xmlns:a16="http://schemas.microsoft.com/office/drawing/2014/main" id="{8024FB89-3DED-4216-924C-2040EE0506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192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0</xdr:col>
      <xdr:colOff>152400</xdr:colOff>
      <xdr:row>386</xdr:row>
      <xdr:rowOff>133350</xdr:rowOff>
    </xdr:to>
    <xdr:pic>
      <xdr:nvPicPr>
        <xdr:cNvPr id="559" name="Picture 322">
          <a:extLst>
            <a:ext uri="{FF2B5EF4-FFF2-40B4-BE49-F238E27FC236}">
              <a16:creationId xmlns:a16="http://schemas.microsoft.com/office/drawing/2014/main" id="{96DFD65C-D10B-40EA-9548-AB2AAA77F7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354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152400</xdr:colOff>
      <xdr:row>387</xdr:row>
      <xdr:rowOff>133350</xdr:rowOff>
    </xdr:to>
    <xdr:pic>
      <xdr:nvPicPr>
        <xdr:cNvPr id="560" name="Picture 321">
          <a:extLst>
            <a:ext uri="{FF2B5EF4-FFF2-40B4-BE49-F238E27FC236}">
              <a16:creationId xmlns:a16="http://schemas.microsoft.com/office/drawing/2014/main" id="{64B065D0-128F-4A14-B4BC-7B88329835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516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152400</xdr:colOff>
      <xdr:row>388</xdr:row>
      <xdr:rowOff>133350</xdr:rowOff>
    </xdr:to>
    <xdr:pic>
      <xdr:nvPicPr>
        <xdr:cNvPr id="561" name="Picture 320">
          <a:extLst>
            <a:ext uri="{FF2B5EF4-FFF2-40B4-BE49-F238E27FC236}">
              <a16:creationId xmlns:a16="http://schemas.microsoft.com/office/drawing/2014/main" id="{ED7DB419-B9AE-4DF4-A9D5-C783827B3B4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0</xdr:col>
      <xdr:colOff>152400</xdr:colOff>
      <xdr:row>389</xdr:row>
      <xdr:rowOff>133350</xdr:rowOff>
    </xdr:to>
    <xdr:pic>
      <xdr:nvPicPr>
        <xdr:cNvPr id="562" name="Picture 319">
          <a:extLst>
            <a:ext uri="{FF2B5EF4-FFF2-40B4-BE49-F238E27FC236}">
              <a16:creationId xmlns:a16="http://schemas.microsoft.com/office/drawing/2014/main" id="{4E9234D9-1FDB-448E-B897-475DA7A1394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839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152400</xdr:colOff>
      <xdr:row>390</xdr:row>
      <xdr:rowOff>133350</xdr:rowOff>
    </xdr:to>
    <xdr:pic>
      <xdr:nvPicPr>
        <xdr:cNvPr id="564" name="Picture 317">
          <a:extLst>
            <a:ext uri="{FF2B5EF4-FFF2-40B4-BE49-F238E27FC236}">
              <a16:creationId xmlns:a16="http://schemas.microsoft.com/office/drawing/2014/main" id="{5C3D366B-1430-4153-9E70-37D0C92D8D1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163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0</xdr:col>
      <xdr:colOff>152400</xdr:colOff>
      <xdr:row>391</xdr:row>
      <xdr:rowOff>133350</xdr:rowOff>
    </xdr:to>
    <xdr:pic>
      <xdr:nvPicPr>
        <xdr:cNvPr id="565" name="Picture 316">
          <a:extLst>
            <a:ext uri="{FF2B5EF4-FFF2-40B4-BE49-F238E27FC236}">
              <a16:creationId xmlns:a16="http://schemas.microsoft.com/office/drawing/2014/main" id="{2F59A754-B179-4AA3-A061-C91A8023F2F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325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0</xdr:col>
      <xdr:colOff>152400</xdr:colOff>
      <xdr:row>392</xdr:row>
      <xdr:rowOff>133350</xdr:rowOff>
    </xdr:to>
    <xdr:pic>
      <xdr:nvPicPr>
        <xdr:cNvPr id="566" name="Picture 315">
          <a:extLst>
            <a:ext uri="{FF2B5EF4-FFF2-40B4-BE49-F238E27FC236}">
              <a16:creationId xmlns:a16="http://schemas.microsoft.com/office/drawing/2014/main" id="{0986F1C0-01E0-452D-884A-DAFE85F2118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87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152400</xdr:colOff>
      <xdr:row>393</xdr:row>
      <xdr:rowOff>133350</xdr:rowOff>
    </xdr:to>
    <xdr:pic>
      <xdr:nvPicPr>
        <xdr:cNvPr id="568" name="Picture 313">
          <a:extLst>
            <a:ext uri="{FF2B5EF4-FFF2-40B4-BE49-F238E27FC236}">
              <a16:creationId xmlns:a16="http://schemas.microsoft.com/office/drawing/2014/main" id="{D546E53F-D11F-49B8-8800-A2D7FD2D29E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811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0</xdr:col>
      <xdr:colOff>152400</xdr:colOff>
      <xdr:row>394</xdr:row>
      <xdr:rowOff>133350</xdr:rowOff>
    </xdr:to>
    <xdr:pic>
      <xdr:nvPicPr>
        <xdr:cNvPr id="569" name="Picture 312">
          <a:extLst>
            <a:ext uri="{FF2B5EF4-FFF2-40B4-BE49-F238E27FC236}">
              <a16:creationId xmlns:a16="http://schemas.microsoft.com/office/drawing/2014/main" id="{073DCF00-9EDC-4DF5-8E04-64BE8CE8CA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973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0</xdr:col>
      <xdr:colOff>152400</xdr:colOff>
      <xdr:row>395</xdr:row>
      <xdr:rowOff>133350</xdr:rowOff>
    </xdr:to>
    <xdr:pic>
      <xdr:nvPicPr>
        <xdr:cNvPr id="570" name="Picture 311">
          <a:extLst>
            <a:ext uri="{FF2B5EF4-FFF2-40B4-BE49-F238E27FC236}">
              <a16:creationId xmlns:a16="http://schemas.microsoft.com/office/drawing/2014/main" id="{90770BAD-E6AC-4C0D-8CBA-01A56BA86A8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35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0</xdr:col>
      <xdr:colOff>152400</xdr:colOff>
      <xdr:row>396</xdr:row>
      <xdr:rowOff>133350</xdr:rowOff>
    </xdr:to>
    <xdr:pic>
      <xdr:nvPicPr>
        <xdr:cNvPr id="572" name="Picture 309">
          <a:extLst>
            <a:ext uri="{FF2B5EF4-FFF2-40B4-BE49-F238E27FC236}">
              <a16:creationId xmlns:a16="http://schemas.microsoft.com/office/drawing/2014/main" id="{64CB72F5-4CB7-4215-AAEC-083E89F234F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459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0</xdr:col>
      <xdr:colOff>152400</xdr:colOff>
      <xdr:row>397</xdr:row>
      <xdr:rowOff>133350</xdr:rowOff>
    </xdr:to>
    <xdr:pic>
      <xdr:nvPicPr>
        <xdr:cNvPr id="573" name="Picture 308">
          <a:extLst>
            <a:ext uri="{FF2B5EF4-FFF2-40B4-BE49-F238E27FC236}">
              <a16:creationId xmlns:a16="http://schemas.microsoft.com/office/drawing/2014/main" id="{01B730C9-FD2E-40E1-A04F-CB57727E268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621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0</xdr:col>
      <xdr:colOff>152400</xdr:colOff>
      <xdr:row>398</xdr:row>
      <xdr:rowOff>133350</xdr:rowOff>
    </xdr:to>
    <xdr:pic>
      <xdr:nvPicPr>
        <xdr:cNvPr id="574" name="Picture 307">
          <a:extLst>
            <a:ext uri="{FF2B5EF4-FFF2-40B4-BE49-F238E27FC236}">
              <a16:creationId xmlns:a16="http://schemas.microsoft.com/office/drawing/2014/main" id="{016ADDAB-BC53-45AB-95C4-D2A7C2A9142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783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0</xdr:col>
      <xdr:colOff>152400</xdr:colOff>
      <xdr:row>399</xdr:row>
      <xdr:rowOff>133350</xdr:rowOff>
    </xdr:to>
    <xdr:pic>
      <xdr:nvPicPr>
        <xdr:cNvPr id="575" name="Picture 306">
          <a:extLst>
            <a:ext uri="{FF2B5EF4-FFF2-40B4-BE49-F238E27FC236}">
              <a16:creationId xmlns:a16="http://schemas.microsoft.com/office/drawing/2014/main" id="{4CFAFA4E-413B-4EA8-9031-85DC84F5B4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944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0</xdr:col>
      <xdr:colOff>152400</xdr:colOff>
      <xdr:row>400</xdr:row>
      <xdr:rowOff>133350</xdr:rowOff>
    </xdr:to>
    <xdr:pic>
      <xdr:nvPicPr>
        <xdr:cNvPr id="577" name="Picture 304">
          <a:extLst>
            <a:ext uri="{FF2B5EF4-FFF2-40B4-BE49-F238E27FC236}">
              <a16:creationId xmlns:a16="http://schemas.microsoft.com/office/drawing/2014/main" id="{3E428A01-8AF6-45F2-A360-B906D3971CF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268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0</xdr:col>
      <xdr:colOff>152400</xdr:colOff>
      <xdr:row>401</xdr:row>
      <xdr:rowOff>133350</xdr:rowOff>
    </xdr:to>
    <xdr:pic>
      <xdr:nvPicPr>
        <xdr:cNvPr id="578" name="Picture 303">
          <a:extLst>
            <a:ext uri="{FF2B5EF4-FFF2-40B4-BE49-F238E27FC236}">
              <a16:creationId xmlns:a16="http://schemas.microsoft.com/office/drawing/2014/main" id="{AF637E2E-921C-4217-99C8-8CCB4BCC90A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430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0</xdr:col>
      <xdr:colOff>152400</xdr:colOff>
      <xdr:row>402</xdr:row>
      <xdr:rowOff>133350</xdr:rowOff>
    </xdr:to>
    <xdr:pic>
      <xdr:nvPicPr>
        <xdr:cNvPr id="579" name="Picture 302">
          <a:extLst>
            <a:ext uri="{FF2B5EF4-FFF2-40B4-BE49-F238E27FC236}">
              <a16:creationId xmlns:a16="http://schemas.microsoft.com/office/drawing/2014/main" id="{C948F81D-FBB4-434B-B7B3-6BC6EB2F832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592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0</xdr:col>
      <xdr:colOff>152400</xdr:colOff>
      <xdr:row>403</xdr:row>
      <xdr:rowOff>133350</xdr:rowOff>
    </xdr:to>
    <xdr:pic>
      <xdr:nvPicPr>
        <xdr:cNvPr id="580" name="Picture 301">
          <a:extLst>
            <a:ext uri="{FF2B5EF4-FFF2-40B4-BE49-F238E27FC236}">
              <a16:creationId xmlns:a16="http://schemas.microsoft.com/office/drawing/2014/main" id="{0E91C847-5F62-47D5-A28D-D2EF4FD9CF1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54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0</xdr:col>
      <xdr:colOff>152400</xdr:colOff>
      <xdr:row>404</xdr:row>
      <xdr:rowOff>133350</xdr:rowOff>
    </xdr:to>
    <xdr:pic>
      <xdr:nvPicPr>
        <xdr:cNvPr id="581" name="Picture 300">
          <a:extLst>
            <a:ext uri="{FF2B5EF4-FFF2-40B4-BE49-F238E27FC236}">
              <a16:creationId xmlns:a16="http://schemas.microsoft.com/office/drawing/2014/main" id="{650BFBAB-1512-499F-B401-7175A595D48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916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0</xdr:col>
      <xdr:colOff>152400</xdr:colOff>
      <xdr:row>405</xdr:row>
      <xdr:rowOff>133350</xdr:rowOff>
    </xdr:to>
    <xdr:pic>
      <xdr:nvPicPr>
        <xdr:cNvPr id="582" name="Picture 299">
          <a:extLst>
            <a:ext uri="{FF2B5EF4-FFF2-40B4-BE49-F238E27FC236}">
              <a16:creationId xmlns:a16="http://schemas.microsoft.com/office/drawing/2014/main" id="{73DDB848-50D1-41E1-8938-BE58FC1951A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78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0</xdr:col>
      <xdr:colOff>152400</xdr:colOff>
      <xdr:row>406</xdr:row>
      <xdr:rowOff>133350</xdr:rowOff>
    </xdr:to>
    <xdr:pic>
      <xdr:nvPicPr>
        <xdr:cNvPr id="583" name="Picture 298">
          <a:extLst>
            <a:ext uri="{FF2B5EF4-FFF2-40B4-BE49-F238E27FC236}">
              <a16:creationId xmlns:a16="http://schemas.microsoft.com/office/drawing/2014/main" id="{0A1B5189-B199-4532-8A14-5761FABB309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240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0</xdr:col>
      <xdr:colOff>152400</xdr:colOff>
      <xdr:row>407</xdr:row>
      <xdr:rowOff>133350</xdr:rowOff>
    </xdr:to>
    <xdr:pic>
      <xdr:nvPicPr>
        <xdr:cNvPr id="584" name="Picture 297">
          <a:extLst>
            <a:ext uri="{FF2B5EF4-FFF2-40B4-BE49-F238E27FC236}">
              <a16:creationId xmlns:a16="http://schemas.microsoft.com/office/drawing/2014/main" id="{D5713F63-0158-459C-A9CE-000E3FFEC14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02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0</xdr:col>
      <xdr:colOff>152400</xdr:colOff>
      <xdr:row>408</xdr:row>
      <xdr:rowOff>133350</xdr:rowOff>
    </xdr:to>
    <xdr:pic>
      <xdr:nvPicPr>
        <xdr:cNvPr id="585" name="Picture 296">
          <a:extLst>
            <a:ext uri="{FF2B5EF4-FFF2-40B4-BE49-F238E27FC236}">
              <a16:creationId xmlns:a16="http://schemas.microsoft.com/office/drawing/2014/main" id="{F4B659FA-38BE-4FCA-B279-6ECAAD46E2C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564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0</xdr:col>
      <xdr:colOff>152400</xdr:colOff>
      <xdr:row>409</xdr:row>
      <xdr:rowOff>133350</xdr:rowOff>
    </xdr:to>
    <xdr:pic>
      <xdr:nvPicPr>
        <xdr:cNvPr id="586" name="Picture 295">
          <a:extLst>
            <a:ext uri="{FF2B5EF4-FFF2-40B4-BE49-F238E27FC236}">
              <a16:creationId xmlns:a16="http://schemas.microsoft.com/office/drawing/2014/main" id="{2D8D7370-8FE3-40FD-A38A-A33A1344500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0</xdr:col>
      <xdr:colOff>152400</xdr:colOff>
      <xdr:row>410</xdr:row>
      <xdr:rowOff>133350</xdr:rowOff>
    </xdr:to>
    <xdr:pic>
      <xdr:nvPicPr>
        <xdr:cNvPr id="587" name="Picture 294">
          <a:extLst>
            <a:ext uri="{FF2B5EF4-FFF2-40B4-BE49-F238E27FC236}">
              <a16:creationId xmlns:a16="http://schemas.microsoft.com/office/drawing/2014/main" id="{2D438356-76CF-43F4-83E1-581F11F15DF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888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0</xdr:col>
      <xdr:colOff>152400</xdr:colOff>
      <xdr:row>411</xdr:row>
      <xdr:rowOff>133350</xdr:rowOff>
    </xdr:to>
    <xdr:pic>
      <xdr:nvPicPr>
        <xdr:cNvPr id="588" name="Picture 293">
          <a:extLst>
            <a:ext uri="{FF2B5EF4-FFF2-40B4-BE49-F238E27FC236}">
              <a16:creationId xmlns:a16="http://schemas.microsoft.com/office/drawing/2014/main" id="{688566F0-D605-4D37-9370-E90CA5CC59C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049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0</xdr:col>
      <xdr:colOff>152400</xdr:colOff>
      <xdr:row>412</xdr:row>
      <xdr:rowOff>133350</xdr:rowOff>
    </xdr:to>
    <xdr:pic>
      <xdr:nvPicPr>
        <xdr:cNvPr id="589" name="Picture 292">
          <a:extLst>
            <a:ext uri="{FF2B5EF4-FFF2-40B4-BE49-F238E27FC236}">
              <a16:creationId xmlns:a16="http://schemas.microsoft.com/office/drawing/2014/main" id="{AA08819D-6D35-4E48-A9AE-E2DF012DDD7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11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0</xdr:col>
      <xdr:colOff>152400</xdr:colOff>
      <xdr:row>413</xdr:row>
      <xdr:rowOff>133350</xdr:rowOff>
    </xdr:to>
    <xdr:pic>
      <xdr:nvPicPr>
        <xdr:cNvPr id="591" name="Picture 290">
          <a:extLst>
            <a:ext uri="{FF2B5EF4-FFF2-40B4-BE49-F238E27FC236}">
              <a16:creationId xmlns:a16="http://schemas.microsoft.com/office/drawing/2014/main" id="{751721E5-9FC6-4E53-A433-A48EFD68FF2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535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0</xdr:col>
      <xdr:colOff>152400</xdr:colOff>
      <xdr:row>414</xdr:row>
      <xdr:rowOff>133350</xdr:rowOff>
    </xdr:to>
    <xdr:pic>
      <xdr:nvPicPr>
        <xdr:cNvPr id="592" name="Picture 289">
          <a:extLst>
            <a:ext uri="{FF2B5EF4-FFF2-40B4-BE49-F238E27FC236}">
              <a16:creationId xmlns:a16="http://schemas.microsoft.com/office/drawing/2014/main" id="{F49059FA-E3CA-4C1D-8AE9-0ECC41CE011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97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152400</xdr:colOff>
      <xdr:row>415</xdr:row>
      <xdr:rowOff>133350</xdr:rowOff>
    </xdr:to>
    <xdr:pic>
      <xdr:nvPicPr>
        <xdr:cNvPr id="593" name="Picture 288">
          <a:extLst>
            <a:ext uri="{FF2B5EF4-FFF2-40B4-BE49-F238E27FC236}">
              <a16:creationId xmlns:a16="http://schemas.microsoft.com/office/drawing/2014/main" id="{FDED730F-25D4-451C-B9C3-F3825700980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859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0</xdr:col>
      <xdr:colOff>152400</xdr:colOff>
      <xdr:row>416</xdr:row>
      <xdr:rowOff>133350</xdr:rowOff>
    </xdr:to>
    <xdr:pic>
      <xdr:nvPicPr>
        <xdr:cNvPr id="594" name="Picture 287">
          <a:extLst>
            <a:ext uri="{FF2B5EF4-FFF2-40B4-BE49-F238E27FC236}">
              <a16:creationId xmlns:a16="http://schemas.microsoft.com/office/drawing/2014/main" id="{CEC83DFA-3305-4D15-8A90-B00DA892D52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21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152400</xdr:colOff>
      <xdr:row>417</xdr:row>
      <xdr:rowOff>133350</xdr:rowOff>
    </xdr:to>
    <xdr:pic>
      <xdr:nvPicPr>
        <xdr:cNvPr id="595" name="Picture 286">
          <a:extLst>
            <a:ext uri="{FF2B5EF4-FFF2-40B4-BE49-F238E27FC236}">
              <a16:creationId xmlns:a16="http://schemas.microsoft.com/office/drawing/2014/main" id="{3042D21A-6648-4291-AF6B-A98C0F843D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183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152400</xdr:colOff>
      <xdr:row>418</xdr:row>
      <xdr:rowOff>133350</xdr:rowOff>
    </xdr:to>
    <xdr:pic>
      <xdr:nvPicPr>
        <xdr:cNvPr id="597" name="Picture 284">
          <a:extLst>
            <a:ext uri="{FF2B5EF4-FFF2-40B4-BE49-F238E27FC236}">
              <a16:creationId xmlns:a16="http://schemas.microsoft.com/office/drawing/2014/main" id="{34FC9A92-41B6-47BC-8F0E-38710E82DF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507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152400</xdr:colOff>
      <xdr:row>419</xdr:row>
      <xdr:rowOff>133350</xdr:rowOff>
    </xdr:to>
    <xdr:pic>
      <xdr:nvPicPr>
        <xdr:cNvPr id="598" name="Picture 283">
          <a:extLst>
            <a:ext uri="{FF2B5EF4-FFF2-40B4-BE49-F238E27FC236}">
              <a16:creationId xmlns:a16="http://schemas.microsoft.com/office/drawing/2014/main" id="{FDF66F49-DFA4-4E07-9E72-D3B2995D08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669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152400</xdr:colOff>
      <xdr:row>420</xdr:row>
      <xdr:rowOff>133350</xdr:rowOff>
    </xdr:to>
    <xdr:pic>
      <xdr:nvPicPr>
        <xdr:cNvPr id="600" name="Picture 281">
          <a:extLst>
            <a:ext uri="{FF2B5EF4-FFF2-40B4-BE49-F238E27FC236}">
              <a16:creationId xmlns:a16="http://schemas.microsoft.com/office/drawing/2014/main" id="{7165B360-7D10-43F3-9FD9-D13EC2FBD11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993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0</xdr:col>
      <xdr:colOff>152400</xdr:colOff>
      <xdr:row>421</xdr:row>
      <xdr:rowOff>133350</xdr:rowOff>
    </xdr:to>
    <xdr:pic>
      <xdr:nvPicPr>
        <xdr:cNvPr id="601" name="Picture 280">
          <a:extLst>
            <a:ext uri="{FF2B5EF4-FFF2-40B4-BE49-F238E27FC236}">
              <a16:creationId xmlns:a16="http://schemas.microsoft.com/office/drawing/2014/main" id="{2F3B28FB-2EF7-44D3-9E96-AEAA93C972B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152400</xdr:colOff>
      <xdr:row>422</xdr:row>
      <xdr:rowOff>133350</xdr:rowOff>
    </xdr:to>
    <xdr:pic>
      <xdr:nvPicPr>
        <xdr:cNvPr id="602" name="Picture 279">
          <a:extLst>
            <a:ext uri="{FF2B5EF4-FFF2-40B4-BE49-F238E27FC236}">
              <a16:creationId xmlns:a16="http://schemas.microsoft.com/office/drawing/2014/main" id="{8DA4EAA4-2632-4D0F-BBAF-1B80B567ADA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316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0</xdr:col>
      <xdr:colOff>152400</xdr:colOff>
      <xdr:row>423</xdr:row>
      <xdr:rowOff>133350</xdr:rowOff>
    </xdr:to>
    <xdr:pic>
      <xdr:nvPicPr>
        <xdr:cNvPr id="603" name="Picture 278">
          <a:extLst>
            <a:ext uri="{FF2B5EF4-FFF2-40B4-BE49-F238E27FC236}">
              <a16:creationId xmlns:a16="http://schemas.microsoft.com/office/drawing/2014/main" id="{D9104390-D6A6-4D4C-94B1-833419C9FE4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78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0</xdr:col>
      <xdr:colOff>152400</xdr:colOff>
      <xdr:row>424</xdr:row>
      <xdr:rowOff>133350</xdr:rowOff>
    </xdr:to>
    <xdr:pic>
      <xdr:nvPicPr>
        <xdr:cNvPr id="604" name="Picture 277">
          <a:extLst>
            <a:ext uri="{FF2B5EF4-FFF2-40B4-BE49-F238E27FC236}">
              <a16:creationId xmlns:a16="http://schemas.microsoft.com/office/drawing/2014/main" id="{36F2A33E-6ADA-441F-A8EA-B6BE8D3F884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0</xdr:col>
      <xdr:colOff>152400</xdr:colOff>
      <xdr:row>425</xdr:row>
      <xdr:rowOff>133350</xdr:rowOff>
    </xdr:to>
    <xdr:pic>
      <xdr:nvPicPr>
        <xdr:cNvPr id="605" name="Picture 276">
          <a:extLst>
            <a:ext uri="{FF2B5EF4-FFF2-40B4-BE49-F238E27FC236}">
              <a16:creationId xmlns:a16="http://schemas.microsoft.com/office/drawing/2014/main" id="{B61FE810-1196-487B-A2DE-4B3753AD7AF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802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0</xdr:col>
      <xdr:colOff>152400</xdr:colOff>
      <xdr:row>426</xdr:row>
      <xdr:rowOff>133350</xdr:rowOff>
    </xdr:to>
    <xdr:pic>
      <xdr:nvPicPr>
        <xdr:cNvPr id="606" name="Picture 275">
          <a:extLst>
            <a:ext uri="{FF2B5EF4-FFF2-40B4-BE49-F238E27FC236}">
              <a16:creationId xmlns:a16="http://schemas.microsoft.com/office/drawing/2014/main" id="{0DC15FAE-3B44-452F-8165-DE7C8223F5A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964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0</xdr:col>
      <xdr:colOff>152400</xdr:colOff>
      <xdr:row>427</xdr:row>
      <xdr:rowOff>133350</xdr:rowOff>
    </xdr:to>
    <xdr:pic>
      <xdr:nvPicPr>
        <xdr:cNvPr id="607" name="Picture 274">
          <a:extLst>
            <a:ext uri="{FF2B5EF4-FFF2-40B4-BE49-F238E27FC236}">
              <a16:creationId xmlns:a16="http://schemas.microsoft.com/office/drawing/2014/main" id="{E31E30B4-FC7C-4EA7-B7CF-D70207C828C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26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0</xdr:col>
      <xdr:colOff>152400</xdr:colOff>
      <xdr:row>428</xdr:row>
      <xdr:rowOff>133350</xdr:rowOff>
    </xdr:to>
    <xdr:pic>
      <xdr:nvPicPr>
        <xdr:cNvPr id="608" name="Picture 273">
          <a:extLst>
            <a:ext uri="{FF2B5EF4-FFF2-40B4-BE49-F238E27FC236}">
              <a16:creationId xmlns:a16="http://schemas.microsoft.com/office/drawing/2014/main" id="{111CB244-0937-45B3-9135-95259197558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88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0</xdr:col>
      <xdr:colOff>152400</xdr:colOff>
      <xdr:row>429</xdr:row>
      <xdr:rowOff>133350</xdr:rowOff>
    </xdr:to>
    <xdr:pic>
      <xdr:nvPicPr>
        <xdr:cNvPr id="609" name="Picture 272">
          <a:extLst>
            <a:ext uri="{FF2B5EF4-FFF2-40B4-BE49-F238E27FC236}">
              <a16:creationId xmlns:a16="http://schemas.microsoft.com/office/drawing/2014/main" id="{83FFE069-AFFE-41D2-8F1E-5DC47194B7D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450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0</xdr:col>
      <xdr:colOff>152400</xdr:colOff>
      <xdr:row>430</xdr:row>
      <xdr:rowOff>133350</xdr:rowOff>
    </xdr:to>
    <xdr:pic>
      <xdr:nvPicPr>
        <xdr:cNvPr id="610" name="Picture 271">
          <a:extLst>
            <a:ext uri="{FF2B5EF4-FFF2-40B4-BE49-F238E27FC236}">
              <a16:creationId xmlns:a16="http://schemas.microsoft.com/office/drawing/2014/main" id="{AF4CD102-91A5-4D59-AE4F-31E6DE41908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612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0</xdr:col>
      <xdr:colOff>152400</xdr:colOff>
      <xdr:row>431</xdr:row>
      <xdr:rowOff>133350</xdr:rowOff>
    </xdr:to>
    <xdr:pic>
      <xdr:nvPicPr>
        <xdr:cNvPr id="611" name="Picture 270">
          <a:extLst>
            <a:ext uri="{FF2B5EF4-FFF2-40B4-BE49-F238E27FC236}">
              <a16:creationId xmlns:a16="http://schemas.microsoft.com/office/drawing/2014/main" id="{67A65242-0721-4044-B9E9-40060BAB142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774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152400</xdr:colOff>
      <xdr:row>432</xdr:row>
      <xdr:rowOff>133350</xdr:rowOff>
    </xdr:to>
    <xdr:pic>
      <xdr:nvPicPr>
        <xdr:cNvPr id="612" name="Picture 269">
          <a:extLst>
            <a:ext uri="{FF2B5EF4-FFF2-40B4-BE49-F238E27FC236}">
              <a16:creationId xmlns:a16="http://schemas.microsoft.com/office/drawing/2014/main" id="{6B39AE12-27C5-4389-9812-5AA4C8B2119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936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0</xdr:col>
      <xdr:colOff>152400</xdr:colOff>
      <xdr:row>433</xdr:row>
      <xdr:rowOff>133350</xdr:rowOff>
    </xdr:to>
    <xdr:pic>
      <xdr:nvPicPr>
        <xdr:cNvPr id="613" name="Picture 268">
          <a:extLst>
            <a:ext uri="{FF2B5EF4-FFF2-40B4-BE49-F238E27FC236}">
              <a16:creationId xmlns:a16="http://schemas.microsoft.com/office/drawing/2014/main" id="{723A2541-B468-4B8F-967A-1A52BC5F5B4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98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0</xdr:col>
      <xdr:colOff>152400</xdr:colOff>
      <xdr:row>434</xdr:row>
      <xdr:rowOff>133350</xdr:rowOff>
    </xdr:to>
    <xdr:pic>
      <xdr:nvPicPr>
        <xdr:cNvPr id="614" name="Picture 267">
          <a:extLst>
            <a:ext uri="{FF2B5EF4-FFF2-40B4-BE49-F238E27FC236}">
              <a16:creationId xmlns:a16="http://schemas.microsoft.com/office/drawing/2014/main" id="{233E6E15-4F33-411C-BB8C-F4F9784EA35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260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0</xdr:col>
      <xdr:colOff>152400</xdr:colOff>
      <xdr:row>435</xdr:row>
      <xdr:rowOff>133350</xdr:rowOff>
    </xdr:to>
    <xdr:pic>
      <xdr:nvPicPr>
        <xdr:cNvPr id="615" name="Picture 266">
          <a:extLst>
            <a:ext uri="{FF2B5EF4-FFF2-40B4-BE49-F238E27FC236}">
              <a16:creationId xmlns:a16="http://schemas.microsoft.com/office/drawing/2014/main" id="{CEDFC7DF-5452-4BCC-8130-3FBD1F5A48F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421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152400</xdr:colOff>
      <xdr:row>436</xdr:row>
      <xdr:rowOff>133350</xdr:rowOff>
    </xdr:to>
    <xdr:pic>
      <xdr:nvPicPr>
        <xdr:cNvPr id="616" name="Picture 265">
          <a:extLst>
            <a:ext uri="{FF2B5EF4-FFF2-40B4-BE49-F238E27FC236}">
              <a16:creationId xmlns:a16="http://schemas.microsoft.com/office/drawing/2014/main" id="{07A0451C-D4E1-449A-B7E1-3BB86481F0A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83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152400</xdr:colOff>
      <xdr:row>437</xdr:row>
      <xdr:rowOff>133350</xdr:rowOff>
    </xdr:to>
    <xdr:pic>
      <xdr:nvPicPr>
        <xdr:cNvPr id="617" name="Picture 264">
          <a:extLst>
            <a:ext uri="{FF2B5EF4-FFF2-40B4-BE49-F238E27FC236}">
              <a16:creationId xmlns:a16="http://schemas.microsoft.com/office/drawing/2014/main" id="{E48C99F1-63B6-450C-84AF-83FA7EB64D6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45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152400</xdr:colOff>
      <xdr:row>438</xdr:row>
      <xdr:rowOff>133350</xdr:rowOff>
    </xdr:to>
    <xdr:pic>
      <xdr:nvPicPr>
        <xdr:cNvPr id="618" name="Picture 263">
          <a:extLst>
            <a:ext uri="{FF2B5EF4-FFF2-40B4-BE49-F238E27FC236}">
              <a16:creationId xmlns:a16="http://schemas.microsoft.com/office/drawing/2014/main" id="{932F23DF-9372-4808-81EB-0A9C1514166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907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152400</xdr:colOff>
      <xdr:row>439</xdr:row>
      <xdr:rowOff>133350</xdr:rowOff>
    </xdr:to>
    <xdr:pic>
      <xdr:nvPicPr>
        <xdr:cNvPr id="619" name="Picture 262">
          <a:extLst>
            <a:ext uri="{FF2B5EF4-FFF2-40B4-BE49-F238E27FC236}">
              <a16:creationId xmlns:a16="http://schemas.microsoft.com/office/drawing/2014/main" id="{89655DF9-E4ED-4B43-BD94-6DBD3E71049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69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152400</xdr:colOff>
      <xdr:row>440</xdr:row>
      <xdr:rowOff>133350</xdr:rowOff>
    </xdr:to>
    <xdr:pic>
      <xdr:nvPicPr>
        <xdr:cNvPr id="621" name="Picture 260">
          <a:extLst>
            <a:ext uri="{FF2B5EF4-FFF2-40B4-BE49-F238E27FC236}">
              <a16:creationId xmlns:a16="http://schemas.microsoft.com/office/drawing/2014/main" id="{7606AC82-6D34-4131-8197-41A8D8035C2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393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0</xdr:col>
      <xdr:colOff>152400</xdr:colOff>
      <xdr:row>441</xdr:row>
      <xdr:rowOff>133350</xdr:rowOff>
    </xdr:to>
    <xdr:pic>
      <xdr:nvPicPr>
        <xdr:cNvPr id="622" name="Picture 259">
          <a:extLst>
            <a:ext uri="{FF2B5EF4-FFF2-40B4-BE49-F238E27FC236}">
              <a16:creationId xmlns:a16="http://schemas.microsoft.com/office/drawing/2014/main" id="{C1DBB700-874E-4D98-8DCB-023E70C00D1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555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0</xdr:col>
      <xdr:colOff>152400</xdr:colOff>
      <xdr:row>442</xdr:row>
      <xdr:rowOff>133350</xdr:rowOff>
    </xdr:to>
    <xdr:pic>
      <xdr:nvPicPr>
        <xdr:cNvPr id="623" name="Picture 258">
          <a:extLst>
            <a:ext uri="{FF2B5EF4-FFF2-40B4-BE49-F238E27FC236}">
              <a16:creationId xmlns:a16="http://schemas.microsoft.com/office/drawing/2014/main" id="{780B1475-30DC-44FE-BD39-D89F25C719E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717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0</xdr:col>
      <xdr:colOff>152400</xdr:colOff>
      <xdr:row>443</xdr:row>
      <xdr:rowOff>133350</xdr:rowOff>
    </xdr:to>
    <xdr:pic>
      <xdr:nvPicPr>
        <xdr:cNvPr id="624" name="Picture 257">
          <a:extLst>
            <a:ext uri="{FF2B5EF4-FFF2-40B4-BE49-F238E27FC236}">
              <a16:creationId xmlns:a16="http://schemas.microsoft.com/office/drawing/2014/main" id="{A5A64AF4-E741-46F4-99FC-0AF72F7DC1B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879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0</xdr:col>
      <xdr:colOff>152400</xdr:colOff>
      <xdr:row>444</xdr:row>
      <xdr:rowOff>133350</xdr:rowOff>
    </xdr:to>
    <xdr:pic>
      <xdr:nvPicPr>
        <xdr:cNvPr id="625" name="Picture 256">
          <a:extLst>
            <a:ext uri="{FF2B5EF4-FFF2-40B4-BE49-F238E27FC236}">
              <a16:creationId xmlns:a16="http://schemas.microsoft.com/office/drawing/2014/main" id="{CC8B53AE-4437-40AB-BC10-78226F1F237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041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0</xdr:col>
      <xdr:colOff>152400</xdr:colOff>
      <xdr:row>445</xdr:row>
      <xdr:rowOff>133350</xdr:rowOff>
    </xdr:to>
    <xdr:pic>
      <xdr:nvPicPr>
        <xdr:cNvPr id="626" name="Picture 255">
          <a:extLst>
            <a:ext uri="{FF2B5EF4-FFF2-40B4-BE49-F238E27FC236}">
              <a16:creationId xmlns:a16="http://schemas.microsoft.com/office/drawing/2014/main" id="{42A494DA-C034-43B8-B430-11E4AF5F15C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203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0</xdr:col>
      <xdr:colOff>152400</xdr:colOff>
      <xdr:row>446</xdr:row>
      <xdr:rowOff>133350</xdr:rowOff>
    </xdr:to>
    <xdr:pic>
      <xdr:nvPicPr>
        <xdr:cNvPr id="627" name="Picture 254">
          <a:extLst>
            <a:ext uri="{FF2B5EF4-FFF2-40B4-BE49-F238E27FC236}">
              <a16:creationId xmlns:a16="http://schemas.microsoft.com/office/drawing/2014/main" id="{98CA5400-FF96-4BFB-A5E3-BA12C6AB29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5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0</xdr:col>
      <xdr:colOff>152400</xdr:colOff>
      <xdr:row>447</xdr:row>
      <xdr:rowOff>133350</xdr:rowOff>
    </xdr:to>
    <xdr:pic>
      <xdr:nvPicPr>
        <xdr:cNvPr id="628" name="Picture 253">
          <a:extLst>
            <a:ext uri="{FF2B5EF4-FFF2-40B4-BE49-F238E27FC236}">
              <a16:creationId xmlns:a16="http://schemas.microsoft.com/office/drawing/2014/main" id="{971B278A-EF0B-4EED-9AC7-643F771C1C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526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0</xdr:col>
      <xdr:colOff>152400</xdr:colOff>
      <xdr:row>448</xdr:row>
      <xdr:rowOff>133350</xdr:rowOff>
    </xdr:to>
    <xdr:pic>
      <xdr:nvPicPr>
        <xdr:cNvPr id="630" name="Picture 251">
          <a:extLst>
            <a:ext uri="{FF2B5EF4-FFF2-40B4-BE49-F238E27FC236}">
              <a16:creationId xmlns:a16="http://schemas.microsoft.com/office/drawing/2014/main" id="{2325988B-5096-4BD7-88D8-7E84ADE83E0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850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0</xdr:col>
      <xdr:colOff>152400</xdr:colOff>
      <xdr:row>449</xdr:row>
      <xdr:rowOff>133350</xdr:rowOff>
    </xdr:to>
    <xdr:pic>
      <xdr:nvPicPr>
        <xdr:cNvPr id="631" name="Picture 250">
          <a:extLst>
            <a:ext uri="{FF2B5EF4-FFF2-40B4-BE49-F238E27FC236}">
              <a16:creationId xmlns:a16="http://schemas.microsoft.com/office/drawing/2014/main" id="{411ADC58-643C-4CFC-97C5-9D37478CE3C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012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0</xdr:col>
      <xdr:colOff>152400</xdr:colOff>
      <xdr:row>450</xdr:row>
      <xdr:rowOff>133350</xdr:rowOff>
    </xdr:to>
    <xdr:pic>
      <xdr:nvPicPr>
        <xdr:cNvPr id="633" name="Picture 248">
          <a:extLst>
            <a:ext uri="{FF2B5EF4-FFF2-40B4-BE49-F238E27FC236}">
              <a16:creationId xmlns:a16="http://schemas.microsoft.com/office/drawing/2014/main" id="{D2CDB2D0-9228-4715-97BC-FDEF17BA78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336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0</xdr:col>
      <xdr:colOff>152400</xdr:colOff>
      <xdr:row>451</xdr:row>
      <xdr:rowOff>133350</xdr:rowOff>
    </xdr:to>
    <xdr:pic>
      <xdr:nvPicPr>
        <xdr:cNvPr id="634" name="Picture 247">
          <a:extLst>
            <a:ext uri="{FF2B5EF4-FFF2-40B4-BE49-F238E27FC236}">
              <a16:creationId xmlns:a16="http://schemas.microsoft.com/office/drawing/2014/main" id="{6AE7B006-34C0-4EBA-97CB-EDDDAC84DCF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498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0</xdr:col>
      <xdr:colOff>152400</xdr:colOff>
      <xdr:row>452</xdr:row>
      <xdr:rowOff>133350</xdr:rowOff>
    </xdr:to>
    <xdr:pic>
      <xdr:nvPicPr>
        <xdr:cNvPr id="635" name="Picture 246">
          <a:extLst>
            <a:ext uri="{FF2B5EF4-FFF2-40B4-BE49-F238E27FC236}">
              <a16:creationId xmlns:a16="http://schemas.microsoft.com/office/drawing/2014/main" id="{E5D9AE84-82B5-49C4-A091-70C09E6C33F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660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0</xdr:col>
      <xdr:colOff>152400</xdr:colOff>
      <xdr:row>453</xdr:row>
      <xdr:rowOff>133350</xdr:rowOff>
    </xdr:to>
    <xdr:pic>
      <xdr:nvPicPr>
        <xdr:cNvPr id="637" name="Picture 244">
          <a:extLst>
            <a:ext uri="{FF2B5EF4-FFF2-40B4-BE49-F238E27FC236}">
              <a16:creationId xmlns:a16="http://schemas.microsoft.com/office/drawing/2014/main" id="{FF80C75B-73F3-4ABE-B825-8F2D8FAC49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984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0</xdr:col>
      <xdr:colOff>152400</xdr:colOff>
      <xdr:row>454</xdr:row>
      <xdr:rowOff>133350</xdr:rowOff>
    </xdr:to>
    <xdr:pic>
      <xdr:nvPicPr>
        <xdr:cNvPr id="638" name="Picture 243">
          <a:extLst>
            <a:ext uri="{FF2B5EF4-FFF2-40B4-BE49-F238E27FC236}">
              <a16:creationId xmlns:a16="http://schemas.microsoft.com/office/drawing/2014/main" id="{76450BBE-4995-4138-97E4-11328AF3610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146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0</xdr:col>
      <xdr:colOff>152400</xdr:colOff>
      <xdr:row>455</xdr:row>
      <xdr:rowOff>133350</xdr:rowOff>
    </xdr:to>
    <xdr:pic>
      <xdr:nvPicPr>
        <xdr:cNvPr id="639" name="Picture 242">
          <a:extLst>
            <a:ext uri="{FF2B5EF4-FFF2-40B4-BE49-F238E27FC236}">
              <a16:creationId xmlns:a16="http://schemas.microsoft.com/office/drawing/2014/main" id="{4016141E-5C9F-47B5-BE63-662E2220656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308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456</xdr:row>
      <xdr:rowOff>0</xdr:rowOff>
    </xdr:from>
    <xdr:to>
      <xdr:col>0</xdr:col>
      <xdr:colOff>152400</xdr:colOff>
      <xdr:row>456</xdr:row>
      <xdr:rowOff>133350</xdr:rowOff>
    </xdr:to>
    <xdr:pic>
      <xdr:nvPicPr>
        <xdr:cNvPr id="641" name="Picture 240">
          <a:extLst>
            <a:ext uri="{FF2B5EF4-FFF2-40B4-BE49-F238E27FC236}">
              <a16:creationId xmlns:a16="http://schemas.microsoft.com/office/drawing/2014/main" id="{2BD89EA1-4178-4991-9EFF-EB7EDD9B9F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632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0</xdr:col>
      <xdr:colOff>152400</xdr:colOff>
      <xdr:row>457</xdr:row>
      <xdr:rowOff>133350</xdr:rowOff>
    </xdr:to>
    <xdr:pic>
      <xdr:nvPicPr>
        <xdr:cNvPr id="642" name="Picture 239">
          <a:extLst>
            <a:ext uri="{FF2B5EF4-FFF2-40B4-BE49-F238E27FC236}">
              <a16:creationId xmlns:a16="http://schemas.microsoft.com/office/drawing/2014/main" id="{EBDC6089-4C25-462A-B889-7BD9F6CA239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793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0</xdr:col>
      <xdr:colOff>152400</xdr:colOff>
      <xdr:row>458</xdr:row>
      <xdr:rowOff>133350</xdr:rowOff>
    </xdr:to>
    <xdr:pic>
      <xdr:nvPicPr>
        <xdr:cNvPr id="643" name="Picture 238">
          <a:extLst>
            <a:ext uri="{FF2B5EF4-FFF2-40B4-BE49-F238E27FC236}">
              <a16:creationId xmlns:a16="http://schemas.microsoft.com/office/drawing/2014/main" id="{8525A8AE-E1F8-4D21-BF61-75B34FE9359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955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0</xdr:col>
      <xdr:colOff>152400</xdr:colOff>
      <xdr:row>459</xdr:row>
      <xdr:rowOff>133350</xdr:rowOff>
    </xdr:to>
    <xdr:pic>
      <xdr:nvPicPr>
        <xdr:cNvPr id="644" name="Picture 237">
          <a:extLst>
            <a:ext uri="{FF2B5EF4-FFF2-40B4-BE49-F238E27FC236}">
              <a16:creationId xmlns:a16="http://schemas.microsoft.com/office/drawing/2014/main" id="{4635356E-796F-437A-93BD-225317C78F6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117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0</xdr:col>
      <xdr:colOff>152400</xdr:colOff>
      <xdr:row>460</xdr:row>
      <xdr:rowOff>133350</xdr:rowOff>
    </xdr:to>
    <xdr:pic>
      <xdr:nvPicPr>
        <xdr:cNvPr id="645" name="Picture 236">
          <a:extLst>
            <a:ext uri="{FF2B5EF4-FFF2-40B4-BE49-F238E27FC236}">
              <a16:creationId xmlns:a16="http://schemas.microsoft.com/office/drawing/2014/main" id="{6D356467-4CD4-4444-A586-2EED3139FC0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279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0</xdr:col>
      <xdr:colOff>152400</xdr:colOff>
      <xdr:row>461</xdr:row>
      <xdr:rowOff>133350</xdr:rowOff>
    </xdr:to>
    <xdr:pic>
      <xdr:nvPicPr>
        <xdr:cNvPr id="646" name="Picture 235">
          <a:extLst>
            <a:ext uri="{FF2B5EF4-FFF2-40B4-BE49-F238E27FC236}">
              <a16:creationId xmlns:a16="http://schemas.microsoft.com/office/drawing/2014/main" id="{0DEB490D-17EB-4DC9-8777-C43885568BC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441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0</xdr:col>
      <xdr:colOff>152400</xdr:colOff>
      <xdr:row>462</xdr:row>
      <xdr:rowOff>133350</xdr:rowOff>
    </xdr:to>
    <xdr:pic>
      <xdr:nvPicPr>
        <xdr:cNvPr id="648" name="Picture 233">
          <a:extLst>
            <a:ext uri="{FF2B5EF4-FFF2-40B4-BE49-F238E27FC236}">
              <a16:creationId xmlns:a16="http://schemas.microsoft.com/office/drawing/2014/main" id="{F15D1C70-F480-4A81-BFA1-123F52EBA9B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65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0</xdr:col>
      <xdr:colOff>152400</xdr:colOff>
      <xdr:row>463</xdr:row>
      <xdr:rowOff>133350</xdr:rowOff>
    </xdr:to>
    <xdr:pic>
      <xdr:nvPicPr>
        <xdr:cNvPr id="649" name="Picture 232">
          <a:extLst>
            <a:ext uri="{FF2B5EF4-FFF2-40B4-BE49-F238E27FC236}">
              <a16:creationId xmlns:a16="http://schemas.microsoft.com/office/drawing/2014/main" id="{BD0F1B4F-190C-4444-8F5E-371D0A55D8B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927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0</xdr:col>
      <xdr:colOff>152400</xdr:colOff>
      <xdr:row>464</xdr:row>
      <xdr:rowOff>133350</xdr:rowOff>
    </xdr:to>
    <xdr:pic>
      <xdr:nvPicPr>
        <xdr:cNvPr id="650" name="Picture 231">
          <a:extLst>
            <a:ext uri="{FF2B5EF4-FFF2-40B4-BE49-F238E27FC236}">
              <a16:creationId xmlns:a16="http://schemas.microsoft.com/office/drawing/2014/main" id="{47A110D2-9324-4147-94F9-5C06F2AEE70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089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0</xdr:col>
      <xdr:colOff>152400</xdr:colOff>
      <xdr:row>465</xdr:row>
      <xdr:rowOff>133350</xdr:rowOff>
    </xdr:to>
    <xdr:pic>
      <xdr:nvPicPr>
        <xdr:cNvPr id="651" name="Picture 230">
          <a:extLst>
            <a:ext uri="{FF2B5EF4-FFF2-40B4-BE49-F238E27FC236}">
              <a16:creationId xmlns:a16="http://schemas.microsoft.com/office/drawing/2014/main" id="{8E6E4F36-9D49-4DA0-8BAB-449EAE47201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251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0</xdr:col>
      <xdr:colOff>152400</xdr:colOff>
      <xdr:row>466</xdr:row>
      <xdr:rowOff>133350</xdr:rowOff>
    </xdr:to>
    <xdr:pic>
      <xdr:nvPicPr>
        <xdr:cNvPr id="652" name="Picture 229">
          <a:extLst>
            <a:ext uri="{FF2B5EF4-FFF2-40B4-BE49-F238E27FC236}">
              <a16:creationId xmlns:a16="http://schemas.microsoft.com/office/drawing/2014/main" id="{314B5F20-B6DE-4313-AFEA-93919379663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413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0</xdr:col>
      <xdr:colOff>152400</xdr:colOff>
      <xdr:row>467</xdr:row>
      <xdr:rowOff>133350</xdr:rowOff>
    </xdr:to>
    <xdr:pic>
      <xdr:nvPicPr>
        <xdr:cNvPr id="653" name="Picture 228">
          <a:extLst>
            <a:ext uri="{FF2B5EF4-FFF2-40B4-BE49-F238E27FC236}">
              <a16:creationId xmlns:a16="http://schemas.microsoft.com/office/drawing/2014/main" id="{FDC05869-1C88-4247-BD58-919681423E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575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0</xdr:col>
      <xdr:colOff>152400</xdr:colOff>
      <xdr:row>468</xdr:row>
      <xdr:rowOff>133350</xdr:rowOff>
    </xdr:to>
    <xdr:pic>
      <xdr:nvPicPr>
        <xdr:cNvPr id="654" name="Picture 227">
          <a:extLst>
            <a:ext uri="{FF2B5EF4-FFF2-40B4-BE49-F238E27FC236}">
              <a16:creationId xmlns:a16="http://schemas.microsoft.com/office/drawing/2014/main" id="{D92DF804-AB87-4821-B355-EDDB706231A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37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0</xdr:col>
      <xdr:colOff>152400</xdr:colOff>
      <xdr:row>469</xdr:row>
      <xdr:rowOff>133350</xdr:rowOff>
    </xdr:to>
    <xdr:pic>
      <xdr:nvPicPr>
        <xdr:cNvPr id="655" name="Picture 226">
          <a:extLst>
            <a:ext uri="{FF2B5EF4-FFF2-40B4-BE49-F238E27FC236}">
              <a16:creationId xmlns:a16="http://schemas.microsoft.com/office/drawing/2014/main" id="{219CED40-A1D1-4B53-96E7-42390AE3CF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98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0</xdr:col>
      <xdr:colOff>152400</xdr:colOff>
      <xdr:row>470</xdr:row>
      <xdr:rowOff>133350</xdr:rowOff>
    </xdr:to>
    <xdr:pic>
      <xdr:nvPicPr>
        <xdr:cNvPr id="657" name="Picture 224">
          <a:extLst>
            <a:ext uri="{FF2B5EF4-FFF2-40B4-BE49-F238E27FC236}">
              <a16:creationId xmlns:a16="http://schemas.microsoft.com/office/drawing/2014/main" id="{6F8573CB-9162-42C4-9B00-AA906016F2D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222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0</xdr:col>
      <xdr:colOff>152400</xdr:colOff>
      <xdr:row>471</xdr:row>
      <xdr:rowOff>133350</xdr:rowOff>
    </xdr:to>
    <xdr:pic>
      <xdr:nvPicPr>
        <xdr:cNvPr id="658" name="Picture 223">
          <a:extLst>
            <a:ext uri="{FF2B5EF4-FFF2-40B4-BE49-F238E27FC236}">
              <a16:creationId xmlns:a16="http://schemas.microsoft.com/office/drawing/2014/main" id="{C54FC004-F1BE-4A12-9FDA-C9C1D9E8C8E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384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0</xdr:col>
      <xdr:colOff>152400</xdr:colOff>
      <xdr:row>472</xdr:row>
      <xdr:rowOff>133350</xdr:rowOff>
    </xdr:to>
    <xdr:pic>
      <xdr:nvPicPr>
        <xdr:cNvPr id="659" name="Picture 222">
          <a:extLst>
            <a:ext uri="{FF2B5EF4-FFF2-40B4-BE49-F238E27FC236}">
              <a16:creationId xmlns:a16="http://schemas.microsoft.com/office/drawing/2014/main" id="{B46CDC1B-7A9E-4FC6-B34A-5587D158BE0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546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0</xdr:col>
      <xdr:colOff>152400</xdr:colOff>
      <xdr:row>473</xdr:row>
      <xdr:rowOff>133350</xdr:rowOff>
    </xdr:to>
    <xdr:pic>
      <xdr:nvPicPr>
        <xdr:cNvPr id="660" name="Picture 221">
          <a:extLst>
            <a:ext uri="{FF2B5EF4-FFF2-40B4-BE49-F238E27FC236}">
              <a16:creationId xmlns:a16="http://schemas.microsoft.com/office/drawing/2014/main" id="{4165E8CD-2591-4432-B985-8BDE841C43B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708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0</xdr:col>
      <xdr:colOff>152400</xdr:colOff>
      <xdr:row>474</xdr:row>
      <xdr:rowOff>133350</xdr:rowOff>
    </xdr:to>
    <xdr:pic>
      <xdr:nvPicPr>
        <xdr:cNvPr id="662" name="Picture 219">
          <a:extLst>
            <a:ext uri="{FF2B5EF4-FFF2-40B4-BE49-F238E27FC236}">
              <a16:creationId xmlns:a16="http://schemas.microsoft.com/office/drawing/2014/main" id="{ADD78324-09EC-435F-BA2B-C5B8EF832A5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032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0</xdr:col>
      <xdr:colOff>152400</xdr:colOff>
      <xdr:row>475</xdr:row>
      <xdr:rowOff>133350</xdr:rowOff>
    </xdr:to>
    <xdr:pic>
      <xdr:nvPicPr>
        <xdr:cNvPr id="663" name="Picture 218">
          <a:extLst>
            <a:ext uri="{FF2B5EF4-FFF2-40B4-BE49-F238E27FC236}">
              <a16:creationId xmlns:a16="http://schemas.microsoft.com/office/drawing/2014/main" id="{53E72222-C858-49A4-B3D1-5A99E76E24C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94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0</xdr:col>
      <xdr:colOff>152400</xdr:colOff>
      <xdr:row>476</xdr:row>
      <xdr:rowOff>133350</xdr:rowOff>
    </xdr:to>
    <xdr:pic>
      <xdr:nvPicPr>
        <xdr:cNvPr id="664" name="Picture 217">
          <a:extLst>
            <a:ext uri="{FF2B5EF4-FFF2-40B4-BE49-F238E27FC236}">
              <a16:creationId xmlns:a16="http://schemas.microsoft.com/office/drawing/2014/main" id="{5D8E26CC-03A2-4BAD-8D2B-3FDB8EC57D6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356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0</xdr:col>
      <xdr:colOff>152400</xdr:colOff>
      <xdr:row>477</xdr:row>
      <xdr:rowOff>133350</xdr:rowOff>
    </xdr:to>
    <xdr:pic>
      <xdr:nvPicPr>
        <xdr:cNvPr id="666" name="Picture 215">
          <a:extLst>
            <a:ext uri="{FF2B5EF4-FFF2-40B4-BE49-F238E27FC236}">
              <a16:creationId xmlns:a16="http://schemas.microsoft.com/office/drawing/2014/main" id="{330E0659-74F1-4228-BFAE-6A89223DB6F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8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0</xdr:col>
      <xdr:colOff>152400</xdr:colOff>
      <xdr:row>478</xdr:row>
      <xdr:rowOff>133350</xdr:rowOff>
    </xdr:to>
    <xdr:pic>
      <xdr:nvPicPr>
        <xdr:cNvPr id="667" name="Picture 214">
          <a:extLst>
            <a:ext uri="{FF2B5EF4-FFF2-40B4-BE49-F238E27FC236}">
              <a16:creationId xmlns:a16="http://schemas.microsoft.com/office/drawing/2014/main" id="{2B1520DE-D106-45E1-A4BF-CD9363EA640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842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152400</xdr:colOff>
      <xdr:row>479</xdr:row>
      <xdr:rowOff>133350</xdr:rowOff>
    </xdr:to>
    <xdr:pic>
      <xdr:nvPicPr>
        <xdr:cNvPr id="668" name="Picture 213">
          <a:extLst>
            <a:ext uri="{FF2B5EF4-FFF2-40B4-BE49-F238E27FC236}">
              <a16:creationId xmlns:a16="http://schemas.microsoft.com/office/drawing/2014/main" id="{F3287494-8D71-4025-989B-2F17B39C9A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003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0</xdr:col>
      <xdr:colOff>152400</xdr:colOff>
      <xdr:row>480</xdr:row>
      <xdr:rowOff>133350</xdr:rowOff>
    </xdr:to>
    <xdr:pic>
      <xdr:nvPicPr>
        <xdr:cNvPr id="670" name="Picture 211">
          <a:extLst>
            <a:ext uri="{FF2B5EF4-FFF2-40B4-BE49-F238E27FC236}">
              <a16:creationId xmlns:a16="http://schemas.microsoft.com/office/drawing/2014/main" id="{5792A735-72A7-430E-A413-4B067414263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327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0</xdr:col>
      <xdr:colOff>152400</xdr:colOff>
      <xdr:row>481</xdr:row>
      <xdr:rowOff>133350</xdr:rowOff>
    </xdr:to>
    <xdr:pic>
      <xdr:nvPicPr>
        <xdr:cNvPr id="671" name="Picture 210">
          <a:extLst>
            <a:ext uri="{FF2B5EF4-FFF2-40B4-BE49-F238E27FC236}">
              <a16:creationId xmlns:a16="http://schemas.microsoft.com/office/drawing/2014/main" id="{0B2919AE-9E52-4458-9C93-4854E1853EA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489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0</xdr:col>
      <xdr:colOff>152400</xdr:colOff>
      <xdr:row>482</xdr:row>
      <xdr:rowOff>133350</xdr:rowOff>
    </xdr:to>
    <xdr:pic>
      <xdr:nvPicPr>
        <xdr:cNvPr id="672" name="Picture 209">
          <a:extLst>
            <a:ext uri="{FF2B5EF4-FFF2-40B4-BE49-F238E27FC236}">
              <a16:creationId xmlns:a16="http://schemas.microsoft.com/office/drawing/2014/main" id="{E4EEEB08-4841-4515-9EC7-D2CD21FD046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651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0</xdr:col>
      <xdr:colOff>152400</xdr:colOff>
      <xdr:row>483</xdr:row>
      <xdr:rowOff>133350</xdr:rowOff>
    </xdr:to>
    <xdr:pic>
      <xdr:nvPicPr>
        <xdr:cNvPr id="673" name="Picture 208">
          <a:extLst>
            <a:ext uri="{FF2B5EF4-FFF2-40B4-BE49-F238E27FC236}">
              <a16:creationId xmlns:a16="http://schemas.microsoft.com/office/drawing/2014/main" id="{ED60FDD1-5D07-412C-BAD8-2E2F007C9FF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813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0</xdr:col>
      <xdr:colOff>152400</xdr:colOff>
      <xdr:row>484</xdr:row>
      <xdr:rowOff>133350</xdr:rowOff>
    </xdr:to>
    <xdr:pic>
      <xdr:nvPicPr>
        <xdr:cNvPr id="674" name="Picture 207">
          <a:extLst>
            <a:ext uri="{FF2B5EF4-FFF2-40B4-BE49-F238E27FC236}">
              <a16:creationId xmlns:a16="http://schemas.microsoft.com/office/drawing/2014/main" id="{AE8D6834-AAA7-4BF3-A2FB-420B56B00E8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975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0</xdr:col>
      <xdr:colOff>152400</xdr:colOff>
      <xdr:row>485</xdr:row>
      <xdr:rowOff>133350</xdr:rowOff>
    </xdr:to>
    <xdr:pic>
      <xdr:nvPicPr>
        <xdr:cNvPr id="675" name="Picture 206">
          <a:extLst>
            <a:ext uri="{FF2B5EF4-FFF2-40B4-BE49-F238E27FC236}">
              <a16:creationId xmlns:a16="http://schemas.microsoft.com/office/drawing/2014/main" id="{1A1B9659-9A50-46C8-9845-CD6DABDAB8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137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0</xdr:col>
      <xdr:colOff>152400</xdr:colOff>
      <xdr:row>486</xdr:row>
      <xdr:rowOff>133350</xdr:rowOff>
    </xdr:to>
    <xdr:pic>
      <xdr:nvPicPr>
        <xdr:cNvPr id="676" name="Picture 205">
          <a:extLst>
            <a:ext uri="{FF2B5EF4-FFF2-40B4-BE49-F238E27FC236}">
              <a16:creationId xmlns:a16="http://schemas.microsoft.com/office/drawing/2014/main" id="{FFE000A3-F01E-4F12-B0C9-383AE3B9233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299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0</xdr:col>
      <xdr:colOff>152400</xdr:colOff>
      <xdr:row>487</xdr:row>
      <xdr:rowOff>133350</xdr:rowOff>
    </xdr:to>
    <xdr:pic>
      <xdr:nvPicPr>
        <xdr:cNvPr id="678" name="Picture 203">
          <a:extLst>
            <a:ext uri="{FF2B5EF4-FFF2-40B4-BE49-F238E27FC236}">
              <a16:creationId xmlns:a16="http://schemas.microsoft.com/office/drawing/2014/main" id="{A62E847B-C1BB-4E02-A2E4-2F1CABB8349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623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0</xdr:col>
      <xdr:colOff>152400</xdr:colOff>
      <xdr:row>488</xdr:row>
      <xdr:rowOff>133350</xdr:rowOff>
    </xdr:to>
    <xdr:pic>
      <xdr:nvPicPr>
        <xdr:cNvPr id="679" name="Picture 202">
          <a:extLst>
            <a:ext uri="{FF2B5EF4-FFF2-40B4-BE49-F238E27FC236}">
              <a16:creationId xmlns:a16="http://schemas.microsoft.com/office/drawing/2014/main" id="{0307D1B7-E2E1-461F-BB5F-EDD0125E477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785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0</xdr:col>
      <xdr:colOff>152400</xdr:colOff>
      <xdr:row>489</xdr:row>
      <xdr:rowOff>133350</xdr:rowOff>
    </xdr:to>
    <xdr:pic>
      <xdr:nvPicPr>
        <xdr:cNvPr id="680" name="Picture 201">
          <a:extLst>
            <a:ext uri="{FF2B5EF4-FFF2-40B4-BE49-F238E27FC236}">
              <a16:creationId xmlns:a16="http://schemas.microsoft.com/office/drawing/2014/main" id="{E4E9A2F6-3029-4DE5-B754-90662BFA5D6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947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0</xdr:col>
      <xdr:colOff>152400</xdr:colOff>
      <xdr:row>490</xdr:row>
      <xdr:rowOff>133350</xdr:rowOff>
    </xdr:to>
    <xdr:pic>
      <xdr:nvPicPr>
        <xdr:cNvPr id="681" name="Picture 200">
          <a:extLst>
            <a:ext uri="{FF2B5EF4-FFF2-40B4-BE49-F238E27FC236}">
              <a16:creationId xmlns:a16="http://schemas.microsoft.com/office/drawing/2014/main" id="{0DA4DF9E-C3C6-4B2C-8FD4-CF5604B6FFD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109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0</xdr:col>
      <xdr:colOff>152400</xdr:colOff>
      <xdr:row>491</xdr:row>
      <xdr:rowOff>133350</xdr:rowOff>
    </xdr:to>
    <xdr:pic>
      <xdr:nvPicPr>
        <xdr:cNvPr id="682" name="Picture 199">
          <a:extLst>
            <a:ext uri="{FF2B5EF4-FFF2-40B4-BE49-F238E27FC236}">
              <a16:creationId xmlns:a16="http://schemas.microsoft.com/office/drawing/2014/main" id="{B6FDDAFC-5495-4896-A0A5-B319590BC99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270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492</xdr:row>
      <xdr:rowOff>0</xdr:rowOff>
    </xdr:from>
    <xdr:to>
      <xdr:col>0</xdr:col>
      <xdr:colOff>152400</xdr:colOff>
      <xdr:row>492</xdr:row>
      <xdr:rowOff>133350</xdr:rowOff>
    </xdr:to>
    <xdr:pic>
      <xdr:nvPicPr>
        <xdr:cNvPr id="683" name="Picture 198">
          <a:extLst>
            <a:ext uri="{FF2B5EF4-FFF2-40B4-BE49-F238E27FC236}">
              <a16:creationId xmlns:a16="http://schemas.microsoft.com/office/drawing/2014/main" id="{5C758247-4060-41C0-B72A-44AC05E2B2D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32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493</xdr:row>
      <xdr:rowOff>0</xdr:rowOff>
    </xdr:from>
    <xdr:to>
      <xdr:col>0</xdr:col>
      <xdr:colOff>152400</xdr:colOff>
      <xdr:row>493</xdr:row>
      <xdr:rowOff>133350</xdr:rowOff>
    </xdr:to>
    <xdr:pic>
      <xdr:nvPicPr>
        <xdr:cNvPr id="684" name="Picture 197">
          <a:extLst>
            <a:ext uri="{FF2B5EF4-FFF2-40B4-BE49-F238E27FC236}">
              <a16:creationId xmlns:a16="http://schemas.microsoft.com/office/drawing/2014/main" id="{5BCC05C4-AEB5-463B-A8F2-A59C0F728E4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594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494</xdr:row>
      <xdr:rowOff>0</xdr:rowOff>
    </xdr:from>
    <xdr:to>
      <xdr:col>0</xdr:col>
      <xdr:colOff>152400</xdr:colOff>
      <xdr:row>494</xdr:row>
      <xdr:rowOff>133350</xdr:rowOff>
    </xdr:to>
    <xdr:pic>
      <xdr:nvPicPr>
        <xdr:cNvPr id="685" name="Picture 196">
          <a:extLst>
            <a:ext uri="{FF2B5EF4-FFF2-40B4-BE49-F238E27FC236}">
              <a16:creationId xmlns:a16="http://schemas.microsoft.com/office/drawing/2014/main" id="{D7EE7001-4F9B-4F9C-A9F4-5005B1C0AC2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56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495</xdr:row>
      <xdr:rowOff>0</xdr:rowOff>
    </xdr:from>
    <xdr:to>
      <xdr:col>0</xdr:col>
      <xdr:colOff>152400</xdr:colOff>
      <xdr:row>495</xdr:row>
      <xdr:rowOff>133350</xdr:rowOff>
    </xdr:to>
    <xdr:pic>
      <xdr:nvPicPr>
        <xdr:cNvPr id="686" name="Picture 195">
          <a:extLst>
            <a:ext uri="{FF2B5EF4-FFF2-40B4-BE49-F238E27FC236}">
              <a16:creationId xmlns:a16="http://schemas.microsoft.com/office/drawing/2014/main" id="{DB8CC4BF-03BD-49C8-9860-47A93AA6E36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918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496</xdr:row>
      <xdr:rowOff>0</xdr:rowOff>
    </xdr:from>
    <xdr:to>
      <xdr:col>0</xdr:col>
      <xdr:colOff>152400</xdr:colOff>
      <xdr:row>496</xdr:row>
      <xdr:rowOff>133350</xdr:rowOff>
    </xdr:to>
    <xdr:pic>
      <xdr:nvPicPr>
        <xdr:cNvPr id="687" name="Picture 194">
          <a:extLst>
            <a:ext uri="{FF2B5EF4-FFF2-40B4-BE49-F238E27FC236}">
              <a16:creationId xmlns:a16="http://schemas.microsoft.com/office/drawing/2014/main" id="{62563747-CB06-4506-AC73-F46429E5C41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080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497</xdr:row>
      <xdr:rowOff>0</xdr:rowOff>
    </xdr:from>
    <xdr:to>
      <xdr:col>0</xdr:col>
      <xdr:colOff>152400</xdr:colOff>
      <xdr:row>497</xdr:row>
      <xdr:rowOff>133350</xdr:rowOff>
    </xdr:to>
    <xdr:pic>
      <xdr:nvPicPr>
        <xdr:cNvPr id="688" name="Picture 193">
          <a:extLst>
            <a:ext uri="{FF2B5EF4-FFF2-40B4-BE49-F238E27FC236}">
              <a16:creationId xmlns:a16="http://schemas.microsoft.com/office/drawing/2014/main" id="{14303E2C-C0A8-4B00-87FC-A438B0A6AC1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242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498</xdr:row>
      <xdr:rowOff>0</xdr:rowOff>
    </xdr:from>
    <xdr:to>
      <xdr:col>0</xdr:col>
      <xdr:colOff>152400</xdr:colOff>
      <xdr:row>498</xdr:row>
      <xdr:rowOff>133350</xdr:rowOff>
    </xdr:to>
    <xdr:pic>
      <xdr:nvPicPr>
        <xdr:cNvPr id="689" name="Picture 192">
          <a:extLst>
            <a:ext uri="{FF2B5EF4-FFF2-40B4-BE49-F238E27FC236}">
              <a16:creationId xmlns:a16="http://schemas.microsoft.com/office/drawing/2014/main" id="{D98B4CDD-C564-43FC-BB0F-34095D474E0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404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499</xdr:row>
      <xdr:rowOff>0</xdr:rowOff>
    </xdr:from>
    <xdr:to>
      <xdr:col>0</xdr:col>
      <xdr:colOff>152400</xdr:colOff>
      <xdr:row>499</xdr:row>
      <xdr:rowOff>133350</xdr:rowOff>
    </xdr:to>
    <xdr:pic>
      <xdr:nvPicPr>
        <xdr:cNvPr id="690" name="Picture 191">
          <a:extLst>
            <a:ext uri="{FF2B5EF4-FFF2-40B4-BE49-F238E27FC236}">
              <a16:creationId xmlns:a16="http://schemas.microsoft.com/office/drawing/2014/main" id="{5FA5E283-36F4-4E30-AA13-7227CA1DB61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566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500</xdr:row>
      <xdr:rowOff>0</xdr:rowOff>
    </xdr:from>
    <xdr:to>
      <xdr:col>0</xdr:col>
      <xdr:colOff>152400</xdr:colOff>
      <xdr:row>500</xdr:row>
      <xdr:rowOff>133350</xdr:rowOff>
    </xdr:to>
    <xdr:pic>
      <xdr:nvPicPr>
        <xdr:cNvPr id="691" name="Picture 190">
          <a:extLst>
            <a:ext uri="{FF2B5EF4-FFF2-40B4-BE49-F238E27FC236}">
              <a16:creationId xmlns:a16="http://schemas.microsoft.com/office/drawing/2014/main" id="{9FCF4AE9-8C7F-415A-952A-16232AA1C26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728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501</xdr:row>
      <xdr:rowOff>0</xdr:rowOff>
    </xdr:from>
    <xdr:to>
      <xdr:col>0</xdr:col>
      <xdr:colOff>152400</xdr:colOff>
      <xdr:row>501</xdr:row>
      <xdr:rowOff>133350</xdr:rowOff>
    </xdr:to>
    <xdr:pic>
      <xdr:nvPicPr>
        <xdr:cNvPr id="692" name="Picture 189">
          <a:extLst>
            <a:ext uri="{FF2B5EF4-FFF2-40B4-BE49-F238E27FC236}">
              <a16:creationId xmlns:a16="http://schemas.microsoft.com/office/drawing/2014/main" id="{CFEF03B9-26A0-49B7-BB40-4656C68252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890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502</xdr:row>
      <xdr:rowOff>0</xdr:rowOff>
    </xdr:from>
    <xdr:to>
      <xdr:col>0</xdr:col>
      <xdr:colOff>152400</xdr:colOff>
      <xdr:row>502</xdr:row>
      <xdr:rowOff>133350</xdr:rowOff>
    </xdr:to>
    <xdr:pic>
      <xdr:nvPicPr>
        <xdr:cNvPr id="693" name="Picture 188">
          <a:extLst>
            <a:ext uri="{FF2B5EF4-FFF2-40B4-BE49-F238E27FC236}">
              <a16:creationId xmlns:a16="http://schemas.microsoft.com/office/drawing/2014/main" id="{D49B053A-97B7-42F8-854D-5BA66F06374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52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503</xdr:row>
      <xdr:rowOff>0</xdr:rowOff>
    </xdr:from>
    <xdr:to>
      <xdr:col>0</xdr:col>
      <xdr:colOff>152400</xdr:colOff>
      <xdr:row>503</xdr:row>
      <xdr:rowOff>133350</xdr:rowOff>
    </xdr:to>
    <xdr:pic>
      <xdr:nvPicPr>
        <xdr:cNvPr id="694" name="Picture 187">
          <a:extLst>
            <a:ext uri="{FF2B5EF4-FFF2-40B4-BE49-F238E27FC236}">
              <a16:creationId xmlns:a16="http://schemas.microsoft.com/office/drawing/2014/main" id="{BF576934-88E9-4206-9A2B-A75F6F77897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214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504</xdr:row>
      <xdr:rowOff>0</xdr:rowOff>
    </xdr:from>
    <xdr:to>
      <xdr:col>0</xdr:col>
      <xdr:colOff>152400</xdr:colOff>
      <xdr:row>504</xdr:row>
      <xdr:rowOff>133350</xdr:rowOff>
    </xdr:to>
    <xdr:pic>
      <xdr:nvPicPr>
        <xdr:cNvPr id="695" name="Picture 186">
          <a:extLst>
            <a:ext uri="{FF2B5EF4-FFF2-40B4-BE49-F238E27FC236}">
              <a16:creationId xmlns:a16="http://schemas.microsoft.com/office/drawing/2014/main" id="{5628DCC9-4083-4340-BF00-8446E31AB53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75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505</xdr:row>
      <xdr:rowOff>0</xdr:rowOff>
    </xdr:from>
    <xdr:to>
      <xdr:col>0</xdr:col>
      <xdr:colOff>152400</xdr:colOff>
      <xdr:row>505</xdr:row>
      <xdr:rowOff>133350</xdr:rowOff>
    </xdr:to>
    <xdr:pic>
      <xdr:nvPicPr>
        <xdr:cNvPr id="696" name="Picture 185">
          <a:extLst>
            <a:ext uri="{FF2B5EF4-FFF2-40B4-BE49-F238E27FC236}">
              <a16:creationId xmlns:a16="http://schemas.microsoft.com/office/drawing/2014/main" id="{E55C5430-7E66-44C5-A16E-D26E1D1D3E6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37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506</xdr:row>
      <xdr:rowOff>0</xdr:rowOff>
    </xdr:from>
    <xdr:to>
      <xdr:col>0</xdr:col>
      <xdr:colOff>152400</xdr:colOff>
      <xdr:row>506</xdr:row>
      <xdr:rowOff>133350</xdr:rowOff>
    </xdr:to>
    <xdr:pic>
      <xdr:nvPicPr>
        <xdr:cNvPr id="697" name="Picture 184">
          <a:extLst>
            <a:ext uri="{FF2B5EF4-FFF2-40B4-BE49-F238E27FC236}">
              <a16:creationId xmlns:a16="http://schemas.microsoft.com/office/drawing/2014/main" id="{43E88717-0381-4FFB-B3FA-B3AD717BD59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699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507</xdr:row>
      <xdr:rowOff>0</xdr:rowOff>
    </xdr:from>
    <xdr:to>
      <xdr:col>0</xdr:col>
      <xdr:colOff>152400</xdr:colOff>
      <xdr:row>507</xdr:row>
      <xdr:rowOff>133350</xdr:rowOff>
    </xdr:to>
    <xdr:pic>
      <xdr:nvPicPr>
        <xdr:cNvPr id="698" name="Picture 183">
          <a:extLst>
            <a:ext uri="{FF2B5EF4-FFF2-40B4-BE49-F238E27FC236}">
              <a16:creationId xmlns:a16="http://schemas.microsoft.com/office/drawing/2014/main" id="{D77F5BDA-6DBF-4608-9E4B-DB5E97106E1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861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508</xdr:row>
      <xdr:rowOff>0</xdr:rowOff>
    </xdr:from>
    <xdr:to>
      <xdr:col>0</xdr:col>
      <xdr:colOff>152400</xdr:colOff>
      <xdr:row>508</xdr:row>
      <xdr:rowOff>133350</xdr:rowOff>
    </xdr:to>
    <xdr:pic>
      <xdr:nvPicPr>
        <xdr:cNvPr id="699" name="Picture 182">
          <a:extLst>
            <a:ext uri="{FF2B5EF4-FFF2-40B4-BE49-F238E27FC236}">
              <a16:creationId xmlns:a16="http://schemas.microsoft.com/office/drawing/2014/main" id="{4D9572E8-65B9-4BF1-A87E-AE34DB82106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023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509</xdr:row>
      <xdr:rowOff>0</xdr:rowOff>
    </xdr:from>
    <xdr:to>
      <xdr:col>0</xdr:col>
      <xdr:colOff>152400</xdr:colOff>
      <xdr:row>509</xdr:row>
      <xdr:rowOff>133350</xdr:rowOff>
    </xdr:to>
    <xdr:pic>
      <xdr:nvPicPr>
        <xdr:cNvPr id="700" name="Picture 181">
          <a:extLst>
            <a:ext uri="{FF2B5EF4-FFF2-40B4-BE49-F238E27FC236}">
              <a16:creationId xmlns:a16="http://schemas.microsoft.com/office/drawing/2014/main" id="{6269CB76-A3DD-4AC7-9959-3B6E63A7F1D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185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510</xdr:row>
      <xdr:rowOff>0</xdr:rowOff>
    </xdr:from>
    <xdr:to>
      <xdr:col>0</xdr:col>
      <xdr:colOff>152400</xdr:colOff>
      <xdr:row>510</xdr:row>
      <xdr:rowOff>133350</xdr:rowOff>
    </xdr:to>
    <xdr:pic>
      <xdr:nvPicPr>
        <xdr:cNvPr id="701" name="Picture 180">
          <a:extLst>
            <a:ext uri="{FF2B5EF4-FFF2-40B4-BE49-F238E27FC236}">
              <a16:creationId xmlns:a16="http://schemas.microsoft.com/office/drawing/2014/main" id="{DE3BEBF6-1E73-4AD9-8CBA-238DFCF7B6C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511</xdr:row>
      <xdr:rowOff>0</xdr:rowOff>
    </xdr:from>
    <xdr:to>
      <xdr:col>0</xdr:col>
      <xdr:colOff>152400</xdr:colOff>
      <xdr:row>511</xdr:row>
      <xdr:rowOff>133350</xdr:rowOff>
    </xdr:to>
    <xdr:pic>
      <xdr:nvPicPr>
        <xdr:cNvPr id="702" name="Picture 179">
          <a:extLst>
            <a:ext uri="{FF2B5EF4-FFF2-40B4-BE49-F238E27FC236}">
              <a16:creationId xmlns:a16="http://schemas.microsoft.com/office/drawing/2014/main" id="{98052863-FF9E-427B-A647-C5677009063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509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512</xdr:row>
      <xdr:rowOff>0</xdr:rowOff>
    </xdr:from>
    <xdr:to>
      <xdr:col>0</xdr:col>
      <xdr:colOff>152400</xdr:colOff>
      <xdr:row>512</xdr:row>
      <xdr:rowOff>133350</xdr:rowOff>
    </xdr:to>
    <xdr:pic>
      <xdr:nvPicPr>
        <xdr:cNvPr id="703" name="Picture 178">
          <a:extLst>
            <a:ext uri="{FF2B5EF4-FFF2-40B4-BE49-F238E27FC236}">
              <a16:creationId xmlns:a16="http://schemas.microsoft.com/office/drawing/2014/main" id="{CAED8355-C170-43FC-BA3D-658C8886C83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671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0</xdr:col>
      <xdr:colOff>152400</xdr:colOff>
      <xdr:row>513</xdr:row>
      <xdr:rowOff>133350</xdr:rowOff>
    </xdr:to>
    <xdr:pic>
      <xdr:nvPicPr>
        <xdr:cNvPr id="704" name="Picture 177">
          <a:extLst>
            <a:ext uri="{FF2B5EF4-FFF2-40B4-BE49-F238E27FC236}">
              <a16:creationId xmlns:a16="http://schemas.microsoft.com/office/drawing/2014/main" id="{FA96A67A-7BF2-4CCE-A461-9CA748B38E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833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0</xdr:col>
      <xdr:colOff>152400</xdr:colOff>
      <xdr:row>514</xdr:row>
      <xdr:rowOff>133350</xdr:rowOff>
    </xdr:to>
    <xdr:pic>
      <xdr:nvPicPr>
        <xdr:cNvPr id="705" name="Picture 176">
          <a:extLst>
            <a:ext uri="{FF2B5EF4-FFF2-40B4-BE49-F238E27FC236}">
              <a16:creationId xmlns:a16="http://schemas.microsoft.com/office/drawing/2014/main" id="{7E91B613-80E3-4572-8CA4-A2B0240E2DD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995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0</xdr:col>
      <xdr:colOff>152400</xdr:colOff>
      <xdr:row>515</xdr:row>
      <xdr:rowOff>133350</xdr:rowOff>
    </xdr:to>
    <xdr:pic>
      <xdr:nvPicPr>
        <xdr:cNvPr id="706" name="Picture 175">
          <a:extLst>
            <a:ext uri="{FF2B5EF4-FFF2-40B4-BE49-F238E27FC236}">
              <a16:creationId xmlns:a16="http://schemas.microsoft.com/office/drawing/2014/main" id="{4669A3C7-B9C3-4BEB-83F5-E30B5690D3D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157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0</xdr:col>
      <xdr:colOff>152400</xdr:colOff>
      <xdr:row>516</xdr:row>
      <xdr:rowOff>133350</xdr:rowOff>
    </xdr:to>
    <xdr:pic>
      <xdr:nvPicPr>
        <xdr:cNvPr id="707" name="Picture 174">
          <a:extLst>
            <a:ext uri="{FF2B5EF4-FFF2-40B4-BE49-F238E27FC236}">
              <a16:creationId xmlns:a16="http://schemas.microsoft.com/office/drawing/2014/main" id="{E817B2AF-97FA-4DD7-9F84-B30A5468D6D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19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0</xdr:col>
      <xdr:colOff>152400</xdr:colOff>
      <xdr:row>517</xdr:row>
      <xdr:rowOff>133350</xdr:rowOff>
    </xdr:to>
    <xdr:pic>
      <xdr:nvPicPr>
        <xdr:cNvPr id="708" name="Picture 173">
          <a:extLst>
            <a:ext uri="{FF2B5EF4-FFF2-40B4-BE49-F238E27FC236}">
              <a16:creationId xmlns:a16="http://schemas.microsoft.com/office/drawing/2014/main" id="{4354AA60-57A8-4D59-ACD4-F354984F04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480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0</xdr:col>
      <xdr:colOff>152400</xdr:colOff>
      <xdr:row>518</xdr:row>
      <xdr:rowOff>133350</xdr:rowOff>
    </xdr:to>
    <xdr:pic>
      <xdr:nvPicPr>
        <xdr:cNvPr id="710" name="Picture 171">
          <a:extLst>
            <a:ext uri="{FF2B5EF4-FFF2-40B4-BE49-F238E27FC236}">
              <a16:creationId xmlns:a16="http://schemas.microsoft.com/office/drawing/2014/main" id="{E390B198-AB4D-44E1-833D-0D9EE305C9C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04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519</xdr:row>
      <xdr:rowOff>0</xdr:rowOff>
    </xdr:from>
    <xdr:to>
      <xdr:col>0</xdr:col>
      <xdr:colOff>152400</xdr:colOff>
      <xdr:row>519</xdr:row>
      <xdr:rowOff>133350</xdr:rowOff>
    </xdr:to>
    <xdr:pic>
      <xdr:nvPicPr>
        <xdr:cNvPr id="711" name="Picture 170">
          <a:extLst>
            <a:ext uri="{FF2B5EF4-FFF2-40B4-BE49-F238E27FC236}">
              <a16:creationId xmlns:a16="http://schemas.microsoft.com/office/drawing/2014/main" id="{59B7649C-0786-441D-8941-B0CAD22E6FE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966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520</xdr:row>
      <xdr:rowOff>0</xdr:rowOff>
    </xdr:from>
    <xdr:to>
      <xdr:col>0</xdr:col>
      <xdr:colOff>152400</xdr:colOff>
      <xdr:row>520</xdr:row>
      <xdr:rowOff>133350</xdr:rowOff>
    </xdr:to>
    <xdr:pic>
      <xdr:nvPicPr>
        <xdr:cNvPr id="712" name="Picture 169">
          <a:extLst>
            <a:ext uri="{FF2B5EF4-FFF2-40B4-BE49-F238E27FC236}">
              <a16:creationId xmlns:a16="http://schemas.microsoft.com/office/drawing/2014/main" id="{64DBC9AE-DE63-4ABA-9EC6-9D3E6BF7A0A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128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521</xdr:row>
      <xdr:rowOff>0</xdr:rowOff>
    </xdr:from>
    <xdr:to>
      <xdr:col>0</xdr:col>
      <xdr:colOff>152400</xdr:colOff>
      <xdr:row>521</xdr:row>
      <xdr:rowOff>133350</xdr:rowOff>
    </xdr:to>
    <xdr:pic>
      <xdr:nvPicPr>
        <xdr:cNvPr id="713" name="Picture 168">
          <a:extLst>
            <a:ext uri="{FF2B5EF4-FFF2-40B4-BE49-F238E27FC236}">
              <a16:creationId xmlns:a16="http://schemas.microsoft.com/office/drawing/2014/main" id="{2E9C1FBA-A4ED-4ABB-89C8-605275D7F1E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90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522</xdr:row>
      <xdr:rowOff>0</xdr:rowOff>
    </xdr:from>
    <xdr:to>
      <xdr:col>0</xdr:col>
      <xdr:colOff>152400</xdr:colOff>
      <xdr:row>522</xdr:row>
      <xdr:rowOff>133350</xdr:rowOff>
    </xdr:to>
    <xdr:pic>
      <xdr:nvPicPr>
        <xdr:cNvPr id="715" name="Picture 166">
          <a:extLst>
            <a:ext uri="{FF2B5EF4-FFF2-40B4-BE49-F238E27FC236}">
              <a16:creationId xmlns:a16="http://schemas.microsoft.com/office/drawing/2014/main" id="{6F7F0905-766A-4ED5-8B09-9734631ABEC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614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523</xdr:row>
      <xdr:rowOff>0</xdr:rowOff>
    </xdr:from>
    <xdr:to>
      <xdr:col>0</xdr:col>
      <xdr:colOff>152400</xdr:colOff>
      <xdr:row>523</xdr:row>
      <xdr:rowOff>133350</xdr:rowOff>
    </xdr:to>
    <xdr:pic>
      <xdr:nvPicPr>
        <xdr:cNvPr id="716" name="Picture 165">
          <a:extLst>
            <a:ext uri="{FF2B5EF4-FFF2-40B4-BE49-F238E27FC236}">
              <a16:creationId xmlns:a16="http://schemas.microsoft.com/office/drawing/2014/main" id="{BD2D6373-19DC-40B1-8CF6-49F3D981A1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76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524</xdr:row>
      <xdr:rowOff>0</xdr:rowOff>
    </xdr:from>
    <xdr:to>
      <xdr:col>0</xdr:col>
      <xdr:colOff>152400</xdr:colOff>
      <xdr:row>524</xdr:row>
      <xdr:rowOff>133350</xdr:rowOff>
    </xdr:to>
    <xdr:pic>
      <xdr:nvPicPr>
        <xdr:cNvPr id="717" name="Picture 164">
          <a:extLst>
            <a:ext uri="{FF2B5EF4-FFF2-40B4-BE49-F238E27FC236}">
              <a16:creationId xmlns:a16="http://schemas.microsoft.com/office/drawing/2014/main" id="{5F502294-12A6-404F-A310-5F82342EEC0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938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525</xdr:row>
      <xdr:rowOff>0</xdr:rowOff>
    </xdr:from>
    <xdr:to>
      <xdr:col>0</xdr:col>
      <xdr:colOff>152400</xdr:colOff>
      <xdr:row>525</xdr:row>
      <xdr:rowOff>133350</xdr:rowOff>
    </xdr:to>
    <xdr:pic>
      <xdr:nvPicPr>
        <xdr:cNvPr id="718" name="Picture 163">
          <a:extLst>
            <a:ext uri="{FF2B5EF4-FFF2-40B4-BE49-F238E27FC236}">
              <a16:creationId xmlns:a16="http://schemas.microsoft.com/office/drawing/2014/main" id="{C173332E-74D3-4D4D-A6AE-C78054FEFB1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100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526</xdr:row>
      <xdr:rowOff>0</xdr:rowOff>
    </xdr:from>
    <xdr:to>
      <xdr:col>0</xdr:col>
      <xdr:colOff>152400</xdr:colOff>
      <xdr:row>526</xdr:row>
      <xdr:rowOff>133350</xdr:rowOff>
    </xdr:to>
    <xdr:pic>
      <xdr:nvPicPr>
        <xdr:cNvPr id="719" name="Picture 162">
          <a:extLst>
            <a:ext uri="{FF2B5EF4-FFF2-40B4-BE49-F238E27FC236}">
              <a16:creationId xmlns:a16="http://schemas.microsoft.com/office/drawing/2014/main" id="{1AC64EDB-8B21-46CB-9557-345B8C16263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62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527</xdr:row>
      <xdr:rowOff>0</xdr:rowOff>
    </xdr:from>
    <xdr:to>
      <xdr:col>0</xdr:col>
      <xdr:colOff>152400</xdr:colOff>
      <xdr:row>527</xdr:row>
      <xdr:rowOff>133350</xdr:rowOff>
    </xdr:to>
    <xdr:pic>
      <xdr:nvPicPr>
        <xdr:cNvPr id="720" name="Picture 161">
          <a:extLst>
            <a:ext uri="{FF2B5EF4-FFF2-40B4-BE49-F238E27FC236}">
              <a16:creationId xmlns:a16="http://schemas.microsoft.com/office/drawing/2014/main" id="{29D8B5DB-AEB8-4E23-A3A0-4B87101E64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424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528</xdr:row>
      <xdr:rowOff>0</xdr:rowOff>
    </xdr:from>
    <xdr:to>
      <xdr:col>0</xdr:col>
      <xdr:colOff>152400</xdr:colOff>
      <xdr:row>528</xdr:row>
      <xdr:rowOff>133350</xdr:rowOff>
    </xdr:to>
    <xdr:pic>
      <xdr:nvPicPr>
        <xdr:cNvPr id="721" name="Picture 160">
          <a:extLst>
            <a:ext uri="{FF2B5EF4-FFF2-40B4-BE49-F238E27FC236}">
              <a16:creationId xmlns:a16="http://schemas.microsoft.com/office/drawing/2014/main" id="{212EF946-8230-4526-92DB-F7DB2BA5D65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529</xdr:row>
      <xdr:rowOff>0</xdr:rowOff>
    </xdr:from>
    <xdr:to>
      <xdr:col>0</xdr:col>
      <xdr:colOff>152400</xdr:colOff>
      <xdr:row>529</xdr:row>
      <xdr:rowOff>133350</xdr:rowOff>
    </xdr:to>
    <xdr:pic>
      <xdr:nvPicPr>
        <xdr:cNvPr id="722" name="Picture 159">
          <a:extLst>
            <a:ext uri="{FF2B5EF4-FFF2-40B4-BE49-F238E27FC236}">
              <a16:creationId xmlns:a16="http://schemas.microsoft.com/office/drawing/2014/main" id="{3297D9AF-5FB5-4BBF-AEF6-7106661D77C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47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530</xdr:row>
      <xdr:rowOff>0</xdr:rowOff>
    </xdr:from>
    <xdr:to>
      <xdr:col>0</xdr:col>
      <xdr:colOff>152400</xdr:colOff>
      <xdr:row>530</xdr:row>
      <xdr:rowOff>133350</xdr:rowOff>
    </xdr:to>
    <xdr:pic>
      <xdr:nvPicPr>
        <xdr:cNvPr id="723" name="Picture 158">
          <a:extLst>
            <a:ext uri="{FF2B5EF4-FFF2-40B4-BE49-F238E27FC236}">
              <a16:creationId xmlns:a16="http://schemas.microsoft.com/office/drawing/2014/main" id="{BC5A89F2-8160-4540-AE52-2CC7ED5AA23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909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531</xdr:row>
      <xdr:rowOff>0</xdr:rowOff>
    </xdr:from>
    <xdr:to>
      <xdr:col>0</xdr:col>
      <xdr:colOff>152400</xdr:colOff>
      <xdr:row>531</xdr:row>
      <xdr:rowOff>133350</xdr:rowOff>
    </xdr:to>
    <xdr:pic>
      <xdr:nvPicPr>
        <xdr:cNvPr id="725" name="Picture 156">
          <a:extLst>
            <a:ext uri="{FF2B5EF4-FFF2-40B4-BE49-F238E27FC236}">
              <a16:creationId xmlns:a16="http://schemas.microsoft.com/office/drawing/2014/main" id="{E8C3CAF9-714B-4075-A096-1990E55B67A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233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0</xdr:col>
      <xdr:colOff>152400</xdr:colOff>
      <xdr:row>532</xdr:row>
      <xdr:rowOff>133350</xdr:rowOff>
    </xdr:to>
    <xdr:pic>
      <xdr:nvPicPr>
        <xdr:cNvPr id="726" name="Picture 155">
          <a:extLst>
            <a:ext uri="{FF2B5EF4-FFF2-40B4-BE49-F238E27FC236}">
              <a16:creationId xmlns:a16="http://schemas.microsoft.com/office/drawing/2014/main" id="{5131E149-CF94-4290-A28E-43D11309B55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395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0</xdr:col>
      <xdr:colOff>152400</xdr:colOff>
      <xdr:row>533</xdr:row>
      <xdr:rowOff>133350</xdr:rowOff>
    </xdr:to>
    <xdr:pic>
      <xdr:nvPicPr>
        <xdr:cNvPr id="727" name="Picture 154">
          <a:extLst>
            <a:ext uri="{FF2B5EF4-FFF2-40B4-BE49-F238E27FC236}">
              <a16:creationId xmlns:a16="http://schemas.microsoft.com/office/drawing/2014/main" id="{374A174E-E5E3-4A77-B8AB-A9C90A37481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557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0</xdr:col>
      <xdr:colOff>152400</xdr:colOff>
      <xdr:row>534</xdr:row>
      <xdr:rowOff>133350</xdr:rowOff>
    </xdr:to>
    <xdr:pic>
      <xdr:nvPicPr>
        <xdr:cNvPr id="728" name="Picture 153">
          <a:extLst>
            <a:ext uri="{FF2B5EF4-FFF2-40B4-BE49-F238E27FC236}">
              <a16:creationId xmlns:a16="http://schemas.microsoft.com/office/drawing/2014/main" id="{39F8A061-F442-43D8-8101-7699D3FB77C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719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0</xdr:col>
      <xdr:colOff>152400</xdr:colOff>
      <xdr:row>535</xdr:row>
      <xdr:rowOff>133350</xdr:rowOff>
    </xdr:to>
    <xdr:pic>
      <xdr:nvPicPr>
        <xdr:cNvPr id="729" name="Picture 152">
          <a:extLst>
            <a:ext uri="{FF2B5EF4-FFF2-40B4-BE49-F238E27FC236}">
              <a16:creationId xmlns:a16="http://schemas.microsoft.com/office/drawing/2014/main" id="{4DFD6F40-8EC8-4C55-81AE-03080295DF2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881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536</xdr:row>
      <xdr:rowOff>0</xdr:rowOff>
    </xdr:from>
    <xdr:to>
      <xdr:col>0</xdr:col>
      <xdr:colOff>152400</xdr:colOff>
      <xdr:row>536</xdr:row>
      <xdr:rowOff>133350</xdr:rowOff>
    </xdr:to>
    <xdr:pic>
      <xdr:nvPicPr>
        <xdr:cNvPr id="730" name="Picture 151">
          <a:extLst>
            <a:ext uri="{FF2B5EF4-FFF2-40B4-BE49-F238E27FC236}">
              <a16:creationId xmlns:a16="http://schemas.microsoft.com/office/drawing/2014/main" id="{099EF1E1-05E9-4212-A7AC-CBB7A51A9B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43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537</xdr:row>
      <xdr:rowOff>0</xdr:rowOff>
    </xdr:from>
    <xdr:to>
      <xdr:col>0</xdr:col>
      <xdr:colOff>152400</xdr:colOff>
      <xdr:row>537</xdr:row>
      <xdr:rowOff>133350</xdr:rowOff>
    </xdr:to>
    <xdr:pic>
      <xdr:nvPicPr>
        <xdr:cNvPr id="732" name="Picture 149">
          <a:extLst>
            <a:ext uri="{FF2B5EF4-FFF2-40B4-BE49-F238E27FC236}">
              <a16:creationId xmlns:a16="http://schemas.microsoft.com/office/drawing/2014/main" id="{54261A85-A652-439D-BA5C-EE833F8205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367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0</xdr:col>
      <xdr:colOff>152400</xdr:colOff>
      <xdr:row>538</xdr:row>
      <xdr:rowOff>133350</xdr:rowOff>
    </xdr:to>
    <xdr:pic>
      <xdr:nvPicPr>
        <xdr:cNvPr id="733" name="Picture 148">
          <a:extLst>
            <a:ext uri="{FF2B5EF4-FFF2-40B4-BE49-F238E27FC236}">
              <a16:creationId xmlns:a16="http://schemas.microsoft.com/office/drawing/2014/main" id="{8D233344-6867-4F70-B615-85FCD626C84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529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539</xdr:row>
      <xdr:rowOff>0</xdr:rowOff>
    </xdr:from>
    <xdr:to>
      <xdr:col>0</xdr:col>
      <xdr:colOff>152400</xdr:colOff>
      <xdr:row>539</xdr:row>
      <xdr:rowOff>133350</xdr:rowOff>
    </xdr:to>
    <xdr:pic>
      <xdr:nvPicPr>
        <xdr:cNvPr id="734" name="Picture 147">
          <a:extLst>
            <a:ext uri="{FF2B5EF4-FFF2-40B4-BE49-F238E27FC236}">
              <a16:creationId xmlns:a16="http://schemas.microsoft.com/office/drawing/2014/main" id="{9E97A912-F37E-4C2E-BA70-B206B12D23D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691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540</xdr:row>
      <xdr:rowOff>0</xdr:rowOff>
    </xdr:from>
    <xdr:to>
      <xdr:col>0</xdr:col>
      <xdr:colOff>152400</xdr:colOff>
      <xdr:row>540</xdr:row>
      <xdr:rowOff>133350</xdr:rowOff>
    </xdr:to>
    <xdr:pic>
      <xdr:nvPicPr>
        <xdr:cNvPr id="735" name="Picture 146">
          <a:extLst>
            <a:ext uri="{FF2B5EF4-FFF2-40B4-BE49-F238E27FC236}">
              <a16:creationId xmlns:a16="http://schemas.microsoft.com/office/drawing/2014/main" id="{5ABE0B6F-5613-44BE-B900-EE1FA9A2B0D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52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541</xdr:row>
      <xdr:rowOff>0</xdr:rowOff>
    </xdr:from>
    <xdr:to>
      <xdr:col>0</xdr:col>
      <xdr:colOff>152400</xdr:colOff>
      <xdr:row>541</xdr:row>
      <xdr:rowOff>133350</xdr:rowOff>
    </xdr:to>
    <xdr:pic>
      <xdr:nvPicPr>
        <xdr:cNvPr id="736" name="Picture 145">
          <a:extLst>
            <a:ext uri="{FF2B5EF4-FFF2-40B4-BE49-F238E27FC236}">
              <a16:creationId xmlns:a16="http://schemas.microsoft.com/office/drawing/2014/main" id="{9B3A835D-695D-4CC1-9751-58B5AA9B899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14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542</xdr:row>
      <xdr:rowOff>0</xdr:rowOff>
    </xdr:from>
    <xdr:to>
      <xdr:col>0</xdr:col>
      <xdr:colOff>152400</xdr:colOff>
      <xdr:row>542</xdr:row>
      <xdr:rowOff>133350</xdr:rowOff>
    </xdr:to>
    <xdr:pic>
      <xdr:nvPicPr>
        <xdr:cNvPr id="737" name="Picture 144">
          <a:extLst>
            <a:ext uri="{FF2B5EF4-FFF2-40B4-BE49-F238E27FC236}">
              <a16:creationId xmlns:a16="http://schemas.microsoft.com/office/drawing/2014/main" id="{0CB07B31-4CC9-4CF4-9101-51654348FE0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176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543</xdr:row>
      <xdr:rowOff>0</xdr:rowOff>
    </xdr:from>
    <xdr:to>
      <xdr:col>0</xdr:col>
      <xdr:colOff>152400</xdr:colOff>
      <xdr:row>543</xdr:row>
      <xdr:rowOff>133350</xdr:rowOff>
    </xdr:to>
    <xdr:pic>
      <xdr:nvPicPr>
        <xdr:cNvPr id="738" name="Picture 143">
          <a:extLst>
            <a:ext uri="{FF2B5EF4-FFF2-40B4-BE49-F238E27FC236}">
              <a16:creationId xmlns:a16="http://schemas.microsoft.com/office/drawing/2014/main" id="{866DE5E6-747A-49E2-B639-273B20B72BA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338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544</xdr:row>
      <xdr:rowOff>0</xdr:rowOff>
    </xdr:from>
    <xdr:to>
      <xdr:col>0</xdr:col>
      <xdr:colOff>152400</xdr:colOff>
      <xdr:row>544</xdr:row>
      <xdr:rowOff>133350</xdr:rowOff>
    </xdr:to>
    <xdr:pic>
      <xdr:nvPicPr>
        <xdr:cNvPr id="739" name="Picture 142">
          <a:extLst>
            <a:ext uri="{FF2B5EF4-FFF2-40B4-BE49-F238E27FC236}">
              <a16:creationId xmlns:a16="http://schemas.microsoft.com/office/drawing/2014/main" id="{57AB9B81-B631-431E-86BF-0774CD786F0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500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545</xdr:row>
      <xdr:rowOff>0</xdr:rowOff>
    </xdr:from>
    <xdr:to>
      <xdr:col>0</xdr:col>
      <xdr:colOff>152400</xdr:colOff>
      <xdr:row>545</xdr:row>
      <xdr:rowOff>133350</xdr:rowOff>
    </xdr:to>
    <xdr:pic>
      <xdr:nvPicPr>
        <xdr:cNvPr id="740" name="Picture 141">
          <a:extLst>
            <a:ext uri="{FF2B5EF4-FFF2-40B4-BE49-F238E27FC236}">
              <a16:creationId xmlns:a16="http://schemas.microsoft.com/office/drawing/2014/main" id="{6EEFD6AF-D0F2-44CB-B4C0-072FAF91FF7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62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546</xdr:row>
      <xdr:rowOff>0</xdr:rowOff>
    </xdr:from>
    <xdr:to>
      <xdr:col>0</xdr:col>
      <xdr:colOff>152400</xdr:colOff>
      <xdr:row>546</xdr:row>
      <xdr:rowOff>133350</xdr:rowOff>
    </xdr:to>
    <xdr:pic>
      <xdr:nvPicPr>
        <xdr:cNvPr id="741" name="Picture 140">
          <a:extLst>
            <a:ext uri="{FF2B5EF4-FFF2-40B4-BE49-F238E27FC236}">
              <a16:creationId xmlns:a16="http://schemas.microsoft.com/office/drawing/2014/main" id="{2AC3D947-CB62-4B60-9ABE-9BE85B11947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824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547</xdr:row>
      <xdr:rowOff>0</xdr:rowOff>
    </xdr:from>
    <xdr:to>
      <xdr:col>0</xdr:col>
      <xdr:colOff>152400</xdr:colOff>
      <xdr:row>547</xdr:row>
      <xdr:rowOff>133350</xdr:rowOff>
    </xdr:to>
    <xdr:pic>
      <xdr:nvPicPr>
        <xdr:cNvPr id="742" name="Picture 139">
          <a:extLst>
            <a:ext uri="{FF2B5EF4-FFF2-40B4-BE49-F238E27FC236}">
              <a16:creationId xmlns:a16="http://schemas.microsoft.com/office/drawing/2014/main" id="{1C743824-AA8C-4495-B8B3-2DB4D1817E4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986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0</xdr:col>
      <xdr:colOff>152400</xdr:colOff>
      <xdr:row>548</xdr:row>
      <xdr:rowOff>133350</xdr:rowOff>
    </xdr:to>
    <xdr:pic>
      <xdr:nvPicPr>
        <xdr:cNvPr id="743" name="Picture 138">
          <a:extLst>
            <a:ext uri="{FF2B5EF4-FFF2-40B4-BE49-F238E27FC236}">
              <a16:creationId xmlns:a16="http://schemas.microsoft.com/office/drawing/2014/main" id="{864813FA-E338-485C-A642-D0AACEB904A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148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549</xdr:row>
      <xdr:rowOff>0</xdr:rowOff>
    </xdr:from>
    <xdr:to>
      <xdr:col>0</xdr:col>
      <xdr:colOff>152400</xdr:colOff>
      <xdr:row>549</xdr:row>
      <xdr:rowOff>133350</xdr:rowOff>
    </xdr:to>
    <xdr:pic>
      <xdr:nvPicPr>
        <xdr:cNvPr id="745" name="Picture 136">
          <a:extLst>
            <a:ext uri="{FF2B5EF4-FFF2-40B4-BE49-F238E27FC236}">
              <a16:creationId xmlns:a16="http://schemas.microsoft.com/office/drawing/2014/main" id="{D4F0DCE1-A7A8-4BBB-B8F6-DC0E4BBDC0B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472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550</xdr:row>
      <xdr:rowOff>0</xdr:rowOff>
    </xdr:from>
    <xdr:to>
      <xdr:col>0</xdr:col>
      <xdr:colOff>152400</xdr:colOff>
      <xdr:row>550</xdr:row>
      <xdr:rowOff>133350</xdr:rowOff>
    </xdr:to>
    <xdr:pic>
      <xdr:nvPicPr>
        <xdr:cNvPr id="746" name="Picture 135">
          <a:extLst>
            <a:ext uri="{FF2B5EF4-FFF2-40B4-BE49-F238E27FC236}">
              <a16:creationId xmlns:a16="http://schemas.microsoft.com/office/drawing/2014/main" id="{6DB339E7-C2B0-4AE0-8CB6-B727A25A742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634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551</xdr:row>
      <xdr:rowOff>0</xdr:rowOff>
    </xdr:from>
    <xdr:to>
      <xdr:col>0</xdr:col>
      <xdr:colOff>152400</xdr:colOff>
      <xdr:row>551</xdr:row>
      <xdr:rowOff>133350</xdr:rowOff>
    </xdr:to>
    <xdr:pic>
      <xdr:nvPicPr>
        <xdr:cNvPr id="747" name="Picture 134">
          <a:extLst>
            <a:ext uri="{FF2B5EF4-FFF2-40B4-BE49-F238E27FC236}">
              <a16:creationId xmlns:a16="http://schemas.microsoft.com/office/drawing/2014/main" id="{5AB646F6-E1F0-48E9-A52F-CEC7F281BAF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796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552</xdr:row>
      <xdr:rowOff>0</xdr:rowOff>
    </xdr:from>
    <xdr:to>
      <xdr:col>0</xdr:col>
      <xdr:colOff>152400</xdr:colOff>
      <xdr:row>552</xdr:row>
      <xdr:rowOff>133350</xdr:rowOff>
    </xdr:to>
    <xdr:pic>
      <xdr:nvPicPr>
        <xdr:cNvPr id="749" name="Picture 132">
          <a:extLst>
            <a:ext uri="{FF2B5EF4-FFF2-40B4-BE49-F238E27FC236}">
              <a16:creationId xmlns:a16="http://schemas.microsoft.com/office/drawing/2014/main" id="{42361025-7C30-47A0-AE4B-2775F4A1B21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19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553</xdr:row>
      <xdr:rowOff>0</xdr:rowOff>
    </xdr:from>
    <xdr:to>
      <xdr:col>0</xdr:col>
      <xdr:colOff>152400</xdr:colOff>
      <xdr:row>553</xdr:row>
      <xdr:rowOff>133350</xdr:rowOff>
    </xdr:to>
    <xdr:pic>
      <xdr:nvPicPr>
        <xdr:cNvPr id="750" name="Picture 131">
          <a:extLst>
            <a:ext uri="{FF2B5EF4-FFF2-40B4-BE49-F238E27FC236}">
              <a16:creationId xmlns:a16="http://schemas.microsoft.com/office/drawing/2014/main" id="{D86469CA-DB2A-444B-8098-DED363358AD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281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554</xdr:row>
      <xdr:rowOff>0</xdr:rowOff>
    </xdr:from>
    <xdr:to>
      <xdr:col>0</xdr:col>
      <xdr:colOff>152400</xdr:colOff>
      <xdr:row>554</xdr:row>
      <xdr:rowOff>133350</xdr:rowOff>
    </xdr:to>
    <xdr:pic>
      <xdr:nvPicPr>
        <xdr:cNvPr id="751" name="Picture 130">
          <a:extLst>
            <a:ext uri="{FF2B5EF4-FFF2-40B4-BE49-F238E27FC236}">
              <a16:creationId xmlns:a16="http://schemas.microsoft.com/office/drawing/2014/main" id="{DB02D3AE-BB9A-4FFB-8996-C10267A05FD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443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555</xdr:row>
      <xdr:rowOff>0</xdr:rowOff>
    </xdr:from>
    <xdr:to>
      <xdr:col>0</xdr:col>
      <xdr:colOff>152400</xdr:colOff>
      <xdr:row>555</xdr:row>
      <xdr:rowOff>133350</xdr:rowOff>
    </xdr:to>
    <xdr:pic>
      <xdr:nvPicPr>
        <xdr:cNvPr id="752" name="Picture 129">
          <a:extLst>
            <a:ext uri="{FF2B5EF4-FFF2-40B4-BE49-F238E27FC236}">
              <a16:creationId xmlns:a16="http://schemas.microsoft.com/office/drawing/2014/main" id="{2070A672-294A-472F-BAAC-8042A99C74F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605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556</xdr:row>
      <xdr:rowOff>0</xdr:rowOff>
    </xdr:from>
    <xdr:to>
      <xdr:col>0</xdr:col>
      <xdr:colOff>152400</xdr:colOff>
      <xdr:row>556</xdr:row>
      <xdr:rowOff>133350</xdr:rowOff>
    </xdr:to>
    <xdr:pic>
      <xdr:nvPicPr>
        <xdr:cNvPr id="753" name="Picture 128">
          <a:extLst>
            <a:ext uri="{FF2B5EF4-FFF2-40B4-BE49-F238E27FC236}">
              <a16:creationId xmlns:a16="http://schemas.microsoft.com/office/drawing/2014/main" id="{0F939CBD-8AA3-4FCC-A40E-528310073A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767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557</xdr:row>
      <xdr:rowOff>0</xdr:rowOff>
    </xdr:from>
    <xdr:to>
      <xdr:col>0</xdr:col>
      <xdr:colOff>152400</xdr:colOff>
      <xdr:row>557</xdr:row>
      <xdr:rowOff>133350</xdr:rowOff>
    </xdr:to>
    <xdr:pic>
      <xdr:nvPicPr>
        <xdr:cNvPr id="754" name="Picture 127">
          <a:extLst>
            <a:ext uri="{FF2B5EF4-FFF2-40B4-BE49-F238E27FC236}">
              <a16:creationId xmlns:a16="http://schemas.microsoft.com/office/drawing/2014/main" id="{32B4524E-3C34-4500-8E3B-07BA5D98CD0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9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558</xdr:row>
      <xdr:rowOff>0</xdr:rowOff>
    </xdr:from>
    <xdr:to>
      <xdr:col>0</xdr:col>
      <xdr:colOff>152400</xdr:colOff>
      <xdr:row>558</xdr:row>
      <xdr:rowOff>133350</xdr:rowOff>
    </xdr:to>
    <xdr:pic>
      <xdr:nvPicPr>
        <xdr:cNvPr id="755" name="Picture 126">
          <a:extLst>
            <a:ext uri="{FF2B5EF4-FFF2-40B4-BE49-F238E27FC236}">
              <a16:creationId xmlns:a16="http://schemas.microsoft.com/office/drawing/2014/main" id="{48D7C713-EDFE-4FD4-AF59-AF48221B837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091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559</xdr:row>
      <xdr:rowOff>0</xdr:rowOff>
    </xdr:from>
    <xdr:to>
      <xdr:col>0</xdr:col>
      <xdr:colOff>152400</xdr:colOff>
      <xdr:row>559</xdr:row>
      <xdr:rowOff>133350</xdr:rowOff>
    </xdr:to>
    <xdr:pic>
      <xdr:nvPicPr>
        <xdr:cNvPr id="756" name="Picture 125">
          <a:extLst>
            <a:ext uri="{FF2B5EF4-FFF2-40B4-BE49-F238E27FC236}">
              <a16:creationId xmlns:a16="http://schemas.microsoft.com/office/drawing/2014/main" id="{DA81E5D1-5B2F-4170-AF99-D3DD156AD4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253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560</xdr:row>
      <xdr:rowOff>0</xdr:rowOff>
    </xdr:from>
    <xdr:to>
      <xdr:col>0</xdr:col>
      <xdr:colOff>152400</xdr:colOff>
      <xdr:row>560</xdr:row>
      <xdr:rowOff>133350</xdr:rowOff>
    </xdr:to>
    <xdr:pic>
      <xdr:nvPicPr>
        <xdr:cNvPr id="757" name="Picture 124">
          <a:extLst>
            <a:ext uri="{FF2B5EF4-FFF2-40B4-BE49-F238E27FC236}">
              <a16:creationId xmlns:a16="http://schemas.microsoft.com/office/drawing/2014/main" id="{F2C38036-2549-4A48-B5E2-29B5EFE98FB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415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561</xdr:row>
      <xdr:rowOff>0</xdr:rowOff>
    </xdr:from>
    <xdr:to>
      <xdr:col>0</xdr:col>
      <xdr:colOff>152400</xdr:colOff>
      <xdr:row>561</xdr:row>
      <xdr:rowOff>133350</xdr:rowOff>
    </xdr:to>
    <xdr:pic>
      <xdr:nvPicPr>
        <xdr:cNvPr id="758" name="Picture 123">
          <a:extLst>
            <a:ext uri="{FF2B5EF4-FFF2-40B4-BE49-F238E27FC236}">
              <a16:creationId xmlns:a16="http://schemas.microsoft.com/office/drawing/2014/main" id="{FA0D6F5B-1C09-4139-B9B7-D8F79252724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577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0</xdr:col>
      <xdr:colOff>152400</xdr:colOff>
      <xdr:row>562</xdr:row>
      <xdr:rowOff>133350</xdr:rowOff>
    </xdr:to>
    <xdr:pic>
      <xdr:nvPicPr>
        <xdr:cNvPr id="760" name="Picture 121">
          <a:extLst>
            <a:ext uri="{FF2B5EF4-FFF2-40B4-BE49-F238E27FC236}">
              <a16:creationId xmlns:a16="http://schemas.microsoft.com/office/drawing/2014/main" id="{95DFA3B7-3BB8-43EA-93CF-6B5C36B491F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901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563</xdr:row>
      <xdr:rowOff>0</xdr:rowOff>
    </xdr:from>
    <xdr:to>
      <xdr:col>0</xdr:col>
      <xdr:colOff>152400</xdr:colOff>
      <xdr:row>563</xdr:row>
      <xdr:rowOff>133350</xdr:rowOff>
    </xdr:to>
    <xdr:pic>
      <xdr:nvPicPr>
        <xdr:cNvPr id="761" name="Picture 120">
          <a:extLst>
            <a:ext uri="{FF2B5EF4-FFF2-40B4-BE49-F238E27FC236}">
              <a16:creationId xmlns:a16="http://schemas.microsoft.com/office/drawing/2014/main" id="{092BD90C-05D4-4370-988F-7876EE2D0D4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063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564</xdr:row>
      <xdr:rowOff>0</xdr:rowOff>
    </xdr:from>
    <xdr:to>
      <xdr:col>0</xdr:col>
      <xdr:colOff>152400</xdr:colOff>
      <xdr:row>564</xdr:row>
      <xdr:rowOff>133350</xdr:rowOff>
    </xdr:to>
    <xdr:pic>
      <xdr:nvPicPr>
        <xdr:cNvPr id="762" name="Picture 119">
          <a:extLst>
            <a:ext uri="{FF2B5EF4-FFF2-40B4-BE49-F238E27FC236}">
              <a16:creationId xmlns:a16="http://schemas.microsoft.com/office/drawing/2014/main" id="{1BE77FA4-3EBD-47A9-9D1C-610CD8418ED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24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565</xdr:row>
      <xdr:rowOff>0</xdr:rowOff>
    </xdr:from>
    <xdr:to>
      <xdr:col>0</xdr:col>
      <xdr:colOff>152400</xdr:colOff>
      <xdr:row>565</xdr:row>
      <xdr:rowOff>133350</xdr:rowOff>
    </xdr:to>
    <xdr:pic>
      <xdr:nvPicPr>
        <xdr:cNvPr id="763" name="Picture 118">
          <a:extLst>
            <a:ext uri="{FF2B5EF4-FFF2-40B4-BE49-F238E27FC236}">
              <a16:creationId xmlns:a16="http://schemas.microsoft.com/office/drawing/2014/main" id="{1F05EAB7-DCDB-4A03-9954-E4FDFD79549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386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566</xdr:row>
      <xdr:rowOff>0</xdr:rowOff>
    </xdr:from>
    <xdr:to>
      <xdr:col>0</xdr:col>
      <xdr:colOff>152400</xdr:colOff>
      <xdr:row>566</xdr:row>
      <xdr:rowOff>133350</xdr:rowOff>
    </xdr:to>
    <xdr:pic>
      <xdr:nvPicPr>
        <xdr:cNvPr id="765" name="Picture 116">
          <a:extLst>
            <a:ext uri="{FF2B5EF4-FFF2-40B4-BE49-F238E27FC236}">
              <a16:creationId xmlns:a16="http://schemas.microsoft.com/office/drawing/2014/main" id="{4784190C-A69E-4931-86D3-EC1C82A707D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710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567</xdr:row>
      <xdr:rowOff>0</xdr:rowOff>
    </xdr:from>
    <xdr:to>
      <xdr:col>0</xdr:col>
      <xdr:colOff>152400</xdr:colOff>
      <xdr:row>567</xdr:row>
      <xdr:rowOff>133350</xdr:rowOff>
    </xdr:to>
    <xdr:pic>
      <xdr:nvPicPr>
        <xdr:cNvPr id="766" name="Picture 115">
          <a:extLst>
            <a:ext uri="{FF2B5EF4-FFF2-40B4-BE49-F238E27FC236}">
              <a16:creationId xmlns:a16="http://schemas.microsoft.com/office/drawing/2014/main" id="{63FD502C-238B-49E6-8454-F4A29C5C30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72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0</xdr:col>
      <xdr:colOff>152400</xdr:colOff>
      <xdr:row>568</xdr:row>
      <xdr:rowOff>133350</xdr:rowOff>
    </xdr:to>
    <xdr:pic>
      <xdr:nvPicPr>
        <xdr:cNvPr id="767" name="Picture 114">
          <a:extLst>
            <a:ext uri="{FF2B5EF4-FFF2-40B4-BE49-F238E27FC236}">
              <a16:creationId xmlns:a16="http://schemas.microsoft.com/office/drawing/2014/main" id="{BFC18C50-E06C-4CE4-8B3A-957A27AD8CC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034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0</xdr:col>
      <xdr:colOff>152400</xdr:colOff>
      <xdr:row>569</xdr:row>
      <xdr:rowOff>133350</xdr:rowOff>
    </xdr:to>
    <xdr:pic>
      <xdr:nvPicPr>
        <xdr:cNvPr id="768" name="Picture 113">
          <a:extLst>
            <a:ext uri="{FF2B5EF4-FFF2-40B4-BE49-F238E27FC236}">
              <a16:creationId xmlns:a16="http://schemas.microsoft.com/office/drawing/2014/main" id="{B6A01827-E274-4BE5-B31B-DF5F4DC6BF7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196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570</xdr:row>
      <xdr:rowOff>0</xdr:rowOff>
    </xdr:from>
    <xdr:to>
      <xdr:col>0</xdr:col>
      <xdr:colOff>152400</xdr:colOff>
      <xdr:row>570</xdr:row>
      <xdr:rowOff>133350</xdr:rowOff>
    </xdr:to>
    <xdr:pic>
      <xdr:nvPicPr>
        <xdr:cNvPr id="769" name="Picture 112">
          <a:extLst>
            <a:ext uri="{FF2B5EF4-FFF2-40B4-BE49-F238E27FC236}">
              <a16:creationId xmlns:a16="http://schemas.microsoft.com/office/drawing/2014/main" id="{7E8ACEFB-BA39-4CD5-900C-A7F7B4DED3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358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0</xdr:col>
      <xdr:colOff>152400</xdr:colOff>
      <xdr:row>571</xdr:row>
      <xdr:rowOff>133350</xdr:rowOff>
    </xdr:to>
    <xdr:pic>
      <xdr:nvPicPr>
        <xdr:cNvPr id="770" name="Picture 111">
          <a:extLst>
            <a:ext uri="{FF2B5EF4-FFF2-40B4-BE49-F238E27FC236}">
              <a16:creationId xmlns:a16="http://schemas.microsoft.com/office/drawing/2014/main" id="{B42FD2C9-31F0-4D40-A677-FB9D27F68D6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520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572</xdr:row>
      <xdr:rowOff>0</xdr:rowOff>
    </xdr:from>
    <xdr:to>
      <xdr:col>0</xdr:col>
      <xdr:colOff>152400</xdr:colOff>
      <xdr:row>572</xdr:row>
      <xdr:rowOff>133350</xdr:rowOff>
    </xdr:to>
    <xdr:pic>
      <xdr:nvPicPr>
        <xdr:cNvPr id="771" name="Picture 110">
          <a:extLst>
            <a:ext uri="{FF2B5EF4-FFF2-40B4-BE49-F238E27FC236}">
              <a16:creationId xmlns:a16="http://schemas.microsoft.com/office/drawing/2014/main" id="{034DE7B4-05E4-4E16-B8D6-91DAA39AD6A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682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573</xdr:row>
      <xdr:rowOff>0</xdr:rowOff>
    </xdr:from>
    <xdr:to>
      <xdr:col>0</xdr:col>
      <xdr:colOff>152400</xdr:colOff>
      <xdr:row>573</xdr:row>
      <xdr:rowOff>133350</xdr:rowOff>
    </xdr:to>
    <xdr:pic>
      <xdr:nvPicPr>
        <xdr:cNvPr id="772" name="Picture 109">
          <a:extLst>
            <a:ext uri="{FF2B5EF4-FFF2-40B4-BE49-F238E27FC236}">
              <a16:creationId xmlns:a16="http://schemas.microsoft.com/office/drawing/2014/main" id="{C4B41722-A884-4E32-8839-3D07E4E796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844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574</xdr:row>
      <xdr:rowOff>0</xdr:rowOff>
    </xdr:from>
    <xdr:to>
      <xdr:col>0</xdr:col>
      <xdr:colOff>152400</xdr:colOff>
      <xdr:row>574</xdr:row>
      <xdr:rowOff>133350</xdr:rowOff>
    </xdr:to>
    <xdr:pic>
      <xdr:nvPicPr>
        <xdr:cNvPr id="773" name="Picture 108">
          <a:extLst>
            <a:ext uri="{FF2B5EF4-FFF2-40B4-BE49-F238E27FC236}">
              <a16:creationId xmlns:a16="http://schemas.microsoft.com/office/drawing/2014/main" id="{C15D39DC-ABE8-4F38-B625-8BB2D955772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006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575</xdr:row>
      <xdr:rowOff>0</xdr:rowOff>
    </xdr:from>
    <xdr:to>
      <xdr:col>0</xdr:col>
      <xdr:colOff>152400</xdr:colOff>
      <xdr:row>575</xdr:row>
      <xdr:rowOff>133350</xdr:rowOff>
    </xdr:to>
    <xdr:pic>
      <xdr:nvPicPr>
        <xdr:cNvPr id="774" name="Picture 107">
          <a:extLst>
            <a:ext uri="{FF2B5EF4-FFF2-40B4-BE49-F238E27FC236}">
              <a16:creationId xmlns:a16="http://schemas.microsoft.com/office/drawing/2014/main" id="{9C78B589-F975-449E-8DF5-1089BC72996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168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576</xdr:row>
      <xdr:rowOff>0</xdr:rowOff>
    </xdr:from>
    <xdr:to>
      <xdr:col>0</xdr:col>
      <xdr:colOff>152400</xdr:colOff>
      <xdr:row>576</xdr:row>
      <xdr:rowOff>133350</xdr:rowOff>
    </xdr:to>
    <xdr:pic>
      <xdr:nvPicPr>
        <xdr:cNvPr id="776" name="Picture 105">
          <a:extLst>
            <a:ext uri="{FF2B5EF4-FFF2-40B4-BE49-F238E27FC236}">
              <a16:creationId xmlns:a16="http://schemas.microsoft.com/office/drawing/2014/main" id="{80FCD202-DDA5-4F4A-9A51-C7553EDCC8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91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577</xdr:row>
      <xdr:rowOff>0</xdr:rowOff>
    </xdr:from>
    <xdr:to>
      <xdr:col>0</xdr:col>
      <xdr:colOff>152400</xdr:colOff>
      <xdr:row>577</xdr:row>
      <xdr:rowOff>133350</xdr:rowOff>
    </xdr:to>
    <xdr:pic>
      <xdr:nvPicPr>
        <xdr:cNvPr id="777" name="Picture 104">
          <a:extLst>
            <a:ext uri="{FF2B5EF4-FFF2-40B4-BE49-F238E27FC236}">
              <a16:creationId xmlns:a16="http://schemas.microsoft.com/office/drawing/2014/main" id="{FA77559D-C4E2-480E-88DB-360D9943A3C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653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578</xdr:row>
      <xdr:rowOff>0</xdr:rowOff>
    </xdr:from>
    <xdr:to>
      <xdr:col>0</xdr:col>
      <xdr:colOff>152400</xdr:colOff>
      <xdr:row>578</xdr:row>
      <xdr:rowOff>133350</xdr:rowOff>
    </xdr:to>
    <xdr:pic>
      <xdr:nvPicPr>
        <xdr:cNvPr id="778" name="Picture 103">
          <a:extLst>
            <a:ext uri="{FF2B5EF4-FFF2-40B4-BE49-F238E27FC236}">
              <a16:creationId xmlns:a16="http://schemas.microsoft.com/office/drawing/2014/main" id="{3A691736-14E2-4C36-8C4F-A84AE91DEC9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815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579</xdr:row>
      <xdr:rowOff>0</xdr:rowOff>
    </xdr:from>
    <xdr:to>
      <xdr:col>0</xdr:col>
      <xdr:colOff>152400</xdr:colOff>
      <xdr:row>579</xdr:row>
      <xdr:rowOff>133350</xdr:rowOff>
    </xdr:to>
    <xdr:pic>
      <xdr:nvPicPr>
        <xdr:cNvPr id="779" name="Picture 102">
          <a:extLst>
            <a:ext uri="{FF2B5EF4-FFF2-40B4-BE49-F238E27FC236}">
              <a16:creationId xmlns:a16="http://schemas.microsoft.com/office/drawing/2014/main" id="{BE245CB7-3AA0-42AA-AE59-8B27CE77071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977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580</xdr:row>
      <xdr:rowOff>0</xdr:rowOff>
    </xdr:from>
    <xdr:to>
      <xdr:col>0</xdr:col>
      <xdr:colOff>152400</xdr:colOff>
      <xdr:row>580</xdr:row>
      <xdr:rowOff>133350</xdr:rowOff>
    </xdr:to>
    <xdr:pic>
      <xdr:nvPicPr>
        <xdr:cNvPr id="780" name="Picture 101">
          <a:extLst>
            <a:ext uri="{FF2B5EF4-FFF2-40B4-BE49-F238E27FC236}">
              <a16:creationId xmlns:a16="http://schemas.microsoft.com/office/drawing/2014/main" id="{C3A41B03-5A64-4623-B08E-099CD32BD8A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139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581</xdr:row>
      <xdr:rowOff>0</xdr:rowOff>
    </xdr:from>
    <xdr:to>
      <xdr:col>0</xdr:col>
      <xdr:colOff>152400</xdr:colOff>
      <xdr:row>581</xdr:row>
      <xdr:rowOff>133350</xdr:rowOff>
    </xdr:to>
    <xdr:pic>
      <xdr:nvPicPr>
        <xdr:cNvPr id="781" name="Picture 100">
          <a:extLst>
            <a:ext uri="{FF2B5EF4-FFF2-40B4-BE49-F238E27FC236}">
              <a16:creationId xmlns:a16="http://schemas.microsoft.com/office/drawing/2014/main" id="{D3FDF3A0-0DEB-47AF-9A8B-C40FF99F33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01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582</xdr:row>
      <xdr:rowOff>0</xdr:rowOff>
    </xdr:from>
    <xdr:to>
      <xdr:col>0</xdr:col>
      <xdr:colOff>152400</xdr:colOff>
      <xdr:row>582</xdr:row>
      <xdr:rowOff>133350</xdr:rowOff>
    </xdr:to>
    <xdr:pic>
      <xdr:nvPicPr>
        <xdr:cNvPr id="782" name="Picture 99">
          <a:extLst>
            <a:ext uri="{FF2B5EF4-FFF2-40B4-BE49-F238E27FC236}">
              <a16:creationId xmlns:a16="http://schemas.microsoft.com/office/drawing/2014/main" id="{A77EF3C3-BACB-46DB-B2F2-7EFE5AF4480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463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583</xdr:row>
      <xdr:rowOff>0</xdr:rowOff>
    </xdr:from>
    <xdr:to>
      <xdr:col>0</xdr:col>
      <xdr:colOff>152400</xdr:colOff>
      <xdr:row>583</xdr:row>
      <xdr:rowOff>133350</xdr:rowOff>
    </xdr:to>
    <xdr:pic>
      <xdr:nvPicPr>
        <xdr:cNvPr id="783" name="Picture 98">
          <a:extLst>
            <a:ext uri="{FF2B5EF4-FFF2-40B4-BE49-F238E27FC236}">
              <a16:creationId xmlns:a16="http://schemas.microsoft.com/office/drawing/2014/main" id="{C88A5902-4166-4B90-8207-9174A58D96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625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584</xdr:row>
      <xdr:rowOff>0</xdr:rowOff>
    </xdr:from>
    <xdr:to>
      <xdr:col>0</xdr:col>
      <xdr:colOff>152400</xdr:colOff>
      <xdr:row>584</xdr:row>
      <xdr:rowOff>133350</xdr:rowOff>
    </xdr:to>
    <xdr:pic>
      <xdr:nvPicPr>
        <xdr:cNvPr id="785" name="Picture 96">
          <a:extLst>
            <a:ext uri="{FF2B5EF4-FFF2-40B4-BE49-F238E27FC236}">
              <a16:creationId xmlns:a16="http://schemas.microsoft.com/office/drawing/2014/main" id="{C854F106-1FB6-4360-9954-AF41D48F99A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949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585</xdr:row>
      <xdr:rowOff>0</xdr:rowOff>
    </xdr:from>
    <xdr:to>
      <xdr:col>0</xdr:col>
      <xdr:colOff>152400</xdr:colOff>
      <xdr:row>585</xdr:row>
      <xdr:rowOff>133350</xdr:rowOff>
    </xdr:to>
    <xdr:pic>
      <xdr:nvPicPr>
        <xdr:cNvPr id="786" name="Picture 95">
          <a:extLst>
            <a:ext uri="{FF2B5EF4-FFF2-40B4-BE49-F238E27FC236}">
              <a16:creationId xmlns:a16="http://schemas.microsoft.com/office/drawing/2014/main" id="{7BE80C0A-4FB9-4F56-9BCB-BD9796D262C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111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586</xdr:row>
      <xdr:rowOff>0</xdr:rowOff>
    </xdr:from>
    <xdr:to>
      <xdr:col>0</xdr:col>
      <xdr:colOff>152400</xdr:colOff>
      <xdr:row>586</xdr:row>
      <xdr:rowOff>133350</xdr:rowOff>
    </xdr:to>
    <xdr:pic>
      <xdr:nvPicPr>
        <xdr:cNvPr id="788" name="Picture 93">
          <a:extLst>
            <a:ext uri="{FF2B5EF4-FFF2-40B4-BE49-F238E27FC236}">
              <a16:creationId xmlns:a16="http://schemas.microsoft.com/office/drawing/2014/main" id="{657E71C3-01E5-4E92-850F-EDA23C50E02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434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587</xdr:row>
      <xdr:rowOff>0</xdr:rowOff>
    </xdr:from>
    <xdr:to>
      <xdr:col>0</xdr:col>
      <xdr:colOff>152400</xdr:colOff>
      <xdr:row>587</xdr:row>
      <xdr:rowOff>133350</xdr:rowOff>
    </xdr:to>
    <xdr:pic>
      <xdr:nvPicPr>
        <xdr:cNvPr id="789" name="Picture 92">
          <a:extLst>
            <a:ext uri="{FF2B5EF4-FFF2-40B4-BE49-F238E27FC236}">
              <a16:creationId xmlns:a16="http://schemas.microsoft.com/office/drawing/2014/main" id="{D16B3F03-C5FE-4A5F-8FF4-7F647DF64B9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596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588</xdr:row>
      <xdr:rowOff>0</xdr:rowOff>
    </xdr:from>
    <xdr:to>
      <xdr:col>0</xdr:col>
      <xdr:colOff>152400</xdr:colOff>
      <xdr:row>588</xdr:row>
      <xdr:rowOff>133350</xdr:rowOff>
    </xdr:to>
    <xdr:pic>
      <xdr:nvPicPr>
        <xdr:cNvPr id="790" name="Picture 91">
          <a:extLst>
            <a:ext uri="{FF2B5EF4-FFF2-40B4-BE49-F238E27FC236}">
              <a16:creationId xmlns:a16="http://schemas.microsoft.com/office/drawing/2014/main" id="{8F72707E-17D7-4E38-8F3E-A072CA81A65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758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589</xdr:row>
      <xdr:rowOff>0</xdr:rowOff>
    </xdr:from>
    <xdr:to>
      <xdr:col>0</xdr:col>
      <xdr:colOff>152400</xdr:colOff>
      <xdr:row>589</xdr:row>
      <xdr:rowOff>133350</xdr:rowOff>
    </xdr:to>
    <xdr:pic>
      <xdr:nvPicPr>
        <xdr:cNvPr id="791" name="Picture 90">
          <a:extLst>
            <a:ext uri="{FF2B5EF4-FFF2-40B4-BE49-F238E27FC236}">
              <a16:creationId xmlns:a16="http://schemas.microsoft.com/office/drawing/2014/main" id="{172E129E-CD7D-4BCA-A2DD-E718E53DD14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920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590</xdr:row>
      <xdr:rowOff>0</xdr:rowOff>
    </xdr:from>
    <xdr:to>
      <xdr:col>0</xdr:col>
      <xdr:colOff>152400</xdr:colOff>
      <xdr:row>590</xdr:row>
      <xdr:rowOff>133350</xdr:rowOff>
    </xdr:to>
    <xdr:pic>
      <xdr:nvPicPr>
        <xdr:cNvPr id="793" name="Picture 88">
          <a:extLst>
            <a:ext uri="{FF2B5EF4-FFF2-40B4-BE49-F238E27FC236}">
              <a16:creationId xmlns:a16="http://schemas.microsoft.com/office/drawing/2014/main" id="{A3C452D5-1F3C-4CC0-A146-89881DE9FF7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244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591</xdr:row>
      <xdr:rowOff>0</xdr:rowOff>
    </xdr:from>
    <xdr:to>
      <xdr:col>0</xdr:col>
      <xdr:colOff>152400</xdr:colOff>
      <xdr:row>591</xdr:row>
      <xdr:rowOff>133350</xdr:rowOff>
    </xdr:to>
    <xdr:pic>
      <xdr:nvPicPr>
        <xdr:cNvPr id="797" name="Picture 84">
          <a:extLst>
            <a:ext uri="{FF2B5EF4-FFF2-40B4-BE49-F238E27FC236}">
              <a16:creationId xmlns:a16="http://schemas.microsoft.com/office/drawing/2014/main" id="{6D57F62F-5A96-4370-91B6-D20521D058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892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592</xdr:row>
      <xdr:rowOff>0</xdr:rowOff>
    </xdr:from>
    <xdr:to>
      <xdr:col>0</xdr:col>
      <xdr:colOff>152400</xdr:colOff>
      <xdr:row>592</xdr:row>
      <xdr:rowOff>133350</xdr:rowOff>
    </xdr:to>
    <xdr:pic>
      <xdr:nvPicPr>
        <xdr:cNvPr id="801" name="Picture 80">
          <a:extLst>
            <a:ext uri="{FF2B5EF4-FFF2-40B4-BE49-F238E27FC236}">
              <a16:creationId xmlns:a16="http://schemas.microsoft.com/office/drawing/2014/main" id="{4334AE55-97C1-48E8-9FFA-2D9238D085C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593</xdr:row>
      <xdr:rowOff>0</xdr:rowOff>
    </xdr:from>
    <xdr:to>
      <xdr:col>0</xdr:col>
      <xdr:colOff>152400</xdr:colOff>
      <xdr:row>593</xdr:row>
      <xdr:rowOff>133350</xdr:rowOff>
    </xdr:to>
    <xdr:pic>
      <xdr:nvPicPr>
        <xdr:cNvPr id="802" name="Picture 79">
          <a:extLst>
            <a:ext uri="{FF2B5EF4-FFF2-40B4-BE49-F238E27FC236}">
              <a16:creationId xmlns:a16="http://schemas.microsoft.com/office/drawing/2014/main" id="{83DFF814-F455-45DA-8244-FDB237CE31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70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594</xdr:row>
      <xdr:rowOff>0</xdr:rowOff>
    </xdr:from>
    <xdr:to>
      <xdr:col>0</xdr:col>
      <xdr:colOff>152400</xdr:colOff>
      <xdr:row>594</xdr:row>
      <xdr:rowOff>133350</xdr:rowOff>
    </xdr:to>
    <xdr:pic>
      <xdr:nvPicPr>
        <xdr:cNvPr id="803" name="Picture 78">
          <a:extLst>
            <a:ext uri="{FF2B5EF4-FFF2-40B4-BE49-F238E27FC236}">
              <a16:creationId xmlns:a16="http://schemas.microsoft.com/office/drawing/2014/main" id="{6BE6E490-B193-488B-9C33-CC50BB52EF1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86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595</xdr:row>
      <xdr:rowOff>0</xdr:rowOff>
    </xdr:from>
    <xdr:to>
      <xdr:col>0</xdr:col>
      <xdr:colOff>152400</xdr:colOff>
      <xdr:row>595</xdr:row>
      <xdr:rowOff>133350</xdr:rowOff>
    </xdr:to>
    <xdr:pic>
      <xdr:nvPicPr>
        <xdr:cNvPr id="804" name="Picture 77">
          <a:extLst>
            <a:ext uri="{FF2B5EF4-FFF2-40B4-BE49-F238E27FC236}">
              <a16:creationId xmlns:a16="http://schemas.microsoft.com/office/drawing/2014/main" id="{01ACF278-0538-48DB-A16B-B24F15FC70D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025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596</xdr:row>
      <xdr:rowOff>0</xdr:rowOff>
    </xdr:from>
    <xdr:to>
      <xdr:col>0</xdr:col>
      <xdr:colOff>152400</xdr:colOff>
      <xdr:row>596</xdr:row>
      <xdr:rowOff>133350</xdr:rowOff>
    </xdr:to>
    <xdr:pic>
      <xdr:nvPicPr>
        <xdr:cNvPr id="805" name="Picture 76">
          <a:extLst>
            <a:ext uri="{FF2B5EF4-FFF2-40B4-BE49-F238E27FC236}">
              <a16:creationId xmlns:a16="http://schemas.microsoft.com/office/drawing/2014/main" id="{60F4EB86-D036-4971-8754-5BB4014C793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18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597</xdr:row>
      <xdr:rowOff>0</xdr:rowOff>
    </xdr:from>
    <xdr:to>
      <xdr:col>0</xdr:col>
      <xdr:colOff>152400</xdr:colOff>
      <xdr:row>597</xdr:row>
      <xdr:rowOff>133350</xdr:rowOff>
    </xdr:to>
    <xdr:pic>
      <xdr:nvPicPr>
        <xdr:cNvPr id="806" name="Picture 75">
          <a:extLst>
            <a:ext uri="{FF2B5EF4-FFF2-40B4-BE49-F238E27FC236}">
              <a16:creationId xmlns:a16="http://schemas.microsoft.com/office/drawing/2014/main" id="{C8A6BCD2-C800-4B83-A622-CF65D536EE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34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598</xdr:row>
      <xdr:rowOff>0</xdr:rowOff>
    </xdr:from>
    <xdr:to>
      <xdr:col>0</xdr:col>
      <xdr:colOff>152400</xdr:colOff>
      <xdr:row>598</xdr:row>
      <xdr:rowOff>133350</xdr:rowOff>
    </xdr:to>
    <xdr:pic>
      <xdr:nvPicPr>
        <xdr:cNvPr id="808" name="Picture 73">
          <a:extLst>
            <a:ext uri="{FF2B5EF4-FFF2-40B4-BE49-F238E27FC236}">
              <a16:creationId xmlns:a16="http://schemas.microsoft.com/office/drawing/2014/main" id="{6475B7C8-C89F-4DF7-B9C0-51B03CAEB7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673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599</xdr:row>
      <xdr:rowOff>0</xdr:rowOff>
    </xdr:from>
    <xdr:to>
      <xdr:col>0</xdr:col>
      <xdr:colOff>152400</xdr:colOff>
      <xdr:row>599</xdr:row>
      <xdr:rowOff>133350</xdr:rowOff>
    </xdr:to>
    <xdr:pic>
      <xdr:nvPicPr>
        <xdr:cNvPr id="809" name="Picture 72">
          <a:extLst>
            <a:ext uri="{FF2B5EF4-FFF2-40B4-BE49-F238E27FC236}">
              <a16:creationId xmlns:a16="http://schemas.microsoft.com/office/drawing/2014/main" id="{853A4CF3-C708-46F4-B001-6E7D50D1881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835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600</xdr:row>
      <xdr:rowOff>0</xdr:rowOff>
    </xdr:from>
    <xdr:to>
      <xdr:col>0</xdr:col>
      <xdr:colOff>152400</xdr:colOff>
      <xdr:row>600</xdr:row>
      <xdr:rowOff>133350</xdr:rowOff>
    </xdr:to>
    <xdr:pic>
      <xdr:nvPicPr>
        <xdr:cNvPr id="810" name="Picture 71">
          <a:extLst>
            <a:ext uri="{FF2B5EF4-FFF2-40B4-BE49-F238E27FC236}">
              <a16:creationId xmlns:a16="http://schemas.microsoft.com/office/drawing/2014/main" id="{8A893F8A-DF2C-4DC3-818D-DB270CF0081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997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601</xdr:row>
      <xdr:rowOff>0</xdr:rowOff>
    </xdr:from>
    <xdr:to>
      <xdr:col>0</xdr:col>
      <xdr:colOff>152400</xdr:colOff>
      <xdr:row>601</xdr:row>
      <xdr:rowOff>133350</xdr:rowOff>
    </xdr:to>
    <xdr:pic>
      <xdr:nvPicPr>
        <xdr:cNvPr id="811" name="Picture 70">
          <a:extLst>
            <a:ext uri="{FF2B5EF4-FFF2-40B4-BE49-F238E27FC236}">
              <a16:creationId xmlns:a16="http://schemas.microsoft.com/office/drawing/2014/main" id="{1436D2E1-2CA5-44FC-8BFD-02140FE8FF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15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602</xdr:row>
      <xdr:rowOff>0</xdr:rowOff>
    </xdr:from>
    <xdr:to>
      <xdr:col>0</xdr:col>
      <xdr:colOff>152400</xdr:colOff>
      <xdr:row>602</xdr:row>
      <xdr:rowOff>133350</xdr:rowOff>
    </xdr:to>
    <xdr:pic>
      <xdr:nvPicPr>
        <xdr:cNvPr id="812" name="Picture 69">
          <a:extLst>
            <a:ext uri="{FF2B5EF4-FFF2-40B4-BE49-F238E27FC236}">
              <a16:creationId xmlns:a16="http://schemas.microsoft.com/office/drawing/2014/main" id="{36BBDF3A-5AEC-4832-926C-9D21F080F3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321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603</xdr:row>
      <xdr:rowOff>0</xdr:rowOff>
    </xdr:from>
    <xdr:to>
      <xdr:col>0</xdr:col>
      <xdr:colOff>152400</xdr:colOff>
      <xdr:row>603</xdr:row>
      <xdr:rowOff>133350</xdr:rowOff>
    </xdr:to>
    <xdr:pic>
      <xdr:nvPicPr>
        <xdr:cNvPr id="813" name="Picture 68">
          <a:extLst>
            <a:ext uri="{FF2B5EF4-FFF2-40B4-BE49-F238E27FC236}">
              <a16:creationId xmlns:a16="http://schemas.microsoft.com/office/drawing/2014/main" id="{6E806AB8-C323-4984-9E8B-EBFFB9AC53B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8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604</xdr:row>
      <xdr:rowOff>0</xdr:rowOff>
    </xdr:from>
    <xdr:to>
      <xdr:col>0</xdr:col>
      <xdr:colOff>152400</xdr:colOff>
      <xdr:row>604</xdr:row>
      <xdr:rowOff>133350</xdr:rowOff>
    </xdr:to>
    <xdr:pic>
      <xdr:nvPicPr>
        <xdr:cNvPr id="815" name="Picture 66">
          <a:extLst>
            <a:ext uri="{FF2B5EF4-FFF2-40B4-BE49-F238E27FC236}">
              <a16:creationId xmlns:a16="http://schemas.microsoft.com/office/drawing/2014/main" id="{EF23DB0C-1A6A-46E4-A474-5FF968E9323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806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605</xdr:row>
      <xdr:rowOff>0</xdr:rowOff>
    </xdr:from>
    <xdr:to>
      <xdr:col>0</xdr:col>
      <xdr:colOff>152400</xdr:colOff>
      <xdr:row>605</xdr:row>
      <xdr:rowOff>133350</xdr:rowOff>
    </xdr:to>
    <xdr:pic>
      <xdr:nvPicPr>
        <xdr:cNvPr id="816" name="Picture 65">
          <a:extLst>
            <a:ext uri="{FF2B5EF4-FFF2-40B4-BE49-F238E27FC236}">
              <a16:creationId xmlns:a16="http://schemas.microsoft.com/office/drawing/2014/main" id="{4D259C19-C693-4AC2-89AA-B1ED1F8EB21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968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606</xdr:row>
      <xdr:rowOff>0</xdr:rowOff>
    </xdr:from>
    <xdr:to>
      <xdr:col>0</xdr:col>
      <xdr:colOff>152400</xdr:colOff>
      <xdr:row>606</xdr:row>
      <xdr:rowOff>133350</xdr:rowOff>
    </xdr:to>
    <xdr:pic>
      <xdr:nvPicPr>
        <xdr:cNvPr id="817" name="Picture 64">
          <a:extLst>
            <a:ext uri="{FF2B5EF4-FFF2-40B4-BE49-F238E27FC236}">
              <a16:creationId xmlns:a16="http://schemas.microsoft.com/office/drawing/2014/main" id="{1D15FE3B-6636-4FB0-A2F7-D3418C7357A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130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607</xdr:row>
      <xdr:rowOff>0</xdr:rowOff>
    </xdr:from>
    <xdr:to>
      <xdr:col>0</xdr:col>
      <xdr:colOff>152400</xdr:colOff>
      <xdr:row>607</xdr:row>
      <xdr:rowOff>133350</xdr:rowOff>
    </xdr:to>
    <xdr:pic>
      <xdr:nvPicPr>
        <xdr:cNvPr id="818" name="Picture 63">
          <a:extLst>
            <a:ext uri="{FF2B5EF4-FFF2-40B4-BE49-F238E27FC236}">
              <a16:creationId xmlns:a16="http://schemas.microsoft.com/office/drawing/2014/main" id="{3E65DB3C-A28F-4EA9-82B0-35F6086EB02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292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608</xdr:row>
      <xdr:rowOff>0</xdr:rowOff>
    </xdr:from>
    <xdr:to>
      <xdr:col>0</xdr:col>
      <xdr:colOff>152400</xdr:colOff>
      <xdr:row>608</xdr:row>
      <xdr:rowOff>133350</xdr:rowOff>
    </xdr:to>
    <xdr:pic>
      <xdr:nvPicPr>
        <xdr:cNvPr id="820" name="Picture 61">
          <a:extLst>
            <a:ext uri="{FF2B5EF4-FFF2-40B4-BE49-F238E27FC236}">
              <a16:creationId xmlns:a16="http://schemas.microsoft.com/office/drawing/2014/main" id="{A08C50F4-7F7F-404F-B186-E726C99845F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616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609</xdr:row>
      <xdr:rowOff>0</xdr:rowOff>
    </xdr:from>
    <xdr:to>
      <xdr:col>0</xdr:col>
      <xdr:colOff>152400</xdr:colOff>
      <xdr:row>609</xdr:row>
      <xdr:rowOff>133350</xdr:rowOff>
    </xdr:to>
    <xdr:pic>
      <xdr:nvPicPr>
        <xdr:cNvPr id="821" name="Picture 60">
          <a:extLst>
            <a:ext uri="{FF2B5EF4-FFF2-40B4-BE49-F238E27FC236}">
              <a16:creationId xmlns:a16="http://schemas.microsoft.com/office/drawing/2014/main" id="{97A11AAA-570F-4B74-B489-7B50529A808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778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610</xdr:row>
      <xdr:rowOff>0</xdr:rowOff>
    </xdr:from>
    <xdr:to>
      <xdr:col>0</xdr:col>
      <xdr:colOff>152400</xdr:colOff>
      <xdr:row>610</xdr:row>
      <xdr:rowOff>133350</xdr:rowOff>
    </xdr:to>
    <xdr:pic>
      <xdr:nvPicPr>
        <xdr:cNvPr id="822" name="Picture 59">
          <a:extLst>
            <a:ext uri="{FF2B5EF4-FFF2-40B4-BE49-F238E27FC236}">
              <a16:creationId xmlns:a16="http://schemas.microsoft.com/office/drawing/2014/main" id="{37B5831D-85DA-4C8B-8A3A-344B159B08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94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611</xdr:row>
      <xdr:rowOff>0</xdr:rowOff>
    </xdr:from>
    <xdr:to>
      <xdr:col>0</xdr:col>
      <xdr:colOff>152400</xdr:colOff>
      <xdr:row>611</xdr:row>
      <xdr:rowOff>133350</xdr:rowOff>
    </xdr:to>
    <xdr:pic>
      <xdr:nvPicPr>
        <xdr:cNvPr id="823" name="Picture 58">
          <a:extLst>
            <a:ext uri="{FF2B5EF4-FFF2-40B4-BE49-F238E27FC236}">
              <a16:creationId xmlns:a16="http://schemas.microsoft.com/office/drawing/2014/main" id="{CC00FB94-A93B-48D8-8444-5C420FED0F9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102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612</xdr:row>
      <xdr:rowOff>0</xdr:rowOff>
    </xdr:from>
    <xdr:to>
      <xdr:col>0</xdr:col>
      <xdr:colOff>152400</xdr:colOff>
      <xdr:row>612</xdr:row>
      <xdr:rowOff>133350</xdr:rowOff>
    </xdr:to>
    <xdr:pic>
      <xdr:nvPicPr>
        <xdr:cNvPr id="824" name="Picture 57">
          <a:extLst>
            <a:ext uri="{FF2B5EF4-FFF2-40B4-BE49-F238E27FC236}">
              <a16:creationId xmlns:a16="http://schemas.microsoft.com/office/drawing/2014/main" id="{A3347DBF-FFAA-47E7-BCAA-DFF9D02326B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264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613</xdr:row>
      <xdr:rowOff>0</xdr:rowOff>
    </xdr:from>
    <xdr:to>
      <xdr:col>0</xdr:col>
      <xdr:colOff>152400</xdr:colOff>
      <xdr:row>613</xdr:row>
      <xdr:rowOff>133350</xdr:rowOff>
    </xdr:to>
    <xdr:pic>
      <xdr:nvPicPr>
        <xdr:cNvPr id="825" name="Picture 56">
          <a:extLst>
            <a:ext uri="{FF2B5EF4-FFF2-40B4-BE49-F238E27FC236}">
              <a16:creationId xmlns:a16="http://schemas.microsoft.com/office/drawing/2014/main" id="{6B4BA1F1-D42B-4712-89A5-21D65B46C2B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426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614</xdr:row>
      <xdr:rowOff>0</xdr:rowOff>
    </xdr:from>
    <xdr:to>
      <xdr:col>0</xdr:col>
      <xdr:colOff>152400</xdr:colOff>
      <xdr:row>614</xdr:row>
      <xdr:rowOff>133350</xdr:rowOff>
    </xdr:to>
    <xdr:pic>
      <xdr:nvPicPr>
        <xdr:cNvPr id="826" name="Picture 55">
          <a:extLst>
            <a:ext uri="{FF2B5EF4-FFF2-40B4-BE49-F238E27FC236}">
              <a16:creationId xmlns:a16="http://schemas.microsoft.com/office/drawing/2014/main" id="{9F2C5C59-C5AB-4289-9AAC-C6581A46602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588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615</xdr:row>
      <xdr:rowOff>0</xdr:rowOff>
    </xdr:from>
    <xdr:to>
      <xdr:col>0</xdr:col>
      <xdr:colOff>152400</xdr:colOff>
      <xdr:row>615</xdr:row>
      <xdr:rowOff>133350</xdr:rowOff>
    </xdr:to>
    <xdr:pic>
      <xdr:nvPicPr>
        <xdr:cNvPr id="827" name="Picture 54">
          <a:extLst>
            <a:ext uri="{FF2B5EF4-FFF2-40B4-BE49-F238E27FC236}">
              <a16:creationId xmlns:a16="http://schemas.microsoft.com/office/drawing/2014/main" id="{C5E627EC-E308-42CE-9F2B-13D81318D9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750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616</xdr:row>
      <xdr:rowOff>0</xdr:rowOff>
    </xdr:from>
    <xdr:to>
      <xdr:col>0</xdr:col>
      <xdr:colOff>152400</xdr:colOff>
      <xdr:row>616</xdr:row>
      <xdr:rowOff>133350</xdr:rowOff>
    </xdr:to>
    <xdr:pic>
      <xdr:nvPicPr>
        <xdr:cNvPr id="828" name="Picture 53">
          <a:extLst>
            <a:ext uri="{FF2B5EF4-FFF2-40B4-BE49-F238E27FC236}">
              <a16:creationId xmlns:a16="http://schemas.microsoft.com/office/drawing/2014/main" id="{3CDE04AA-BB16-4A05-B84E-4C75CFBF621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911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617</xdr:row>
      <xdr:rowOff>0</xdr:rowOff>
    </xdr:from>
    <xdr:to>
      <xdr:col>0</xdr:col>
      <xdr:colOff>152400</xdr:colOff>
      <xdr:row>617</xdr:row>
      <xdr:rowOff>133350</xdr:rowOff>
    </xdr:to>
    <xdr:pic>
      <xdr:nvPicPr>
        <xdr:cNvPr id="829" name="Picture 52">
          <a:extLst>
            <a:ext uri="{FF2B5EF4-FFF2-40B4-BE49-F238E27FC236}">
              <a16:creationId xmlns:a16="http://schemas.microsoft.com/office/drawing/2014/main" id="{D08898EB-AEF3-4BAB-BDDC-8589C221F83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073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618</xdr:row>
      <xdr:rowOff>0</xdr:rowOff>
    </xdr:from>
    <xdr:to>
      <xdr:col>0</xdr:col>
      <xdr:colOff>152400</xdr:colOff>
      <xdr:row>618</xdr:row>
      <xdr:rowOff>133350</xdr:rowOff>
    </xdr:to>
    <xdr:pic>
      <xdr:nvPicPr>
        <xdr:cNvPr id="830" name="Picture 51">
          <a:extLst>
            <a:ext uri="{FF2B5EF4-FFF2-40B4-BE49-F238E27FC236}">
              <a16:creationId xmlns:a16="http://schemas.microsoft.com/office/drawing/2014/main" id="{C61020FE-2288-4A68-AD11-7CD162123B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235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619</xdr:row>
      <xdr:rowOff>0</xdr:rowOff>
    </xdr:from>
    <xdr:to>
      <xdr:col>0</xdr:col>
      <xdr:colOff>152400</xdr:colOff>
      <xdr:row>619</xdr:row>
      <xdr:rowOff>133350</xdr:rowOff>
    </xdr:to>
    <xdr:pic>
      <xdr:nvPicPr>
        <xdr:cNvPr id="831" name="Picture 50">
          <a:extLst>
            <a:ext uri="{FF2B5EF4-FFF2-40B4-BE49-F238E27FC236}">
              <a16:creationId xmlns:a16="http://schemas.microsoft.com/office/drawing/2014/main" id="{FC5DDC0D-2643-40A8-9A8B-BB9F6106838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397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620</xdr:row>
      <xdr:rowOff>0</xdr:rowOff>
    </xdr:from>
    <xdr:to>
      <xdr:col>0</xdr:col>
      <xdr:colOff>152400</xdr:colOff>
      <xdr:row>620</xdr:row>
      <xdr:rowOff>133350</xdr:rowOff>
    </xdr:to>
    <xdr:pic>
      <xdr:nvPicPr>
        <xdr:cNvPr id="832" name="Picture 49">
          <a:extLst>
            <a:ext uri="{FF2B5EF4-FFF2-40B4-BE49-F238E27FC236}">
              <a16:creationId xmlns:a16="http://schemas.microsoft.com/office/drawing/2014/main" id="{67FBED6B-BBD4-4BF3-AB80-675D4AE666B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559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621</xdr:row>
      <xdr:rowOff>0</xdr:rowOff>
    </xdr:from>
    <xdr:to>
      <xdr:col>0</xdr:col>
      <xdr:colOff>152400</xdr:colOff>
      <xdr:row>621</xdr:row>
      <xdr:rowOff>133350</xdr:rowOff>
    </xdr:to>
    <xdr:pic>
      <xdr:nvPicPr>
        <xdr:cNvPr id="833" name="Picture 48">
          <a:extLst>
            <a:ext uri="{FF2B5EF4-FFF2-40B4-BE49-F238E27FC236}">
              <a16:creationId xmlns:a16="http://schemas.microsoft.com/office/drawing/2014/main" id="{9551D914-E6B8-44D6-9709-309D7CB13E5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721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622</xdr:row>
      <xdr:rowOff>0</xdr:rowOff>
    </xdr:from>
    <xdr:to>
      <xdr:col>0</xdr:col>
      <xdr:colOff>152400</xdr:colOff>
      <xdr:row>622</xdr:row>
      <xdr:rowOff>133350</xdr:rowOff>
    </xdr:to>
    <xdr:pic>
      <xdr:nvPicPr>
        <xdr:cNvPr id="834" name="Picture 47">
          <a:extLst>
            <a:ext uri="{FF2B5EF4-FFF2-40B4-BE49-F238E27FC236}">
              <a16:creationId xmlns:a16="http://schemas.microsoft.com/office/drawing/2014/main" id="{7422C906-D7C5-4034-8FA9-737427B84C8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883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152400</xdr:colOff>
      <xdr:row>623</xdr:row>
      <xdr:rowOff>133350</xdr:rowOff>
    </xdr:to>
    <xdr:pic>
      <xdr:nvPicPr>
        <xdr:cNvPr id="835" name="Picture 46">
          <a:extLst>
            <a:ext uri="{FF2B5EF4-FFF2-40B4-BE49-F238E27FC236}">
              <a16:creationId xmlns:a16="http://schemas.microsoft.com/office/drawing/2014/main" id="{65468202-105B-412E-A23C-2D438F6BCF8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045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152400</xdr:colOff>
      <xdr:row>624</xdr:row>
      <xdr:rowOff>133350</xdr:rowOff>
    </xdr:to>
    <xdr:pic>
      <xdr:nvPicPr>
        <xdr:cNvPr id="837" name="Picture 44">
          <a:extLst>
            <a:ext uri="{FF2B5EF4-FFF2-40B4-BE49-F238E27FC236}">
              <a16:creationId xmlns:a16="http://schemas.microsoft.com/office/drawing/2014/main" id="{DEE4BD3F-37E2-4558-8E8E-3110E85F0B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369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152400</xdr:colOff>
      <xdr:row>625</xdr:row>
      <xdr:rowOff>133350</xdr:rowOff>
    </xdr:to>
    <xdr:pic>
      <xdr:nvPicPr>
        <xdr:cNvPr id="838" name="Picture 43">
          <a:extLst>
            <a:ext uri="{FF2B5EF4-FFF2-40B4-BE49-F238E27FC236}">
              <a16:creationId xmlns:a16="http://schemas.microsoft.com/office/drawing/2014/main" id="{BD9A40C5-0E4E-4F72-9553-E0C937CCD6D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531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152400</xdr:colOff>
      <xdr:row>626</xdr:row>
      <xdr:rowOff>133350</xdr:rowOff>
    </xdr:to>
    <xdr:pic>
      <xdr:nvPicPr>
        <xdr:cNvPr id="839" name="Picture 42">
          <a:extLst>
            <a:ext uri="{FF2B5EF4-FFF2-40B4-BE49-F238E27FC236}">
              <a16:creationId xmlns:a16="http://schemas.microsoft.com/office/drawing/2014/main" id="{A8217C3B-6D20-4512-AA9D-07AE0B1717C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693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152400</xdr:colOff>
      <xdr:row>627</xdr:row>
      <xdr:rowOff>133350</xdr:rowOff>
    </xdr:to>
    <xdr:pic>
      <xdr:nvPicPr>
        <xdr:cNvPr id="841" name="Picture 40">
          <a:extLst>
            <a:ext uri="{FF2B5EF4-FFF2-40B4-BE49-F238E27FC236}">
              <a16:creationId xmlns:a16="http://schemas.microsoft.com/office/drawing/2014/main" id="{DA2E6C2E-473F-4855-87A8-41681C3A77A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017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152400</xdr:colOff>
      <xdr:row>628</xdr:row>
      <xdr:rowOff>133350</xdr:rowOff>
    </xdr:to>
    <xdr:pic>
      <xdr:nvPicPr>
        <xdr:cNvPr id="842" name="Picture 39">
          <a:extLst>
            <a:ext uri="{FF2B5EF4-FFF2-40B4-BE49-F238E27FC236}">
              <a16:creationId xmlns:a16="http://schemas.microsoft.com/office/drawing/2014/main" id="{0FDDDBBB-9E9F-4CCD-9FCB-47DB385020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178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152400</xdr:colOff>
      <xdr:row>629</xdr:row>
      <xdr:rowOff>133350</xdr:rowOff>
    </xdr:to>
    <xdr:pic>
      <xdr:nvPicPr>
        <xdr:cNvPr id="843" name="Picture 38">
          <a:extLst>
            <a:ext uri="{FF2B5EF4-FFF2-40B4-BE49-F238E27FC236}">
              <a16:creationId xmlns:a16="http://schemas.microsoft.com/office/drawing/2014/main" id="{179F45F8-0A2D-4428-9E91-1BACB0AC6D1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340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152400</xdr:colOff>
      <xdr:row>630</xdr:row>
      <xdr:rowOff>133350</xdr:rowOff>
    </xdr:to>
    <xdr:pic>
      <xdr:nvPicPr>
        <xdr:cNvPr id="844" name="Picture 37">
          <a:extLst>
            <a:ext uri="{FF2B5EF4-FFF2-40B4-BE49-F238E27FC236}">
              <a16:creationId xmlns:a16="http://schemas.microsoft.com/office/drawing/2014/main" id="{30F8AE72-CDC5-4FB3-BCE1-39F8E16455A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502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152400</xdr:colOff>
      <xdr:row>631</xdr:row>
      <xdr:rowOff>133350</xdr:rowOff>
    </xdr:to>
    <xdr:pic>
      <xdr:nvPicPr>
        <xdr:cNvPr id="845" name="Picture 36">
          <a:extLst>
            <a:ext uri="{FF2B5EF4-FFF2-40B4-BE49-F238E27FC236}">
              <a16:creationId xmlns:a16="http://schemas.microsoft.com/office/drawing/2014/main" id="{620EE6E6-BE35-4C02-983F-F474257E63D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664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152400</xdr:colOff>
      <xdr:row>632</xdr:row>
      <xdr:rowOff>133350</xdr:rowOff>
    </xdr:to>
    <xdr:pic>
      <xdr:nvPicPr>
        <xdr:cNvPr id="846" name="Picture 35">
          <a:extLst>
            <a:ext uri="{FF2B5EF4-FFF2-40B4-BE49-F238E27FC236}">
              <a16:creationId xmlns:a16="http://schemas.microsoft.com/office/drawing/2014/main" id="{7530692B-36CE-4656-9829-026D48F7839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826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152400</xdr:colOff>
      <xdr:row>633</xdr:row>
      <xdr:rowOff>133350</xdr:rowOff>
    </xdr:to>
    <xdr:pic>
      <xdr:nvPicPr>
        <xdr:cNvPr id="848" name="Picture 33">
          <a:extLst>
            <a:ext uri="{FF2B5EF4-FFF2-40B4-BE49-F238E27FC236}">
              <a16:creationId xmlns:a16="http://schemas.microsoft.com/office/drawing/2014/main" id="{713825D9-1981-400C-B910-C6DE1E1D3BA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50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152400</xdr:colOff>
      <xdr:row>634</xdr:row>
      <xdr:rowOff>133350</xdr:rowOff>
    </xdr:to>
    <xdr:pic>
      <xdr:nvPicPr>
        <xdr:cNvPr id="852" name="Picture 29">
          <a:extLst>
            <a:ext uri="{FF2B5EF4-FFF2-40B4-BE49-F238E27FC236}">
              <a16:creationId xmlns:a16="http://schemas.microsoft.com/office/drawing/2014/main" id="{5622A6EB-4DB8-4962-A5E9-D415C2818DE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98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152400</xdr:colOff>
      <xdr:row>635</xdr:row>
      <xdr:rowOff>133350</xdr:rowOff>
    </xdr:to>
    <xdr:pic>
      <xdr:nvPicPr>
        <xdr:cNvPr id="853" name="Picture 28">
          <a:extLst>
            <a:ext uri="{FF2B5EF4-FFF2-40B4-BE49-F238E27FC236}">
              <a16:creationId xmlns:a16="http://schemas.microsoft.com/office/drawing/2014/main" id="{F81225AB-3290-4291-948C-5A93E6C7004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960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152400</xdr:colOff>
      <xdr:row>636</xdr:row>
      <xdr:rowOff>133350</xdr:rowOff>
    </xdr:to>
    <xdr:pic>
      <xdr:nvPicPr>
        <xdr:cNvPr id="854" name="Picture 27">
          <a:extLst>
            <a:ext uri="{FF2B5EF4-FFF2-40B4-BE49-F238E27FC236}">
              <a16:creationId xmlns:a16="http://schemas.microsoft.com/office/drawing/2014/main" id="{040012E4-AA57-4F46-BDF8-6C80E38BDD7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22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152400</xdr:colOff>
      <xdr:row>637</xdr:row>
      <xdr:rowOff>133350</xdr:rowOff>
    </xdr:to>
    <xdr:pic>
      <xdr:nvPicPr>
        <xdr:cNvPr id="855" name="Picture 26">
          <a:extLst>
            <a:ext uri="{FF2B5EF4-FFF2-40B4-BE49-F238E27FC236}">
              <a16:creationId xmlns:a16="http://schemas.microsoft.com/office/drawing/2014/main" id="{F3754AD0-0F67-4E57-919C-05F9ED5D557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283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152400</xdr:colOff>
      <xdr:row>638</xdr:row>
      <xdr:rowOff>133350</xdr:rowOff>
    </xdr:to>
    <xdr:pic>
      <xdr:nvPicPr>
        <xdr:cNvPr id="857" name="Picture 24">
          <a:extLst>
            <a:ext uri="{FF2B5EF4-FFF2-40B4-BE49-F238E27FC236}">
              <a16:creationId xmlns:a16="http://schemas.microsoft.com/office/drawing/2014/main" id="{128FE95D-5DA7-4D16-9427-DF9719EA8EA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607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152400</xdr:colOff>
      <xdr:row>639</xdr:row>
      <xdr:rowOff>133350</xdr:rowOff>
    </xdr:to>
    <xdr:pic>
      <xdr:nvPicPr>
        <xdr:cNvPr id="858" name="Picture 23">
          <a:extLst>
            <a:ext uri="{FF2B5EF4-FFF2-40B4-BE49-F238E27FC236}">
              <a16:creationId xmlns:a16="http://schemas.microsoft.com/office/drawing/2014/main" id="{AF728900-BB5B-445C-BD0A-BBE3467A5FC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769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152400</xdr:colOff>
      <xdr:row>640</xdr:row>
      <xdr:rowOff>133350</xdr:rowOff>
    </xdr:to>
    <xdr:pic>
      <xdr:nvPicPr>
        <xdr:cNvPr id="860" name="Picture 21">
          <a:extLst>
            <a:ext uri="{FF2B5EF4-FFF2-40B4-BE49-F238E27FC236}">
              <a16:creationId xmlns:a16="http://schemas.microsoft.com/office/drawing/2014/main" id="{F4CFEE54-17B6-4E4F-83CC-AFF659B06CF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093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152400</xdr:colOff>
      <xdr:row>641</xdr:row>
      <xdr:rowOff>133350</xdr:rowOff>
    </xdr:to>
    <xdr:pic>
      <xdr:nvPicPr>
        <xdr:cNvPr id="861" name="Picture 20">
          <a:extLst>
            <a:ext uri="{FF2B5EF4-FFF2-40B4-BE49-F238E27FC236}">
              <a16:creationId xmlns:a16="http://schemas.microsoft.com/office/drawing/2014/main" id="{799907B9-C167-4A0B-8B54-C5A4E6037D9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255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152400</xdr:colOff>
      <xdr:row>642</xdr:row>
      <xdr:rowOff>133350</xdr:rowOff>
    </xdr:to>
    <xdr:pic>
      <xdr:nvPicPr>
        <xdr:cNvPr id="862" name="Picture 19">
          <a:extLst>
            <a:ext uri="{FF2B5EF4-FFF2-40B4-BE49-F238E27FC236}">
              <a16:creationId xmlns:a16="http://schemas.microsoft.com/office/drawing/2014/main" id="{3BCB7454-4872-4203-889C-50D7288DCA2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417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152400</xdr:colOff>
      <xdr:row>643</xdr:row>
      <xdr:rowOff>133350</xdr:rowOff>
    </xdr:to>
    <xdr:pic>
      <xdr:nvPicPr>
        <xdr:cNvPr id="864" name="Picture 17">
          <a:extLst>
            <a:ext uri="{FF2B5EF4-FFF2-40B4-BE49-F238E27FC236}">
              <a16:creationId xmlns:a16="http://schemas.microsoft.com/office/drawing/2014/main" id="{987C2752-71B4-4849-AA3E-4B636D07989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741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152400</xdr:colOff>
      <xdr:row>644</xdr:row>
      <xdr:rowOff>133350</xdr:rowOff>
    </xdr:to>
    <xdr:pic>
      <xdr:nvPicPr>
        <xdr:cNvPr id="865" name="Picture 16">
          <a:extLst>
            <a:ext uri="{FF2B5EF4-FFF2-40B4-BE49-F238E27FC236}">
              <a16:creationId xmlns:a16="http://schemas.microsoft.com/office/drawing/2014/main" id="{D975B754-0FAD-44CB-82AE-118B11F76C7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903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152400</xdr:colOff>
      <xdr:row>645</xdr:row>
      <xdr:rowOff>133350</xdr:rowOff>
    </xdr:to>
    <xdr:pic>
      <xdr:nvPicPr>
        <xdr:cNvPr id="866" name="Picture 15">
          <a:extLst>
            <a:ext uri="{FF2B5EF4-FFF2-40B4-BE49-F238E27FC236}">
              <a16:creationId xmlns:a16="http://schemas.microsoft.com/office/drawing/2014/main" id="{57F1C418-65A4-4E02-A846-BFC4B7DE441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065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152400</xdr:colOff>
      <xdr:row>646</xdr:row>
      <xdr:rowOff>133350</xdr:rowOff>
    </xdr:to>
    <xdr:pic>
      <xdr:nvPicPr>
        <xdr:cNvPr id="867" name="Picture 14">
          <a:extLst>
            <a:ext uri="{FF2B5EF4-FFF2-40B4-BE49-F238E27FC236}">
              <a16:creationId xmlns:a16="http://schemas.microsoft.com/office/drawing/2014/main" id="{48B5D25B-D490-4401-A90E-C4D8FA498F2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227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152400</xdr:colOff>
      <xdr:row>647</xdr:row>
      <xdr:rowOff>133350</xdr:rowOff>
    </xdr:to>
    <xdr:pic>
      <xdr:nvPicPr>
        <xdr:cNvPr id="869" name="Picture 12">
          <a:extLst>
            <a:ext uri="{FF2B5EF4-FFF2-40B4-BE49-F238E27FC236}">
              <a16:creationId xmlns:a16="http://schemas.microsoft.com/office/drawing/2014/main" id="{6A15E66E-CF0B-4F8A-A119-6FFFBEA80A8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550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152400</xdr:colOff>
      <xdr:row>648</xdr:row>
      <xdr:rowOff>133350</xdr:rowOff>
    </xdr:to>
    <xdr:pic>
      <xdr:nvPicPr>
        <xdr:cNvPr id="870" name="Picture 11">
          <a:extLst>
            <a:ext uri="{FF2B5EF4-FFF2-40B4-BE49-F238E27FC236}">
              <a16:creationId xmlns:a16="http://schemas.microsoft.com/office/drawing/2014/main" id="{90781D7E-5069-4DF9-99E0-854BCFA7196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12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152400</xdr:colOff>
      <xdr:row>649</xdr:row>
      <xdr:rowOff>133350</xdr:rowOff>
    </xdr:to>
    <xdr:pic>
      <xdr:nvPicPr>
        <xdr:cNvPr id="871" name="Picture 10">
          <a:extLst>
            <a:ext uri="{FF2B5EF4-FFF2-40B4-BE49-F238E27FC236}">
              <a16:creationId xmlns:a16="http://schemas.microsoft.com/office/drawing/2014/main" id="{ADD25DF4-3120-4835-B310-EE8035FC58B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74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152400</xdr:colOff>
      <xdr:row>650</xdr:row>
      <xdr:rowOff>133350</xdr:rowOff>
    </xdr:to>
    <xdr:pic>
      <xdr:nvPicPr>
        <xdr:cNvPr id="872" name="Picture 9">
          <a:extLst>
            <a:ext uri="{FF2B5EF4-FFF2-40B4-BE49-F238E27FC236}">
              <a16:creationId xmlns:a16="http://schemas.microsoft.com/office/drawing/2014/main" id="{679ACE0F-0314-496A-9E81-17EA493693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036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152400</xdr:colOff>
      <xdr:row>651</xdr:row>
      <xdr:rowOff>133350</xdr:rowOff>
    </xdr:to>
    <xdr:pic>
      <xdr:nvPicPr>
        <xdr:cNvPr id="873" name="Picture 8">
          <a:extLst>
            <a:ext uri="{FF2B5EF4-FFF2-40B4-BE49-F238E27FC236}">
              <a16:creationId xmlns:a16="http://schemas.microsoft.com/office/drawing/2014/main" id="{0A112004-62DC-433D-8173-04A73FA9AEB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198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152400</xdr:colOff>
      <xdr:row>652</xdr:row>
      <xdr:rowOff>133350</xdr:rowOff>
    </xdr:to>
    <xdr:pic>
      <xdr:nvPicPr>
        <xdr:cNvPr id="874" name="Picture 7">
          <a:extLst>
            <a:ext uri="{FF2B5EF4-FFF2-40B4-BE49-F238E27FC236}">
              <a16:creationId xmlns:a16="http://schemas.microsoft.com/office/drawing/2014/main" id="{0C40A222-D7D9-4C3E-A4D2-61AB6AADF6A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360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152400</xdr:colOff>
      <xdr:row>653</xdr:row>
      <xdr:rowOff>133350</xdr:rowOff>
    </xdr:to>
    <xdr:pic>
      <xdr:nvPicPr>
        <xdr:cNvPr id="875" name="Picture 6">
          <a:extLst>
            <a:ext uri="{FF2B5EF4-FFF2-40B4-BE49-F238E27FC236}">
              <a16:creationId xmlns:a16="http://schemas.microsoft.com/office/drawing/2014/main" id="{141B5D3B-F2C2-473F-B8D8-1D23A327020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522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152400</xdr:colOff>
      <xdr:row>654</xdr:row>
      <xdr:rowOff>133350</xdr:rowOff>
    </xdr:to>
    <xdr:pic>
      <xdr:nvPicPr>
        <xdr:cNvPr id="876" name="Picture 5">
          <a:extLst>
            <a:ext uri="{FF2B5EF4-FFF2-40B4-BE49-F238E27FC236}">
              <a16:creationId xmlns:a16="http://schemas.microsoft.com/office/drawing/2014/main" id="{5014B89D-2493-44BC-8252-506DF989F0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684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152400</xdr:colOff>
      <xdr:row>655</xdr:row>
      <xdr:rowOff>133350</xdr:rowOff>
    </xdr:to>
    <xdr:pic>
      <xdr:nvPicPr>
        <xdr:cNvPr id="877" name="Picture 4">
          <a:extLst>
            <a:ext uri="{FF2B5EF4-FFF2-40B4-BE49-F238E27FC236}">
              <a16:creationId xmlns:a16="http://schemas.microsoft.com/office/drawing/2014/main" id="{8B7DF7AD-BA79-48B9-8C09-5AFA9D6E1FE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846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152400</xdr:colOff>
      <xdr:row>656</xdr:row>
      <xdr:rowOff>133350</xdr:rowOff>
    </xdr:to>
    <xdr:pic>
      <xdr:nvPicPr>
        <xdr:cNvPr id="878" name="Picture 3">
          <a:extLst>
            <a:ext uri="{FF2B5EF4-FFF2-40B4-BE49-F238E27FC236}">
              <a16:creationId xmlns:a16="http://schemas.microsoft.com/office/drawing/2014/main" id="{6960BCD8-3FEA-49BC-B4C9-9374B6DE911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008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2" name="Picture 51">
          <a:extLst>
            <a:ext uri="{FF2B5EF4-FFF2-40B4-BE49-F238E27FC236}">
              <a16:creationId xmlns:a16="http://schemas.microsoft.com/office/drawing/2014/main" id="{6D1D389E-9F02-4A54-B4E0-24EFC30F2DE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3" name="Picture 50">
          <a:extLst>
            <a:ext uri="{FF2B5EF4-FFF2-40B4-BE49-F238E27FC236}">
              <a16:creationId xmlns:a16="http://schemas.microsoft.com/office/drawing/2014/main" id="{836F567C-B7C9-4668-8E0F-510C8F2AF9D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4" name="Picture 49">
          <a:extLst>
            <a:ext uri="{FF2B5EF4-FFF2-40B4-BE49-F238E27FC236}">
              <a16:creationId xmlns:a16="http://schemas.microsoft.com/office/drawing/2014/main" id="{F4167CDA-854C-4D47-AF0C-18FD9E37111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5" name="Picture 48">
          <a:extLst>
            <a:ext uri="{FF2B5EF4-FFF2-40B4-BE49-F238E27FC236}">
              <a16:creationId xmlns:a16="http://schemas.microsoft.com/office/drawing/2014/main" id="{457E0708-2F94-40F9-8C0D-66C7F103D5A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6" name="Picture 47">
          <a:extLst>
            <a:ext uri="{FF2B5EF4-FFF2-40B4-BE49-F238E27FC236}">
              <a16:creationId xmlns:a16="http://schemas.microsoft.com/office/drawing/2014/main" id="{96611A4D-13DD-4E18-A656-191C63DED91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7" name="Picture 46">
          <a:extLst>
            <a:ext uri="{FF2B5EF4-FFF2-40B4-BE49-F238E27FC236}">
              <a16:creationId xmlns:a16="http://schemas.microsoft.com/office/drawing/2014/main" id="{D28CAC37-5B7B-4E54-9699-A7585D85179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8" name="Picture 45">
          <a:extLst>
            <a:ext uri="{FF2B5EF4-FFF2-40B4-BE49-F238E27FC236}">
              <a16:creationId xmlns:a16="http://schemas.microsoft.com/office/drawing/2014/main" id="{03047445-8CCB-4827-80AF-429B4CCD733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9" name="Picture 44">
          <a:extLst>
            <a:ext uri="{FF2B5EF4-FFF2-40B4-BE49-F238E27FC236}">
              <a16:creationId xmlns:a16="http://schemas.microsoft.com/office/drawing/2014/main" id="{4A1EA504-C50B-4BF3-9B9E-5B69D5A0743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10" name="Picture 43">
          <a:extLst>
            <a:ext uri="{FF2B5EF4-FFF2-40B4-BE49-F238E27FC236}">
              <a16:creationId xmlns:a16="http://schemas.microsoft.com/office/drawing/2014/main" id="{A2768ACD-2E85-4793-9CDA-24592E38FCB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7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11" name="Picture 42">
          <a:extLst>
            <a:ext uri="{FF2B5EF4-FFF2-40B4-BE49-F238E27FC236}">
              <a16:creationId xmlns:a16="http://schemas.microsoft.com/office/drawing/2014/main" id="{39FBFB6D-7F8C-4D81-B20B-4EF5A96288D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152400</xdr:colOff>
      <xdr:row>11</xdr:row>
      <xdr:rowOff>133350</xdr:rowOff>
    </xdr:to>
    <xdr:pic>
      <xdr:nvPicPr>
        <xdr:cNvPr id="12" name="Picture 41">
          <a:extLst>
            <a:ext uri="{FF2B5EF4-FFF2-40B4-BE49-F238E27FC236}">
              <a16:creationId xmlns:a16="http://schemas.microsoft.com/office/drawing/2014/main" id="{7619EBD0-9510-4189-8544-F8F4630B0D9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152400</xdr:colOff>
      <xdr:row>12</xdr:row>
      <xdr:rowOff>133350</xdr:rowOff>
    </xdr:to>
    <xdr:pic>
      <xdr:nvPicPr>
        <xdr:cNvPr id="13" name="Picture 40">
          <a:extLst>
            <a:ext uri="{FF2B5EF4-FFF2-40B4-BE49-F238E27FC236}">
              <a16:creationId xmlns:a16="http://schemas.microsoft.com/office/drawing/2014/main" id="{707D3437-825F-443C-8793-C74033E86FB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152400</xdr:colOff>
      <xdr:row>13</xdr:row>
      <xdr:rowOff>133350</xdr:rowOff>
    </xdr:to>
    <xdr:pic>
      <xdr:nvPicPr>
        <xdr:cNvPr id="14" name="Picture 39">
          <a:extLst>
            <a:ext uri="{FF2B5EF4-FFF2-40B4-BE49-F238E27FC236}">
              <a16:creationId xmlns:a16="http://schemas.microsoft.com/office/drawing/2014/main" id="{8F019FF5-366E-4CAB-88EF-FDC20B208E9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5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152400</xdr:colOff>
      <xdr:row>14</xdr:row>
      <xdr:rowOff>133350</xdr:rowOff>
    </xdr:to>
    <xdr:pic>
      <xdr:nvPicPr>
        <xdr:cNvPr id="15" name="Picture 38">
          <a:extLst>
            <a:ext uri="{FF2B5EF4-FFF2-40B4-BE49-F238E27FC236}">
              <a16:creationId xmlns:a16="http://schemas.microsoft.com/office/drawing/2014/main" id="{811E574B-E9C2-48BD-B9ED-21DC722C8AF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152400</xdr:colOff>
      <xdr:row>15</xdr:row>
      <xdr:rowOff>133350</xdr:rowOff>
    </xdr:to>
    <xdr:pic>
      <xdr:nvPicPr>
        <xdr:cNvPr id="16" name="Picture 37">
          <a:extLst>
            <a:ext uri="{FF2B5EF4-FFF2-40B4-BE49-F238E27FC236}">
              <a16:creationId xmlns:a16="http://schemas.microsoft.com/office/drawing/2014/main" id="{EF19F72B-6933-4CB3-B3D7-9D9194F4310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8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152400</xdr:colOff>
      <xdr:row>16</xdr:row>
      <xdr:rowOff>133350</xdr:rowOff>
    </xdr:to>
    <xdr:pic>
      <xdr:nvPicPr>
        <xdr:cNvPr id="17" name="Picture 36">
          <a:extLst>
            <a:ext uri="{FF2B5EF4-FFF2-40B4-BE49-F238E27FC236}">
              <a16:creationId xmlns:a16="http://schemas.microsoft.com/office/drawing/2014/main" id="{06610D01-CD03-47E9-AD77-ACFC3BB420F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18" name="Picture 35">
          <a:extLst>
            <a:ext uri="{FF2B5EF4-FFF2-40B4-BE49-F238E27FC236}">
              <a16:creationId xmlns:a16="http://schemas.microsoft.com/office/drawing/2014/main" id="{15021304-3292-4E6B-AE2C-7C3F7257CE5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2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19" name="Picture 34">
          <a:extLst>
            <a:ext uri="{FF2B5EF4-FFF2-40B4-BE49-F238E27FC236}">
              <a16:creationId xmlns:a16="http://schemas.microsoft.com/office/drawing/2014/main" id="{40505856-F813-4FD9-B1C4-5DEAC036D5B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20" name="Picture 33">
          <a:extLst>
            <a:ext uri="{FF2B5EF4-FFF2-40B4-BE49-F238E27FC236}">
              <a16:creationId xmlns:a16="http://schemas.microsoft.com/office/drawing/2014/main" id="{33E71B8C-A6AF-4E90-AB58-1A230432343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F76B525A-3C46-4E39-A758-41A689DB931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22" name="Picture 31">
          <a:extLst>
            <a:ext uri="{FF2B5EF4-FFF2-40B4-BE49-F238E27FC236}">
              <a16:creationId xmlns:a16="http://schemas.microsoft.com/office/drawing/2014/main" id="{C83DF99A-0396-4D93-97BF-3A2B00A3552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152400</xdr:colOff>
      <xdr:row>22</xdr:row>
      <xdr:rowOff>133350</xdr:rowOff>
    </xdr:to>
    <xdr:pic>
      <xdr:nvPicPr>
        <xdr:cNvPr id="23" name="Picture 30">
          <a:extLst>
            <a:ext uri="{FF2B5EF4-FFF2-40B4-BE49-F238E27FC236}">
              <a16:creationId xmlns:a16="http://schemas.microsoft.com/office/drawing/2014/main" id="{72F5B473-0F46-47B7-8280-59A3F9F457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152400</xdr:colOff>
      <xdr:row>23</xdr:row>
      <xdr:rowOff>133350</xdr:rowOff>
    </xdr:to>
    <xdr:pic>
      <xdr:nvPicPr>
        <xdr:cNvPr id="24" name="Picture 29">
          <a:extLst>
            <a:ext uri="{FF2B5EF4-FFF2-40B4-BE49-F238E27FC236}">
              <a16:creationId xmlns:a16="http://schemas.microsoft.com/office/drawing/2014/main" id="{D814703D-2B07-4E62-AA73-026BE79E57A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4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152400</xdr:colOff>
      <xdr:row>24</xdr:row>
      <xdr:rowOff>133350</xdr:rowOff>
    </xdr:to>
    <xdr:pic>
      <xdr:nvPicPr>
        <xdr:cNvPr id="25" name="Picture 28">
          <a:extLst>
            <a:ext uri="{FF2B5EF4-FFF2-40B4-BE49-F238E27FC236}">
              <a16:creationId xmlns:a16="http://schemas.microsoft.com/office/drawing/2014/main" id="{81B3C7B8-7409-4050-858F-F11EAAFB002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152400</xdr:colOff>
      <xdr:row>25</xdr:row>
      <xdr:rowOff>133350</xdr:rowOff>
    </xdr:to>
    <xdr:pic>
      <xdr:nvPicPr>
        <xdr:cNvPr id="26" name="Picture 27">
          <a:extLst>
            <a:ext uri="{FF2B5EF4-FFF2-40B4-BE49-F238E27FC236}">
              <a16:creationId xmlns:a16="http://schemas.microsoft.com/office/drawing/2014/main" id="{91722B0F-92AF-43FF-B65D-89CA639F06A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8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152400</xdr:colOff>
      <xdr:row>26</xdr:row>
      <xdr:rowOff>133350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0A3552C-F303-4681-AA17-0FAE7628DD3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0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152400</xdr:colOff>
      <xdr:row>27</xdr:row>
      <xdr:rowOff>133350</xdr:rowOff>
    </xdr:to>
    <xdr:pic>
      <xdr:nvPicPr>
        <xdr:cNvPr id="28" name="Picture 25">
          <a:extLst>
            <a:ext uri="{FF2B5EF4-FFF2-40B4-BE49-F238E27FC236}">
              <a16:creationId xmlns:a16="http://schemas.microsoft.com/office/drawing/2014/main" id="{6DD38B0B-AD7F-4AF8-BCBA-FB507CF6CDC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71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152400</xdr:colOff>
      <xdr:row>28</xdr:row>
      <xdr:rowOff>133350</xdr:rowOff>
    </xdr:to>
    <xdr:pic>
      <xdr:nvPicPr>
        <xdr:cNvPr id="29" name="Picture 24">
          <a:extLst>
            <a:ext uri="{FF2B5EF4-FFF2-40B4-BE49-F238E27FC236}">
              <a16:creationId xmlns:a16="http://schemas.microsoft.com/office/drawing/2014/main" id="{6FD881D8-5062-474D-8082-A1234AA9BA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33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152400</xdr:colOff>
      <xdr:row>29</xdr:row>
      <xdr:rowOff>133350</xdr:rowOff>
    </xdr:to>
    <xdr:pic>
      <xdr:nvPicPr>
        <xdr:cNvPr id="30" name="Picture 23">
          <a:extLst>
            <a:ext uri="{FF2B5EF4-FFF2-40B4-BE49-F238E27FC236}">
              <a16:creationId xmlns:a16="http://schemas.microsoft.com/office/drawing/2014/main" id="{851B9859-EE5D-45BC-B0C7-A51CD8A1209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95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152400</xdr:colOff>
      <xdr:row>30</xdr:row>
      <xdr:rowOff>133350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6785471-2953-42BC-8748-B5A359B2F28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152400</xdr:colOff>
      <xdr:row>31</xdr:row>
      <xdr:rowOff>133350</xdr:rowOff>
    </xdr:to>
    <xdr:pic>
      <xdr:nvPicPr>
        <xdr:cNvPr id="32" name="Picture 21">
          <a:extLst>
            <a:ext uri="{FF2B5EF4-FFF2-40B4-BE49-F238E27FC236}">
              <a16:creationId xmlns:a16="http://schemas.microsoft.com/office/drawing/2014/main" id="{E9D605AB-1F5E-465F-8714-6BDFDBB6B09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9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152400</xdr:colOff>
      <xdr:row>32</xdr:row>
      <xdr:rowOff>133350</xdr:rowOff>
    </xdr:to>
    <xdr:pic>
      <xdr:nvPicPr>
        <xdr:cNvPr id="33" name="Picture 20">
          <a:extLst>
            <a:ext uri="{FF2B5EF4-FFF2-40B4-BE49-F238E27FC236}">
              <a16:creationId xmlns:a16="http://schemas.microsoft.com/office/drawing/2014/main" id="{65A1F15A-46C2-41CE-B9EA-9ED0A2975F9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152400</xdr:colOff>
      <xdr:row>33</xdr:row>
      <xdr:rowOff>133350</xdr:rowOff>
    </xdr:to>
    <xdr:pic>
      <xdr:nvPicPr>
        <xdr:cNvPr id="34" name="Picture 19">
          <a:extLst>
            <a:ext uri="{FF2B5EF4-FFF2-40B4-BE49-F238E27FC236}">
              <a16:creationId xmlns:a16="http://schemas.microsoft.com/office/drawing/2014/main" id="{EB24B4CF-444E-4996-BF0D-04EEB3478B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152400</xdr:colOff>
      <xdr:row>34</xdr:row>
      <xdr:rowOff>133350</xdr:rowOff>
    </xdr:to>
    <xdr:pic>
      <xdr:nvPicPr>
        <xdr:cNvPr id="35" name="Picture 18">
          <a:extLst>
            <a:ext uri="{FF2B5EF4-FFF2-40B4-BE49-F238E27FC236}">
              <a16:creationId xmlns:a16="http://schemas.microsoft.com/office/drawing/2014/main" id="{E7B29223-1250-479E-B54A-37080058B2E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05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152400</xdr:colOff>
      <xdr:row>35</xdr:row>
      <xdr:rowOff>133350</xdr:rowOff>
    </xdr:to>
    <xdr:pic>
      <xdr:nvPicPr>
        <xdr:cNvPr id="36" name="Picture 17">
          <a:extLst>
            <a:ext uri="{FF2B5EF4-FFF2-40B4-BE49-F238E27FC236}">
              <a16:creationId xmlns:a16="http://schemas.microsoft.com/office/drawing/2014/main" id="{F9D81AFA-ADEB-4DBC-8203-F89F06099D8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7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152400</xdr:colOff>
      <xdr:row>36</xdr:row>
      <xdr:rowOff>133350</xdr:rowOff>
    </xdr:to>
    <xdr:pic>
      <xdr:nvPicPr>
        <xdr:cNvPr id="37" name="Picture 16">
          <a:extLst>
            <a:ext uri="{FF2B5EF4-FFF2-40B4-BE49-F238E27FC236}">
              <a16:creationId xmlns:a16="http://schemas.microsoft.com/office/drawing/2014/main" id="{844A64C0-30A0-4F69-AB6B-7F6B365891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29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152400</xdr:colOff>
      <xdr:row>37</xdr:row>
      <xdr:rowOff>133350</xdr:rowOff>
    </xdr:to>
    <xdr:pic>
      <xdr:nvPicPr>
        <xdr:cNvPr id="38" name="Picture 15">
          <a:extLst>
            <a:ext uri="{FF2B5EF4-FFF2-40B4-BE49-F238E27FC236}">
              <a16:creationId xmlns:a16="http://schemas.microsoft.com/office/drawing/2014/main" id="{F0FA274C-AEF5-4039-9BA5-06FA631F97B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1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152400</xdr:colOff>
      <xdr:row>38</xdr:row>
      <xdr:rowOff>133350</xdr:rowOff>
    </xdr:to>
    <xdr:pic>
      <xdr:nvPicPr>
        <xdr:cNvPr id="39" name="Picture 14">
          <a:extLst>
            <a:ext uri="{FF2B5EF4-FFF2-40B4-BE49-F238E27FC236}">
              <a16:creationId xmlns:a16="http://schemas.microsoft.com/office/drawing/2014/main" id="{EE49B34A-0B54-4481-AE77-C57D43041A1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3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152400</xdr:colOff>
      <xdr:row>39</xdr:row>
      <xdr:rowOff>133350</xdr:rowOff>
    </xdr:to>
    <xdr:pic>
      <xdr:nvPicPr>
        <xdr:cNvPr id="40" name="Picture 13">
          <a:extLst>
            <a:ext uri="{FF2B5EF4-FFF2-40B4-BE49-F238E27FC236}">
              <a16:creationId xmlns:a16="http://schemas.microsoft.com/office/drawing/2014/main" id="{90F40CAD-C4CC-41B6-933C-01E5FDBE33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152400</xdr:colOff>
      <xdr:row>40</xdr:row>
      <xdr:rowOff>133350</xdr:rowOff>
    </xdr:to>
    <xdr:pic>
      <xdr:nvPicPr>
        <xdr:cNvPr id="41" name="Picture 12">
          <a:extLst>
            <a:ext uri="{FF2B5EF4-FFF2-40B4-BE49-F238E27FC236}">
              <a16:creationId xmlns:a16="http://schemas.microsoft.com/office/drawing/2014/main" id="{375DBEBE-C084-4A05-8CDF-A0FEA709737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152400</xdr:colOff>
      <xdr:row>41</xdr:row>
      <xdr:rowOff>133350</xdr:rowOff>
    </xdr:to>
    <xdr:pic>
      <xdr:nvPicPr>
        <xdr:cNvPr id="42" name="Picture 10">
          <a:extLst>
            <a:ext uri="{FF2B5EF4-FFF2-40B4-BE49-F238E27FC236}">
              <a16:creationId xmlns:a16="http://schemas.microsoft.com/office/drawing/2014/main" id="{EFF6F74F-7ECC-4D2F-ABD2-DF382E5111D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C5A34F8E-84B5-4A45-BC85-321E5F44E41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62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C89F803-35B1-4A30-9534-C940F4EA00D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24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7AEDC-4407-4C8E-93BF-0D0CFD4D4BA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22EA9C7-98C3-4139-BD10-52AA5DCD9B2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48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7"/>
  <sheetViews>
    <sheetView workbookViewId="0">
      <selection activeCell="O23" sqref="O23"/>
    </sheetView>
  </sheetViews>
  <sheetFormatPr baseColWidth="10" defaultRowHeight="15" x14ac:dyDescent="0.25"/>
  <cols>
    <col min="1" max="1" width="14" customWidth="1"/>
    <col min="4" max="4" width="16.28515625" style="6" customWidth="1"/>
    <col min="8" max="8" width="10.42578125" customWidth="1"/>
    <col min="9" max="9" width="19.7109375" customWidth="1"/>
    <col min="10" max="10" width="16.140625" customWidth="1"/>
    <col min="11" max="11" width="14" bestFit="1" customWidth="1"/>
    <col min="12" max="12" width="11.5703125" bestFit="1" customWidth="1"/>
    <col min="13" max="13" width="16.7109375" bestFit="1" customWidth="1"/>
  </cols>
  <sheetData>
    <row r="1" spans="1:13" ht="15.75" x14ac:dyDescent="0.2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5.75" x14ac:dyDescent="0.25">
      <c r="A2" s="82" t="s">
        <v>24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5.75" x14ac:dyDescent="0.25">
      <c r="A3" s="82" t="s">
        <v>25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1" customFormat="1" ht="49.5" x14ac:dyDescent="0.25">
      <c r="A4" s="2" t="s">
        <v>10</v>
      </c>
      <c r="B4" s="3" t="s">
        <v>11</v>
      </c>
      <c r="C4" s="2" t="s">
        <v>12</v>
      </c>
      <c r="D4" s="3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</row>
    <row r="5" spans="1:13" s="1" customFormat="1" x14ac:dyDescent="0.25">
      <c r="A5" s="4">
        <v>99672</v>
      </c>
      <c r="B5" s="5">
        <v>43026.662499999999</v>
      </c>
      <c r="C5" s="4" t="s">
        <v>0</v>
      </c>
      <c r="D5" s="5">
        <v>43112.762407407397</v>
      </c>
      <c r="E5" s="4" t="s">
        <v>1</v>
      </c>
      <c r="F5" s="4" t="s">
        <v>2</v>
      </c>
      <c r="G5" s="4" t="s">
        <v>3</v>
      </c>
      <c r="H5" s="4" t="s">
        <v>4</v>
      </c>
      <c r="I5" s="7">
        <v>533750</v>
      </c>
      <c r="J5" s="7">
        <v>0</v>
      </c>
      <c r="K5" s="7">
        <v>0</v>
      </c>
      <c r="L5" s="7">
        <v>0</v>
      </c>
      <c r="M5" s="7">
        <v>533750</v>
      </c>
    </row>
    <row r="6" spans="1:13" s="1" customFormat="1" x14ac:dyDescent="0.25">
      <c r="A6" s="4">
        <v>95989</v>
      </c>
      <c r="B6" s="5">
        <v>42993.224999999999</v>
      </c>
      <c r="C6" s="4" t="s">
        <v>0</v>
      </c>
      <c r="D6" s="5">
        <v>43112.762905092597</v>
      </c>
      <c r="E6" s="4" t="s">
        <v>1</v>
      </c>
      <c r="F6" s="4" t="s">
        <v>2</v>
      </c>
      <c r="G6" s="4" t="s">
        <v>3</v>
      </c>
      <c r="H6" s="4" t="s">
        <v>4</v>
      </c>
      <c r="I6" s="7">
        <v>242840</v>
      </c>
      <c r="J6" s="7">
        <v>0</v>
      </c>
      <c r="K6" s="7">
        <v>0</v>
      </c>
      <c r="L6" s="7">
        <v>0</v>
      </c>
      <c r="M6" s="7">
        <v>242840</v>
      </c>
    </row>
    <row r="7" spans="1:13" s="1" customFormat="1" x14ac:dyDescent="0.25">
      <c r="A7" s="4">
        <v>94936</v>
      </c>
      <c r="B7" s="5">
        <v>42984.609722222202</v>
      </c>
      <c r="C7" s="4" t="s">
        <v>0</v>
      </c>
      <c r="D7" s="5">
        <v>43112.762905092597</v>
      </c>
      <c r="E7" s="4" t="s">
        <v>1</v>
      </c>
      <c r="F7" s="4" t="s">
        <v>2</v>
      </c>
      <c r="G7" s="4" t="s">
        <v>3</v>
      </c>
      <c r="H7" s="4" t="s">
        <v>4</v>
      </c>
      <c r="I7" s="7">
        <v>89860</v>
      </c>
      <c r="J7" s="7">
        <v>0</v>
      </c>
      <c r="K7" s="7">
        <v>0</v>
      </c>
      <c r="L7" s="7">
        <v>0</v>
      </c>
      <c r="M7" s="7">
        <v>89860</v>
      </c>
    </row>
    <row r="8" spans="1:13" s="1" customFormat="1" x14ac:dyDescent="0.25">
      <c r="A8" s="4">
        <v>94307</v>
      </c>
      <c r="B8" s="5">
        <v>42978.595833333296</v>
      </c>
      <c r="C8" s="4" t="s">
        <v>0</v>
      </c>
      <c r="D8" s="5">
        <v>43112.759583333303</v>
      </c>
      <c r="E8" s="4" t="s">
        <v>1</v>
      </c>
      <c r="F8" s="4" t="s">
        <v>2</v>
      </c>
      <c r="G8" s="4" t="s">
        <v>3</v>
      </c>
      <c r="H8" s="4" t="s">
        <v>4</v>
      </c>
      <c r="I8" s="7">
        <v>145760</v>
      </c>
      <c r="J8" s="7">
        <v>0</v>
      </c>
      <c r="K8" s="7">
        <v>0</v>
      </c>
      <c r="L8" s="7">
        <v>0</v>
      </c>
      <c r="M8" s="7">
        <v>145760</v>
      </c>
    </row>
    <row r="9" spans="1:13" s="1" customFormat="1" x14ac:dyDescent="0.25">
      <c r="A9" s="4">
        <v>93951</v>
      </c>
      <c r="B9" s="5">
        <v>42975.908333333296</v>
      </c>
      <c r="C9" s="4" t="s">
        <v>0</v>
      </c>
      <c r="D9" s="5">
        <v>43112.759583333303</v>
      </c>
      <c r="E9" s="4" t="s">
        <v>1</v>
      </c>
      <c r="F9" s="4" t="s">
        <v>2</v>
      </c>
      <c r="G9" s="4" t="s">
        <v>3</v>
      </c>
      <c r="H9" s="4" t="s">
        <v>4</v>
      </c>
      <c r="I9" s="7">
        <v>48400</v>
      </c>
      <c r="J9" s="7">
        <v>0</v>
      </c>
      <c r="K9" s="7">
        <v>0</v>
      </c>
      <c r="L9" s="7">
        <v>0</v>
      </c>
      <c r="M9" s="7">
        <v>48400</v>
      </c>
    </row>
    <row r="10" spans="1:13" s="1" customFormat="1" x14ac:dyDescent="0.25">
      <c r="A10" s="4">
        <v>93501</v>
      </c>
      <c r="B10" s="5">
        <v>42971.592361111099</v>
      </c>
      <c r="C10" s="4" t="s">
        <v>0</v>
      </c>
      <c r="D10" s="5">
        <v>43112.759583333303</v>
      </c>
      <c r="E10" s="4" t="s">
        <v>1</v>
      </c>
      <c r="F10" s="4" t="s">
        <v>2</v>
      </c>
      <c r="G10" s="4" t="s">
        <v>3</v>
      </c>
      <c r="H10" s="4" t="s">
        <v>4</v>
      </c>
      <c r="I10" s="7">
        <v>165120</v>
      </c>
      <c r="J10" s="7">
        <v>0</v>
      </c>
      <c r="K10" s="7">
        <v>0</v>
      </c>
      <c r="L10" s="7">
        <v>0</v>
      </c>
      <c r="M10" s="7">
        <v>165120</v>
      </c>
    </row>
    <row r="11" spans="1:13" s="1" customFormat="1" x14ac:dyDescent="0.25">
      <c r="A11" s="4">
        <v>92757</v>
      </c>
      <c r="B11" s="5">
        <v>42965.005555555603</v>
      </c>
      <c r="C11" s="4" t="s">
        <v>0</v>
      </c>
      <c r="D11" s="5">
        <v>43112.759583333303</v>
      </c>
      <c r="E11" s="4" t="s">
        <v>1</v>
      </c>
      <c r="F11" s="4" t="s">
        <v>2</v>
      </c>
      <c r="G11" s="4" t="s">
        <v>3</v>
      </c>
      <c r="H11" s="4" t="s">
        <v>4</v>
      </c>
      <c r="I11" s="7">
        <v>133000</v>
      </c>
      <c r="J11" s="7">
        <v>0</v>
      </c>
      <c r="K11" s="7">
        <v>0</v>
      </c>
      <c r="L11" s="7">
        <v>0</v>
      </c>
      <c r="M11" s="7">
        <v>133000</v>
      </c>
    </row>
    <row r="12" spans="1:13" s="1" customFormat="1" x14ac:dyDescent="0.25">
      <c r="A12" s="4">
        <v>91524</v>
      </c>
      <c r="B12" s="5">
        <v>42954.524305555598</v>
      </c>
      <c r="C12" s="4" t="s">
        <v>0</v>
      </c>
      <c r="D12" s="5">
        <v>43112.759583333303</v>
      </c>
      <c r="E12" s="4" t="s">
        <v>1</v>
      </c>
      <c r="F12" s="4" t="s">
        <v>2</v>
      </c>
      <c r="G12" s="4" t="s">
        <v>3</v>
      </c>
      <c r="H12" s="4" t="s">
        <v>4</v>
      </c>
      <c r="I12" s="7">
        <v>196120</v>
      </c>
      <c r="J12" s="7">
        <v>0</v>
      </c>
      <c r="K12" s="7">
        <v>0</v>
      </c>
      <c r="L12" s="7">
        <v>0</v>
      </c>
      <c r="M12" s="7">
        <v>196120</v>
      </c>
    </row>
    <row r="13" spans="1:13" s="1" customFormat="1" ht="19.5" customHeight="1" x14ac:dyDescent="0.25">
      <c r="A13" s="4">
        <v>9049</v>
      </c>
      <c r="B13" s="5">
        <v>42073</v>
      </c>
      <c r="C13" s="4" t="s">
        <v>0</v>
      </c>
      <c r="D13" s="5">
        <v>42073</v>
      </c>
      <c r="E13" s="4" t="s">
        <v>5</v>
      </c>
      <c r="F13" s="4" t="s">
        <v>6</v>
      </c>
      <c r="G13" s="4" t="s">
        <v>3</v>
      </c>
      <c r="H13" s="4" t="s">
        <v>4</v>
      </c>
      <c r="I13" s="7">
        <v>106300</v>
      </c>
      <c r="J13" s="7">
        <v>0</v>
      </c>
      <c r="K13" s="7">
        <v>0</v>
      </c>
      <c r="L13" s="7">
        <v>0</v>
      </c>
      <c r="M13" s="7">
        <v>106300</v>
      </c>
    </row>
    <row r="14" spans="1:13" s="1" customFormat="1" x14ac:dyDescent="0.25">
      <c r="A14" s="4">
        <v>90406</v>
      </c>
      <c r="B14" s="5">
        <v>42943.6472222222</v>
      </c>
      <c r="C14" s="4" t="s">
        <v>0</v>
      </c>
      <c r="D14" s="5">
        <v>43112.761030092603</v>
      </c>
      <c r="E14" s="4" t="s">
        <v>1</v>
      </c>
      <c r="F14" s="4" t="s">
        <v>2</v>
      </c>
      <c r="G14" s="4" t="s">
        <v>3</v>
      </c>
      <c r="H14" s="4" t="s">
        <v>4</v>
      </c>
      <c r="I14" s="7">
        <v>424120</v>
      </c>
      <c r="J14" s="7">
        <v>0</v>
      </c>
      <c r="K14" s="7">
        <v>0</v>
      </c>
      <c r="L14" s="7">
        <v>0</v>
      </c>
      <c r="M14" s="7">
        <v>424120</v>
      </c>
    </row>
    <row r="15" spans="1:13" s="1" customFormat="1" x14ac:dyDescent="0.25">
      <c r="A15" s="4">
        <v>89797</v>
      </c>
      <c r="B15" s="5">
        <v>42938.986111111102</v>
      </c>
      <c r="C15" s="4" t="s">
        <v>0</v>
      </c>
      <c r="D15" s="5">
        <v>43112.761018518497</v>
      </c>
      <c r="E15" s="4" t="s">
        <v>1</v>
      </c>
      <c r="F15" s="4" t="s">
        <v>2</v>
      </c>
      <c r="G15" s="4" t="s">
        <v>3</v>
      </c>
      <c r="H15" s="4" t="s">
        <v>4</v>
      </c>
      <c r="I15" s="7">
        <v>148180</v>
      </c>
      <c r="J15" s="7">
        <v>0</v>
      </c>
      <c r="K15" s="7">
        <v>0</v>
      </c>
      <c r="L15" s="7">
        <v>0</v>
      </c>
      <c r="M15" s="7">
        <v>148180</v>
      </c>
    </row>
    <row r="16" spans="1:13" s="1" customFormat="1" x14ac:dyDescent="0.25">
      <c r="A16" s="4">
        <v>89759</v>
      </c>
      <c r="B16" s="5">
        <v>42938.6</v>
      </c>
      <c r="C16" s="4" t="s">
        <v>0</v>
      </c>
      <c r="D16" s="5">
        <v>43112.761018518497</v>
      </c>
      <c r="E16" s="4" t="s">
        <v>1</v>
      </c>
      <c r="F16" s="4" t="s">
        <v>2</v>
      </c>
      <c r="G16" s="4" t="s">
        <v>3</v>
      </c>
      <c r="H16" s="4" t="s">
        <v>4</v>
      </c>
      <c r="I16" s="7">
        <v>127210</v>
      </c>
      <c r="J16" s="7">
        <v>0</v>
      </c>
      <c r="K16" s="7">
        <v>0</v>
      </c>
      <c r="L16" s="7">
        <v>0</v>
      </c>
      <c r="M16" s="7">
        <v>127210</v>
      </c>
    </row>
    <row r="17" spans="1:13" s="1" customFormat="1" x14ac:dyDescent="0.25">
      <c r="A17" s="4">
        <v>89452</v>
      </c>
      <c r="B17" s="5">
        <v>42935.564583333296</v>
      </c>
      <c r="C17" s="4" t="s">
        <v>0</v>
      </c>
      <c r="D17" s="5">
        <v>43112.761018518497</v>
      </c>
      <c r="E17" s="4" t="s">
        <v>1</v>
      </c>
      <c r="F17" s="4" t="s">
        <v>2</v>
      </c>
      <c r="G17" s="4" t="s">
        <v>3</v>
      </c>
      <c r="H17" s="4" t="s">
        <v>4</v>
      </c>
      <c r="I17" s="7">
        <v>49340</v>
      </c>
      <c r="J17" s="7">
        <v>0</v>
      </c>
      <c r="K17" s="7">
        <v>0</v>
      </c>
      <c r="L17" s="7">
        <v>0</v>
      </c>
      <c r="M17" s="7">
        <v>49340</v>
      </c>
    </row>
    <row r="18" spans="1:13" s="1" customFormat="1" x14ac:dyDescent="0.25">
      <c r="A18" s="4">
        <v>89236</v>
      </c>
      <c r="B18" s="5">
        <v>42934.023611111101</v>
      </c>
      <c r="C18" s="4" t="s">
        <v>0</v>
      </c>
      <c r="D18" s="5">
        <v>43112.761018518497</v>
      </c>
      <c r="E18" s="4" t="s">
        <v>1</v>
      </c>
      <c r="F18" s="4" t="s">
        <v>2</v>
      </c>
      <c r="G18" s="4" t="s">
        <v>3</v>
      </c>
      <c r="H18" s="4" t="s">
        <v>4</v>
      </c>
      <c r="I18" s="7">
        <v>118510</v>
      </c>
      <c r="J18" s="7">
        <v>0</v>
      </c>
      <c r="K18" s="7">
        <v>0</v>
      </c>
      <c r="L18" s="7">
        <v>0</v>
      </c>
      <c r="M18" s="7">
        <v>118510</v>
      </c>
    </row>
    <row r="19" spans="1:13" s="1" customFormat="1" x14ac:dyDescent="0.25">
      <c r="A19" s="4">
        <v>86418</v>
      </c>
      <c r="B19" s="5">
        <v>42908.190277777801</v>
      </c>
      <c r="C19" s="4" t="s">
        <v>0</v>
      </c>
      <c r="D19" s="5">
        <v>43112.761967592603</v>
      </c>
      <c r="E19" s="4" t="s">
        <v>1</v>
      </c>
      <c r="F19" s="4" t="s">
        <v>2</v>
      </c>
      <c r="G19" s="4" t="s">
        <v>3</v>
      </c>
      <c r="H19" s="4" t="s">
        <v>4</v>
      </c>
      <c r="I19" s="7">
        <v>149950</v>
      </c>
      <c r="J19" s="7">
        <v>0</v>
      </c>
      <c r="K19" s="7">
        <v>0</v>
      </c>
      <c r="L19" s="7">
        <v>0</v>
      </c>
      <c r="M19" s="7">
        <v>149950</v>
      </c>
    </row>
    <row r="20" spans="1:13" s="1" customFormat="1" x14ac:dyDescent="0.25">
      <c r="A20" s="4">
        <v>81467</v>
      </c>
      <c r="B20" s="5">
        <v>42866.492361111101</v>
      </c>
      <c r="C20" s="4" t="s">
        <v>0</v>
      </c>
      <c r="D20" s="5">
        <v>43112.761331018497</v>
      </c>
      <c r="E20" s="4" t="s">
        <v>1</v>
      </c>
      <c r="F20" s="4" t="s">
        <v>2</v>
      </c>
      <c r="G20" s="4" t="s">
        <v>3</v>
      </c>
      <c r="H20" s="4" t="s">
        <v>4</v>
      </c>
      <c r="I20" s="7">
        <v>99150</v>
      </c>
      <c r="J20" s="7">
        <v>0</v>
      </c>
      <c r="K20" s="7">
        <v>0</v>
      </c>
      <c r="L20" s="7">
        <v>0</v>
      </c>
      <c r="M20" s="7">
        <v>99150</v>
      </c>
    </row>
    <row r="21" spans="1:13" s="1" customFormat="1" x14ac:dyDescent="0.25">
      <c r="A21" s="4">
        <v>80987</v>
      </c>
      <c r="B21" s="5">
        <v>42863.104861111096</v>
      </c>
      <c r="C21" s="4" t="s">
        <v>0</v>
      </c>
      <c r="D21" s="5">
        <v>43112.761331018497</v>
      </c>
      <c r="E21" s="4" t="s">
        <v>1</v>
      </c>
      <c r="F21" s="4" t="s">
        <v>2</v>
      </c>
      <c r="G21" s="4" t="s">
        <v>3</v>
      </c>
      <c r="H21" s="4" t="s">
        <v>4</v>
      </c>
      <c r="I21" s="7">
        <v>90490</v>
      </c>
      <c r="J21" s="7">
        <v>0</v>
      </c>
      <c r="K21" s="7">
        <v>0</v>
      </c>
      <c r="L21" s="7">
        <v>0</v>
      </c>
      <c r="M21" s="7">
        <v>90490</v>
      </c>
    </row>
    <row r="22" spans="1:13" s="1" customFormat="1" x14ac:dyDescent="0.25">
      <c r="A22" s="4">
        <v>78371</v>
      </c>
      <c r="B22" s="5">
        <v>42842.514583333301</v>
      </c>
      <c r="C22" s="4" t="s">
        <v>0</v>
      </c>
      <c r="D22" s="5">
        <v>43112.760729166701</v>
      </c>
      <c r="E22" s="4" t="s">
        <v>1</v>
      </c>
      <c r="F22" s="4" t="s">
        <v>2</v>
      </c>
      <c r="G22" s="4" t="s">
        <v>3</v>
      </c>
      <c r="H22" s="4" t="s">
        <v>4</v>
      </c>
      <c r="I22" s="7">
        <v>48400</v>
      </c>
      <c r="J22" s="7">
        <v>0</v>
      </c>
      <c r="K22" s="7">
        <v>0</v>
      </c>
      <c r="L22" s="7">
        <v>0</v>
      </c>
      <c r="M22" s="7">
        <v>48400</v>
      </c>
    </row>
    <row r="23" spans="1:13" s="1" customFormat="1" x14ac:dyDescent="0.25">
      <c r="A23" s="4">
        <v>76847</v>
      </c>
      <c r="B23" s="5">
        <v>42827.838194444397</v>
      </c>
      <c r="C23" s="4" t="s">
        <v>0</v>
      </c>
      <c r="D23" s="5">
        <v>43112.760069444397</v>
      </c>
      <c r="E23" s="4" t="s">
        <v>1</v>
      </c>
      <c r="F23" s="4" t="s">
        <v>2</v>
      </c>
      <c r="G23" s="4" t="s">
        <v>3</v>
      </c>
      <c r="H23" s="4" t="s">
        <v>4</v>
      </c>
      <c r="I23" s="7">
        <v>194630</v>
      </c>
      <c r="J23" s="7">
        <v>194630</v>
      </c>
      <c r="K23" s="7">
        <v>0</v>
      </c>
      <c r="L23" s="7">
        <v>0</v>
      </c>
      <c r="M23" s="7">
        <v>0</v>
      </c>
    </row>
    <row r="24" spans="1:13" s="1" customFormat="1" x14ac:dyDescent="0.25">
      <c r="A24" s="4">
        <v>76411</v>
      </c>
      <c r="B24" s="5">
        <v>42824.453472222202</v>
      </c>
      <c r="C24" s="4" t="s">
        <v>0</v>
      </c>
      <c r="D24" s="5">
        <v>43112.7605092593</v>
      </c>
      <c r="E24" s="4" t="s">
        <v>1</v>
      </c>
      <c r="F24" s="4" t="s">
        <v>2</v>
      </c>
      <c r="G24" s="4" t="s">
        <v>3</v>
      </c>
      <c r="H24" s="4" t="s">
        <v>4</v>
      </c>
      <c r="I24" s="7">
        <v>65730</v>
      </c>
      <c r="J24" s="7">
        <v>0</v>
      </c>
      <c r="K24" s="7">
        <v>0</v>
      </c>
      <c r="L24" s="7">
        <v>0</v>
      </c>
      <c r="M24" s="7">
        <v>65730</v>
      </c>
    </row>
    <row r="25" spans="1:13" s="1" customFormat="1" x14ac:dyDescent="0.25">
      <c r="A25" s="4">
        <v>75503</v>
      </c>
      <c r="B25" s="5">
        <v>42816.847916666702</v>
      </c>
      <c r="C25" s="4" t="s">
        <v>0</v>
      </c>
      <c r="D25" s="5">
        <v>43112.760729166701</v>
      </c>
      <c r="E25" s="4" t="s">
        <v>1</v>
      </c>
      <c r="F25" s="4" t="s">
        <v>2</v>
      </c>
      <c r="G25" s="4" t="s">
        <v>3</v>
      </c>
      <c r="H25" s="4" t="s">
        <v>4</v>
      </c>
      <c r="I25" s="7">
        <v>64600</v>
      </c>
      <c r="J25" s="7">
        <v>0</v>
      </c>
      <c r="K25" s="7">
        <v>0</v>
      </c>
      <c r="L25" s="7">
        <v>0</v>
      </c>
      <c r="M25" s="7">
        <v>64600</v>
      </c>
    </row>
    <row r="26" spans="1:13" s="1" customFormat="1" x14ac:dyDescent="0.25">
      <c r="A26" s="4">
        <v>74537</v>
      </c>
      <c r="B26" s="5">
        <v>42808.329166666699</v>
      </c>
      <c r="C26" s="4" t="s">
        <v>0</v>
      </c>
      <c r="D26" s="5">
        <v>43112.760729166701</v>
      </c>
      <c r="E26" s="4" t="s">
        <v>1</v>
      </c>
      <c r="F26" s="4" t="s">
        <v>2</v>
      </c>
      <c r="G26" s="4" t="s">
        <v>3</v>
      </c>
      <c r="H26" s="4" t="s">
        <v>4</v>
      </c>
      <c r="I26" s="7">
        <v>48400</v>
      </c>
      <c r="J26" s="7">
        <v>0</v>
      </c>
      <c r="K26" s="7">
        <v>0</v>
      </c>
      <c r="L26" s="7">
        <v>0</v>
      </c>
      <c r="M26" s="7">
        <v>48400</v>
      </c>
    </row>
    <row r="27" spans="1:13" s="1" customFormat="1" x14ac:dyDescent="0.25">
      <c r="A27" s="4">
        <v>73393</v>
      </c>
      <c r="B27" s="5">
        <v>42796.350694444402</v>
      </c>
      <c r="C27" s="4" t="s">
        <v>0</v>
      </c>
      <c r="D27" s="5">
        <v>43112.7605092593</v>
      </c>
      <c r="E27" s="4" t="s">
        <v>1</v>
      </c>
      <c r="F27" s="4" t="s">
        <v>2</v>
      </c>
      <c r="G27" s="4" t="s">
        <v>3</v>
      </c>
      <c r="H27" s="4" t="s">
        <v>4</v>
      </c>
      <c r="I27" s="7">
        <v>144370</v>
      </c>
      <c r="J27" s="7">
        <v>0</v>
      </c>
      <c r="K27" s="7">
        <v>0</v>
      </c>
      <c r="L27" s="7">
        <v>0</v>
      </c>
      <c r="M27" s="7">
        <v>144370</v>
      </c>
    </row>
    <row r="28" spans="1:13" s="1" customFormat="1" x14ac:dyDescent="0.25">
      <c r="A28" s="4">
        <v>72367</v>
      </c>
      <c r="B28" s="5">
        <v>42785.3930555556</v>
      </c>
      <c r="C28" s="4" t="s">
        <v>0</v>
      </c>
      <c r="D28" s="5"/>
      <c r="E28" s="4" t="s">
        <v>1</v>
      </c>
      <c r="F28" s="4" t="s">
        <v>2</v>
      </c>
      <c r="G28" s="4" t="s">
        <v>3</v>
      </c>
      <c r="H28" s="4" t="s">
        <v>4</v>
      </c>
      <c r="I28" s="7">
        <v>156570</v>
      </c>
      <c r="J28" s="7">
        <v>0</v>
      </c>
      <c r="K28" s="7">
        <v>0</v>
      </c>
      <c r="L28" s="7">
        <v>0</v>
      </c>
      <c r="M28" s="7">
        <v>156570</v>
      </c>
    </row>
    <row r="29" spans="1:13" s="1" customFormat="1" x14ac:dyDescent="0.25">
      <c r="A29" s="4">
        <v>71610</v>
      </c>
      <c r="B29" s="5">
        <v>42777.081250000003</v>
      </c>
      <c r="C29" s="4" t="s">
        <v>0</v>
      </c>
      <c r="D29" s="5"/>
      <c r="E29" s="4" t="s">
        <v>1</v>
      </c>
      <c r="F29" s="4" t="s">
        <v>2</v>
      </c>
      <c r="G29" s="4" t="s">
        <v>3</v>
      </c>
      <c r="H29" s="4" t="s">
        <v>4</v>
      </c>
      <c r="I29" s="7">
        <v>63360</v>
      </c>
      <c r="J29" s="7">
        <v>0</v>
      </c>
      <c r="K29" s="7">
        <v>0</v>
      </c>
      <c r="L29" s="7">
        <v>0</v>
      </c>
      <c r="M29" s="7">
        <v>63360</v>
      </c>
    </row>
    <row r="30" spans="1:13" s="1" customFormat="1" x14ac:dyDescent="0.25">
      <c r="A30" s="4">
        <v>71217</v>
      </c>
      <c r="B30" s="5">
        <v>42772.972916666702</v>
      </c>
      <c r="C30" s="4" t="s">
        <v>0</v>
      </c>
      <c r="D30" s="5"/>
      <c r="E30" s="4" t="s">
        <v>1</v>
      </c>
      <c r="F30" s="4" t="s">
        <v>2</v>
      </c>
      <c r="G30" s="4" t="s">
        <v>3</v>
      </c>
      <c r="H30" s="4" t="s">
        <v>4</v>
      </c>
      <c r="I30" s="7">
        <v>194860</v>
      </c>
      <c r="J30" s="7">
        <v>0</v>
      </c>
      <c r="K30" s="7">
        <v>0</v>
      </c>
      <c r="L30" s="7">
        <v>0</v>
      </c>
      <c r="M30" s="7">
        <v>194860</v>
      </c>
    </row>
    <row r="31" spans="1:13" s="1" customFormat="1" x14ac:dyDescent="0.25">
      <c r="A31" s="4">
        <v>67877</v>
      </c>
      <c r="B31" s="5">
        <v>42734.701388888898</v>
      </c>
      <c r="C31" s="4" t="s">
        <v>0</v>
      </c>
      <c r="D31" s="5">
        <v>42808.709953703699</v>
      </c>
      <c r="E31" s="4" t="s">
        <v>1</v>
      </c>
      <c r="F31" s="4" t="s">
        <v>2</v>
      </c>
      <c r="G31" s="4" t="s">
        <v>3</v>
      </c>
      <c r="H31" s="4" t="s">
        <v>4</v>
      </c>
      <c r="I31" s="7">
        <v>85450</v>
      </c>
      <c r="J31" s="7">
        <v>0</v>
      </c>
      <c r="K31" s="7">
        <v>0</v>
      </c>
      <c r="L31" s="7">
        <v>0</v>
      </c>
      <c r="M31" s="7">
        <v>85450</v>
      </c>
    </row>
    <row r="32" spans="1:13" s="1" customFormat="1" x14ac:dyDescent="0.25">
      <c r="A32" s="4">
        <v>64969</v>
      </c>
      <c r="B32" s="5">
        <v>42690.541666666701</v>
      </c>
      <c r="C32" s="4" t="s">
        <v>0</v>
      </c>
      <c r="D32" s="5">
        <v>42719.381932870398</v>
      </c>
      <c r="E32" s="4" t="s">
        <v>1</v>
      </c>
      <c r="F32" s="4" t="s">
        <v>2</v>
      </c>
      <c r="G32" s="4" t="s">
        <v>3</v>
      </c>
      <c r="H32" s="4" t="s">
        <v>4</v>
      </c>
      <c r="I32" s="7">
        <v>87930</v>
      </c>
      <c r="J32" s="7">
        <v>0</v>
      </c>
      <c r="K32" s="7">
        <v>0</v>
      </c>
      <c r="L32" s="7">
        <v>0</v>
      </c>
      <c r="M32" s="7">
        <v>87930</v>
      </c>
    </row>
    <row r="33" spans="1:13" s="1" customFormat="1" x14ac:dyDescent="0.25">
      <c r="A33" s="4">
        <v>62701</v>
      </c>
      <c r="B33" s="5">
        <v>42655.491666666698</v>
      </c>
      <c r="C33" s="4" t="s">
        <v>0</v>
      </c>
      <c r="D33" s="5">
        <v>42719.380624999998</v>
      </c>
      <c r="E33" s="4" t="s">
        <v>1</v>
      </c>
      <c r="F33" s="4" t="s">
        <v>2</v>
      </c>
      <c r="G33" s="4" t="s">
        <v>3</v>
      </c>
      <c r="H33" s="4" t="s">
        <v>4</v>
      </c>
      <c r="I33" s="7">
        <v>45300</v>
      </c>
      <c r="J33" s="7">
        <v>0</v>
      </c>
      <c r="K33" s="7">
        <v>0</v>
      </c>
      <c r="L33" s="7">
        <v>0</v>
      </c>
      <c r="M33" s="7">
        <v>45300</v>
      </c>
    </row>
    <row r="34" spans="1:13" s="1" customFormat="1" x14ac:dyDescent="0.25">
      <c r="A34" s="4">
        <v>62434</v>
      </c>
      <c r="B34" s="5">
        <v>42653.077083333301</v>
      </c>
      <c r="C34" s="4" t="s">
        <v>0</v>
      </c>
      <c r="D34" s="5">
        <v>42719.380624999998</v>
      </c>
      <c r="E34" s="4" t="s">
        <v>1</v>
      </c>
      <c r="F34" s="4" t="s">
        <v>2</v>
      </c>
      <c r="G34" s="4" t="s">
        <v>3</v>
      </c>
      <c r="H34" s="4" t="s">
        <v>4</v>
      </c>
      <c r="I34" s="7">
        <v>118880</v>
      </c>
      <c r="J34" s="7">
        <v>0</v>
      </c>
      <c r="K34" s="7">
        <v>0</v>
      </c>
      <c r="L34" s="7">
        <v>0</v>
      </c>
      <c r="M34" s="7">
        <v>118880</v>
      </c>
    </row>
    <row r="35" spans="1:13" s="1" customFormat="1" x14ac:dyDescent="0.25">
      <c r="A35" s="4">
        <v>62174</v>
      </c>
      <c r="B35" s="5">
        <v>42649.531944444403</v>
      </c>
      <c r="C35" s="4" t="s">
        <v>0</v>
      </c>
      <c r="D35" s="5">
        <v>42719.380624999998</v>
      </c>
      <c r="E35" s="4" t="s">
        <v>1</v>
      </c>
      <c r="F35" s="4" t="s">
        <v>2</v>
      </c>
      <c r="G35" s="4" t="s">
        <v>3</v>
      </c>
      <c r="H35" s="4" t="s">
        <v>4</v>
      </c>
      <c r="I35" s="7">
        <v>85870</v>
      </c>
      <c r="J35" s="7">
        <v>0</v>
      </c>
      <c r="K35" s="7">
        <v>0</v>
      </c>
      <c r="L35" s="7">
        <v>0</v>
      </c>
      <c r="M35" s="7">
        <v>85870</v>
      </c>
    </row>
    <row r="36" spans="1:13" s="1" customFormat="1" ht="28.5" x14ac:dyDescent="0.25">
      <c r="A36" s="4">
        <v>58792</v>
      </c>
      <c r="B36" s="5">
        <v>42622.273611111101</v>
      </c>
      <c r="C36" s="4" t="s">
        <v>0</v>
      </c>
      <c r="D36" s="5">
        <v>42648.503715277802</v>
      </c>
      <c r="E36" s="4" t="s">
        <v>1</v>
      </c>
      <c r="F36" s="4" t="s">
        <v>2</v>
      </c>
      <c r="G36" s="4" t="s">
        <v>3</v>
      </c>
      <c r="H36" s="4" t="s">
        <v>4</v>
      </c>
      <c r="I36" s="7">
        <v>526612</v>
      </c>
      <c r="J36" s="7">
        <v>0</v>
      </c>
      <c r="K36" s="7">
        <v>0</v>
      </c>
      <c r="L36" s="7">
        <v>0</v>
      </c>
      <c r="M36" s="7">
        <v>526612</v>
      </c>
    </row>
    <row r="37" spans="1:13" s="1" customFormat="1" ht="28.5" x14ac:dyDescent="0.25">
      <c r="A37" s="4">
        <v>56971</v>
      </c>
      <c r="B37" s="5">
        <v>42609.971527777801</v>
      </c>
      <c r="C37" s="4" t="s">
        <v>0</v>
      </c>
      <c r="D37" s="5">
        <v>42719.380624999998</v>
      </c>
      <c r="E37" s="4" t="s">
        <v>1</v>
      </c>
      <c r="F37" s="4" t="s">
        <v>2</v>
      </c>
      <c r="G37" s="4" t="s">
        <v>3</v>
      </c>
      <c r="H37" s="4" t="s">
        <v>4</v>
      </c>
      <c r="I37" s="7">
        <v>55740</v>
      </c>
      <c r="J37" s="7">
        <v>0</v>
      </c>
      <c r="K37" s="7">
        <v>0</v>
      </c>
      <c r="L37" s="7">
        <v>0</v>
      </c>
      <c r="M37" s="7">
        <v>55740</v>
      </c>
    </row>
    <row r="38" spans="1:13" s="1" customFormat="1" ht="28.5" x14ac:dyDescent="0.25">
      <c r="A38" s="4">
        <v>56605</v>
      </c>
      <c r="B38" s="5">
        <v>42607.398611111101</v>
      </c>
      <c r="C38" s="4" t="s">
        <v>0</v>
      </c>
      <c r="D38" s="5"/>
      <c r="E38" s="4" t="s">
        <v>1</v>
      </c>
      <c r="F38" s="4" t="s">
        <v>2</v>
      </c>
      <c r="G38" s="4" t="s">
        <v>3</v>
      </c>
      <c r="H38" s="4" t="s">
        <v>4</v>
      </c>
      <c r="I38" s="7">
        <v>281800</v>
      </c>
      <c r="J38" s="7">
        <v>0</v>
      </c>
      <c r="K38" s="7">
        <v>0</v>
      </c>
      <c r="L38" s="7">
        <v>0</v>
      </c>
      <c r="M38" s="7">
        <v>281800</v>
      </c>
    </row>
    <row r="39" spans="1:13" s="1" customFormat="1" ht="28.5" x14ac:dyDescent="0.25">
      <c r="A39" s="4">
        <v>49811</v>
      </c>
      <c r="B39" s="5">
        <v>42554</v>
      </c>
      <c r="C39" s="4" t="s">
        <v>0</v>
      </c>
      <c r="D39" s="5">
        <v>42648.502939814804</v>
      </c>
      <c r="E39" s="4" t="s">
        <v>1</v>
      </c>
      <c r="F39" s="4" t="s">
        <v>2</v>
      </c>
      <c r="G39" s="4" t="s">
        <v>3</v>
      </c>
      <c r="H39" s="4" t="s">
        <v>4</v>
      </c>
      <c r="I39" s="7">
        <v>93010</v>
      </c>
      <c r="J39" s="7">
        <v>0</v>
      </c>
      <c r="K39" s="7">
        <v>0</v>
      </c>
      <c r="L39" s="7">
        <v>0</v>
      </c>
      <c r="M39" s="7">
        <v>93010</v>
      </c>
    </row>
    <row r="40" spans="1:13" s="1" customFormat="1" ht="28.5" x14ac:dyDescent="0.25">
      <c r="A40" s="4">
        <v>48661</v>
      </c>
      <c r="B40" s="5">
        <v>42546</v>
      </c>
      <c r="C40" s="4" t="s">
        <v>0</v>
      </c>
      <c r="D40" s="5">
        <v>42719.379918981504</v>
      </c>
      <c r="E40" s="4" t="s">
        <v>1</v>
      </c>
      <c r="F40" s="4" t="s">
        <v>2</v>
      </c>
      <c r="G40" s="4" t="s">
        <v>3</v>
      </c>
      <c r="H40" s="4" t="s">
        <v>4</v>
      </c>
      <c r="I40" s="7">
        <v>76630</v>
      </c>
      <c r="J40" s="7">
        <v>0</v>
      </c>
      <c r="K40" s="7">
        <v>0</v>
      </c>
      <c r="L40" s="7">
        <v>0</v>
      </c>
      <c r="M40" s="7">
        <v>76630</v>
      </c>
    </row>
    <row r="41" spans="1:13" s="1" customFormat="1" ht="28.5" x14ac:dyDescent="0.25">
      <c r="A41" s="4">
        <v>4457</v>
      </c>
      <c r="B41" s="5">
        <v>41986</v>
      </c>
      <c r="C41" s="4" t="s">
        <v>0</v>
      </c>
      <c r="D41" s="5">
        <v>42031</v>
      </c>
      <c r="E41" s="4" t="s">
        <v>5</v>
      </c>
      <c r="F41" s="4" t="s">
        <v>6</v>
      </c>
      <c r="G41" s="4" t="s">
        <v>3</v>
      </c>
      <c r="H41" s="4" t="s">
        <v>4</v>
      </c>
      <c r="I41" s="7">
        <v>275500</v>
      </c>
      <c r="J41" s="7">
        <v>0</v>
      </c>
      <c r="K41" s="7">
        <v>0</v>
      </c>
      <c r="L41" s="7">
        <v>0</v>
      </c>
      <c r="M41" s="7">
        <v>275500</v>
      </c>
    </row>
    <row r="42" spans="1:13" s="1" customFormat="1" ht="28.5" x14ac:dyDescent="0.25">
      <c r="A42" s="4">
        <v>34539</v>
      </c>
      <c r="B42" s="5">
        <v>42424</v>
      </c>
      <c r="C42" s="4" t="s">
        <v>0</v>
      </c>
      <c r="D42" s="5">
        <v>42439.691331018497</v>
      </c>
      <c r="E42" s="4" t="s">
        <v>5</v>
      </c>
      <c r="F42" s="4" t="s">
        <v>6</v>
      </c>
      <c r="G42" s="4" t="s">
        <v>3</v>
      </c>
      <c r="H42" s="4" t="s">
        <v>4</v>
      </c>
      <c r="I42" s="7">
        <v>121710</v>
      </c>
      <c r="J42" s="7">
        <v>0</v>
      </c>
      <c r="K42" s="7">
        <v>0</v>
      </c>
      <c r="L42" s="7">
        <v>0</v>
      </c>
      <c r="M42" s="7">
        <v>121710</v>
      </c>
    </row>
    <row r="43" spans="1:13" s="1" customFormat="1" ht="28.5" x14ac:dyDescent="0.25">
      <c r="A43" s="4">
        <v>30670</v>
      </c>
      <c r="B43" s="5">
        <v>42375</v>
      </c>
      <c r="C43" s="4" t="s">
        <v>0</v>
      </c>
      <c r="D43" s="5">
        <v>42404.540659722203</v>
      </c>
      <c r="E43" s="4" t="s">
        <v>5</v>
      </c>
      <c r="F43" s="4" t="s">
        <v>6</v>
      </c>
      <c r="G43" s="4" t="s">
        <v>3</v>
      </c>
      <c r="H43" s="4" t="s">
        <v>4</v>
      </c>
      <c r="I43" s="7">
        <v>84200</v>
      </c>
      <c r="J43" s="7">
        <v>0</v>
      </c>
      <c r="K43" s="7">
        <v>0</v>
      </c>
      <c r="L43" s="7">
        <v>0</v>
      </c>
      <c r="M43" s="7">
        <v>84200</v>
      </c>
    </row>
    <row r="44" spans="1:13" s="1" customFormat="1" ht="28.5" x14ac:dyDescent="0.25">
      <c r="A44" s="4">
        <v>29671</v>
      </c>
      <c r="B44" s="5">
        <v>42361</v>
      </c>
      <c r="C44" s="4" t="s">
        <v>0</v>
      </c>
      <c r="D44" s="5">
        <v>42403.799745370401</v>
      </c>
      <c r="E44" s="4" t="s">
        <v>1</v>
      </c>
      <c r="F44" s="4" t="s">
        <v>2</v>
      </c>
      <c r="G44" s="4" t="s">
        <v>3</v>
      </c>
      <c r="H44" s="4" t="s">
        <v>4</v>
      </c>
      <c r="I44" s="7">
        <v>82590</v>
      </c>
      <c r="J44" s="7">
        <v>0</v>
      </c>
      <c r="K44" s="7">
        <v>0</v>
      </c>
      <c r="L44" s="7">
        <v>0</v>
      </c>
      <c r="M44" s="7">
        <v>82590</v>
      </c>
    </row>
    <row r="45" spans="1:13" s="1" customFormat="1" ht="28.5" x14ac:dyDescent="0.25">
      <c r="A45" s="4">
        <v>28520</v>
      </c>
      <c r="B45" s="5">
        <v>42344</v>
      </c>
      <c r="C45" s="4" t="s">
        <v>0</v>
      </c>
      <c r="D45" s="5">
        <v>42403.799745370401</v>
      </c>
      <c r="E45" s="4" t="s">
        <v>1</v>
      </c>
      <c r="F45" s="4" t="s">
        <v>2</v>
      </c>
      <c r="G45" s="4" t="s">
        <v>3</v>
      </c>
      <c r="H45" s="4" t="s">
        <v>4</v>
      </c>
      <c r="I45" s="7">
        <v>42300</v>
      </c>
      <c r="J45" s="7">
        <v>0</v>
      </c>
      <c r="K45" s="7">
        <v>0</v>
      </c>
      <c r="L45" s="7">
        <v>0</v>
      </c>
      <c r="M45" s="7">
        <v>42300</v>
      </c>
    </row>
    <row r="46" spans="1:13" s="1" customFormat="1" ht="28.5" x14ac:dyDescent="0.25">
      <c r="A46" s="4">
        <v>28245</v>
      </c>
      <c r="B46" s="5">
        <v>42339</v>
      </c>
      <c r="C46" s="4" t="s">
        <v>0</v>
      </c>
      <c r="D46" s="5">
        <v>42403.799733796302</v>
      </c>
      <c r="E46" s="4" t="s">
        <v>1</v>
      </c>
      <c r="F46" s="4" t="s">
        <v>2</v>
      </c>
      <c r="G46" s="4" t="s">
        <v>3</v>
      </c>
      <c r="H46" s="4" t="s">
        <v>4</v>
      </c>
      <c r="I46" s="7">
        <v>60100</v>
      </c>
      <c r="J46" s="7">
        <v>0</v>
      </c>
      <c r="K46" s="7">
        <v>0</v>
      </c>
      <c r="L46" s="7">
        <v>0</v>
      </c>
      <c r="M46" s="7">
        <v>60100</v>
      </c>
    </row>
    <row r="47" spans="1:13" s="1" customFormat="1" ht="28.5" x14ac:dyDescent="0.25">
      <c r="A47" s="4">
        <v>258366</v>
      </c>
      <c r="B47" s="5">
        <v>44095.6965277778</v>
      </c>
      <c r="C47" s="4" t="s">
        <v>0</v>
      </c>
      <c r="D47" s="5">
        <v>44114.479062500002</v>
      </c>
      <c r="E47" s="4" t="s">
        <v>7</v>
      </c>
      <c r="F47" s="4" t="s">
        <v>7</v>
      </c>
      <c r="G47" s="4" t="s">
        <v>8</v>
      </c>
      <c r="H47" s="4" t="s">
        <v>9</v>
      </c>
      <c r="I47" s="7">
        <v>59898</v>
      </c>
      <c r="J47" s="7">
        <v>0</v>
      </c>
      <c r="K47" s="7">
        <v>0</v>
      </c>
      <c r="L47" s="7">
        <v>0</v>
      </c>
      <c r="M47" s="7">
        <v>59898</v>
      </c>
    </row>
    <row r="48" spans="1:13" s="1" customFormat="1" ht="28.5" x14ac:dyDescent="0.25">
      <c r="A48" s="4">
        <v>258231</v>
      </c>
      <c r="B48" s="5">
        <v>44094.585416666698</v>
      </c>
      <c r="C48" s="4" t="s">
        <v>0</v>
      </c>
      <c r="D48" s="5">
        <v>44114.479062500002</v>
      </c>
      <c r="E48" s="4" t="s">
        <v>4</v>
      </c>
      <c r="F48" s="4" t="s">
        <v>2</v>
      </c>
      <c r="G48" s="4" t="s">
        <v>8</v>
      </c>
      <c r="H48" s="4" t="s">
        <v>9</v>
      </c>
      <c r="I48" s="7">
        <v>304232</v>
      </c>
      <c r="J48" s="7">
        <v>0</v>
      </c>
      <c r="K48" s="7">
        <v>0</v>
      </c>
      <c r="L48" s="7">
        <v>0</v>
      </c>
      <c r="M48" s="7">
        <v>304232</v>
      </c>
    </row>
    <row r="49" spans="1:13" s="1" customFormat="1" ht="28.5" x14ac:dyDescent="0.25">
      <c r="A49" s="4">
        <v>258163</v>
      </c>
      <c r="B49" s="5">
        <v>44093.709027777797</v>
      </c>
      <c r="C49" s="4" t="s">
        <v>0</v>
      </c>
      <c r="D49" s="5">
        <v>44114.479062500002</v>
      </c>
      <c r="E49" s="4" t="s">
        <v>7</v>
      </c>
      <c r="F49" s="4" t="s">
        <v>7</v>
      </c>
      <c r="G49" s="4" t="s">
        <v>8</v>
      </c>
      <c r="H49" s="4" t="s">
        <v>9</v>
      </c>
      <c r="I49" s="7">
        <v>57600</v>
      </c>
      <c r="J49" s="7">
        <v>0</v>
      </c>
      <c r="K49" s="7">
        <v>0</v>
      </c>
      <c r="L49" s="7">
        <v>0</v>
      </c>
      <c r="M49" s="7">
        <v>57600</v>
      </c>
    </row>
    <row r="50" spans="1:13" s="1" customFormat="1" ht="28.5" x14ac:dyDescent="0.25">
      <c r="A50" s="4">
        <v>258047</v>
      </c>
      <c r="B50" s="5">
        <v>44092.6875</v>
      </c>
      <c r="C50" s="4" t="s">
        <v>0</v>
      </c>
      <c r="D50" s="5">
        <v>44114.479062500002</v>
      </c>
      <c r="E50" s="4" t="s">
        <v>4</v>
      </c>
      <c r="F50" s="4" t="s">
        <v>2</v>
      </c>
      <c r="G50" s="4" t="s">
        <v>8</v>
      </c>
      <c r="H50" s="4" t="s">
        <v>9</v>
      </c>
      <c r="I50" s="7">
        <v>105600</v>
      </c>
      <c r="J50" s="7">
        <v>0</v>
      </c>
      <c r="K50" s="7">
        <v>0</v>
      </c>
      <c r="L50" s="7">
        <v>0</v>
      </c>
      <c r="M50" s="7">
        <v>105600</v>
      </c>
    </row>
    <row r="51" spans="1:13" s="1" customFormat="1" ht="28.5" x14ac:dyDescent="0.25">
      <c r="A51" s="4">
        <v>257988</v>
      </c>
      <c r="B51" s="5">
        <v>44092.436111111099</v>
      </c>
      <c r="C51" s="4" t="s">
        <v>0</v>
      </c>
      <c r="D51" s="5">
        <v>44226.604236111103</v>
      </c>
      <c r="E51" s="4" t="s">
        <v>4</v>
      </c>
      <c r="F51" s="4" t="s">
        <v>2</v>
      </c>
      <c r="G51" s="4" t="s">
        <v>8</v>
      </c>
      <c r="H51" s="4" t="s">
        <v>9</v>
      </c>
      <c r="I51" s="7">
        <v>28100</v>
      </c>
      <c r="J51" s="7">
        <v>28100</v>
      </c>
      <c r="K51" s="7">
        <v>0</v>
      </c>
      <c r="L51" s="7">
        <v>0</v>
      </c>
      <c r="M51" s="7">
        <v>0</v>
      </c>
    </row>
    <row r="52" spans="1:13" s="1" customFormat="1" ht="28.5" x14ac:dyDescent="0.25">
      <c r="A52" s="4">
        <v>257821</v>
      </c>
      <c r="B52" s="5">
        <v>44090.775000000001</v>
      </c>
      <c r="C52" s="4" t="s">
        <v>0</v>
      </c>
      <c r="D52" s="5">
        <v>44114.479062500002</v>
      </c>
      <c r="E52" s="4" t="s">
        <v>7</v>
      </c>
      <c r="F52" s="4" t="s">
        <v>7</v>
      </c>
      <c r="G52" s="4" t="s">
        <v>8</v>
      </c>
      <c r="H52" s="4" t="s">
        <v>9</v>
      </c>
      <c r="I52" s="7">
        <v>57600</v>
      </c>
      <c r="J52" s="7">
        <v>0</v>
      </c>
      <c r="K52" s="7">
        <v>0</v>
      </c>
      <c r="L52" s="7">
        <v>0</v>
      </c>
      <c r="M52" s="7">
        <v>57600</v>
      </c>
    </row>
    <row r="53" spans="1:13" s="1" customFormat="1" ht="28.5" x14ac:dyDescent="0.25">
      <c r="A53" s="4">
        <v>257753</v>
      </c>
      <c r="B53" s="5">
        <v>44090.474999999999</v>
      </c>
      <c r="C53" s="4" t="s">
        <v>0</v>
      </c>
      <c r="D53" s="5">
        <v>44114.479062500002</v>
      </c>
      <c r="E53" s="4" t="s">
        <v>7</v>
      </c>
      <c r="F53" s="4" t="s">
        <v>7</v>
      </c>
      <c r="G53" s="4" t="s">
        <v>8</v>
      </c>
      <c r="H53" s="4" t="s">
        <v>9</v>
      </c>
      <c r="I53" s="7">
        <v>285689</v>
      </c>
      <c r="J53" s="7">
        <v>0</v>
      </c>
      <c r="K53" s="7">
        <v>0</v>
      </c>
      <c r="L53" s="7">
        <v>0</v>
      </c>
      <c r="M53" s="7">
        <v>285689</v>
      </c>
    </row>
    <row r="54" spans="1:13" s="1" customFormat="1" ht="28.5" x14ac:dyDescent="0.25">
      <c r="A54" s="4">
        <v>257131</v>
      </c>
      <c r="B54" s="5">
        <v>44085.870138888902</v>
      </c>
      <c r="C54" s="4" t="s">
        <v>0</v>
      </c>
      <c r="D54" s="5">
        <v>44114.479074074101</v>
      </c>
      <c r="E54" s="4" t="s">
        <v>7</v>
      </c>
      <c r="F54" s="4" t="s">
        <v>7</v>
      </c>
      <c r="G54" s="4" t="s">
        <v>8</v>
      </c>
      <c r="H54" s="4" t="s">
        <v>9</v>
      </c>
      <c r="I54" s="7">
        <v>409286</v>
      </c>
      <c r="J54" s="7">
        <v>0</v>
      </c>
      <c r="K54" s="7">
        <v>0</v>
      </c>
      <c r="L54" s="7">
        <v>0</v>
      </c>
      <c r="M54" s="7">
        <v>409286</v>
      </c>
    </row>
    <row r="55" spans="1:13" s="1" customFormat="1" ht="28.5" x14ac:dyDescent="0.25">
      <c r="A55" s="4">
        <v>256952</v>
      </c>
      <c r="B55" s="5">
        <v>44084.777777777803</v>
      </c>
      <c r="C55" s="4" t="s">
        <v>0</v>
      </c>
      <c r="D55" s="5">
        <v>44114.479074074101</v>
      </c>
      <c r="E55" s="4" t="s">
        <v>7</v>
      </c>
      <c r="F55" s="4" t="s">
        <v>7</v>
      </c>
      <c r="G55" s="4" t="s">
        <v>8</v>
      </c>
      <c r="H55" s="4" t="s">
        <v>9</v>
      </c>
      <c r="I55" s="7">
        <v>57600</v>
      </c>
      <c r="J55" s="7">
        <v>0</v>
      </c>
      <c r="K55" s="7">
        <v>0</v>
      </c>
      <c r="L55" s="7">
        <v>0</v>
      </c>
      <c r="M55" s="7">
        <v>57600</v>
      </c>
    </row>
    <row r="56" spans="1:13" s="1" customFormat="1" ht="28.5" x14ac:dyDescent="0.25">
      <c r="A56" s="4">
        <v>256923</v>
      </c>
      <c r="B56" s="5">
        <v>44084.6694444444</v>
      </c>
      <c r="C56" s="4" t="s">
        <v>0</v>
      </c>
      <c r="D56" s="5">
        <v>44114.479074074101</v>
      </c>
      <c r="E56" s="4" t="s">
        <v>4</v>
      </c>
      <c r="F56" s="4" t="s">
        <v>2</v>
      </c>
      <c r="G56" s="4" t="s">
        <v>8</v>
      </c>
      <c r="H56" s="4" t="s">
        <v>9</v>
      </c>
      <c r="I56" s="7">
        <v>1884806</v>
      </c>
      <c r="J56" s="7">
        <v>0</v>
      </c>
      <c r="K56" s="7">
        <v>0</v>
      </c>
      <c r="L56" s="7">
        <v>0</v>
      </c>
      <c r="M56" s="7">
        <v>1884806</v>
      </c>
    </row>
    <row r="57" spans="1:13" s="1" customFormat="1" ht="28.5" x14ac:dyDescent="0.25">
      <c r="A57" s="4">
        <v>256561</v>
      </c>
      <c r="B57" s="5">
        <v>44082.547916666699</v>
      </c>
      <c r="C57" s="4" t="s">
        <v>0</v>
      </c>
      <c r="D57" s="5">
        <v>44114.479074074101</v>
      </c>
      <c r="E57" s="4" t="s">
        <v>4</v>
      </c>
      <c r="F57" s="4" t="s">
        <v>2</v>
      </c>
      <c r="G57" s="4" t="s">
        <v>8</v>
      </c>
      <c r="H57" s="4" t="s">
        <v>9</v>
      </c>
      <c r="I57" s="7">
        <v>1816720</v>
      </c>
      <c r="J57" s="7">
        <v>0</v>
      </c>
      <c r="K57" s="7">
        <v>0</v>
      </c>
      <c r="L57" s="7">
        <v>0</v>
      </c>
      <c r="M57" s="7">
        <v>1816720</v>
      </c>
    </row>
    <row r="58" spans="1:13" s="1" customFormat="1" ht="28.5" x14ac:dyDescent="0.25">
      <c r="A58" s="4">
        <v>256428</v>
      </c>
      <c r="B58" s="5">
        <v>44081.792361111096</v>
      </c>
      <c r="C58" s="4" t="s">
        <v>0</v>
      </c>
      <c r="D58" s="5">
        <v>44114.479074074101</v>
      </c>
      <c r="E58" s="4" t="s">
        <v>4</v>
      </c>
      <c r="F58" s="4" t="s">
        <v>2</v>
      </c>
      <c r="G58" s="4" t="s">
        <v>8</v>
      </c>
      <c r="H58" s="4" t="s">
        <v>9</v>
      </c>
      <c r="I58" s="7">
        <v>57600</v>
      </c>
      <c r="J58" s="7">
        <v>0</v>
      </c>
      <c r="K58" s="7">
        <v>0</v>
      </c>
      <c r="L58" s="7">
        <v>0</v>
      </c>
      <c r="M58" s="7">
        <v>57600</v>
      </c>
    </row>
    <row r="59" spans="1:13" s="1" customFormat="1" ht="28.5" x14ac:dyDescent="0.25">
      <c r="A59" s="4">
        <v>256421</v>
      </c>
      <c r="B59" s="5">
        <v>44081.768750000003</v>
      </c>
      <c r="C59" s="4" t="s">
        <v>0</v>
      </c>
      <c r="D59" s="5">
        <v>44114.479074074101</v>
      </c>
      <c r="E59" s="4" t="s">
        <v>7</v>
      </c>
      <c r="F59" s="4" t="s">
        <v>7</v>
      </c>
      <c r="G59" s="4" t="s">
        <v>8</v>
      </c>
      <c r="H59" s="4" t="s">
        <v>9</v>
      </c>
      <c r="I59" s="7">
        <v>240149</v>
      </c>
      <c r="J59" s="7">
        <v>0</v>
      </c>
      <c r="K59" s="7">
        <v>0</v>
      </c>
      <c r="L59" s="7">
        <v>0</v>
      </c>
      <c r="M59" s="7">
        <v>240149</v>
      </c>
    </row>
    <row r="60" spans="1:13" s="1" customFormat="1" ht="28.5" x14ac:dyDescent="0.25">
      <c r="A60" s="4">
        <v>256382</v>
      </c>
      <c r="B60" s="5">
        <v>44081.611111111102</v>
      </c>
      <c r="C60" s="4" t="s">
        <v>0</v>
      </c>
      <c r="D60" s="5">
        <v>44114.479062500002</v>
      </c>
      <c r="E60" s="4" t="s">
        <v>7</v>
      </c>
      <c r="F60" s="4" t="s">
        <v>7</v>
      </c>
      <c r="G60" s="4" t="s">
        <v>8</v>
      </c>
      <c r="H60" s="4" t="s">
        <v>9</v>
      </c>
      <c r="I60" s="7">
        <v>157800</v>
      </c>
      <c r="J60" s="7">
        <v>0</v>
      </c>
      <c r="K60" s="7">
        <v>0</v>
      </c>
      <c r="L60" s="7">
        <v>0</v>
      </c>
      <c r="M60" s="7">
        <v>157800</v>
      </c>
    </row>
    <row r="61" spans="1:13" s="1" customFormat="1" ht="28.5" x14ac:dyDescent="0.25">
      <c r="A61" s="4">
        <v>256213</v>
      </c>
      <c r="B61" s="5">
        <v>44079.8034722222</v>
      </c>
      <c r="C61" s="4" t="s">
        <v>0</v>
      </c>
      <c r="D61" s="5">
        <v>44114.479062500002</v>
      </c>
      <c r="E61" s="4" t="s">
        <v>7</v>
      </c>
      <c r="F61" s="4" t="s">
        <v>7</v>
      </c>
      <c r="G61" s="4" t="s">
        <v>8</v>
      </c>
      <c r="H61" s="4" t="s">
        <v>9</v>
      </c>
      <c r="I61" s="7">
        <v>59300</v>
      </c>
      <c r="J61" s="7">
        <v>0</v>
      </c>
      <c r="K61" s="7">
        <v>0</v>
      </c>
      <c r="L61" s="7">
        <v>0</v>
      </c>
      <c r="M61" s="7">
        <v>59300</v>
      </c>
    </row>
    <row r="62" spans="1:13" s="1" customFormat="1" ht="28.5" x14ac:dyDescent="0.25">
      <c r="A62" s="4">
        <v>256126</v>
      </c>
      <c r="B62" s="5">
        <v>44078.963194444397</v>
      </c>
      <c r="C62" s="4" t="s">
        <v>0</v>
      </c>
      <c r="D62" s="5">
        <v>44114.479062500002</v>
      </c>
      <c r="E62" s="4" t="s">
        <v>7</v>
      </c>
      <c r="F62" s="4" t="s">
        <v>7</v>
      </c>
      <c r="G62" s="4" t="s">
        <v>8</v>
      </c>
      <c r="H62" s="4" t="s">
        <v>9</v>
      </c>
      <c r="I62" s="7">
        <v>181991</v>
      </c>
      <c r="J62" s="7">
        <v>0</v>
      </c>
      <c r="K62" s="7">
        <v>0</v>
      </c>
      <c r="L62" s="7">
        <v>0</v>
      </c>
      <c r="M62" s="7">
        <v>181991</v>
      </c>
    </row>
    <row r="63" spans="1:13" s="1" customFormat="1" ht="28.5" x14ac:dyDescent="0.25">
      <c r="A63" s="4">
        <v>255889</v>
      </c>
      <c r="B63" s="5">
        <v>44077.482638888898</v>
      </c>
      <c r="C63" s="4" t="s">
        <v>0</v>
      </c>
      <c r="D63" s="5">
        <v>44114.479062500002</v>
      </c>
      <c r="E63" s="4" t="s">
        <v>7</v>
      </c>
      <c r="F63" s="4" t="s">
        <v>7</v>
      </c>
      <c r="G63" s="4" t="s">
        <v>8</v>
      </c>
      <c r="H63" s="4" t="s">
        <v>9</v>
      </c>
      <c r="I63" s="7">
        <v>78420</v>
      </c>
      <c r="J63" s="7">
        <v>0</v>
      </c>
      <c r="K63" s="7">
        <v>0</v>
      </c>
      <c r="L63" s="7">
        <v>0</v>
      </c>
      <c r="M63" s="7">
        <v>78420</v>
      </c>
    </row>
    <row r="64" spans="1:13" s="1" customFormat="1" ht="28.5" x14ac:dyDescent="0.25">
      <c r="A64" s="4">
        <v>255596</v>
      </c>
      <c r="B64" s="5">
        <v>44075.453472222202</v>
      </c>
      <c r="C64" s="4" t="s">
        <v>0</v>
      </c>
      <c r="D64" s="5">
        <v>44114.479062500002</v>
      </c>
      <c r="E64" s="4" t="s">
        <v>4</v>
      </c>
      <c r="F64" s="4" t="s">
        <v>2</v>
      </c>
      <c r="G64" s="4" t="s">
        <v>8</v>
      </c>
      <c r="H64" s="4" t="s">
        <v>9</v>
      </c>
      <c r="I64" s="7">
        <v>9412</v>
      </c>
      <c r="J64" s="7">
        <v>0</v>
      </c>
      <c r="K64" s="7">
        <v>0</v>
      </c>
      <c r="L64" s="7">
        <v>0</v>
      </c>
      <c r="M64" s="7">
        <v>9412</v>
      </c>
    </row>
    <row r="65" spans="1:13" s="1" customFormat="1" ht="28.5" x14ac:dyDescent="0.25">
      <c r="A65" s="4">
        <v>255516</v>
      </c>
      <c r="B65" s="5">
        <v>44075.002777777801</v>
      </c>
      <c r="C65" s="4" t="s">
        <v>0</v>
      </c>
      <c r="D65" s="5">
        <v>44114.479062500002</v>
      </c>
      <c r="E65" s="4" t="s">
        <v>7</v>
      </c>
      <c r="F65" s="4" t="s">
        <v>7</v>
      </c>
      <c r="G65" s="4" t="s">
        <v>8</v>
      </c>
      <c r="H65" s="4" t="s">
        <v>9</v>
      </c>
      <c r="I65" s="7">
        <v>59869</v>
      </c>
      <c r="J65" s="7">
        <v>0</v>
      </c>
      <c r="K65" s="7">
        <v>0</v>
      </c>
      <c r="L65" s="7">
        <v>0</v>
      </c>
      <c r="M65" s="7">
        <v>59869</v>
      </c>
    </row>
    <row r="66" spans="1:13" s="1" customFormat="1" ht="28.5" x14ac:dyDescent="0.25">
      <c r="A66" s="4">
        <v>255314</v>
      </c>
      <c r="B66" s="5">
        <v>44073.675694444399</v>
      </c>
      <c r="C66" s="4" t="s">
        <v>0</v>
      </c>
      <c r="D66" s="5">
        <v>44097.662546296298</v>
      </c>
      <c r="E66" s="4" t="s">
        <v>4</v>
      </c>
      <c r="F66" s="4" t="s">
        <v>2</v>
      </c>
      <c r="G66" s="4" t="s">
        <v>8</v>
      </c>
      <c r="H66" s="4" t="s">
        <v>9</v>
      </c>
      <c r="I66" s="7">
        <v>308755</v>
      </c>
      <c r="J66" s="7">
        <v>0</v>
      </c>
      <c r="K66" s="7">
        <v>0</v>
      </c>
      <c r="L66" s="7">
        <v>0</v>
      </c>
      <c r="M66" s="7">
        <v>308755</v>
      </c>
    </row>
    <row r="67" spans="1:13" s="1" customFormat="1" ht="28.5" x14ac:dyDescent="0.25">
      <c r="A67" s="4">
        <v>254604</v>
      </c>
      <c r="B67" s="5">
        <v>44068.931944444397</v>
      </c>
      <c r="C67" s="4" t="s">
        <v>0</v>
      </c>
      <c r="D67" s="5">
        <v>44097.662546296298</v>
      </c>
      <c r="E67" s="4" t="s">
        <v>7</v>
      </c>
      <c r="F67" s="4" t="s">
        <v>7</v>
      </c>
      <c r="G67" s="4" t="s">
        <v>8</v>
      </c>
      <c r="H67" s="4" t="s">
        <v>9</v>
      </c>
      <c r="I67" s="7">
        <v>59898</v>
      </c>
      <c r="J67" s="7">
        <v>0</v>
      </c>
      <c r="K67" s="7">
        <v>0</v>
      </c>
      <c r="L67" s="7">
        <v>0</v>
      </c>
      <c r="M67" s="7">
        <v>59898</v>
      </c>
    </row>
    <row r="68" spans="1:13" s="1" customFormat="1" ht="28.5" x14ac:dyDescent="0.25">
      <c r="A68" s="4">
        <v>254518</v>
      </c>
      <c r="B68" s="5">
        <v>44068.492361111101</v>
      </c>
      <c r="C68" s="4" t="s">
        <v>0</v>
      </c>
      <c r="D68" s="5">
        <v>44097.662546296298</v>
      </c>
      <c r="E68" s="4" t="s">
        <v>7</v>
      </c>
      <c r="F68" s="4" t="s">
        <v>7</v>
      </c>
      <c r="G68" s="4" t="s">
        <v>8</v>
      </c>
      <c r="H68" s="4" t="s">
        <v>9</v>
      </c>
      <c r="I68" s="7">
        <v>57600</v>
      </c>
      <c r="J68" s="7">
        <v>0</v>
      </c>
      <c r="K68" s="7">
        <v>0</v>
      </c>
      <c r="L68" s="7">
        <v>0</v>
      </c>
      <c r="M68" s="7">
        <v>57600</v>
      </c>
    </row>
    <row r="69" spans="1:13" s="1" customFormat="1" ht="28.5" x14ac:dyDescent="0.25">
      <c r="A69" s="4">
        <v>253947</v>
      </c>
      <c r="B69" s="5">
        <v>44063.653472222199</v>
      </c>
      <c r="C69" s="4" t="s">
        <v>0</v>
      </c>
      <c r="D69" s="5">
        <v>44086.595393518503</v>
      </c>
      <c r="E69" s="4" t="s">
        <v>7</v>
      </c>
      <c r="F69" s="4" t="s">
        <v>7</v>
      </c>
      <c r="G69" s="4" t="s">
        <v>8</v>
      </c>
      <c r="H69" s="4" t="s">
        <v>9</v>
      </c>
      <c r="I69" s="7">
        <v>57600</v>
      </c>
      <c r="J69" s="7">
        <v>0</v>
      </c>
      <c r="K69" s="7">
        <v>0</v>
      </c>
      <c r="L69" s="7">
        <v>0</v>
      </c>
      <c r="M69" s="7">
        <v>57600</v>
      </c>
    </row>
    <row r="70" spans="1:13" s="1" customFormat="1" ht="28.5" x14ac:dyDescent="0.25">
      <c r="A70" s="4">
        <v>253168</v>
      </c>
      <c r="B70" s="5">
        <v>44058.398611111101</v>
      </c>
      <c r="C70" s="4" t="s">
        <v>0</v>
      </c>
      <c r="D70" s="5">
        <v>44086.595381944397</v>
      </c>
      <c r="E70" s="4" t="s">
        <v>4</v>
      </c>
      <c r="F70" s="4" t="s">
        <v>2</v>
      </c>
      <c r="G70" s="4" t="s">
        <v>8</v>
      </c>
      <c r="H70" s="4" t="s">
        <v>9</v>
      </c>
      <c r="I70" s="7">
        <v>57600</v>
      </c>
      <c r="J70" s="7">
        <v>0</v>
      </c>
      <c r="K70" s="7">
        <v>0</v>
      </c>
      <c r="L70" s="7">
        <v>0</v>
      </c>
      <c r="M70" s="7">
        <v>57600</v>
      </c>
    </row>
    <row r="71" spans="1:13" s="1" customFormat="1" ht="28.5" x14ac:dyDescent="0.25">
      <c r="A71" s="4">
        <v>253124</v>
      </c>
      <c r="B71" s="5">
        <v>44058.006249999999</v>
      </c>
      <c r="C71" s="4" t="s">
        <v>0</v>
      </c>
      <c r="D71" s="5">
        <v>44086.595381944397</v>
      </c>
      <c r="E71" s="4" t="s">
        <v>7</v>
      </c>
      <c r="F71" s="4" t="s">
        <v>7</v>
      </c>
      <c r="G71" s="4" t="s">
        <v>8</v>
      </c>
      <c r="H71" s="4" t="s">
        <v>9</v>
      </c>
      <c r="I71" s="7">
        <v>515168</v>
      </c>
      <c r="J71" s="7">
        <v>0</v>
      </c>
      <c r="K71" s="7">
        <v>0</v>
      </c>
      <c r="L71" s="7">
        <v>0</v>
      </c>
      <c r="M71" s="7">
        <v>515168</v>
      </c>
    </row>
    <row r="72" spans="1:13" s="1" customFormat="1" ht="28.5" x14ac:dyDescent="0.25">
      <c r="A72" s="4">
        <v>252907</v>
      </c>
      <c r="B72" s="5">
        <v>44056.59375</v>
      </c>
      <c r="C72" s="4" t="s">
        <v>0</v>
      </c>
      <c r="D72" s="5">
        <v>44097.662546296298</v>
      </c>
      <c r="E72" s="4" t="s">
        <v>7</v>
      </c>
      <c r="F72" s="4" t="s">
        <v>7</v>
      </c>
      <c r="G72" s="4" t="s">
        <v>8</v>
      </c>
      <c r="H72" s="4" t="s">
        <v>9</v>
      </c>
      <c r="I72" s="7">
        <v>62314</v>
      </c>
      <c r="J72" s="7">
        <v>0</v>
      </c>
      <c r="K72" s="7">
        <v>0</v>
      </c>
      <c r="L72" s="7">
        <v>0</v>
      </c>
      <c r="M72" s="7">
        <v>62314</v>
      </c>
    </row>
    <row r="73" spans="1:13" s="1" customFormat="1" ht="28.5" x14ac:dyDescent="0.25">
      <c r="A73" s="4">
        <v>252743</v>
      </c>
      <c r="B73" s="5">
        <v>44055.761111111096</v>
      </c>
      <c r="C73" s="4" t="s">
        <v>0</v>
      </c>
      <c r="D73" s="5">
        <v>44086.595393518503</v>
      </c>
      <c r="E73" s="4" t="s">
        <v>7</v>
      </c>
      <c r="F73" s="4" t="s">
        <v>7</v>
      </c>
      <c r="G73" s="4" t="s">
        <v>8</v>
      </c>
      <c r="H73" s="4" t="s">
        <v>9</v>
      </c>
      <c r="I73" s="7">
        <v>57600</v>
      </c>
      <c r="J73" s="7">
        <v>0</v>
      </c>
      <c r="K73" s="7">
        <v>0</v>
      </c>
      <c r="L73" s="7">
        <v>0</v>
      </c>
      <c r="M73" s="7">
        <v>57600</v>
      </c>
    </row>
    <row r="74" spans="1:13" s="1" customFormat="1" ht="28.5" x14ac:dyDescent="0.25">
      <c r="A74" s="4">
        <v>252725</v>
      </c>
      <c r="B74" s="5">
        <v>44055.713888888902</v>
      </c>
      <c r="C74" s="4" t="s">
        <v>0</v>
      </c>
      <c r="D74" s="5">
        <v>44097.662546296298</v>
      </c>
      <c r="E74" s="4" t="s">
        <v>7</v>
      </c>
      <c r="F74" s="4" t="s">
        <v>7</v>
      </c>
      <c r="G74" s="4" t="s">
        <v>8</v>
      </c>
      <c r="H74" s="4" t="s">
        <v>9</v>
      </c>
      <c r="I74" s="7">
        <v>57600</v>
      </c>
      <c r="J74" s="7">
        <v>0</v>
      </c>
      <c r="K74" s="7">
        <v>0</v>
      </c>
      <c r="L74" s="7">
        <v>0</v>
      </c>
      <c r="M74" s="7">
        <v>57600</v>
      </c>
    </row>
    <row r="75" spans="1:13" s="1" customFormat="1" ht="28.5" x14ac:dyDescent="0.25">
      <c r="A75" s="4">
        <v>252220</v>
      </c>
      <c r="B75" s="5">
        <v>44052.343055555597</v>
      </c>
      <c r="C75" s="4" t="s">
        <v>0</v>
      </c>
      <c r="D75" s="5">
        <v>44086.595393518503</v>
      </c>
      <c r="E75" s="4" t="s">
        <v>4</v>
      </c>
      <c r="F75" s="4" t="s">
        <v>2</v>
      </c>
      <c r="G75" s="4" t="s">
        <v>8</v>
      </c>
      <c r="H75" s="4" t="s">
        <v>9</v>
      </c>
      <c r="I75" s="7">
        <v>59300</v>
      </c>
      <c r="J75" s="7">
        <v>0</v>
      </c>
      <c r="K75" s="7">
        <v>0</v>
      </c>
      <c r="L75" s="7">
        <v>0</v>
      </c>
      <c r="M75" s="7">
        <v>59300</v>
      </c>
    </row>
    <row r="76" spans="1:13" s="1" customFormat="1" ht="28.5" x14ac:dyDescent="0.25">
      <c r="A76" s="4">
        <v>252019</v>
      </c>
      <c r="B76" s="5">
        <v>44050.495833333298</v>
      </c>
      <c r="C76" s="4" t="s">
        <v>0</v>
      </c>
      <c r="D76" s="5">
        <v>44086.595393518503</v>
      </c>
      <c r="E76" s="4" t="s">
        <v>7</v>
      </c>
      <c r="F76" s="4" t="s">
        <v>7</v>
      </c>
      <c r="G76" s="4" t="s">
        <v>8</v>
      </c>
      <c r="H76" s="4" t="s">
        <v>9</v>
      </c>
      <c r="I76" s="7">
        <v>289040</v>
      </c>
      <c r="J76" s="7">
        <v>0</v>
      </c>
      <c r="K76" s="7">
        <v>0</v>
      </c>
      <c r="L76" s="7">
        <v>0</v>
      </c>
      <c r="M76" s="7">
        <v>289040</v>
      </c>
    </row>
    <row r="77" spans="1:13" s="1" customFormat="1" ht="28.5" x14ac:dyDescent="0.25">
      <c r="A77" s="4">
        <v>251401</v>
      </c>
      <c r="B77" s="5">
        <v>44046.777083333298</v>
      </c>
      <c r="C77" s="4" t="s">
        <v>0</v>
      </c>
      <c r="D77" s="5">
        <v>44086.595393518503</v>
      </c>
      <c r="E77" s="4" t="s">
        <v>7</v>
      </c>
      <c r="F77" s="4" t="s">
        <v>7</v>
      </c>
      <c r="G77" s="4" t="s">
        <v>8</v>
      </c>
      <c r="H77" s="4" t="s">
        <v>9</v>
      </c>
      <c r="I77" s="7">
        <v>211399</v>
      </c>
      <c r="J77" s="7">
        <v>0</v>
      </c>
      <c r="K77" s="7">
        <v>0</v>
      </c>
      <c r="L77" s="7">
        <v>0</v>
      </c>
      <c r="M77" s="7">
        <v>211399</v>
      </c>
    </row>
    <row r="78" spans="1:13" s="1" customFormat="1" ht="28.5" x14ac:dyDescent="0.25">
      <c r="A78" s="4">
        <v>250930</v>
      </c>
      <c r="B78" s="5">
        <v>44043.515277777798</v>
      </c>
      <c r="C78" s="4" t="s">
        <v>0</v>
      </c>
      <c r="D78" s="5">
        <v>44057.690324074101</v>
      </c>
      <c r="E78" s="4" t="s">
        <v>7</v>
      </c>
      <c r="F78" s="4" t="s">
        <v>7</v>
      </c>
      <c r="G78" s="4" t="s">
        <v>8</v>
      </c>
      <c r="H78" s="4" t="s">
        <v>9</v>
      </c>
      <c r="I78" s="7">
        <v>158855</v>
      </c>
      <c r="J78" s="7">
        <v>0</v>
      </c>
      <c r="K78" s="7">
        <v>0</v>
      </c>
      <c r="L78" s="7">
        <v>0</v>
      </c>
      <c r="M78" s="7">
        <v>158855</v>
      </c>
    </row>
    <row r="79" spans="1:13" s="1" customFormat="1" ht="28.5" x14ac:dyDescent="0.25">
      <c r="A79" s="4">
        <v>250871</v>
      </c>
      <c r="B79" s="5">
        <v>44043.339583333298</v>
      </c>
      <c r="C79" s="4" t="s">
        <v>0</v>
      </c>
      <c r="D79" s="5">
        <v>44057.690324074101</v>
      </c>
      <c r="E79" s="4" t="s">
        <v>7</v>
      </c>
      <c r="F79" s="4" t="s">
        <v>7</v>
      </c>
      <c r="G79" s="4" t="s">
        <v>8</v>
      </c>
      <c r="H79" s="4" t="s">
        <v>9</v>
      </c>
      <c r="I79" s="7">
        <v>324897</v>
      </c>
      <c r="J79" s="7">
        <v>0</v>
      </c>
      <c r="K79" s="7">
        <v>0</v>
      </c>
      <c r="L79" s="7">
        <v>0</v>
      </c>
      <c r="M79" s="7">
        <v>324897</v>
      </c>
    </row>
    <row r="80" spans="1:13" s="1" customFormat="1" ht="28.5" x14ac:dyDescent="0.25">
      <c r="A80" s="4">
        <v>250811</v>
      </c>
      <c r="B80" s="5">
        <v>44042.889583333301</v>
      </c>
      <c r="C80" s="4" t="s">
        <v>0</v>
      </c>
      <c r="D80" s="5">
        <v>44086.595393518503</v>
      </c>
      <c r="E80" s="4" t="s">
        <v>7</v>
      </c>
      <c r="F80" s="4" t="s">
        <v>7</v>
      </c>
      <c r="G80" s="4" t="s">
        <v>8</v>
      </c>
      <c r="H80" s="4" t="s">
        <v>9</v>
      </c>
      <c r="I80" s="7">
        <v>57600</v>
      </c>
      <c r="J80" s="7">
        <v>0</v>
      </c>
      <c r="K80" s="7">
        <v>0</v>
      </c>
      <c r="L80" s="7">
        <v>0</v>
      </c>
      <c r="M80" s="7">
        <v>57600</v>
      </c>
    </row>
    <row r="81" spans="1:13" s="1" customFormat="1" ht="28.5" x14ac:dyDescent="0.25">
      <c r="A81" s="4">
        <v>250297</v>
      </c>
      <c r="B81" s="5">
        <v>44040.851388888899</v>
      </c>
      <c r="C81" s="4" t="s">
        <v>0</v>
      </c>
      <c r="D81" s="5">
        <v>44086.595393518503</v>
      </c>
      <c r="E81" s="4" t="s">
        <v>4</v>
      </c>
      <c r="F81" s="4" t="s">
        <v>2</v>
      </c>
      <c r="G81" s="4" t="s">
        <v>8</v>
      </c>
      <c r="H81" s="4" t="s">
        <v>9</v>
      </c>
      <c r="I81" s="7">
        <v>57600</v>
      </c>
      <c r="J81" s="7">
        <v>0</v>
      </c>
      <c r="K81" s="7">
        <v>0</v>
      </c>
      <c r="L81" s="7">
        <v>0</v>
      </c>
      <c r="M81" s="7">
        <v>57600</v>
      </c>
    </row>
    <row r="82" spans="1:13" s="1" customFormat="1" ht="28.5" x14ac:dyDescent="0.25">
      <c r="A82" s="4">
        <v>250263</v>
      </c>
      <c r="B82" s="5">
        <v>44040.750694444403</v>
      </c>
      <c r="C82" s="4" t="s">
        <v>0</v>
      </c>
      <c r="D82" s="5">
        <v>44057.690324074101</v>
      </c>
      <c r="E82" s="4" t="s">
        <v>7</v>
      </c>
      <c r="F82" s="4" t="s">
        <v>7</v>
      </c>
      <c r="G82" s="4" t="s">
        <v>8</v>
      </c>
      <c r="H82" s="4" t="s">
        <v>9</v>
      </c>
      <c r="I82" s="7">
        <v>158300</v>
      </c>
      <c r="J82" s="7">
        <v>0</v>
      </c>
      <c r="K82" s="7">
        <v>0</v>
      </c>
      <c r="L82" s="7">
        <v>0</v>
      </c>
      <c r="M82" s="7">
        <v>158300</v>
      </c>
    </row>
    <row r="83" spans="1:13" s="1" customFormat="1" ht="28.5" x14ac:dyDescent="0.25">
      <c r="A83" s="4">
        <v>250074</v>
      </c>
      <c r="B83" s="5">
        <v>44039.710416666698</v>
      </c>
      <c r="C83" s="4" t="s">
        <v>0</v>
      </c>
      <c r="D83" s="5">
        <v>44057.690324074101</v>
      </c>
      <c r="E83" s="4" t="s">
        <v>7</v>
      </c>
      <c r="F83" s="4" t="s">
        <v>7</v>
      </c>
      <c r="G83" s="4" t="s">
        <v>8</v>
      </c>
      <c r="H83" s="4" t="s">
        <v>9</v>
      </c>
      <c r="I83" s="7">
        <v>70040</v>
      </c>
      <c r="J83" s="7">
        <v>0</v>
      </c>
      <c r="K83" s="7">
        <v>0</v>
      </c>
      <c r="L83" s="7">
        <v>0</v>
      </c>
      <c r="M83" s="7">
        <v>70040</v>
      </c>
    </row>
    <row r="84" spans="1:13" s="1" customFormat="1" ht="28.5" x14ac:dyDescent="0.25">
      <c r="A84" s="4">
        <v>249812</v>
      </c>
      <c r="B84" s="5">
        <v>44037.631249999999</v>
      </c>
      <c r="C84" s="4" t="s">
        <v>0</v>
      </c>
      <c r="D84" s="5">
        <v>44057.690335648098</v>
      </c>
      <c r="E84" s="4" t="s">
        <v>7</v>
      </c>
      <c r="F84" s="4" t="s">
        <v>7</v>
      </c>
      <c r="G84" s="4" t="s">
        <v>8</v>
      </c>
      <c r="H84" s="4" t="s">
        <v>9</v>
      </c>
      <c r="I84" s="7">
        <v>68175</v>
      </c>
      <c r="J84" s="7">
        <v>0</v>
      </c>
      <c r="K84" s="7">
        <v>0</v>
      </c>
      <c r="L84" s="7">
        <v>0</v>
      </c>
      <c r="M84" s="7">
        <v>68175</v>
      </c>
    </row>
    <row r="85" spans="1:13" s="1" customFormat="1" ht="28.5" x14ac:dyDescent="0.25">
      <c r="A85" s="4">
        <v>248740</v>
      </c>
      <c r="B85" s="5">
        <v>44030.568055555603</v>
      </c>
      <c r="C85" s="4" t="s">
        <v>0</v>
      </c>
      <c r="D85" s="5">
        <v>44057.690335648098</v>
      </c>
      <c r="E85" s="4" t="s">
        <v>7</v>
      </c>
      <c r="F85" s="4" t="s">
        <v>7</v>
      </c>
      <c r="G85" s="4" t="s">
        <v>8</v>
      </c>
      <c r="H85" s="4" t="s">
        <v>9</v>
      </c>
      <c r="I85" s="7">
        <v>57600</v>
      </c>
      <c r="J85" s="7">
        <v>0</v>
      </c>
      <c r="K85" s="7">
        <v>0</v>
      </c>
      <c r="L85" s="7">
        <v>0</v>
      </c>
      <c r="M85" s="7">
        <v>57600</v>
      </c>
    </row>
    <row r="86" spans="1:13" s="1" customFormat="1" ht="28.5" x14ac:dyDescent="0.25">
      <c r="A86" s="4">
        <v>248500</v>
      </c>
      <c r="B86" s="5">
        <v>44029.395138888904</v>
      </c>
      <c r="C86" s="4" t="s">
        <v>0</v>
      </c>
      <c r="D86" s="5">
        <v>44057.690324074101</v>
      </c>
      <c r="E86" s="4" t="s">
        <v>4</v>
      </c>
      <c r="F86" s="4" t="s">
        <v>2</v>
      </c>
      <c r="G86" s="4" t="s">
        <v>8</v>
      </c>
      <c r="H86" s="4" t="s">
        <v>9</v>
      </c>
      <c r="I86" s="7">
        <v>519225</v>
      </c>
      <c r="J86" s="7">
        <v>0</v>
      </c>
      <c r="K86" s="7">
        <v>0</v>
      </c>
      <c r="L86" s="7">
        <v>0</v>
      </c>
      <c r="M86" s="7">
        <v>519225</v>
      </c>
    </row>
    <row r="87" spans="1:13" s="1" customFormat="1" ht="28.5" x14ac:dyDescent="0.25">
      <c r="A87" s="4">
        <v>248388</v>
      </c>
      <c r="B87" s="5">
        <v>44028.624305555597</v>
      </c>
      <c r="C87" s="4" t="s">
        <v>0</v>
      </c>
      <c r="D87" s="5">
        <v>44053.402268518497</v>
      </c>
      <c r="E87" s="4" t="s">
        <v>7</v>
      </c>
      <c r="F87" s="4" t="s">
        <v>7</v>
      </c>
      <c r="G87" s="4" t="s">
        <v>8</v>
      </c>
      <c r="H87" s="4" t="s">
        <v>9</v>
      </c>
      <c r="I87" s="7">
        <v>57600</v>
      </c>
      <c r="J87" s="7">
        <v>0</v>
      </c>
      <c r="K87" s="7">
        <v>0</v>
      </c>
      <c r="L87" s="7">
        <v>0</v>
      </c>
      <c r="M87" s="7">
        <v>57600</v>
      </c>
    </row>
    <row r="88" spans="1:13" s="1" customFormat="1" ht="28.5" x14ac:dyDescent="0.25">
      <c r="A88" s="4">
        <v>248291</v>
      </c>
      <c r="B88" s="5">
        <v>44028.105555555601</v>
      </c>
      <c r="C88" s="4" t="s">
        <v>0</v>
      </c>
      <c r="D88" s="5">
        <v>44053.402268518497</v>
      </c>
      <c r="E88" s="4" t="s">
        <v>7</v>
      </c>
      <c r="F88" s="4" t="s">
        <v>7</v>
      </c>
      <c r="G88" s="4" t="s">
        <v>8</v>
      </c>
      <c r="H88" s="4" t="s">
        <v>9</v>
      </c>
      <c r="I88" s="7">
        <v>229900</v>
      </c>
      <c r="J88" s="7">
        <v>0</v>
      </c>
      <c r="K88" s="7">
        <v>0</v>
      </c>
      <c r="L88" s="7">
        <v>0</v>
      </c>
      <c r="M88" s="7">
        <v>229900</v>
      </c>
    </row>
    <row r="89" spans="1:13" s="1" customFormat="1" ht="28.5" x14ac:dyDescent="0.25">
      <c r="A89" s="4">
        <v>247601</v>
      </c>
      <c r="B89" s="5">
        <v>44023.282638888901</v>
      </c>
      <c r="C89" s="4" t="s">
        <v>0</v>
      </c>
      <c r="D89" s="5">
        <v>44057.690324074101</v>
      </c>
      <c r="E89" s="4" t="s">
        <v>4</v>
      </c>
      <c r="F89" s="4" t="s">
        <v>2</v>
      </c>
      <c r="G89" s="4" t="s">
        <v>8</v>
      </c>
      <c r="H89" s="4" t="s">
        <v>9</v>
      </c>
      <c r="I89" s="7">
        <v>9412</v>
      </c>
      <c r="J89" s="7">
        <v>0</v>
      </c>
      <c r="K89" s="7">
        <v>0</v>
      </c>
      <c r="L89" s="7">
        <v>0</v>
      </c>
      <c r="M89" s="7">
        <v>9412</v>
      </c>
    </row>
    <row r="90" spans="1:13" s="1" customFormat="1" ht="28.5" x14ac:dyDescent="0.25">
      <c r="A90" s="4">
        <v>247504</v>
      </c>
      <c r="B90" s="5">
        <v>44022.511805555601</v>
      </c>
      <c r="C90" s="4" t="s">
        <v>0</v>
      </c>
      <c r="D90" s="5">
        <v>44053.402256944399</v>
      </c>
      <c r="E90" s="4" t="s">
        <v>7</v>
      </c>
      <c r="F90" s="4" t="s">
        <v>7</v>
      </c>
      <c r="G90" s="4" t="s">
        <v>8</v>
      </c>
      <c r="H90" s="4" t="s">
        <v>9</v>
      </c>
      <c r="I90" s="7">
        <v>57600</v>
      </c>
      <c r="J90" s="7">
        <v>0</v>
      </c>
      <c r="K90" s="7">
        <v>0</v>
      </c>
      <c r="L90" s="7">
        <v>0</v>
      </c>
      <c r="M90" s="7">
        <v>57600</v>
      </c>
    </row>
    <row r="91" spans="1:13" s="1" customFormat="1" ht="28.5" x14ac:dyDescent="0.25">
      <c r="A91" s="4">
        <v>247415</v>
      </c>
      <c r="B91" s="5">
        <v>44021.993055555598</v>
      </c>
      <c r="C91" s="4" t="s">
        <v>0</v>
      </c>
      <c r="D91" s="5">
        <v>44053.402256944399</v>
      </c>
      <c r="E91" s="4" t="s">
        <v>4</v>
      </c>
      <c r="F91" s="4" t="s">
        <v>2</v>
      </c>
      <c r="G91" s="4" t="s">
        <v>8</v>
      </c>
      <c r="H91" s="4" t="s">
        <v>9</v>
      </c>
      <c r="I91" s="7">
        <v>260159</v>
      </c>
      <c r="J91" s="7">
        <v>0</v>
      </c>
      <c r="K91" s="7">
        <v>0</v>
      </c>
      <c r="L91" s="7">
        <v>0</v>
      </c>
      <c r="M91" s="7">
        <v>260159</v>
      </c>
    </row>
    <row r="92" spans="1:13" s="1" customFormat="1" ht="28.5" x14ac:dyDescent="0.25">
      <c r="A92" s="4">
        <v>247406</v>
      </c>
      <c r="B92" s="5">
        <v>44021.840277777803</v>
      </c>
      <c r="C92" s="4" t="s">
        <v>0</v>
      </c>
      <c r="D92" s="5">
        <v>44053.402256944399</v>
      </c>
      <c r="E92" s="4" t="s">
        <v>4</v>
      </c>
      <c r="F92" s="4" t="s">
        <v>2</v>
      </c>
      <c r="G92" s="4" t="s">
        <v>8</v>
      </c>
      <c r="H92" s="4" t="s">
        <v>9</v>
      </c>
      <c r="I92" s="7">
        <v>732153</v>
      </c>
      <c r="J92" s="7">
        <v>0</v>
      </c>
      <c r="K92" s="7">
        <v>0</v>
      </c>
      <c r="L92" s="7">
        <v>0</v>
      </c>
      <c r="M92" s="7">
        <v>732153</v>
      </c>
    </row>
    <row r="93" spans="1:13" s="1" customFormat="1" ht="28.5" x14ac:dyDescent="0.25">
      <c r="A93" s="4">
        <v>247393</v>
      </c>
      <c r="B93" s="5">
        <v>44021.752777777801</v>
      </c>
      <c r="C93" s="4" t="s">
        <v>0</v>
      </c>
      <c r="D93" s="5">
        <v>44053.402256944399</v>
      </c>
      <c r="E93" s="4" t="s">
        <v>7</v>
      </c>
      <c r="F93" s="4" t="s">
        <v>7</v>
      </c>
      <c r="G93" s="4" t="s">
        <v>8</v>
      </c>
      <c r="H93" s="4" t="s">
        <v>9</v>
      </c>
      <c r="I93" s="7">
        <v>238052</v>
      </c>
      <c r="J93" s="7">
        <v>0</v>
      </c>
      <c r="K93" s="7">
        <v>0</v>
      </c>
      <c r="L93" s="7">
        <v>0</v>
      </c>
      <c r="M93" s="7">
        <v>238052</v>
      </c>
    </row>
    <row r="94" spans="1:13" s="1" customFormat="1" ht="28.5" x14ac:dyDescent="0.25">
      <c r="A94" s="4">
        <v>247059</v>
      </c>
      <c r="B94" s="5">
        <v>44019.828472222202</v>
      </c>
      <c r="C94" s="4" t="s">
        <v>0</v>
      </c>
      <c r="D94" s="5">
        <v>44053.402268518497</v>
      </c>
      <c r="E94" s="4" t="s">
        <v>4</v>
      </c>
      <c r="F94" s="4" t="s">
        <v>2</v>
      </c>
      <c r="G94" s="4" t="s">
        <v>8</v>
      </c>
      <c r="H94" s="4" t="s">
        <v>9</v>
      </c>
      <c r="I94" s="7">
        <v>110100</v>
      </c>
      <c r="J94" s="7">
        <v>0</v>
      </c>
      <c r="K94" s="7">
        <v>0</v>
      </c>
      <c r="L94" s="7">
        <v>0</v>
      </c>
      <c r="M94" s="7">
        <v>110100</v>
      </c>
    </row>
    <row r="95" spans="1:13" s="1" customFormat="1" ht="28.5" x14ac:dyDescent="0.25">
      <c r="A95" s="4">
        <v>247044</v>
      </c>
      <c r="B95" s="5">
        <v>44019.745138888902</v>
      </c>
      <c r="C95" s="4" t="s">
        <v>0</v>
      </c>
      <c r="D95" s="5">
        <v>44053.402268518497</v>
      </c>
      <c r="E95" s="4" t="s">
        <v>7</v>
      </c>
      <c r="F95" s="4" t="s">
        <v>7</v>
      </c>
      <c r="G95" s="4" t="s">
        <v>8</v>
      </c>
      <c r="H95" s="4" t="s">
        <v>9</v>
      </c>
      <c r="I95" s="7">
        <v>281430</v>
      </c>
      <c r="J95" s="7">
        <v>0</v>
      </c>
      <c r="K95" s="7">
        <v>0</v>
      </c>
      <c r="L95" s="7">
        <v>0</v>
      </c>
      <c r="M95" s="7">
        <v>281430</v>
      </c>
    </row>
    <row r="96" spans="1:13" s="1" customFormat="1" ht="28.5" x14ac:dyDescent="0.25">
      <c r="A96" s="4">
        <v>246876</v>
      </c>
      <c r="B96" s="5">
        <v>44018.765277777798</v>
      </c>
      <c r="C96" s="4" t="s">
        <v>0</v>
      </c>
      <c r="D96" s="5">
        <v>44053.402268518497</v>
      </c>
      <c r="E96" s="4" t="s">
        <v>7</v>
      </c>
      <c r="F96" s="4" t="s">
        <v>7</v>
      </c>
      <c r="G96" s="4" t="s">
        <v>8</v>
      </c>
      <c r="H96" s="4" t="s">
        <v>9</v>
      </c>
      <c r="I96" s="7">
        <v>72684</v>
      </c>
      <c r="J96" s="7">
        <v>0</v>
      </c>
      <c r="K96" s="7">
        <v>0</v>
      </c>
      <c r="L96" s="7">
        <v>0</v>
      </c>
      <c r="M96" s="7">
        <v>72684</v>
      </c>
    </row>
    <row r="97" spans="1:13" s="1" customFormat="1" ht="28.5" x14ac:dyDescent="0.25">
      <c r="A97" s="4">
        <v>246832</v>
      </c>
      <c r="B97" s="5">
        <v>44018.536111111098</v>
      </c>
      <c r="C97" s="4" t="s">
        <v>0</v>
      </c>
      <c r="D97" s="5">
        <v>44053.402268518497</v>
      </c>
      <c r="E97" s="4" t="s">
        <v>7</v>
      </c>
      <c r="F97" s="4" t="s">
        <v>7</v>
      </c>
      <c r="G97" s="4" t="s">
        <v>8</v>
      </c>
      <c r="H97" s="4" t="s">
        <v>9</v>
      </c>
      <c r="I97" s="7">
        <v>58970</v>
      </c>
      <c r="J97" s="7">
        <v>0</v>
      </c>
      <c r="K97" s="7">
        <v>0</v>
      </c>
      <c r="L97" s="7">
        <v>0</v>
      </c>
      <c r="M97" s="7">
        <v>58970</v>
      </c>
    </row>
    <row r="98" spans="1:13" s="1" customFormat="1" ht="28.5" x14ac:dyDescent="0.25">
      <c r="A98" s="4">
        <v>246723</v>
      </c>
      <c r="B98" s="5">
        <v>44017.716666666704</v>
      </c>
      <c r="C98" s="4" t="s">
        <v>0</v>
      </c>
      <c r="D98" s="5">
        <v>44053.402268518497</v>
      </c>
      <c r="E98" s="4" t="s">
        <v>7</v>
      </c>
      <c r="F98" s="4" t="s">
        <v>7</v>
      </c>
      <c r="G98" s="4" t="s">
        <v>8</v>
      </c>
      <c r="H98" s="4" t="s">
        <v>9</v>
      </c>
      <c r="I98" s="7">
        <v>302390</v>
      </c>
      <c r="J98" s="7">
        <v>0</v>
      </c>
      <c r="K98" s="7">
        <v>0</v>
      </c>
      <c r="L98" s="7">
        <v>0</v>
      </c>
      <c r="M98" s="7">
        <v>302390</v>
      </c>
    </row>
    <row r="99" spans="1:13" s="1" customFormat="1" ht="28.5" x14ac:dyDescent="0.25">
      <c r="A99" s="4">
        <v>246693</v>
      </c>
      <c r="B99" s="5">
        <v>44017.491666666698</v>
      </c>
      <c r="C99" s="4" t="s">
        <v>0</v>
      </c>
      <c r="D99" s="5">
        <v>44053.402268518497</v>
      </c>
      <c r="E99" s="4" t="s">
        <v>4</v>
      </c>
      <c r="F99" s="4" t="s">
        <v>2</v>
      </c>
      <c r="G99" s="4" t="s">
        <v>8</v>
      </c>
      <c r="H99" s="4" t="s">
        <v>9</v>
      </c>
      <c r="I99" s="7">
        <v>349995</v>
      </c>
      <c r="J99" s="7">
        <v>0</v>
      </c>
      <c r="K99" s="7">
        <v>0</v>
      </c>
      <c r="L99" s="7">
        <v>0</v>
      </c>
      <c r="M99" s="7">
        <v>349995</v>
      </c>
    </row>
    <row r="100" spans="1:13" s="1" customFormat="1" ht="28.5" x14ac:dyDescent="0.25">
      <c r="A100" s="4">
        <v>246193</v>
      </c>
      <c r="B100" s="5">
        <v>44013.525694444397</v>
      </c>
      <c r="C100" s="4" t="s">
        <v>0</v>
      </c>
      <c r="D100" s="5">
        <v>44053.402268518497</v>
      </c>
      <c r="E100" s="4" t="s">
        <v>4</v>
      </c>
      <c r="F100" s="4" t="s">
        <v>2</v>
      </c>
      <c r="G100" s="4" t="s">
        <v>8</v>
      </c>
      <c r="H100" s="4" t="s">
        <v>9</v>
      </c>
      <c r="I100" s="7">
        <v>98200</v>
      </c>
      <c r="J100" s="7">
        <v>0</v>
      </c>
      <c r="K100" s="7">
        <v>0</v>
      </c>
      <c r="L100" s="7">
        <v>0</v>
      </c>
      <c r="M100" s="7">
        <v>98200</v>
      </c>
    </row>
    <row r="101" spans="1:13" s="1" customFormat="1" ht="28.5" x14ac:dyDescent="0.25">
      <c r="A101" s="4">
        <v>245761</v>
      </c>
      <c r="B101" s="5">
        <v>44009.778472222199</v>
      </c>
      <c r="C101" s="4" t="s">
        <v>0</v>
      </c>
      <c r="D101" s="5">
        <v>44037.677916666697</v>
      </c>
      <c r="E101" s="4" t="s">
        <v>4</v>
      </c>
      <c r="F101" s="4" t="s">
        <v>2</v>
      </c>
      <c r="G101" s="4" t="s">
        <v>8</v>
      </c>
      <c r="H101" s="4" t="s">
        <v>9</v>
      </c>
      <c r="I101" s="7">
        <v>362778</v>
      </c>
      <c r="J101" s="7">
        <v>0</v>
      </c>
      <c r="K101" s="7">
        <v>0</v>
      </c>
      <c r="L101" s="7">
        <v>0</v>
      </c>
      <c r="M101" s="7">
        <v>362778</v>
      </c>
    </row>
    <row r="102" spans="1:13" s="1" customFormat="1" ht="28.5" x14ac:dyDescent="0.25">
      <c r="A102" s="4">
        <v>245749</v>
      </c>
      <c r="B102" s="5">
        <v>44009.655555555597</v>
      </c>
      <c r="C102" s="4" t="s">
        <v>0</v>
      </c>
      <c r="D102" s="5">
        <v>44037.677916666697</v>
      </c>
      <c r="E102" s="4" t="s">
        <v>7</v>
      </c>
      <c r="F102" s="4" t="s">
        <v>7</v>
      </c>
      <c r="G102" s="4" t="s">
        <v>8</v>
      </c>
      <c r="H102" s="4" t="s">
        <v>9</v>
      </c>
      <c r="I102" s="7">
        <v>59198</v>
      </c>
      <c r="J102" s="7">
        <v>0</v>
      </c>
      <c r="K102" s="7">
        <v>0</v>
      </c>
      <c r="L102" s="7">
        <v>0</v>
      </c>
      <c r="M102" s="7">
        <v>59198</v>
      </c>
    </row>
    <row r="103" spans="1:13" s="1" customFormat="1" ht="28.5" x14ac:dyDescent="0.25">
      <c r="A103" s="4">
        <v>245175</v>
      </c>
      <c r="B103" s="5">
        <v>44005.613888888904</v>
      </c>
      <c r="C103" s="4" t="s">
        <v>0</v>
      </c>
      <c r="D103" s="5">
        <v>44053.402268518497</v>
      </c>
      <c r="E103" s="4" t="s">
        <v>7</v>
      </c>
      <c r="F103" s="4" t="s">
        <v>7</v>
      </c>
      <c r="G103" s="4" t="s">
        <v>8</v>
      </c>
      <c r="H103" s="4" t="s">
        <v>9</v>
      </c>
      <c r="I103" s="7">
        <v>7059</v>
      </c>
      <c r="J103" s="7">
        <v>0</v>
      </c>
      <c r="K103" s="7">
        <v>0</v>
      </c>
      <c r="L103" s="7">
        <v>0</v>
      </c>
      <c r="M103" s="7">
        <v>7059</v>
      </c>
    </row>
    <row r="104" spans="1:13" s="1" customFormat="1" ht="28.5" x14ac:dyDescent="0.25">
      <c r="A104" s="4">
        <v>245106</v>
      </c>
      <c r="B104" s="5">
        <v>44005.337500000001</v>
      </c>
      <c r="C104" s="4" t="s">
        <v>0</v>
      </c>
      <c r="D104" s="5">
        <v>44148.673750000002</v>
      </c>
      <c r="E104" s="4" t="s">
        <v>4</v>
      </c>
      <c r="F104" s="4" t="s">
        <v>2</v>
      </c>
      <c r="G104" s="4" t="s">
        <v>8</v>
      </c>
      <c r="H104" s="4" t="s">
        <v>9</v>
      </c>
      <c r="I104" s="7">
        <v>77000</v>
      </c>
      <c r="J104" s="7">
        <v>0</v>
      </c>
      <c r="K104" s="7">
        <v>0</v>
      </c>
      <c r="L104" s="7">
        <v>0</v>
      </c>
      <c r="M104" s="7">
        <v>77000</v>
      </c>
    </row>
    <row r="105" spans="1:13" s="1" customFormat="1" ht="28.5" x14ac:dyDescent="0.25">
      <c r="A105" s="4">
        <v>245105</v>
      </c>
      <c r="B105" s="5">
        <v>44005.335416666698</v>
      </c>
      <c r="C105" s="4" t="s">
        <v>0</v>
      </c>
      <c r="D105" s="5">
        <v>44148.673750000002</v>
      </c>
      <c r="E105" s="4" t="s">
        <v>4</v>
      </c>
      <c r="F105" s="4" t="s">
        <v>2</v>
      </c>
      <c r="G105" s="4" t="s">
        <v>8</v>
      </c>
      <c r="H105" s="4" t="s">
        <v>9</v>
      </c>
      <c r="I105" s="7">
        <v>50600</v>
      </c>
      <c r="J105" s="7">
        <v>0</v>
      </c>
      <c r="K105" s="7">
        <v>0</v>
      </c>
      <c r="L105" s="7">
        <v>0</v>
      </c>
      <c r="M105" s="7">
        <v>50600</v>
      </c>
    </row>
    <row r="106" spans="1:13" s="1" customFormat="1" ht="28.5" x14ac:dyDescent="0.25">
      <c r="A106" s="4">
        <v>244141</v>
      </c>
      <c r="B106" s="5">
        <v>43996.633333333302</v>
      </c>
      <c r="C106" s="4" t="s">
        <v>0</v>
      </c>
      <c r="D106" s="5">
        <v>44037.677916666697</v>
      </c>
      <c r="E106" s="4" t="s">
        <v>7</v>
      </c>
      <c r="F106" s="4" t="s">
        <v>7</v>
      </c>
      <c r="G106" s="4" t="s">
        <v>8</v>
      </c>
      <c r="H106" s="4" t="s">
        <v>9</v>
      </c>
      <c r="I106" s="7">
        <v>57600</v>
      </c>
      <c r="J106" s="7">
        <v>0</v>
      </c>
      <c r="K106" s="7">
        <v>0</v>
      </c>
      <c r="L106" s="7">
        <v>0</v>
      </c>
      <c r="M106" s="7">
        <v>57600</v>
      </c>
    </row>
    <row r="107" spans="1:13" s="1" customFormat="1" ht="28.5" x14ac:dyDescent="0.25">
      <c r="A107" s="4">
        <v>243549</v>
      </c>
      <c r="B107" s="5">
        <v>43991.5625</v>
      </c>
      <c r="C107" s="4" t="s">
        <v>0</v>
      </c>
      <c r="D107" s="5">
        <v>44037.677916666697</v>
      </c>
      <c r="E107" s="4" t="s">
        <v>7</v>
      </c>
      <c r="F107" s="4" t="s">
        <v>7</v>
      </c>
      <c r="G107" s="4" t="s">
        <v>8</v>
      </c>
      <c r="H107" s="4" t="s">
        <v>9</v>
      </c>
      <c r="I107" s="7">
        <v>213787</v>
      </c>
      <c r="J107" s="7">
        <v>0</v>
      </c>
      <c r="K107" s="7">
        <v>0</v>
      </c>
      <c r="L107" s="7">
        <v>0</v>
      </c>
      <c r="M107" s="7">
        <v>213787</v>
      </c>
    </row>
    <row r="108" spans="1:13" s="1" customFormat="1" ht="28.5" x14ac:dyDescent="0.25">
      <c r="A108" s="4">
        <v>242728</v>
      </c>
      <c r="B108" s="5">
        <v>43985.264583333301</v>
      </c>
      <c r="C108" s="4" t="s">
        <v>0</v>
      </c>
      <c r="D108" s="5">
        <v>44037.677916666697</v>
      </c>
      <c r="E108" s="4" t="s">
        <v>4</v>
      </c>
      <c r="F108" s="4" t="s">
        <v>2</v>
      </c>
      <c r="G108" s="4" t="s">
        <v>8</v>
      </c>
      <c r="H108" s="4" t="s">
        <v>9</v>
      </c>
      <c r="I108" s="7">
        <v>205200</v>
      </c>
      <c r="J108" s="7">
        <v>0</v>
      </c>
      <c r="K108" s="7">
        <v>0</v>
      </c>
      <c r="L108" s="7">
        <v>0</v>
      </c>
      <c r="M108" s="7">
        <v>205200</v>
      </c>
    </row>
    <row r="109" spans="1:13" s="1" customFormat="1" ht="28.5" x14ac:dyDescent="0.25">
      <c r="A109" s="4">
        <v>242601</v>
      </c>
      <c r="B109" s="5">
        <v>43984.155555555597</v>
      </c>
      <c r="C109" s="4" t="s">
        <v>0</v>
      </c>
      <c r="D109" s="5">
        <v>44037.658912036997</v>
      </c>
      <c r="E109" s="4" t="s">
        <v>7</v>
      </c>
      <c r="F109" s="4" t="s">
        <v>7</v>
      </c>
      <c r="G109" s="4" t="s">
        <v>8</v>
      </c>
      <c r="H109" s="4" t="s">
        <v>9</v>
      </c>
      <c r="I109" s="7">
        <v>1159382</v>
      </c>
      <c r="J109" s="7">
        <v>0</v>
      </c>
      <c r="K109" s="7">
        <v>0</v>
      </c>
      <c r="L109" s="7">
        <v>0</v>
      </c>
      <c r="M109" s="7">
        <v>1159382</v>
      </c>
    </row>
    <row r="110" spans="1:13" s="1" customFormat="1" ht="28.5" x14ac:dyDescent="0.25">
      <c r="A110" s="4">
        <v>242472</v>
      </c>
      <c r="B110" s="5">
        <v>43983.4909722222</v>
      </c>
      <c r="C110" s="4" t="s">
        <v>0</v>
      </c>
      <c r="D110" s="5">
        <v>44037.658912036997</v>
      </c>
      <c r="E110" s="4" t="s">
        <v>4</v>
      </c>
      <c r="F110" s="4" t="s">
        <v>2</v>
      </c>
      <c r="G110" s="4" t="s">
        <v>8</v>
      </c>
      <c r="H110" s="4" t="s">
        <v>9</v>
      </c>
      <c r="I110" s="7">
        <v>35100</v>
      </c>
      <c r="J110" s="7">
        <v>0</v>
      </c>
      <c r="K110" s="7">
        <v>0</v>
      </c>
      <c r="L110" s="7">
        <v>0</v>
      </c>
      <c r="M110" s="7">
        <v>35100</v>
      </c>
    </row>
    <row r="111" spans="1:13" s="1" customFormat="1" ht="28.5" x14ac:dyDescent="0.25">
      <c r="A111" s="4">
        <v>242422</v>
      </c>
      <c r="B111" s="5">
        <v>43983.354861111096</v>
      </c>
      <c r="C111" s="4" t="s">
        <v>0</v>
      </c>
      <c r="D111" s="5">
        <v>44037.658912036997</v>
      </c>
      <c r="E111" s="4" t="s">
        <v>4</v>
      </c>
      <c r="F111" s="4" t="s">
        <v>2</v>
      </c>
      <c r="G111" s="4" t="s">
        <v>8</v>
      </c>
      <c r="H111" s="4" t="s">
        <v>9</v>
      </c>
      <c r="I111" s="7">
        <v>77000</v>
      </c>
      <c r="J111" s="7">
        <v>0</v>
      </c>
      <c r="K111" s="7">
        <v>0</v>
      </c>
      <c r="L111" s="7">
        <v>0</v>
      </c>
      <c r="M111" s="7">
        <v>77000</v>
      </c>
    </row>
    <row r="112" spans="1:13" s="1" customFormat="1" ht="28.5" x14ac:dyDescent="0.25">
      <c r="A112" s="4">
        <v>242421</v>
      </c>
      <c r="B112" s="5">
        <v>43983.3527777778</v>
      </c>
      <c r="C112" s="4" t="s">
        <v>0</v>
      </c>
      <c r="D112" s="5">
        <v>44037.658912036997</v>
      </c>
      <c r="E112" s="4" t="s">
        <v>4</v>
      </c>
      <c r="F112" s="4" t="s">
        <v>2</v>
      </c>
      <c r="G112" s="4" t="s">
        <v>8</v>
      </c>
      <c r="H112" s="4" t="s">
        <v>9</v>
      </c>
      <c r="I112" s="7">
        <v>50600</v>
      </c>
      <c r="J112" s="7">
        <v>0</v>
      </c>
      <c r="K112" s="7">
        <v>0</v>
      </c>
      <c r="L112" s="7">
        <v>0</v>
      </c>
      <c r="M112" s="7">
        <v>50600</v>
      </c>
    </row>
    <row r="113" spans="1:13" s="1" customFormat="1" ht="28.5" x14ac:dyDescent="0.25">
      <c r="A113" s="4">
        <v>242268</v>
      </c>
      <c r="B113" s="5">
        <v>43981.543749999997</v>
      </c>
      <c r="C113" s="4" t="s">
        <v>0</v>
      </c>
      <c r="D113" s="5">
        <v>44037.6565625</v>
      </c>
      <c r="E113" s="4" t="s">
        <v>4</v>
      </c>
      <c r="F113" s="4" t="s">
        <v>2</v>
      </c>
      <c r="G113" s="4" t="s">
        <v>8</v>
      </c>
      <c r="H113" s="4" t="s">
        <v>9</v>
      </c>
      <c r="I113" s="7">
        <v>101500</v>
      </c>
      <c r="J113" s="7">
        <v>0</v>
      </c>
      <c r="K113" s="7">
        <v>0</v>
      </c>
      <c r="L113" s="7">
        <v>0</v>
      </c>
      <c r="M113" s="7">
        <v>101500</v>
      </c>
    </row>
    <row r="114" spans="1:13" s="1" customFormat="1" ht="28.5" x14ac:dyDescent="0.25">
      <c r="A114" s="4">
        <v>241946</v>
      </c>
      <c r="B114" s="5">
        <v>43979.447222222203</v>
      </c>
      <c r="C114" s="4" t="s">
        <v>0</v>
      </c>
      <c r="D114" s="5">
        <v>44037.658912036997</v>
      </c>
      <c r="E114" s="4" t="s">
        <v>4</v>
      </c>
      <c r="F114" s="4" t="s">
        <v>2</v>
      </c>
      <c r="G114" s="4" t="s">
        <v>8</v>
      </c>
      <c r="H114" s="4" t="s">
        <v>9</v>
      </c>
      <c r="I114" s="7">
        <v>57600</v>
      </c>
      <c r="J114" s="7">
        <v>0</v>
      </c>
      <c r="K114" s="7">
        <v>0</v>
      </c>
      <c r="L114" s="7">
        <v>0</v>
      </c>
      <c r="M114" s="7">
        <v>57600</v>
      </c>
    </row>
    <row r="115" spans="1:13" s="1" customFormat="1" ht="28.5" x14ac:dyDescent="0.25">
      <c r="A115" s="4">
        <v>241838</v>
      </c>
      <c r="B115" s="5">
        <v>43978.596527777801</v>
      </c>
      <c r="C115" s="4" t="s">
        <v>0</v>
      </c>
      <c r="D115" s="5">
        <v>44037.658912036997</v>
      </c>
      <c r="E115" s="4" t="s">
        <v>4</v>
      </c>
      <c r="F115" s="4" t="s">
        <v>2</v>
      </c>
      <c r="G115" s="4" t="s">
        <v>8</v>
      </c>
      <c r="H115" s="4" t="s">
        <v>9</v>
      </c>
      <c r="I115" s="7">
        <v>35100</v>
      </c>
      <c r="J115" s="7">
        <v>0</v>
      </c>
      <c r="K115" s="7">
        <v>0</v>
      </c>
      <c r="L115" s="7">
        <v>0</v>
      </c>
      <c r="M115" s="7">
        <v>35100</v>
      </c>
    </row>
    <row r="116" spans="1:13" s="1" customFormat="1" ht="28.5" x14ac:dyDescent="0.25">
      <c r="A116" s="4">
        <v>241789</v>
      </c>
      <c r="B116" s="5">
        <v>43978.248611111099</v>
      </c>
      <c r="C116" s="4" t="s">
        <v>0</v>
      </c>
      <c r="D116" s="5">
        <v>44037.6565625</v>
      </c>
      <c r="E116" s="4" t="s">
        <v>4</v>
      </c>
      <c r="F116" s="4" t="s">
        <v>2</v>
      </c>
      <c r="G116" s="4" t="s">
        <v>8</v>
      </c>
      <c r="H116" s="4" t="s">
        <v>9</v>
      </c>
      <c r="I116" s="7">
        <v>78400</v>
      </c>
      <c r="J116" s="7">
        <v>0</v>
      </c>
      <c r="K116" s="7">
        <v>0</v>
      </c>
      <c r="L116" s="7">
        <v>0</v>
      </c>
      <c r="M116" s="7">
        <v>78400</v>
      </c>
    </row>
    <row r="117" spans="1:13" s="1" customFormat="1" ht="28.5" x14ac:dyDescent="0.25">
      <c r="A117" s="4">
        <v>241762</v>
      </c>
      <c r="B117" s="5">
        <v>43977.995138888902</v>
      </c>
      <c r="C117" s="4" t="s">
        <v>0</v>
      </c>
      <c r="D117" s="5">
        <v>44037.6565625</v>
      </c>
      <c r="E117" s="4" t="s">
        <v>4</v>
      </c>
      <c r="F117" s="4" t="s">
        <v>2</v>
      </c>
      <c r="G117" s="4" t="s">
        <v>8</v>
      </c>
      <c r="H117" s="4" t="s">
        <v>9</v>
      </c>
      <c r="I117" s="7">
        <v>57600</v>
      </c>
      <c r="J117" s="7">
        <v>0</v>
      </c>
      <c r="K117" s="7">
        <v>0</v>
      </c>
      <c r="L117" s="7">
        <v>0</v>
      </c>
      <c r="M117" s="7">
        <v>57600</v>
      </c>
    </row>
    <row r="118" spans="1:13" s="1" customFormat="1" ht="28.5" x14ac:dyDescent="0.25">
      <c r="A118" s="4">
        <v>241751</v>
      </c>
      <c r="B118" s="5">
        <v>43977.8972222222</v>
      </c>
      <c r="C118" s="4" t="s">
        <v>0</v>
      </c>
      <c r="D118" s="5">
        <v>44037.6565625</v>
      </c>
      <c r="E118" s="4" t="s">
        <v>4</v>
      </c>
      <c r="F118" s="4" t="s">
        <v>2</v>
      </c>
      <c r="G118" s="4" t="s">
        <v>8</v>
      </c>
      <c r="H118" s="4" t="s">
        <v>9</v>
      </c>
      <c r="I118" s="7">
        <v>57600</v>
      </c>
      <c r="J118" s="7">
        <v>0</v>
      </c>
      <c r="K118" s="7">
        <v>0</v>
      </c>
      <c r="L118" s="7">
        <v>0</v>
      </c>
      <c r="M118" s="7">
        <v>57600</v>
      </c>
    </row>
    <row r="119" spans="1:13" s="1" customFormat="1" ht="28.5" x14ac:dyDescent="0.25">
      <c r="A119" s="4">
        <v>241689</v>
      </c>
      <c r="B119" s="5">
        <v>43977.545833333301</v>
      </c>
      <c r="C119" s="4" t="s">
        <v>0</v>
      </c>
      <c r="D119" s="5">
        <v>44037.658912036997</v>
      </c>
      <c r="E119" s="4" t="s">
        <v>4</v>
      </c>
      <c r="F119" s="4" t="s">
        <v>2</v>
      </c>
      <c r="G119" s="4" t="s">
        <v>8</v>
      </c>
      <c r="H119" s="4" t="s">
        <v>9</v>
      </c>
      <c r="I119" s="7">
        <v>277600</v>
      </c>
      <c r="J119" s="7">
        <v>0</v>
      </c>
      <c r="K119" s="7">
        <v>0</v>
      </c>
      <c r="L119" s="7">
        <v>0</v>
      </c>
      <c r="M119" s="7">
        <v>277600</v>
      </c>
    </row>
    <row r="120" spans="1:13" s="1" customFormat="1" ht="28.5" x14ac:dyDescent="0.25">
      <c r="A120" s="4">
        <v>241462</v>
      </c>
      <c r="B120" s="5">
        <v>43975.1784722222</v>
      </c>
      <c r="C120" s="4" t="s">
        <v>0</v>
      </c>
      <c r="D120" s="5">
        <v>44037.656550925902</v>
      </c>
      <c r="E120" s="4" t="s">
        <v>4</v>
      </c>
      <c r="F120" s="4" t="s">
        <v>2</v>
      </c>
      <c r="G120" s="4" t="s">
        <v>8</v>
      </c>
      <c r="H120" s="4" t="s">
        <v>9</v>
      </c>
      <c r="I120" s="7">
        <v>59200</v>
      </c>
      <c r="J120" s="7">
        <v>0</v>
      </c>
      <c r="K120" s="7">
        <v>0</v>
      </c>
      <c r="L120" s="7">
        <v>0</v>
      </c>
      <c r="M120" s="7">
        <v>59200</v>
      </c>
    </row>
    <row r="121" spans="1:13" s="1" customFormat="1" ht="28.5" x14ac:dyDescent="0.25">
      <c r="A121" s="4">
        <v>241422</v>
      </c>
      <c r="B121" s="5">
        <v>43974.751388888901</v>
      </c>
      <c r="C121" s="4" t="s">
        <v>0</v>
      </c>
      <c r="D121" s="5">
        <v>44037.658912036997</v>
      </c>
      <c r="E121" s="4" t="s">
        <v>7</v>
      </c>
      <c r="F121" s="4" t="s">
        <v>7</v>
      </c>
      <c r="G121" s="4" t="s">
        <v>8</v>
      </c>
      <c r="H121" s="4" t="s">
        <v>9</v>
      </c>
      <c r="I121" s="7">
        <v>59200</v>
      </c>
      <c r="J121" s="7">
        <v>0</v>
      </c>
      <c r="K121" s="7">
        <v>0</v>
      </c>
      <c r="L121" s="7">
        <v>0</v>
      </c>
      <c r="M121" s="7">
        <v>59200</v>
      </c>
    </row>
    <row r="122" spans="1:13" s="1" customFormat="1" ht="28.5" x14ac:dyDescent="0.25">
      <c r="A122" s="4">
        <v>240111</v>
      </c>
      <c r="B122" s="5">
        <v>43964.609722222202</v>
      </c>
      <c r="C122" s="4" t="s">
        <v>0</v>
      </c>
      <c r="D122" s="5">
        <v>44037.656550925902</v>
      </c>
      <c r="E122" s="4" t="s">
        <v>4</v>
      </c>
      <c r="F122" s="4" t="s">
        <v>2</v>
      </c>
      <c r="G122" s="4" t="s">
        <v>8</v>
      </c>
      <c r="H122" s="4" t="s">
        <v>9</v>
      </c>
      <c r="I122" s="7">
        <v>4706</v>
      </c>
      <c r="J122" s="7">
        <v>0</v>
      </c>
      <c r="K122" s="7">
        <v>0</v>
      </c>
      <c r="L122" s="7">
        <v>0</v>
      </c>
      <c r="M122" s="7">
        <v>4706</v>
      </c>
    </row>
    <row r="123" spans="1:13" s="1" customFormat="1" ht="28.5" x14ac:dyDescent="0.25">
      <c r="A123" s="4">
        <v>239924</v>
      </c>
      <c r="B123" s="5">
        <v>43963.500694444403</v>
      </c>
      <c r="C123" s="4" t="s">
        <v>0</v>
      </c>
      <c r="D123" s="5">
        <v>44037.6565625</v>
      </c>
      <c r="E123" s="4" t="s">
        <v>4</v>
      </c>
      <c r="F123" s="4" t="s">
        <v>2</v>
      </c>
      <c r="G123" s="4" t="s">
        <v>8</v>
      </c>
      <c r="H123" s="4" t="s">
        <v>9</v>
      </c>
      <c r="I123" s="7">
        <v>50600</v>
      </c>
      <c r="J123" s="7">
        <v>0</v>
      </c>
      <c r="K123" s="7">
        <v>0</v>
      </c>
      <c r="L123" s="7">
        <v>0</v>
      </c>
      <c r="M123" s="7">
        <v>50600</v>
      </c>
    </row>
    <row r="124" spans="1:13" s="1" customFormat="1" ht="28.5" x14ac:dyDescent="0.25">
      <c r="A124" s="4">
        <v>239455</v>
      </c>
      <c r="B124" s="5">
        <v>43959.0090277778</v>
      </c>
      <c r="C124" s="4" t="s">
        <v>0</v>
      </c>
      <c r="D124" s="5">
        <v>44037.6565625</v>
      </c>
      <c r="E124" s="4" t="s">
        <v>4</v>
      </c>
      <c r="F124" s="4" t="s">
        <v>2</v>
      </c>
      <c r="G124" s="4" t="s">
        <v>8</v>
      </c>
      <c r="H124" s="4" t="s">
        <v>9</v>
      </c>
      <c r="I124" s="7">
        <v>77274</v>
      </c>
      <c r="J124" s="7">
        <v>0</v>
      </c>
      <c r="K124" s="7">
        <v>0</v>
      </c>
      <c r="L124" s="7">
        <v>0</v>
      </c>
      <c r="M124" s="7">
        <v>77274</v>
      </c>
    </row>
    <row r="125" spans="1:13" s="1" customFormat="1" ht="28.5" x14ac:dyDescent="0.25">
      <c r="A125" s="4">
        <v>239392</v>
      </c>
      <c r="B125" s="5">
        <v>43958.519444444399</v>
      </c>
      <c r="C125" s="4" t="s">
        <v>0</v>
      </c>
      <c r="D125" s="5">
        <v>44037.6565625</v>
      </c>
      <c r="E125" s="4" t="s">
        <v>7</v>
      </c>
      <c r="F125" s="4" t="s">
        <v>7</v>
      </c>
      <c r="G125" s="4" t="s">
        <v>8</v>
      </c>
      <c r="H125" s="4" t="s">
        <v>9</v>
      </c>
      <c r="I125" s="7">
        <v>526787</v>
      </c>
      <c r="J125" s="7">
        <v>0</v>
      </c>
      <c r="K125" s="7">
        <v>0</v>
      </c>
      <c r="L125" s="7">
        <v>0</v>
      </c>
      <c r="M125" s="7">
        <v>526787</v>
      </c>
    </row>
    <row r="126" spans="1:13" s="1" customFormat="1" ht="28.5" x14ac:dyDescent="0.25">
      <c r="A126" s="4">
        <v>239355</v>
      </c>
      <c r="B126" s="5">
        <v>43958.327777777798</v>
      </c>
      <c r="C126" s="4" t="s">
        <v>0</v>
      </c>
      <c r="D126" s="5">
        <v>44037.656550925902</v>
      </c>
      <c r="E126" s="4" t="s">
        <v>4</v>
      </c>
      <c r="F126" s="4" t="s">
        <v>2</v>
      </c>
      <c r="G126" s="4" t="s">
        <v>8</v>
      </c>
      <c r="H126" s="4" t="s">
        <v>9</v>
      </c>
      <c r="I126" s="7">
        <v>58900</v>
      </c>
      <c r="J126" s="7">
        <v>0</v>
      </c>
      <c r="K126" s="7">
        <v>0</v>
      </c>
      <c r="L126" s="7">
        <v>0</v>
      </c>
      <c r="M126" s="7">
        <v>58900</v>
      </c>
    </row>
    <row r="127" spans="1:13" s="1" customFormat="1" ht="28.5" x14ac:dyDescent="0.25">
      <c r="A127" s="4">
        <v>239117</v>
      </c>
      <c r="B127" s="5">
        <v>43956.484027777798</v>
      </c>
      <c r="C127" s="4" t="s">
        <v>0</v>
      </c>
      <c r="D127" s="5">
        <v>44037.656550925902</v>
      </c>
      <c r="E127" s="4" t="s">
        <v>4</v>
      </c>
      <c r="F127" s="4" t="s">
        <v>2</v>
      </c>
      <c r="G127" s="4" t="s">
        <v>8</v>
      </c>
      <c r="H127" s="4" t="s">
        <v>9</v>
      </c>
      <c r="I127" s="7">
        <v>77000</v>
      </c>
      <c r="J127" s="7">
        <v>0</v>
      </c>
      <c r="K127" s="7">
        <v>0</v>
      </c>
      <c r="L127" s="7">
        <v>0</v>
      </c>
      <c r="M127" s="7">
        <v>77000</v>
      </c>
    </row>
    <row r="128" spans="1:13" s="1" customFormat="1" ht="28.5" x14ac:dyDescent="0.25">
      <c r="A128" s="4">
        <v>239114</v>
      </c>
      <c r="B128" s="5">
        <v>43956.481249999997</v>
      </c>
      <c r="C128" s="4" t="s">
        <v>0</v>
      </c>
      <c r="D128" s="5">
        <v>44037.656550925902</v>
      </c>
      <c r="E128" s="4" t="s">
        <v>4</v>
      </c>
      <c r="F128" s="4" t="s">
        <v>2</v>
      </c>
      <c r="G128" s="4" t="s">
        <v>8</v>
      </c>
      <c r="H128" s="4" t="s">
        <v>9</v>
      </c>
      <c r="I128" s="7">
        <v>50600</v>
      </c>
      <c r="J128" s="7">
        <v>0</v>
      </c>
      <c r="K128" s="7">
        <v>0</v>
      </c>
      <c r="L128" s="7">
        <v>0</v>
      </c>
      <c r="M128" s="7">
        <v>50600</v>
      </c>
    </row>
    <row r="129" spans="1:13" s="1" customFormat="1" ht="28.5" x14ac:dyDescent="0.25">
      <c r="A129" s="4">
        <v>238952</v>
      </c>
      <c r="B129" s="5">
        <v>43955.364583333299</v>
      </c>
      <c r="C129" s="4" t="s">
        <v>0</v>
      </c>
      <c r="D129" s="5">
        <v>44037.656550925902</v>
      </c>
      <c r="E129" s="4" t="s">
        <v>7</v>
      </c>
      <c r="F129" s="4" t="s">
        <v>7</v>
      </c>
      <c r="G129" s="4" t="s">
        <v>8</v>
      </c>
      <c r="H129" s="4" t="s">
        <v>9</v>
      </c>
      <c r="I129" s="7">
        <v>135698</v>
      </c>
      <c r="J129" s="7">
        <v>0</v>
      </c>
      <c r="K129" s="7">
        <v>0</v>
      </c>
      <c r="L129" s="7">
        <v>0</v>
      </c>
      <c r="M129" s="7">
        <v>135698</v>
      </c>
    </row>
    <row r="130" spans="1:13" s="1" customFormat="1" ht="28.5" x14ac:dyDescent="0.25">
      <c r="A130" s="4">
        <v>238741</v>
      </c>
      <c r="B130" s="5">
        <v>43953.107638888898</v>
      </c>
      <c r="C130" s="4" t="s">
        <v>0</v>
      </c>
      <c r="D130" s="5">
        <v>44037.656550925902</v>
      </c>
      <c r="E130" s="4" t="s">
        <v>4</v>
      </c>
      <c r="F130" s="4" t="s">
        <v>2</v>
      </c>
      <c r="G130" s="4" t="s">
        <v>8</v>
      </c>
      <c r="H130" s="4" t="s">
        <v>9</v>
      </c>
      <c r="I130" s="7">
        <v>130600</v>
      </c>
      <c r="J130" s="7">
        <v>0</v>
      </c>
      <c r="K130" s="7">
        <v>0</v>
      </c>
      <c r="L130" s="7">
        <v>0</v>
      </c>
      <c r="M130" s="7">
        <v>130600</v>
      </c>
    </row>
    <row r="131" spans="1:13" s="1" customFormat="1" ht="28.5" x14ac:dyDescent="0.25">
      <c r="A131" s="4">
        <v>238682</v>
      </c>
      <c r="B131" s="5">
        <v>43952.082638888904</v>
      </c>
      <c r="C131" s="4" t="s">
        <v>0</v>
      </c>
      <c r="D131" s="5">
        <v>44037.656550925902</v>
      </c>
      <c r="E131" s="4" t="s">
        <v>4</v>
      </c>
      <c r="F131" s="4" t="s">
        <v>2</v>
      </c>
      <c r="G131" s="4" t="s">
        <v>8</v>
      </c>
      <c r="H131" s="4" t="s">
        <v>9</v>
      </c>
      <c r="I131" s="7">
        <v>231500</v>
      </c>
      <c r="J131" s="7">
        <v>0</v>
      </c>
      <c r="K131" s="7">
        <v>0</v>
      </c>
      <c r="L131" s="7">
        <v>0</v>
      </c>
      <c r="M131" s="7">
        <v>231500</v>
      </c>
    </row>
    <row r="132" spans="1:13" s="1" customFormat="1" ht="28.5" x14ac:dyDescent="0.25">
      <c r="A132" s="4">
        <v>238380</v>
      </c>
      <c r="B132" s="5">
        <v>43950.304861111101</v>
      </c>
      <c r="C132" s="4" t="s">
        <v>0</v>
      </c>
      <c r="D132" s="5">
        <v>43968.355428240699</v>
      </c>
      <c r="E132" s="4" t="s">
        <v>4</v>
      </c>
      <c r="F132" s="4" t="s">
        <v>2</v>
      </c>
      <c r="G132" s="4" t="s">
        <v>8</v>
      </c>
      <c r="H132" s="4" t="s">
        <v>9</v>
      </c>
      <c r="I132" s="7">
        <v>356800</v>
      </c>
      <c r="J132" s="7">
        <v>0</v>
      </c>
      <c r="K132" s="7">
        <v>0</v>
      </c>
      <c r="L132" s="7">
        <v>0</v>
      </c>
      <c r="M132" s="7">
        <v>356800</v>
      </c>
    </row>
    <row r="133" spans="1:13" s="1" customFormat="1" ht="28.5" x14ac:dyDescent="0.25">
      <c r="A133" s="4">
        <v>238305</v>
      </c>
      <c r="B133" s="5">
        <v>43949.655555555597</v>
      </c>
      <c r="C133" s="4" t="s">
        <v>0</v>
      </c>
      <c r="D133" s="5">
        <v>44226.606423611098</v>
      </c>
      <c r="E133" s="4" t="s">
        <v>4</v>
      </c>
      <c r="F133" s="4" t="s">
        <v>2</v>
      </c>
      <c r="G133" s="4" t="s">
        <v>8</v>
      </c>
      <c r="H133" s="4" t="s">
        <v>9</v>
      </c>
      <c r="I133" s="7">
        <v>57600</v>
      </c>
      <c r="J133" s="7">
        <v>0</v>
      </c>
      <c r="K133" s="7">
        <v>0</v>
      </c>
      <c r="L133" s="7">
        <v>0</v>
      </c>
      <c r="M133" s="7">
        <v>57600</v>
      </c>
    </row>
    <row r="134" spans="1:13" s="1" customFormat="1" ht="28.5" x14ac:dyDescent="0.25">
      <c r="A134" s="4">
        <v>238291</v>
      </c>
      <c r="B134" s="5">
        <v>43949.622916666704</v>
      </c>
      <c r="C134" s="4" t="s">
        <v>0</v>
      </c>
      <c r="D134" s="5">
        <v>43968.355428240699</v>
      </c>
      <c r="E134" s="4" t="s">
        <v>4</v>
      </c>
      <c r="F134" s="4" t="s">
        <v>2</v>
      </c>
      <c r="G134" s="4" t="s">
        <v>8</v>
      </c>
      <c r="H134" s="4" t="s">
        <v>9</v>
      </c>
      <c r="I134" s="7">
        <v>26900</v>
      </c>
      <c r="J134" s="7">
        <v>0</v>
      </c>
      <c r="K134" s="7">
        <v>0</v>
      </c>
      <c r="L134" s="7">
        <v>0</v>
      </c>
      <c r="M134" s="7">
        <v>26900</v>
      </c>
    </row>
    <row r="135" spans="1:13" s="1" customFormat="1" ht="28.5" x14ac:dyDescent="0.25">
      <c r="A135" s="4">
        <v>238202</v>
      </c>
      <c r="B135" s="5">
        <v>43949.334027777797</v>
      </c>
      <c r="C135" s="4" t="s">
        <v>0</v>
      </c>
      <c r="D135" s="5">
        <v>44226.606423611098</v>
      </c>
      <c r="E135" s="4" t="s">
        <v>4</v>
      </c>
      <c r="F135" s="4" t="s">
        <v>2</v>
      </c>
      <c r="G135" s="4" t="s">
        <v>8</v>
      </c>
      <c r="H135" s="4" t="s">
        <v>9</v>
      </c>
      <c r="I135" s="7">
        <v>35100</v>
      </c>
      <c r="J135" s="7">
        <v>0</v>
      </c>
      <c r="K135" s="7">
        <v>0</v>
      </c>
      <c r="L135" s="7">
        <v>0</v>
      </c>
      <c r="M135" s="7">
        <v>35100</v>
      </c>
    </row>
    <row r="136" spans="1:13" s="1" customFormat="1" ht="28.5" x14ac:dyDescent="0.25">
      <c r="A136" s="4">
        <v>237747</v>
      </c>
      <c r="B136" s="5">
        <v>43944.745833333298</v>
      </c>
      <c r="C136" s="4" t="s">
        <v>0</v>
      </c>
      <c r="D136" s="5">
        <v>44226.606412036999</v>
      </c>
      <c r="E136" s="4" t="s">
        <v>4</v>
      </c>
      <c r="F136" s="4" t="s">
        <v>2</v>
      </c>
      <c r="G136" s="4" t="s">
        <v>8</v>
      </c>
      <c r="H136" s="4" t="s">
        <v>9</v>
      </c>
      <c r="I136" s="7">
        <v>349276</v>
      </c>
      <c r="J136" s="7">
        <v>0</v>
      </c>
      <c r="K136" s="7">
        <v>0</v>
      </c>
      <c r="L136" s="7">
        <v>0</v>
      </c>
      <c r="M136" s="7">
        <v>349276</v>
      </c>
    </row>
    <row r="137" spans="1:13" s="1" customFormat="1" ht="28.5" x14ac:dyDescent="0.25">
      <c r="A137" s="4">
        <v>237498</v>
      </c>
      <c r="B137" s="5">
        <v>43943.039583333302</v>
      </c>
      <c r="C137" s="4" t="s">
        <v>0</v>
      </c>
      <c r="D137" s="5">
        <v>44226.606412036999</v>
      </c>
      <c r="E137" s="4" t="s">
        <v>4</v>
      </c>
      <c r="F137" s="4" t="s">
        <v>2</v>
      </c>
      <c r="G137" s="4" t="s">
        <v>8</v>
      </c>
      <c r="H137" s="4" t="s">
        <v>9</v>
      </c>
      <c r="I137" s="7">
        <v>225654</v>
      </c>
      <c r="J137" s="7">
        <v>0</v>
      </c>
      <c r="K137" s="7">
        <v>0</v>
      </c>
      <c r="L137" s="7">
        <v>0</v>
      </c>
      <c r="M137" s="7">
        <v>225654</v>
      </c>
    </row>
    <row r="138" spans="1:13" s="1" customFormat="1" ht="28.5" x14ac:dyDescent="0.25">
      <c r="A138" s="4">
        <v>237085</v>
      </c>
      <c r="B138" s="5">
        <v>43938.741666666698</v>
      </c>
      <c r="C138" s="4" t="s">
        <v>0</v>
      </c>
      <c r="D138" s="5">
        <v>44226.606423611098</v>
      </c>
      <c r="E138" s="4" t="s">
        <v>7</v>
      </c>
      <c r="F138" s="4" t="s">
        <v>7</v>
      </c>
      <c r="G138" s="4" t="s">
        <v>8</v>
      </c>
      <c r="H138" s="4" t="s">
        <v>9</v>
      </c>
      <c r="I138" s="7">
        <v>607851</v>
      </c>
      <c r="J138" s="7">
        <v>0</v>
      </c>
      <c r="K138" s="7">
        <v>0</v>
      </c>
      <c r="L138" s="7">
        <v>0</v>
      </c>
      <c r="M138" s="7">
        <v>607851</v>
      </c>
    </row>
    <row r="139" spans="1:13" s="1" customFormat="1" ht="28.5" x14ac:dyDescent="0.25">
      <c r="A139" s="4">
        <v>237017</v>
      </c>
      <c r="B139" s="5">
        <v>43938.369444444397</v>
      </c>
      <c r="C139" s="4" t="s">
        <v>0</v>
      </c>
      <c r="D139" s="5">
        <v>44226.606423611098</v>
      </c>
      <c r="E139" s="4" t="s">
        <v>4</v>
      </c>
      <c r="F139" s="4" t="s">
        <v>2</v>
      </c>
      <c r="G139" s="4" t="s">
        <v>8</v>
      </c>
      <c r="H139" s="4" t="s">
        <v>9</v>
      </c>
      <c r="I139" s="7">
        <v>148600</v>
      </c>
      <c r="J139" s="7">
        <v>0</v>
      </c>
      <c r="K139" s="7">
        <v>0</v>
      </c>
      <c r="L139" s="7">
        <v>0</v>
      </c>
      <c r="M139" s="7">
        <v>148600</v>
      </c>
    </row>
    <row r="140" spans="1:13" s="1" customFormat="1" ht="28.5" x14ac:dyDescent="0.25">
      <c r="A140" s="4">
        <v>235680</v>
      </c>
      <c r="B140" s="5">
        <v>43923.775000000001</v>
      </c>
      <c r="C140" s="4" t="s">
        <v>0</v>
      </c>
      <c r="D140" s="5">
        <v>44226.606423611098</v>
      </c>
      <c r="E140" s="4" t="s">
        <v>4</v>
      </c>
      <c r="F140" s="4" t="s">
        <v>2</v>
      </c>
      <c r="G140" s="4" t="s">
        <v>8</v>
      </c>
      <c r="H140" s="4" t="s">
        <v>9</v>
      </c>
      <c r="I140" s="7">
        <v>57600</v>
      </c>
      <c r="J140" s="7">
        <v>0</v>
      </c>
      <c r="K140" s="7">
        <v>0</v>
      </c>
      <c r="L140" s="7">
        <v>0</v>
      </c>
      <c r="M140" s="7">
        <v>57600</v>
      </c>
    </row>
    <row r="141" spans="1:13" s="1" customFormat="1" ht="28.5" x14ac:dyDescent="0.25">
      <c r="A141" s="4">
        <v>235449</v>
      </c>
      <c r="B141" s="5">
        <v>43921.879861111098</v>
      </c>
      <c r="C141" s="4" t="s">
        <v>0</v>
      </c>
      <c r="D141" s="5">
        <v>44226.604641203703</v>
      </c>
      <c r="E141" s="4" t="s">
        <v>7</v>
      </c>
      <c r="F141" s="4" t="s">
        <v>7</v>
      </c>
      <c r="G141" s="4" t="s">
        <v>8</v>
      </c>
      <c r="H141" s="4" t="s">
        <v>9</v>
      </c>
      <c r="I141" s="7">
        <v>58300</v>
      </c>
      <c r="J141" s="7">
        <v>58300</v>
      </c>
      <c r="K141" s="7">
        <v>0</v>
      </c>
      <c r="L141" s="7">
        <v>0</v>
      </c>
      <c r="M141" s="7">
        <v>0</v>
      </c>
    </row>
    <row r="142" spans="1:13" s="1" customFormat="1" ht="28.5" x14ac:dyDescent="0.25">
      <c r="A142" s="4">
        <v>235288</v>
      </c>
      <c r="B142" s="5">
        <v>43920.582638888904</v>
      </c>
      <c r="C142" s="4" t="s">
        <v>0</v>
      </c>
      <c r="D142" s="5">
        <v>44226.604641203703</v>
      </c>
      <c r="E142" s="4" t="s">
        <v>7</v>
      </c>
      <c r="F142" s="4" t="s">
        <v>7</v>
      </c>
      <c r="G142" s="4" t="s">
        <v>8</v>
      </c>
      <c r="H142" s="4" t="s">
        <v>9</v>
      </c>
      <c r="I142" s="7">
        <v>479366</v>
      </c>
      <c r="J142" s="7">
        <v>0</v>
      </c>
      <c r="K142" s="7">
        <v>0</v>
      </c>
      <c r="L142" s="7">
        <v>0</v>
      </c>
      <c r="M142" s="7">
        <v>479366</v>
      </c>
    </row>
    <row r="143" spans="1:13" s="1" customFormat="1" ht="28.5" x14ac:dyDescent="0.25">
      <c r="A143" s="4">
        <v>235272</v>
      </c>
      <c r="B143" s="5">
        <v>43920.519444444399</v>
      </c>
      <c r="C143" s="4" t="s">
        <v>0</v>
      </c>
      <c r="D143" s="5">
        <v>43938.530763888899</v>
      </c>
      <c r="E143" s="4" t="s">
        <v>4</v>
      </c>
      <c r="F143" s="4" t="s">
        <v>2</v>
      </c>
      <c r="G143" s="4" t="s">
        <v>8</v>
      </c>
      <c r="H143" s="4" t="s">
        <v>9</v>
      </c>
      <c r="I143" s="7">
        <v>541973</v>
      </c>
      <c r="J143" s="7">
        <v>0</v>
      </c>
      <c r="K143" s="7">
        <v>0</v>
      </c>
      <c r="L143" s="7">
        <v>0</v>
      </c>
      <c r="M143" s="7">
        <v>541973</v>
      </c>
    </row>
    <row r="144" spans="1:13" s="1" customFormat="1" ht="28.5" x14ac:dyDescent="0.25">
      <c r="A144" s="4">
        <v>235136</v>
      </c>
      <c r="B144" s="5">
        <v>43919.561805555597</v>
      </c>
      <c r="C144" s="4" t="s">
        <v>0</v>
      </c>
      <c r="D144" s="5">
        <v>43938.530763888899</v>
      </c>
      <c r="E144" s="4" t="s">
        <v>4</v>
      </c>
      <c r="F144" s="4" t="s">
        <v>2</v>
      </c>
      <c r="G144" s="4" t="s">
        <v>8</v>
      </c>
      <c r="H144" s="4" t="s">
        <v>9</v>
      </c>
      <c r="I144" s="7">
        <v>386243</v>
      </c>
      <c r="J144" s="7">
        <v>0</v>
      </c>
      <c r="K144" s="7">
        <v>0</v>
      </c>
      <c r="L144" s="7">
        <v>0</v>
      </c>
      <c r="M144" s="7">
        <v>386243</v>
      </c>
    </row>
    <row r="145" spans="1:13" s="1" customFormat="1" ht="28.5" x14ac:dyDescent="0.25">
      <c r="A145" s="4">
        <v>234712</v>
      </c>
      <c r="B145" s="5">
        <v>43915.638888888898</v>
      </c>
      <c r="C145" s="4" t="s">
        <v>0</v>
      </c>
      <c r="D145" s="5">
        <v>44226.603460648097</v>
      </c>
      <c r="E145" s="4" t="s">
        <v>7</v>
      </c>
      <c r="F145" s="4" t="s">
        <v>7</v>
      </c>
      <c r="G145" s="4" t="s">
        <v>8</v>
      </c>
      <c r="H145" s="4" t="s">
        <v>9</v>
      </c>
      <c r="I145" s="7">
        <v>1445821</v>
      </c>
      <c r="J145" s="7">
        <v>1445821</v>
      </c>
      <c r="K145" s="7">
        <v>0</v>
      </c>
      <c r="L145" s="7">
        <v>0</v>
      </c>
      <c r="M145" s="7">
        <v>0</v>
      </c>
    </row>
    <row r="146" spans="1:13" s="1" customFormat="1" ht="28.5" x14ac:dyDescent="0.25">
      <c r="A146" s="4">
        <v>234467</v>
      </c>
      <c r="B146" s="5">
        <v>43913.566666666702</v>
      </c>
      <c r="C146" s="4" t="s">
        <v>0</v>
      </c>
      <c r="D146" s="5">
        <v>44226.604652777802</v>
      </c>
      <c r="E146" s="4" t="s">
        <v>7</v>
      </c>
      <c r="F146" s="4" t="s">
        <v>7</v>
      </c>
      <c r="G146" s="4" t="s">
        <v>8</v>
      </c>
      <c r="H146" s="4" t="s">
        <v>9</v>
      </c>
      <c r="I146" s="7">
        <v>57600</v>
      </c>
      <c r="J146" s="7">
        <v>57600</v>
      </c>
      <c r="K146" s="7">
        <v>0</v>
      </c>
      <c r="L146" s="7">
        <v>0</v>
      </c>
      <c r="M146" s="7">
        <v>0</v>
      </c>
    </row>
    <row r="147" spans="1:13" s="1" customFormat="1" ht="28.5" x14ac:dyDescent="0.25">
      <c r="A147" s="4">
        <v>234314</v>
      </c>
      <c r="B147" s="5">
        <v>43911.703472222202</v>
      </c>
      <c r="C147" s="4" t="s">
        <v>0</v>
      </c>
      <c r="D147" s="5">
        <v>43938.505289351902</v>
      </c>
      <c r="E147" s="4" t="s">
        <v>4</v>
      </c>
      <c r="F147" s="4" t="s">
        <v>2</v>
      </c>
      <c r="G147" s="4" t="s">
        <v>8</v>
      </c>
      <c r="H147" s="4" t="s">
        <v>9</v>
      </c>
      <c r="I147" s="7">
        <v>57600</v>
      </c>
      <c r="J147" s="7">
        <v>0</v>
      </c>
      <c r="K147" s="7">
        <v>0</v>
      </c>
      <c r="L147" s="7">
        <v>0</v>
      </c>
      <c r="M147" s="7">
        <v>57600</v>
      </c>
    </row>
    <row r="148" spans="1:13" s="1" customFormat="1" ht="28.5" x14ac:dyDescent="0.25">
      <c r="A148" s="4">
        <v>234230</v>
      </c>
      <c r="B148" s="5">
        <v>43910.920833333301</v>
      </c>
      <c r="C148" s="4" t="s">
        <v>0</v>
      </c>
      <c r="D148" s="5">
        <v>44226.604652777802</v>
      </c>
      <c r="E148" s="4" t="s">
        <v>7</v>
      </c>
      <c r="F148" s="4" t="s">
        <v>7</v>
      </c>
      <c r="G148" s="4" t="s">
        <v>8</v>
      </c>
      <c r="H148" s="4" t="s">
        <v>9</v>
      </c>
      <c r="I148" s="7">
        <v>520757</v>
      </c>
      <c r="J148" s="7">
        <v>0</v>
      </c>
      <c r="K148" s="7">
        <v>0</v>
      </c>
      <c r="L148" s="7">
        <v>0</v>
      </c>
      <c r="M148" s="7">
        <v>520757</v>
      </c>
    </row>
    <row r="149" spans="1:13" s="1" customFormat="1" ht="28.5" x14ac:dyDescent="0.25">
      <c r="A149" s="4">
        <v>234064</v>
      </c>
      <c r="B149" s="5">
        <v>43909.859722222202</v>
      </c>
      <c r="C149" s="4" t="s">
        <v>0</v>
      </c>
      <c r="D149" s="5">
        <v>43938.530763888899</v>
      </c>
      <c r="E149" s="4" t="s">
        <v>4</v>
      </c>
      <c r="F149" s="4" t="s">
        <v>2</v>
      </c>
      <c r="G149" s="4" t="s">
        <v>8</v>
      </c>
      <c r="H149" s="4" t="s">
        <v>9</v>
      </c>
      <c r="I149" s="7">
        <v>58300</v>
      </c>
      <c r="J149" s="7">
        <v>0</v>
      </c>
      <c r="K149" s="7">
        <v>0</v>
      </c>
      <c r="L149" s="7">
        <v>0</v>
      </c>
      <c r="M149" s="7">
        <v>58300</v>
      </c>
    </row>
    <row r="150" spans="1:13" s="1" customFormat="1" ht="28.5" x14ac:dyDescent="0.25">
      <c r="A150" s="4">
        <v>233862</v>
      </c>
      <c r="B150" s="5">
        <v>43908.753472222197</v>
      </c>
      <c r="C150" s="4" t="s">
        <v>0</v>
      </c>
      <c r="D150" s="5">
        <v>43938.530763888899</v>
      </c>
      <c r="E150" s="4" t="s">
        <v>4</v>
      </c>
      <c r="F150" s="4" t="s">
        <v>2</v>
      </c>
      <c r="G150" s="4" t="s">
        <v>8</v>
      </c>
      <c r="H150" s="4" t="s">
        <v>9</v>
      </c>
      <c r="I150" s="7">
        <v>57600</v>
      </c>
      <c r="J150" s="7">
        <v>0</v>
      </c>
      <c r="K150" s="7">
        <v>0</v>
      </c>
      <c r="L150" s="7">
        <v>0</v>
      </c>
      <c r="M150" s="7">
        <v>57600</v>
      </c>
    </row>
    <row r="151" spans="1:13" s="1" customFormat="1" ht="28.5" x14ac:dyDescent="0.25">
      <c r="A151" s="4">
        <v>233616</v>
      </c>
      <c r="B151" s="5">
        <v>43907.663194444402</v>
      </c>
      <c r="C151" s="4" t="s">
        <v>0</v>
      </c>
      <c r="D151" s="5">
        <v>43938.505289351902</v>
      </c>
      <c r="E151" s="4" t="s">
        <v>4</v>
      </c>
      <c r="F151" s="4" t="s">
        <v>2</v>
      </c>
      <c r="G151" s="4" t="s">
        <v>8</v>
      </c>
      <c r="H151" s="4" t="s">
        <v>9</v>
      </c>
      <c r="I151" s="7">
        <v>57600</v>
      </c>
      <c r="J151" s="7">
        <v>0</v>
      </c>
      <c r="K151" s="7">
        <v>0</v>
      </c>
      <c r="L151" s="7">
        <v>0</v>
      </c>
      <c r="M151" s="7">
        <v>57600</v>
      </c>
    </row>
    <row r="152" spans="1:13" s="1" customFormat="1" ht="28.5" x14ac:dyDescent="0.25">
      <c r="A152" s="4">
        <v>233410</v>
      </c>
      <c r="B152" s="5">
        <v>43907.079166666699</v>
      </c>
      <c r="C152" s="4" t="s">
        <v>0</v>
      </c>
      <c r="D152" s="5">
        <v>43938.495231481502</v>
      </c>
      <c r="E152" s="4" t="s">
        <v>4</v>
      </c>
      <c r="F152" s="4" t="s">
        <v>2</v>
      </c>
      <c r="G152" s="4" t="s">
        <v>8</v>
      </c>
      <c r="H152" s="4" t="s">
        <v>9</v>
      </c>
      <c r="I152" s="7">
        <v>58295</v>
      </c>
      <c r="J152" s="7">
        <v>0</v>
      </c>
      <c r="K152" s="7">
        <v>0</v>
      </c>
      <c r="L152" s="7">
        <v>0</v>
      </c>
      <c r="M152" s="7">
        <v>58295</v>
      </c>
    </row>
    <row r="153" spans="1:13" s="1" customFormat="1" ht="28.5" x14ac:dyDescent="0.25">
      <c r="A153" s="4">
        <v>232234</v>
      </c>
      <c r="B153" s="5">
        <v>43902.0402777778</v>
      </c>
      <c r="C153" s="4" t="s">
        <v>0</v>
      </c>
      <c r="D153" s="5">
        <v>43938.495231481502</v>
      </c>
      <c r="E153" s="4" t="s">
        <v>7</v>
      </c>
      <c r="F153" s="4" t="s">
        <v>7</v>
      </c>
      <c r="G153" s="4" t="s">
        <v>8</v>
      </c>
      <c r="H153" s="4" t="s">
        <v>9</v>
      </c>
      <c r="I153" s="7">
        <v>433465</v>
      </c>
      <c r="J153" s="7">
        <v>0</v>
      </c>
      <c r="K153" s="7">
        <v>0</v>
      </c>
      <c r="L153" s="7">
        <v>0</v>
      </c>
      <c r="M153" s="7">
        <v>433465</v>
      </c>
    </row>
    <row r="154" spans="1:13" s="1" customFormat="1" ht="28.5" x14ac:dyDescent="0.25">
      <c r="A154" s="4">
        <v>232174</v>
      </c>
      <c r="B154" s="5">
        <v>43901.788888888899</v>
      </c>
      <c r="C154" s="4" t="s">
        <v>0</v>
      </c>
      <c r="D154" s="5">
        <v>43938.505277777796</v>
      </c>
      <c r="E154" s="4" t="s">
        <v>4</v>
      </c>
      <c r="F154" s="4" t="s">
        <v>2</v>
      </c>
      <c r="G154" s="4" t="s">
        <v>8</v>
      </c>
      <c r="H154" s="4" t="s">
        <v>9</v>
      </c>
      <c r="I154" s="7">
        <v>35100</v>
      </c>
      <c r="J154" s="7">
        <v>0</v>
      </c>
      <c r="K154" s="7">
        <v>0</v>
      </c>
      <c r="L154" s="7">
        <v>0</v>
      </c>
      <c r="M154" s="7">
        <v>35100</v>
      </c>
    </row>
    <row r="155" spans="1:13" s="1" customFormat="1" ht="28.5" x14ac:dyDescent="0.25">
      <c r="A155" s="4">
        <v>232044</v>
      </c>
      <c r="B155" s="5">
        <v>43901.434027777803</v>
      </c>
      <c r="C155" s="4" t="s">
        <v>0</v>
      </c>
      <c r="D155" s="5">
        <v>43938.505277777796</v>
      </c>
      <c r="E155" s="4" t="s">
        <v>7</v>
      </c>
      <c r="F155" s="4" t="s">
        <v>7</v>
      </c>
      <c r="G155" s="4" t="s">
        <v>8</v>
      </c>
      <c r="H155" s="4" t="s">
        <v>9</v>
      </c>
      <c r="I155" s="7">
        <v>344900</v>
      </c>
      <c r="J155" s="7">
        <v>0</v>
      </c>
      <c r="K155" s="7">
        <v>0</v>
      </c>
      <c r="L155" s="7">
        <v>0</v>
      </c>
      <c r="M155" s="7">
        <v>344900</v>
      </c>
    </row>
    <row r="156" spans="1:13" s="1" customFormat="1" ht="28.5" x14ac:dyDescent="0.25">
      <c r="A156" s="4">
        <v>231649</v>
      </c>
      <c r="B156" s="5">
        <v>43900.119444444397</v>
      </c>
      <c r="C156" s="4" t="s">
        <v>0</v>
      </c>
      <c r="D156" s="5">
        <v>43938.5307523148</v>
      </c>
      <c r="E156" s="4" t="s">
        <v>4</v>
      </c>
      <c r="F156" s="4" t="s">
        <v>2</v>
      </c>
      <c r="G156" s="4" t="s">
        <v>8</v>
      </c>
      <c r="H156" s="4" t="s">
        <v>9</v>
      </c>
      <c r="I156" s="7">
        <v>494000</v>
      </c>
      <c r="J156" s="7">
        <v>0</v>
      </c>
      <c r="K156" s="7">
        <v>0</v>
      </c>
      <c r="L156" s="7">
        <v>0</v>
      </c>
      <c r="M156" s="7">
        <v>494000</v>
      </c>
    </row>
    <row r="157" spans="1:13" s="1" customFormat="1" ht="28.5" x14ac:dyDescent="0.25">
      <c r="A157" s="4">
        <v>231582</v>
      </c>
      <c r="B157" s="5">
        <v>43899.720833333296</v>
      </c>
      <c r="C157" s="4" t="s">
        <v>0</v>
      </c>
      <c r="D157" s="5">
        <v>43938.495231481502</v>
      </c>
      <c r="E157" s="4" t="s">
        <v>4</v>
      </c>
      <c r="F157" s="4" t="s">
        <v>2</v>
      </c>
      <c r="G157" s="4" t="s">
        <v>8</v>
      </c>
      <c r="H157" s="4" t="s">
        <v>9</v>
      </c>
      <c r="I157" s="7">
        <v>155498</v>
      </c>
      <c r="J157" s="7">
        <v>0</v>
      </c>
      <c r="K157" s="7">
        <v>0</v>
      </c>
      <c r="L157" s="7">
        <v>0</v>
      </c>
      <c r="M157" s="7">
        <v>155498</v>
      </c>
    </row>
    <row r="158" spans="1:13" s="1" customFormat="1" ht="28.5" x14ac:dyDescent="0.25">
      <c r="A158" s="4">
        <v>231578</v>
      </c>
      <c r="B158" s="5">
        <v>43899.704861111102</v>
      </c>
      <c r="C158" s="4" t="s">
        <v>0</v>
      </c>
      <c r="D158" s="5">
        <v>43938.495219907403</v>
      </c>
      <c r="E158" s="4" t="s">
        <v>7</v>
      </c>
      <c r="F158" s="4" t="s">
        <v>7</v>
      </c>
      <c r="G158" s="4" t="s">
        <v>8</v>
      </c>
      <c r="H158" s="4" t="s">
        <v>9</v>
      </c>
      <c r="I158" s="7">
        <v>57600</v>
      </c>
      <c r="J158" s="7">
        <v>0</v>
      </c>
      <c r="K158" s="7">
        <v>0</v>
      </c>
      <c r="L158" s="7">
        <v>0</v>
      </c>
      <c r="M158" s="7">
        <v>57600</v>
      </c>
    </row>
    <row r="159" spans="1:13" s="1" customFormat="1" ht="28.5" x14ac:dyDescent="0.25">
      <c r="A159" s="4">
        <v>231556</v>
      </c>
      <c r="B159" s="5">
        <v>43899.656944444403</v>
      </c>
      <c r="C159" s="4" t="s">
        <v>0</v>
      </c>
      <c r="D159" s="5">
        <v>43938.495219907403</v>
      </c>
      <c r="E159" s="4" t="s">
        <v>7</v>
      </c>
      <c r="F159" s="4" t="s">
        <v>7</v>
      </c>
      <c r="G159" s="4" t="s">
        <v>8</v>
      </c>
      <c r="H159" s="4" t="s">
        <v>9</v>
      </c>
      <c r="I159" s="7">
        <v>57600</v>
      </c>
      <c r="J159" s="7">
        <v>0</v>
      </c>
      <c r="K159" s="7">
        <v>0</v>
      </c>
      <c r="L159" s="7">
        <v>0</v>
      </c>
      <c r="M159" s="7">
        <v>57600</v>
      </c>
    </row>
    <row r="160" spans="1:13" s="1" customFormat="1" ht="28.5" x14ac:dyDescent="0.25">
      <c r="A160" s="4">
        <v>231525</v>
      </c>
      <c r="B160" s="5">
        <v>43899.588888888902</v>
      </c>
      <c r="C160" s="4" t="s">
        <v>0</v>
      </c>
      <c r="D160" s="5">
        <v>43938.5307523148</v>
      </c>
      <c r="E160" s="4" t="s">
        <v>4</v>
      </c>
      <c r="F160" s="4" t="s">
        <v>2</v>
      </c>
      <c r="G160" s="4" t="s">
        <v>8</v>
      </c>
      <c r="H160" s="4" t="s">
        <v>9</v>
      </c>
      <c r="I160" s="7">
        <v>35100</v>
      </c>
      <c r="J160" s="7">
        <v>0</v>
      </c>
      <c r="K160" s="7">
        <v>0</v>
      </c>
      <c r="L160" s="7">
        <v>0</v>
      </c>
      <c r="M160" s="7">
        <v>35100</v>
      </c>
    </row>
    <row r="161" spans="1:13" s="1" customFormat="1" ht="28.5" x14ac:dyDescent="0.25">
      <c r="A161" s="4">
        <v>231293</v>
      </c>
      <c r="B161" s="5">
        <v>43898.367361111101</v>
      </c>
      <c r="C161" s="4" t="s">
        <v>0</v>
      </c>
      <c r="D161" s="5">
        <v>43938.495219907403</v>
      </c>
      <c r="E161" s="4" t="s">
        <v>4</v>
      </c>
      <c r="F161" s="4" t="s">
        <v>2</v>
      </c>
      <c r="G161" s="4" t="s">
        <v>8</v>
      </c>
      <c r="H161" s="4" t="s">
        <v>9</v>
      </c>
      <c r="I161" s="7">
        <v>57600</v>
      </c>
      <c r="J161" s="7">
        <v>0</v>
      </c>
      <c r="K161" s="7">
        <v>0</v>
      </c>
      <c r="L161" s="7">
        <v>0</v>
      </c>
      <c r="M161" s="7">
        <v>57600</v>
      </c>
    </row>
    <row r="162" spans="1:13" s="1" customFormat="1" ht="28.5" x14ac:dyDescent="0.25">
      <c r="A162" s="4">
        <v>230799</v>
      </c>
      <c r="B162" s="5">
        <v>43895.563888888901</v>
      </c>
      <c r="C162" s="4" t="s">
        <v>0</v>
      </c>
      <c r="D162" s="5">
        <v>43938.495219907403</v>
      </c>
      <c r="E162" s="4" t="s">
        <v>4</v>
      </c>
      <c r="F162" s="4" t="s">
        <v>2</v>
      </c>
      <c r="G162" s="4" t="s">
        <v>8</v>
      </c>
      <c r="H162" s="4" t="s">
        <v>9</v>
      </c>
      <c r="I162" s="7">
        <v>57600</v>
      </c>
      <c r="J162" s="7">
        <v>0</v>
      </c>
      <c r="K162" s="7">
        <v>0</v>
      </c>
      <c r="L162" s="7">
        <v>0</v>
      </c>
      <c r="M162" s="7">
        <v>57600</v>
      </c>
    </row>
    <row r="163" spans="1:13" s="1" customFormat="1" ht="28.5" x14ac:dyDescent="0.25">
      <c r="A163" s="4">
        <v>230699</v>
      </c>
      <c r="B163" s="5">
        <v>43895.038194444402</v>
      </c>
      <c r="C163" s="4" t="s">
        <v>0</v>
      </c>
      <c r="D163" s="5">
        <v>43938.495219907403</v>
      </c>
      <c r="E163" s="4" t="s">
        <v>4</v>
      </c>
      <c r="F163" s="4" t="s">
        <v>2</v>
      </c>
      <c r="G163" s="4" t="s">
        <v>8</v>
      </c>
      <c r="H163" s="4" t="s">
        <v>9</v>
      </c>
      <c r="I163" s="7">
        <v>57600</v>
      </c>
      <c r="J163" s="7">
        <v>0</v>
      </c>
      <c r="K163" s="7">
        <v>0</v>
      </c>
      <c r="L163" s="7">
        <v>0</v>
      </c>
      <c r="M163" s="7">
        <v>57600</v>
      </c>
    </row>
    <row r="164" spans="1:13" s="1" customFormat="1" ht="28.5" x14ac:dyDescent="0.25">
      <c r="A164" s="4">
        <v>230567</v>
      </c>
      <c r="B164" s="5">
        <v>43894.551388888904</v>
      </c>
      <c r="C164" s="4" t="s">
        <v>0</v>
      </c>
      <c r="D164" s="5">
        <v>44226.603460648097</v>
      </c>
      <c r="E164" s="4" t="s">
        <v>7</v>
      </c>
      <c r="F164" s="4" t="s">
        <v>7</v>
      </c>
      <c r="G164" s="4" t="s">
        <v>8</v>
      </c>
      <c r="H164" s="4" t="s">
        <v>9</v>
      </c>
      <c r="I164" s="7">
        <v>2149635</v>
      </c>
      <c r="J164" s="7">
        <v>0</v>
      </c>
      <c r="K164" s="7">
        <v>0</v>
      </c>
      <c r="L164" s="7">
        <v>0</v>
      </c>
      <c r="M164" s="7">
        <v>2149635</v>
      </c>
    </row>
    <row r="165" spans="1:13" s="1" customFormat="1" ht="28.5" x14ac:dyDescent="0.25">
      <c r="A165" s="4">
        <v>229888</v>
      </c>
      <c r="B165" s="5">
        <v>43891.636805555601</v>
      </c>
      <c r="C165" s="4" t="s">
        <v>0</v>
      </c>
      <c r="D165" s="5">
        <v>43938.495219907403</v>
      </c>
      <c r="E165" s="4" t="s">
        <v>7</v>
      </c>
      <c r="F165" s="4" t="s">
        <v>7</v>
      </c>
      <c r="G165" s="4" t="s">
        <v>8</v>
      </c>
      <c r="H165" s="4" t="s">
        <v>9</v>
      </c>
      <c r="I165" s="7">
        <v>678709</v>
      </c>
      <c r="J165" s="7">
        <v>0</v>
      </c>
      <c r="K165" s="7">
        <v>0</v>
      </c>
      <c r="L165" s="7">
        <v>0</v>
      </c>
      <c r="M165" s="7">
        <v>678709</v>
      </c>
    </row>
    <row r="166" spans="1:13" s="1" customFormat="1" ht="28.5" x14ac:dyDescent="0.25">
      <c r="A166" s="4">
        <v>229563</v>
      </c>
      <c r="B166" s="5">
        <v>43889.615277777797</v>
      </c>
      <c r="C166" s="4" t="s">
        <v>0</v>
      </c>
      <c r="D166" s="5">
        <v>43938.4923263889</v>
      </c>
      <c r="E166" s="4" t="s">
        <v>7</v>
      </c>
      <c r="F166" s="4" t="s">
        <v>7</v>
      </c>
      <c r="G166" s="4" t="s">
        <v>8</v>
      </c>
      <c r="H166" s="4" t="s">
        <v>9</v>
      </c>
      <c r="I166" s="7">
        <v>59200</v>
      </c>
      <c r="J166" s="7">
        <v>0</v>
      </c>
      <c r="K166" s="7">
        <v>0</v>
      </c>
      <c r="L166" s="7">
        <v>0</v>
      </c>
      <c r="M166" s="7">
        <v>59200</v>
      </c>
    </row>
    <row r="167" spans="1:13" s="1" customFormat="1" ht="28.5" x14ac:dyDescent="0.25">
      <c r="A167" s="4">
        <v>229478</v>
      </c>
      <c r="B167" s="5">
        <v>43889.439583333296</v>
      </c>
      <c r="C167" s="4" t="s">
        <v>0</v>
      </c>
      <c r="D167" s="5">
        <v>43938.4923263889</v>
      </c>
      <c r="E167" s="4" t="s">
        <v>4</v>
      </c>
      <c r="F167" s="4" t="s">
        <v>2</v>
      </c>
      <c r="G167" s="4" t="s">
        <v>8</v>
      </c>
      <c r="H167" s="4" t="s">
        <v>9</v>
      </c>
      <c r="I167" s="7">
        <v>57600</v>
      </c>
      <c r="J167" s="7">
        <v>0</v>
      </c>
      <c r="K167" s="7">
        <v>0</v>
      </c>
      <c r="L167" s="7">
        <v>0</v>
      </c>
      <c r="M167" s="7">
        <v>57600</v>
      </c>
    </row>
    <row r="168" spans="1:13" s="1" customFormat="1" ht="28.5" x14ac:dyDescent="0.25">
      <c r="A168" s="4">
        <v>228745</v>
      </c>
      <c r="B168" s="5">
        <v>43886.945138888899</v>
      </c>
      <c r="C168" s="4" t="s">
        <v>0</v>
      </c>
      <c r="D168" s="5">
        <v>43938.4923263889</v>
      </c>
      <c r="E168" s="4" t="s">
        <v>7</v>
      </c>
      <c r="F168" s="4" t="s">
        <v>7</v>
      </c>
      <c r="G168" s="4" t="s">
        <v>8</v>
      </c>
      <c r="H168" s="4" t="s">
        <v>9</v>
      </c>
      <c r="I168" s="7">
        <v>221495</v>
      </c>
      <c r="J168" s="7">
        <v>0</v>
      </c>
      <c r="K168" s="7">
        <v>0</v>
      </c>
      <c r="L168" s="7">
        <v>0</v>
      </c>
      <c r="M168" s="7">
        <v>221495</v>
      </c>
    </row>
    <row r="169" spans="1:13" s="1" customFormat="1" ht="28.5" x14ac:dyDescent="0.25">
      <c r="A169" s="4">
        <v>228532</v>
      </c>
      <c r="B169" s="5">
        <v>43886.362500000003</v>
      </c>
      <c r="C169" s="4" t="s">
        <v>0</v>
      </c>
      <c r="D169" s="5">
        <v>43938.5307523148</v>
      </c>
      <c r="E169" s="4" t="s">
        <v>4</v>
      </c>
      <c r="F169" s="4" t="s">
        <v>2</v>
      </c>
      <c r="G169" s="4" t="s">
        <v>8</v>
      </c>
      <c r="H169" s="4" t="s">
        <v>9</v>
      </c>
      <c r="I169" s="7">
        <v>77000</v>
      </c>
      <c r="J169" s="7">
        <v>0</v>
      </c>
      <c r="K169" s="7">
        <v>0</v>
      </c>
      <c r="L169" s="7">
        <v>0</v>
      </c>
      <c r="M169" s="7">
        <v>77000</v>
      </c>
    </row>
    <row r="170" spans="1:13" s="1" customFormat="1" ht="28.5" x14ac:dyDescent="0.25">
      <c r="A170" s="4">
        <v>228531</v>
      </c>
      <c r="B170" s="5">
        <v>43886.3618055556</v>
      </c>
      <c r="C170" s="4" t="s">
        <v>0</v>
      </c>
      <c r="D170" s="5">
        <v>43938.5307523148</v>
      </c>
      <c r="E170" s="4" t="s">
        <v>7</v>
      </c>
      <c r="F170" s="4" t="s">
        <v>7</v>
      </c>
      <c r="G170" s="4" t="s">
        <v>8</v>
      </c>
      <c r="H170" s="4" t="s">
        <v>9</v>
      </c>
      <c r="I170" s="7">
        <v>50600</v>
      </c>
      <c r="J170" s="7">
        <v>0</v>
      </c>
      <c r="K170" s="7">
        <v>0</v>
      </c>
      <c r="L170" s="7">
        <v>0</v>
      </c>
      <c r="M170" s="7">
        <v>50600</v>
      </c>
    </row>
    <row r="171" spans="1:13" s="1" customFormat="1" ht="28.5" x14ac:dyDescent="0.25">
      <c r="A171" s="4">
        <v>228411</v>
      </c>
      <c r="B171" s="5">
        <v>43885.816666666702</v>
      </c>
      <c r="C171" s="4" t="s">
        <v>0</v>
      </c>
      <c r="D171" s="5">
        <v>44226.603460648097</v>
      </c>
      <c r="E171" s="4" t="s">
        <v>7</v>
      </c>
      <c r="F171" s="4" t="s">
        <v>7</v>
      </c>
      <c r="G171" s="4" t="s">
        <v>8</v>
      </c>
      <c r="H171" s="4" t="s">
        <v>9</v>
      </c>
      <c r="I171" s="7">
        <v>1404817</v>
      </c>
      <c r="J171" s="7">
        <v>0</v>
      </c>
      <c r="K171" s="7">
        <v>0</v>
      </c>
      <c r="L171" s="7">
        <v>0</v>
      </c>
      <c r="M171" s="7">
        <v>1404817</v>
      </c>
    </row>
    <row r="172" spans="1:13" s="1" customFormat="1" ht="28.5" x14ac:dyDescent="0.25">
      <c r="A172" s="4">
        <v>228177</v>
      </c>
      <c r="B172" s="5">
        <v>43884.764583333301</v>
      </c>
      <c r="C172" s="4" t="s">
        <v>0</v>
      </c>
      <c r="D172" s="5">
        <v>43938.492314814801</v>
      </c>
      <c r="E172" s="4" t="s">
        <v>7</v>
      </c>
      <c r="F172" s="4" t="s">
        <v>7</v>
      </c>
      <c r="G172" s="4" t="s">
        <v>8</v>
      </c>
      <c r="H172" s="4" t="s">
        <v>9</v>
      </c>
      <c r="I172" s="7">
        <v>298193</v>
      </c>
      <c r="J172" s="7">
        <v>0</v>
      </c>
      <c r="K172" s="7">
        <v>0</v>
      </c>
      <c r="L172" s="7">
        <v>0</v>
      </c>
      <c r="M172" s="7">
        <v>298193</v>
      </c>
    </row>
    <row r="173" spans="1:13" s="1" customFormat="1" ht="28.5" x14ac:dyDescent="0.25">
      <c r="A173" s="4">
        <v>227902</v>
      </c>
      <c r="B173" s="5">
        <v>43882.8</v>
      </c>
      <c r="C173" s="4" t="s">
        <v>0</v>
      </c>
      <c r="D173" s="5">
        <v>43938.492314814801</v>
      </c>
      <c r="E173" s="4" t="s">
        <v>4</v>
      </c>
      <c r="F173" s="4" t="s">
        <v>2</v>
      </c>
      <c r="G173" s="4" t="s">
        <v>8</v>
      </c>
      <c r="H173" s="4" t="s">
        <v>9</v>
      </c>
      <c r="I173" s="7">
        <v>57600</v>
      </c>
      <c r="J173" s="7">
        <v>0</v>
      </c>
      <c r="K173" s="7">
        <v>0</v>
      </c>
      <c r="L173" s="7">
        <v>0</v>
      </c>
      <c r="M173" s="7">
        <v>57600</v>
      </c>
    </row>
    <row r="174" spans="1:13" s="1" customFormat="1" ht="28.5" x14ac:dyDescent="0.25">
      <c r="A174" s="4">
        <v>227753</v>
      </c>
      <c r="B174" s="5">
        <v>43882.2006944444</v>
      </c>
      <c r="C174" s="4" t="s">
        <v>0</v>
      </c>
      <c r="D174" s="5">
        <v>43938.492314814801</v>
      </c>
      <c r="E174" s="4" t="s">
        <v>7</v>
      </c>
      <c r="F174" s="4" t="s">
        <v>7</v>
      </c>
      <c r="G174" s="4" t="s">
        <v>8</v>
      </c>
      <c r="H174" s="4" t="s">
        <v>9</v>
      </c>
      <c r="I174" s="7">
        <v>61497</v>
      </c>
      <c r="J174" s="7">
        <v>0</v>
      </c>
      <c r="K174" s="7">
        <v>0</v>
      </c>
      <c r="L174" s="7">
        <v>0</v>
      </c>
      <c r="M174" s="7">
        <v>61497</v>
      </c>
    </row>
    <row r="175" spans="1:13" s="1" customFormat="1" ht="28.5" x14ac:dyDescent="0.25">
      <c r="A175" s="4">
        <v>227482</v>
      </c>
      <c r="B175" s="5">
        <v>43880.7590277778</v>
      </c>
      <c r="C175" s="4" t="s">
        <v>0</v>
      </c>
      <c r="D175" s="5">
        <v>43938.492314814801</v>
      </c>
      <c r="E175" s="4" t="s">
        <v>4</v>
      </c>
      <c r="F175" s="4" t="s">
        <v>2</v>
      </c>
      <c r="G175" s="4" t="s">
        <v>8</v>
      </c>
      <c r="H175" s="4" t="s">
        <v>9</v>
      </c>
      <c r="I175" s="7">
        <v>35100</v>
      </c>
      <c r="J175" s="7">
        <v>0</v>
      </c>
      <c r="K175" s="7">
        <v>0</v>
      </c>
      <c r="L175" s="7">
        <v>0</v>
      </c>
      <c r="M175" s="7">
        <v>35100</v>
      </c>
    </row>
    <row r="176" spans="1:13" s="1" customFormat="1" ht="28.5" x14ac:dyDescent="0.25">
      <c r="A176" s="4">
        <v>227455</v>
      </c>
      <c r="B176" s="5">
        <v>43880.677083333299</v>
      </c>
      <c r="C176" s="4" t="s">
        <v>0</v>
      </c>
      <c r="D176" s="5">
        <v>43938.492314814801</v>
      </c>
      <c r="E176" s="4" t="s">
        <v>7</v>
      </c>
      <c r="F176" s="4" t="s">
        <v>7</v>
      </c>
      <c r="G176" s="4" t="s">
        <v>8</v>
      </c>
      <c r="H176" s="4" t="s">
        <v>9</v>
      </c>
      <c r="I176" s="7">
        <v>59898</v>
      </c>
      <c r="J176" s="7">
        <v>0</v>
      </c>
      <c r="K176" s="7">
        <v>0</v>
      </c>
      <c r="L176" s="7">
        <v>0</v>
      </c>
      <c r="M176" s="7">
        <v>59898</v>
      </c>
    </row>
    <row r="177" spans="1:13" s="1" customFormat="1" ht="28.5" x14ac:dyDescent="0.25">
      <c r="A177" s="4">
        <v>227189</v>
      </c>
      <c r="B177" s="5">
        <v>43879.577083333301</v>
      </c>
      <c r="C177" s="4" t="s">
        <v>0</v>
      </c>
      <c r="D177" s="5">
        <v>43938.492314814801</v>
      </c>
      <c r="E177" s="4" t="s">
        <v>4</v>
      </c>
      <c r="F177" s="4" t="s">
        <v>2</v>
      </c>
      <c r="G177" s="4" t="s">
        <v>8</v>
      </c>
      <c r="H177" s="4" t="s">
        <v>9</v>
      </c>
      <c r="I177" s="7">
        <v>77000</v>
      </c>
      <c r="J177" s="7">
        <v>0</v>
      </c>
      <c r="K177" s="7">
        <v>0</v>
      </c>
      <c r="L177" s="7">
        <v>0</v>
      </c>
      <c r="M177" s="7">
        <v>77000</v>
      </c>
    </row>
    <row r="178" spans="1:13" s="1" customFormat="1" ht="28.5" x14ac:dyDescent="0.25">
      <c r="A178" s="4">
        <v>226957</v>
      </c>
      <c r="B178" s="5">
        <v>43878.661805555603</v>
      </c>
      <c r="C178" s="4" t="s">
        <v>0</v>
      </c>
      <c r="D178" s="5">
        <v>43938.515775462998</v>
      </c>
      <c r="E178" s="4" t="s">
        <v>4</v>
      </c>
      <c r="F178" s="4" t="s">
        <v>2</v>
      </c>
      <c r="G178" s="4" t="s">
        <v>8</v>
      </c>
      <c r="H178" s="4" t="s">
        <v>9</v>
      </c>
      <c r="I178" s="7">
        <v>35100</v>
      </c>
      <c r="J178" s="7">
        <v>0</v>
      </c>
      <c r="K178" s="7">
        <v>0</v>
      </c>
      <c r="L178" s="7">
        <v>0</v>
      </c>
      <c r="M178" s="7">
        <v>35100</v>
      </c>
    </row>
    <row r="179" spans="1:13" s="1" customFormat="1" ht="28.5" x14ac:dyDescent="0.25">
      <c r="A179" s="4">
        <v>226872</v>
      </c>
      <c r="B179" s="5">
        <v>43878.397916666698</v>
      </c>
      <c r="C179" s="4" t="s">
        <v>0</v>
      </c>
      <c r="D179" s="5">
        <v>43938.515775462998</v>
      </c>
      <c r="E179" s="4" t="s">
        <v>4</v>
      </c>
      <c r="F179" s="4" t="s">
        <v>2</v>
      </c>
      <c r="G179" s="4" t="s">
        <v>8</v>
      </c>
      <c r="H179" s="4" t="s">
        <v>9</v>
      </c>
      <c r="I179" s="7">
        <v>25500</v>
      </c>
      <c r="J179" s="7">
        <v>0</v>
      </c>
      <c r="K179" s="7">
        <v>0</v>
      </c>
      <c r="L179" s="7">
        <v>0</v>
      </c>
      <c r="M179" s="7">
        <v>25500</v>
      </c>
    </row>
    <row r="180" spans="1:13" s="1" customFormat="1" ht="28.5" x14ac:dyDescent="0.25">
      <c r="A180" s="4">
        <v>226847</v>
      </c>
      <c r="B180" s="5">
        <v>43878.263888888898</v>
      </c>
      <c r="C180" s="4" t="s">
        <v>0</v>
      </c>
      <c r="D180" s="5">
        <v>43938.515775462998</v>
      </c>
      <c r="E180" s="4" t="s">
        <v>4</v>
      </c>
      <c r="F180" s="4" t="s">
        <v>2</v>
      </c>
      <c r="G180" s="4" t="s">
        <v>8</v>
      </c>
      <c r="H180" s="4" t="s">
        <v>9</v>
      </c>
      <c r="I180" s="7">
        <v>64100</v>
      </c>
      <c r="J180" s="7">
        <v>0</v>
      </c>
      <c r="K180" s="7">
        <v>0</v>
      </c>
      <c r="L180" s="7">
        <v>0</v>
      </c>
      <c r="M180" s="7">
        <v>64100</v>
      </c>
    </row>
    <row r="181" spans="1:13" s="1" customFormat="1" ht="28.5" x14ac:dyDescent="0.25">
      <c r="A181" s="4">
        <v>226791</v>
      </c>
      <c r="B181" s="5">
        <v>43877.731249999997</v>
      </c>
      <c r="C181" s="4" t="s">
        <v>0</v>
      </c>
      <c r="D181" s="5">
        <v>43938.492314814801</v>
      </c>
      <c r="E181" s="4" t="s">
        <v>7</v>
      </c>
      <c r="F181" s="4" t="s">
        <v>7</v>
      </c>
      <c r="G181" s="4" t="s">
        <v>8</v>
      </c>
      <c r="H181" s="4" t="s">
        <v>9</v>
      </c>
      <c r="I181" s="7">
        <v>58680</v>
      </c>
      <c r="J181" s="7">
        <v>0</v>
      </c>
      <c r="K181" s="7">
        <v>0</v>
      </c>
      <c r="L181" s="7">
        <v>0</v>
      </c>
      <c r="M181" s="7">
        <v>58680</v>
      </c>
    </row>
    <row r="182" spans="1:13" s="1" customFormat="1" ht="28.5" x14ac:dyDescent="0.25">
      <c r="A182" s="4">
        <v>226522</v>
      </c>
      <c r="B182" s="5">
        <v>43875.675000000003</v>
      </c>
      <c r="C182" s="4" t="s">
        <v>0</v>
      </c>
      <c r="D182" s="5">
        <v>43938.492314814801</v>
      </c>
      <c r="E182" s="4" t="s">
        <v>4</v>
      </c>
      <c r="F182" s="4" t="s">
        <v>2</v>
      </c>
      <c r="G182" s="4" t="s">
        <v>8</v>
      </c>
      <c r="H182" s="4" t="s">
        <v>9</v>
      </c>
      <c r="I182" s="7">
        <v>57600</v>
      </c>
      <c r="J182" s="7">
        <v>0</v>
      </c>
      <c r="K182" s="7">
        <v>0</v>
      </c>
      <c r="L182" s="7">
        <v>0</v>
      </c>
      <c r="M182" s="7">
        <v>57600</v>
      </c>
    </row>
    <row r="183" spans="1:13" s="1" customFormat="1" ht="28.5" x14ac:dyDescent="0.25">
      <c r="A183" s="4">
        <v>226257</v>
      </c>
      <c r="B183" s="5">
        <v>43874.569444444402</v>
      </c>
      <c r="C183" s="4" t="s">
        <v>0</v>
      </c>
      <c r="D183" s="5">
        <v>43938.492314814801</v>
      </c>
      <c r="E183" s="4" t="s">
        <v>4</v>
      </c>
      <c r="F183" s="4" t="s">
        <v>2</v>
      </c>
      <c r="G183" s="4" t="s">
        <v>8</v>
      </c>
      <c r="H183" s="4" t="s">
        <v>9</v>
      </c>
      <c r="I183" s="7">
        <v>24000</v>
      </c>
      <c r="J183" s="7">
        <v>0</v>
      </c>
      <c r="K183" s="7">
        <v>0</v>
      </c>
      <c r="L183" s="7">
        <v>0</v>
      </c>
      <c r="M183" s="7">
        <v>24000</v>
      </c>
    </row>
    <row r="184" spans="1:13" s="1" customFormat="1" ht="28.5" x14ac:dyDescent="0.25">
      <c r="A184" s="4">
        <v>226232</v>
      </c>
      <c r="B184" s="5">
        <v>43874.465277777803</v>
      </c>
      <c r="C184" s="4" t="s">
        <v>0</v>
      </c>
      <c r="D184" s="5">
        <v>43938.492314814801</v>
      </c>
      <c r="E184" s="4" t="s">
        <v>7</v>
      </c>
      <c r="F184" s="4" t="s">
        <v>7</v>
      </c>
      <c r="G184" s="4" t="s">
        <v>8</v>
      </c>
      <c r="H184" s="4" t="s">
        <v>9</v>
      </c>
      <c r="I184" s="7">
        <v>57600</v>
      </c>
      <c r="J184" s="7">
        <v>0</v>
      </c>
      <c r="K184" s="7">
        <v>0</v>
      </c>
      <c r="L184" s="7">
        <v>0</v>
      </c>
      <c r="M184" s="7">
        <v>57600</v>
      </c>
    </row>
    <row r="185" spans="1:13" s="1" customFormat="1" ht="28.5" x14ac:dyDescent="0.25">
      <c r="A185" s="4">
        <v>226147</v>
      </c>
      <c r="B185" s="5">
        <v>43874.258333333302</v>
      </c>
      <c r="C185" s="4" t="s">
        <v>0</v>
      </c>
      <c r="D185" s="5">
        <v>43938.492303240702</v>
      </c>
      <c r="E185" s="4" t="s">
        <v>4</v>
      </c>
      <c r="F185" s="4" t="s">
        <v>2</v>
      </c>
      <c r="G185" s="4" t="s">
        <v>8</v>
      </c>
      <c r="H185" s="4" t="s">
        <v>9</v>
      </c>
      <c r="I185" s="7">
        <v>357400</v>
      </c>
      <c r="J185" s="7">
        <v>258740</v>
      </c>
      <c r="K185" s="7">
        <v>0</v>
      </c>
      <c r="L185" s="7">
        <v>0</v>
      </c>
      <c r="M185" s="7">
        <v>98660</v>
      </c>
    </row>
    <row r="186" spans="1:13" s="1" customFormat="1" ht="28.5" x14ac:dyDescent="0.25">
      <c r="A186" s="4">
        <v>225981</v>
      </c>
      <c r="B186" s="5">
        <v>43873.418055555601</v>
      </c>
      <c r="C186" s="4" t="s">
        <v>0</v>
      </c>
      <c r="D186" s="5">
        <v>43938.492303240702</v>
      </c>
      <c r="E186" s="4" t="s">
        <v>4</v>
      </c>
      <c r="F186" s="4" t="s">
        <v>2</v>
      </c>
      <c r="G186" s="4" t="s">
        <v>8</v>
      </c>
      <c r="H186" s="4" t="s">
        <v>9</v>
      </c>
      <c r="I186" s="7">
        <v>25500</v>
      </c>
      <c r="J186" s="7">
        <v>0</v>
      </c>
      <c r="K186" s="7">
        <v>0</v>
      </c>
      <c r="L186" s="7">
        <v>0</v>
      </c>
      <c r="M186" s="7">
        <v>25500</v>
      </c>
    </row>
    <row r="187" spans="1:13" s="1" customFormat="1" ht="28.5" x14ac:dyDescent="0.25">
      <c r="A187" s="4">
        <v>225964</v>
      </c>
      <c r="B187" s="5">
        <v>43873.383333333302</v>
      </c>
      <c r="C187" s="4" t="s">
        <v>0</v>
      </c>
      <c r="D187" s="5">
        <v>43938.492303240702</v>
      </c>
      <c r="E187" s="4" t="s">
        <v>7</v>
      </c>
      <c r="F187" s="4" t="s">
        <v>7</v>
      </c>
      <c r="G187" s="4" t="s">
        <v>8</v>
      </c>
      <c r="H187" s="4" t="s">
        <v>9</v>
      </c>
      <c r="I187" s="7">
        <v>25500</v>
      </c>
      <c r="J187" s="7">
        <v>0</v>
      </c>
      <c r="K187" s="7">
        <v>0</v>
      </c>
      <c r="L187" s="7">
        <v>0</v>
      </c>
      <c r="M187" s="7">
        <v>25500</v>
      </c>
    </row>
    <row r="188" spans="1:13" s="1" customFormat="1" ht="28.5" x14ac:dyDescent="0.25">
      <c r="A188" s="4">
        <v>224733</v>
      </c>
      <c r="B188" s="5">
        <v>43866.587500000001</v>
      </c>
      <c r="C188" s="4" t="s">
        <v>0</v>
      </c>
      <c r="D188" s="5">
        <v>43938.515775462998</v>
      </c>
      <c r="E188" s="4" t="s">
        <v>4</v>
      </c>
      <c r="F188" s="4" t="s">
        <v>2</v>
      </c>
      <c r="G188" s="4" t="s">
        <v>8</v>
      </c>
      <c r="H188" s="4" t="s">
        <v>9</v>
      </c>
      <c r="I188" s="7">
        <v>35100</v>
      </c>
      <c r="J188" s="7">
        <v>0</v>
      </c>
      <c r="K188" s="7">
        <v>0</v>
      </c>
      <c r="L188" s="7">
        <v>0</v>
      </c>
      <c r="M188" s="7">
        <v>35100</v>
      </c>
    </row>
    <row r="189" spans="1:13" s="1" customFormat="1" ht="28.5" x14ac:dyDescent="0.25">
      <c r="A189" s="4">
        <v>224712</v>
      </c>
      <c r="B189" s="5">
        <v>43866.515972222202</v>
      </c>
      <c r="C189" s="4" t="s">
        <v>0</v>
      </c>
      <c r="D189" s="5">
        <v>43938.492303240702</v>
      </c>
      <c r="E189" s="4" t="s">
        <v>7</v>
      </c>
      <c r="F189" s="4" t="s">
        <v>7</v>
      </c>
      <c r="G189" s="4" t="s">
        <v>8</v>
      </c>
      <c r="H189" s="4" t="s">
        <v>9</v>
      </c>
      <c r="I189" s="7">
        <v>24000</v>
      </c>
      <c r="J189" s="7">
        <v>0</v>
      </c>
      <c r="K189" s="7">
        <v>0</v>
      </c>
      <c r="L189" s="7">
        <v>0</v>
      </c>
      <c r="M189" s="7">
        <v>24000</v>
      </c>
    </row>
    <row r="190" spans="1:13" s="1" customFormat="1" ht="28.5" x14ac:dyDescent="0.25">
      <c r="A190" s="4">
        <v>224645</v>
      </c>
      <c r="B190" s="5">
        <v>43866.351388888899</v>
      </c>
      <c r="C190" s="4" t="s">
        <v>0</v>
      </c>
      <c r="D190" s="5">
        <v>43938.492303240702</v>
      </c>
      <c r="E190" s="4" t="s">
        <v>4</v>
      </c>
      <c r="F190" s="4" t="s">
        <v>2</v>
      </c>
      <c r="G190" s="4" t="s">
        <v>8</v>
      </c>
      <c r="H190" s="4" t="s">
        <v>9</v>
      </c>
      <c r="I190" s="7">
        <v>219171</v>
      </c>
      <c r="J190" s="7">
        <v>0</v>
      </c>
      <c r="K190" s="7">
        <v>0</v>
      </c>
      <c r="L190" s="7">
        <v>0</v>
      </c>
      <c r="M190" s="7">
        <v>219171</v>
      </c>
    </row>
    <row r="191" spans="1:13" s="1" customFormat="1" ht="28.5" x14ac:dyDescent="0.25">
      <c r="A191" s="4">
        <v>224639</v>
      </c>
      <c r="B191" s="5">
        <v>43866.337500000001</v>
      </c>
      <c r="C191" s="4" t="s">
        <v>0</v>
      </c>
      <c r="D191" s="5">
        <v>43938.492303240702</v>
      </c>
      <c r="E191" s="4" t="s">
        <v>4</v>
      </c>
      <c r="F191" s="4" t="s">
        <v>2</v>
      </c>
      <c r="G191" s="4" t="s">
        <v>8</v>
      </c>
      <c r="H191" s="4" t="s">
        <v>9</v>
      </c>
      <c r="I191" s="7">
        <v>24000</v>
      </c>
      <c r="J191" s="7">
        <v>0</v>
      </c>
      <c r="K191" s="7">
        <v>0</v>
      </c>
      <c r="L191" s="7">
        <v>0</v>
      </c>
      <c r="M191" s="7">
        <v>24000</v>
      </c>
    </row>
    <row r="192" spans="1:13" s="1" customFormat="1" ht="28.5" x14ac:dyDescent="0.25">
      <c r="A192" s="4">
        <v>224638</v>
      </c>
      <c r="B192" s="5">
        <v>43866.336805555598</v>
      </c>
      <c r="C192" s="4" t="s">
        <v>0</v>
      </c>
      <c r="D192" s="5">
        <v>43938.492303240702</v>
      </c>
      <c r="E192" s="4" t="s">
        <v>7</v>
      </c>
      <c r="F192" s="4" t="s">
        <v>7</v>
      </c>
      <c r="G192" s="4" t="s">
        <v>8</v>
      </c>
      <c r="H192" s="4" t="s">
        <v>9</v>
      </c>
      <c r="I192" s="7">
        <v>25500</v>
      </c>
      <c r="J192" s="7">
        <v>0</v>
      </c>
      <c r="K192" s="7">
        <v>0</v>
      </c>
      <c r="L192" s="7">
        <v>0</v>
      </c>
      <c r="M192" s="7">
        <v>25500</v>
      </c>
    </row>
    <row r="193" spans="1:13" s="1" customFormat="1" ht="28.5" x14ac:dyDescent="0.25">
      <c r="A193" s="4">
        <v>224471</v>
      </c>
      <c r="B193" s="5">
        <v>43865.517361111102</v>
      </c>
      <c r="C193" s="4" t="s">
        <v>0</v>
      </c>
      <c r="D193" s="5">
        <v>43938.474421296298</v>
      </c>
      <c r="E193" s="4" t="s">
        <v>7</v>
      </c>
      <c r="F193" s="4" t="s">
        <v>7</v>
      </c>
      <c r="G193" s="4" t="s">
        <v>8</v>
      </c>
      <c r="H193" s="4" t="s">
        <v>9</v>
      </c>
      <c r="I193" s="7">
        <v>58300</v>
      </c>
      <c r="J193" s="7">
        <v>0</v>
      </c>
      <c r="K193" s="7">
        <v>0</v>
      </c>
      <c r="L193" s="7">
        <v>0</v>
      </c>
      <c r="M193" s="7">
        <v>58300</v>
      </c>
    </row>
    <row r="194" spans="1:13" s="1" customFormat="1" ht="28.5" x14ac:dyDescent="0.25">
      <c r="A194" s="4">
        <v>224386</v>
      </c>
      <c r="B194" s="5">
        <v>43865.3256944444</v>
      </c>
      <c r="C194" s="4" t="s">
        <v>0</v>
      </c>
      <c r="D194" s="5">
        <v>43938.492303240702</v>
      </c>
      <c r="E194" s="4" t="s">
        <v>7</v>
      </c>
      <c r="F194" s="4" t="s">
        <v>7</v>
      </c>
      <c r="G194" s="4" t="s">
        <v>8</v>
      </c>
      <c r="H194" s="4" t="s">
        <v>9</v>
      </c>
      <c r="I194" s="7">
        <v>50600</v>
      </c>
      <c r="J194" s="7">
        <v>0</v>
      </c>
      <c r="K194" s="7">
        <v>0</v>
      </c>
      <c r="L194" s="7">
        <v>0</v>
      </c>
      <c r="M194" s="7">
        <v>50600</v>
      </c>
    </row>
    <row r="195" spans="1:13" s="1" customFormat="1" ht="28.5" x14ac:dyDescent="0.25">
      <c r="A195" s="4">
        <v>223823</v>
      </c>
      <c r="B195" s="5">
        <v>43861.528472222199</v>
      </c>
      <c r="C195" s="4" t="s">
        <v>0</v>
      </c>
      <c r="D195" s="5">
        <v>44226.603460648097</v>
      </c>
      <c r="E195" s="4" t="s">
        <v>4</v>
      </c>
      <c r="F195" s="4" t="s">
        <v>2</v>
      </c>
      <c r="G195" s="4" t="s">
        <v>8</v>
      </c>
      <c r="H195" s="4" t="s">
        <v>9</v>
      </c>
      <c r="I195" s="7">
        <v>1141370</v>
      </c>
      <c r="J195" s="7">
        <v>492863</v>
      </c>
      <c r="K195" s="7">
        <v>0</v>
      </c>
      <c r="L195" s="7">
        <v>0</v>
      </c>
      <c r="M195" s="7">
        <v>648507</v>
      </c>
    </row>
    <row r="196" spans="1:13" s="1" customFormat="1" ht="28.5" x14ac:dyDescent="0.25">
      <c r="A196" s="4">
        <v>223659</v>
      </c>
      <c r="B196" s="5">
        <v>43860.7097222222</v>
      </c>
      <c r="C196" s="4" t="s">
        <v>0</v>
      </c>
      <c r="D196" s="5">
        <v>43938.474421296298</v>
      </c>
      <c r="E196" s="4" t="s">
        <v>7</v>
      </c>
      <c r="F196" s="4" t="s">
        <v>7</v>
      </c>
      <c r="G196" s="4" t="s">
        <v>8</v>
      </c>
      <c r="H196" s="4" t="s">
        <v>9</v>
      </c>
      <c r="I196" s="7">
        <v>57600</v>
      </c>
      <c r="J196" s="7">
        <v>0</v>
      </c>
      <c r="K196" s="7">
        <v>0</v>
      </c>
      <c r="L196" s="7">
        <v>0</v>
      </c>
      <c r="M196" s="7">
        <v>57600</v>
      </c>
    </row>
    <row r="197" spans="1:13" s="1" customFormat="1" ht="28.5" x14ac:dyDescent="0.25">
      <c r="A197" s="4">
        <v>223638</v>
      </c>
      <c r="B197" s="5">
        <v>43860.639583333301</v>
      </c>
      <c r="C197" s="4" t="s">
        <v>0</v>
      </c>
      <c r="D197" s="5">
        <v>43938.492303240702</v>
      </c>
      <c r="E197" s="4" t="s">
        <v>4</v>
      </c>
      <c r="F197" s="4" t="s">
        <v>2</v>
      </c>
      <c r="G197" s="4" t="s">
        <v>8</v>
      </c>
      <c r="H197" s="4" t="s">
        <v>9</v>
      </c>
      <c r="I197" s="7">
        <v>25500</v>
      </c>
      <c r="J197" s="7">
        <v>0</v>
      </c>
      <c r="K197" s="7">
        <v>0</v>
      </c>
      <c r="L197" s="7">
        <v>0</v>
      </c>
      <c r="M197" s="7">
        <v>25500</v>
      </c>
    </row>
    <row r="198" spans="1:13" s="1" customFormat="1" ht="28.5" x14ac:dyDescent="0.25">
      <c r="A198" s="4">
        <v>223520</v>
      </c>
      <c r="B198" s="5">
        <v>43860.278472222199</v>
      </c>
      <c r="C198" s="4" t="s">
        <v>0</v>
      </c>
      <c r="D198" s="5">
        <v>43938.492303240702</v>
      </c>
      <c r="E198" s="4" t="s">
        <v>4</v>
      </c>
      <c r="F198" s="4" t="s">
        <v>2</v>
      </c>
      <c r="G198" s="4" t="s">
        <v>8</v>
      </c>
      <c r="H198" s="4" t="s">
        <v>9</v>
      </c>
      <c r="I198" s="7">
        <v>24300</v>
      </c>
      <c r="J198" s="7">
        <v>0</v>
      </c>
      <c r="K198" s="7">
        <v>0</v>
      </c>
      <c r="L198" s="7">
        <v>0</v>
      </c>
      <c r="M198" s="7">
        <v>24300</v>
      </c>
    </row>
    <row r="199" spans="1:13" s="1" customFormat="1" ht="28.5" x14ac:dyDescent="0.25">
      <c r="A199" s="4">
        <v>223519</v>
      </c>
      <c r="B199" s="5">
        <v>43860.278472222199</v>
      </c>
      <c r="C199" s="4" t="s">
        <v>0</v>
      </c>
      <c r="D199" s="5">
        <v>43938.492291666698</v>
      </c>
      <c r="E199" s="4" t="s">
        <v>4</v>
      </c>
      <c r="F199" s="4" t="s">
        <v>2</v>
      </c>
      <c r="G199" s="4" t="s">
        <v>8</v>
      </c>
      <c r="H199" s="4" t="s">
        <v>9</v>
      </c>
      <c r="I199" s="7">
        <v>201700</v>
      </c>
      <c r="J199" s="7">
        <v>0</v>
      </c>
      <c r="K199" s="7">
        <v>0</v>
      </c>
      <c r="L199" s="7">
        <v>0</v>
      </c>
      <c r="M199" s="7">
        <v>201700</v>
      </c>
    </row>
    <row r="200" spans="1:13" s="1" customFormat="1" ht="28.5" x14ac:dyDescent="0.25">
      <c r="A200" s="4">
        <v>223484</v>
      </c>
      <c r="B200" s="5">
        <v>43859.954166666699</v>
      </c>
      <c r="C200" s="4" t="s">
        <v>0</v>
      </c>
      <c r="D200" s="5">
        <v>43938.509178240703</v>
      </c>
      <c r="E200" s="4" t="s">
        <v>7</v>
      </c>
      <c r="F200" s="4" t="s">
        <v>7</v>
      </c>
      <c r="G200" s="4" t="s">
        <v>8</v>
      </c>
      <c r="H200" s="4" t="s">
        <v>9</v>
      </c>
      <c r="I200" s="7">
        <v>220143</v>
      </c>
      <c r="J200" s="7">
        <v>0</v>
      </c>
      <c r="K200" s="7">
        <v>0</v>
      </c>
      <c r="L200" s="7">
        <v>0</v>
      </c>
      <c r="M200" s="7">
        <v>220143</v>
      </c>
    </row>
    <row r="201" spans="1:13" s="1" customFormat="1" ht="28.5" x14ac:dyDescent="0.25">
      <c r="A201" s="4">
        <v>223344</v>
      </c>
      <c r="B201" s="5">
        <v>43859.493750000001</v>
      </c>
      <c r="C201" s="4" t="s">
        <v>0</v>
      </c>
      <c r="D201" s="5">
        <v>43938.509178240703</v>
      </c>
      <c r="E201" s="4" t="s">
        <v>7</v>
      </c>
      <c r="F201" s="4" t="s">
        <v>7</v>
      </c>
      <c r="G201" s="4" t="s">
        <v>8</v>
      </c>
      <c r="H201" s="4" t="s">
        <v>9</v>
      </c>
      <c r="I201" s="7">
        <v>57600</v>
      </c>
      <c r="J201" s="7">
        <v>0</v>
      </c>
      <c r="K201" s="7">
        <v>0</v>
      </c>
      <c r="L201" s="7">
        <v>0</v>
      </c>
      <c r="M201" s="7">
        <v>57600</v>
      </c>
    </row>
    <row r="202" spans="1:13" s="1" customFormat="1" ht="28.5" x14ac:dyDescent="0.25">
      <c r="A202" s="4">
        <v>223319</v>
      </c>
      <c r="B202" s="5">
        <v>43859.414583333302</v>
      </c>
      <c r="C202" s="4" t="s">
        <v>0</v>
      </c>
      <c r="D202" s="5">
        <v>43938.474409722199</v>
      </c>
      <c r="E202" s="4" t="s">
        <v>4</v>
      </c>
      <c r="F202" s="4" t="s">
        <v>2</v>
      </c>
      <c r="G202" s="4" t="s">
        <v>8</v>
      </c>
      <c r="H202" s="4" t="s">
        <v>9</v>
      </c>
      <c r="I202" s="7">
        <v>35100</v>
      </c>
      <c r="J202" s="7">
        <v>0</v>
      </c>
      <c r="K202" s="7">
        <v>0</v>
      </c>
      <c r="L202" s="7">
        <v>0</v>
      </c>
      <c r="M202" s="7">
        <v>35100</v>
      </c>
    </row>
    <row r="203" spans="1:13" s="1" customFormat="1" ht="28.5" x14ac:dyDescent="0.25">
      <c r="A203" s="4">
        <v>223317</v>
      </c>
      <c r="B203" s="5">
        <v>43859.413888888899</v>
      </c>
      <c r="C203" s="4" t="s">
        <v>0</v>
      </c>
      <c r="D203" s="5">
        <v>43938.474409722199</v>
      </c>
      <c r="E203" s="4" t="s">
        <v>4</v>
      </c>
      <c r="F203" s="4" t="s">
        <v>2</v>
      </c>
      <c r="G203" s="4" t="s">
        <v>8</v>
      </c>
      <c r="H203" s="4" t="s">
        <v>9</v>
      </c>
      <c r="I203" s="7">
        <v>35100</v>
      </c>
      <c r="J203" s="7">
        <v>0</v>
      </c>
      <c r="K203" s="7">
        <v>0</v>
      </c>
      <c r="L203" s="7">
        <v>0</v>
      </c>
      <c r="M203" s="7">
        <v>35100</v>
      </c>
    </row>
    <row r="204" spans="1:13" s="1" customFormat="1" ht="28.5" x14ac:dyDescent="0.25">
      <c r="A204" s="4">
        <v>223229</v>
      </c>
      <c r="B204" s="5">
        <v>43858.766666666699</v>
      </c>
      <c r="C204" s="4" t="s">
        <v>0</v>
      </c>
      <c r="D204" s="5">
        <v>43938.511770833298</v>
      </c>
      <c r="E204" s="4" t="s">
        <v>4</v>
      </c>
      <c r="F204" s="4" t="s">
        <v>2</v>
      </c>
      <c r="G204" s="4" t="s">
        <v>8</v>
      </c>
      <c r="H204" s="4" t="s">
        <v>9</v>
      </c>
      <c r="I204" s="7">
        <v>579348</v>
      </c>
      <c r="J204" s="7">
        <v>0</v>
      </c>
      <c r="K204" s="7">
        <v>0</v>
      </c>
      <c r="L204" s="7">
        <v>0</v>
      </c>
      <c r="M204" s="7">
        <v>579348</v>
      </c>
    </row>
    <row r="205" spans="1:13" s="1" customFormat="1" ht="28.5" x14ac:dyDescent="0.25">
      <c r="A205" s="4">
        <v>223109</v>
      </c>
      <c r="B205" s="5">
        <v>43858.4819444444</v>
      </c>
      <c r="C205" s="4" t="s">
        <v>0</v>
      </c>
      <c r="D205" s="5">
        <v>43938.509178240703</v>
      </c>
      <c r="E205" s="4" t="s">
        <v>7</v>
      </c>
      <c r="F205" s="4" t="s">
        <v>7</v>
      </c>
      <c r="G205" s="4" t="s">
        <v>8</v>
      </c>
      <c r="H205" s="4" t="s">
        <v>9</v>
      </c>
      <c r="I205" s="7">
        <v>60786</v>
      </c>
      <c r="J205" s="7">
        <v>0</v>
      </c>
      <c r="K205" s="7">
        <v>0</v>
      </c>
      <c r="L205" s="7">
        <v>0</v>
      </c>
      <c r="M205" s="7">
        <v>60786</v>
      </c>
    </row>
    <row r="206" spans="1:13" s="1" customFormat="1" ht="28.5" x14ac:dyDescent="0.25">
      <c r="A206" s="4">
        <v>223023</v>
      </c>
      <c r="B206" s="5">
        <v>43858.34375</v>
      </c>
      <c r="C206" s="4" t="s">
        <v>0</v>
      </c>
      <c r="D206" s="5">
        <v>43938.474409722199</v>
      </c>
      <c r="E206" s="4" t="s">
        <v>4</v>
      </c>
      <c r="F206" s="4" t="s">
        <v>2</v>
      </c>
      <c r="G206" s="4" t="s">
        <v>8</v>
      </c>
      <c r="H206" s="4" t="s">
        <v>9</v>
      </c>
      <c r="I206" s="7">
        <v>19680</v>
      </c>
      <c r="J206" s="7">
        <v>0</v>
      </c>
      <c r="K206" s="7">
        <v>0</v>
      </c>
      <c r="L206" s="7">
        <v>0</v>
      </c>
      <c r="M206" s="7">
        <v>19680</v>
      </c>
    </row>
    <row r="207" spans="1:13" s="1" customFormat="1" ht="28.5" x14ac:dyDescent="0.25">
      <c r="A207" s="4">
        <v>222850</v>
      </c>
      <c r="B207" s="5">
        <v>43857.510416666701</v>
      </c>
      <c r="C207" s="4" t="s">
        <v>0</v>
      </c>
      <c r="D207" s="5">
        <v>43938.515775462998</v>
      </c>
      <c r="E207" s="4" t="s">
        <v>7</v>
      </c>
      <c r="F207" s="4" t="s">
        <v>7</v>
      </c>
      <c r="G207" s="4" t="s">
        <v>8</v>
      </c>
      <c r="H207" s="4" t="s">
        <v>9</v>
      </c>
      <c r="I207" s="7">
        <v>35100</v>
      </c>
      <c r="J207" s="7">
        <v>0</v>
      </c>
      <c r="K207" s="7">
        <v>0</v>
      </c>
      <c r="L207" s="7">
        <v>0</v>
      </c>
      <c r="M207" s="7">
        <v>35100</v>
      </c>
    </row>
    <row r="208" spans="1:13" s="1" customFormat="1" ht="28.5" x14ac:dyDescent="0.25">
      <c r="A208" s="4">
        <v>222788</v>
      </c>
      <c r="B208" s="5">
        <v>43857.375694444403</v>
      </c>
      <c r="C208" s="4" t="s">
        <v>0</v>
      </c>
      <c r="D208" s="5">
        <v>43938.474409722199</v>
      </c>
      <c r="E208" s="4" t="s">
        <v>7</v>
      </c>
      <c r="F208" s="4" t="s">
        <v>7</v>
      </c>
      <c r="G208" s="4" t="s">
        <v>8</v>
      </c>
      <c r="H208" s="4" t="s">
        <v>9</v>
      </c>
      <c r="I208" s="7">
        <v>24600</v>
      </c>
      <c r="J208" s="7">
        <v>0</v>
      </c>
      <c r="K208" s="7">
        <v>0</v>
      </c>
      <c r="L208" s="7">
        <v>0</v>
      </c>
      <c r="M208" s="7">
        <v>24600</v>
      </c>
    </row>
    <row r="209" spans="1:13" s="1" customFormat="1" ht="28.5" x14ac:dyDescent="0.25">
      <c r="A209" s="4">
        <v>222786</v>
      </c>
      <c r="B209" s="5">
        <v>43857.373611111099</v>
      </c>
      <c r="C209" s="4" t="s">
        <v>0</v>
      </c>
      <c r="D209" s="5">
        <v>43938.474409722199</v>
      </c>
      <c r="E209" s="4" t="s">
        <v>7</v>
      </c>
      <c r="F209" s="4" t="s">
        <v>7</v>
      </c>
      <c r="G209" s="4" t="s">
        <v>8</v>
      </c>
      <c r="H209" s="4" t="s">
        <v>9</v>
      </c>
      <c r="I209" s="7">
        <v>35100</v>
      </c>
      <c r="J209" s="7">
        <v>0</v>
      </c>
      <c r="K209" s="7">
        <v>0</v>
      </c>
      <c r="L209" s="7">
        <v>0</v>
      </c>
      <c r="M209" s="7">
        <v>35100</v>
      </c>
    </row>
    <row r="210" spans="1:13" s="1" customFormat="1" ht="28.5" x14ac:dyDescent="0.25">
      <c r="A210" s="4">
        <v>222748</v>
      </c>
      <c r="B210" s="5">
        <v>43857.145138888904</v>
      </c>
      <c r="C210" s="4" t="s">
        <v>0</v>
      </c>
      <c r="D210" s="5">
        <v>43938.509178240703</v>
      </c>
      <c r="E210" s="4" t="s">
        <v>7</v>
      </c>
      <c r="F210" s="4" t="s">
        <v>7</v>
      </c>
      <c r="G210" s="4" t="s">
        <v>8</v>
      </c>
      <c r="H210" s="4" t="s">
        <v>9</v>
      </c>
      <c r="I210" s="7">
        <v>64004</v>
      </c>
      <c r="J210" s="7">
        <v>0</v>
      </c>
      <c r="K210" s="7">
        <v>0</v>
      </c>
      <c r="L210" s="7">
        <v>0</v>
      </c>
      <c r="M210" s="7">
        <v>64004</v>
      </c>
    </row>
    <row r="211" spans="1:13" s="1" customFormat="1" ht="28.5" x14ac:dyDescent="0.25">
      <c r="A211" s="4">
        <v>222708</v>
      </c>
      <c r="B211" s="5">
        <v>43856.627777777801</v>
      </c>
      <c r="C211" s="4" t="s">
        <v>0</v>
      </c>
      <c r="D211" s="5">
        <v>43938.509178240703</v>
      </c>
      <c r="E211" s="4" t="s">
        <v>7</v>
      </c>
      <c r="F211" s="4" t="s">
        <v>7</v>
      </c>
      <c r="G211" s="4" t="s">
        <v>8</v>
      </c>
      <c r="H211" s="4" t="s">
        <v>9</v>
      </c>
      <c r="I211" s="7">
        <v>58300</v>
      </c>
      <c r="J211" s="7">
        <v>0</v>
      </c>
      <c r="K211" s="7">
        <v>0</v>
      </c>
      <c r="L211" s="7">
        <v>0</v>
      </c>
      <c r="M211" s="7">
        <v>58300</v>
      </c>
    </row>
    <row r="212" spans="1:13" s="1" customFormat="1" ht="28.5" x14ac:dyDescent="0.25">
      <c r="A212" s="4">
        <v>222667</v>
      </c>
      <c r="B212" s="5">
        <v>43856.335416666698</v>
      </c>
      <c r="C212" s="4" t="s">
        <v>0</v>
      </c>
      <c r="D212" s="5">
        <v>43938.509166666699</v>
      </c>
      <c r="E212" s="4" t="s">
        <v>7</v>
      </c>
      <c r="F212" s="4" t="s">
        <v>7</v>
      </c>
      <c r="G212" s="4" t="s">
        <v>8</v>
      </c>
      <c r="H212" s="4" t="s">
        <v>9</v>
      </c>
      <c r="I212" s="7">
        <v>107371</v>
      </c>
      <c r="J212" s="7">
        <v>0</v>
      </c>
      <c r="K212" s="7">
        <v>0</v>
      </c>
      <c r="L212" s="7">
        <v>0</v>
      </c>
      <c r="M212" s="7">
        <v>107371</v>
      </c>
    </row>
    <row r="213" spans="1:13" s="1" customFormat="1" ht="28.5" x14ac:dyDescent="0.25">
      <c r="A213" s="4">
        <v>222633</v>
      </c>
      <c r="B213" s="5">
        <v>43855.775000000001</v>
      </c>
      <c r="C213" s="4" t="s">
        <v>0</v>
      </c>
      <c r="D213" s="5">
        <v>43938.511770833298</v>
      </c>
      <c r="E213" s="4" t="s">
        <v>4</v>
      </c>
      <c r="F213" s="4" t="s">
        <v>2</v>
      </c>
      <c r="G213" s="4" t="s">
        <v>8</v>
      </c>
      <c r="H213" s="4" t="s">
        <v>9</v>
      </c>
      <c r="I213" s="7">
        <v>58880</v>
      </c>
      <c r="J213" s="7">
        <v>0</v>
      </c>
      <c r="K213" s="7">
        <v>0</v>
      </c>
      <c r="L213" s="7">
        <v>0</v>
      </c>
      <c r="M213" s="7">
        <v>58880</v>
      </c>
    </row>
    <row r="214" spans="1:13" s="1" customFormat="1" ht="28.5" x14ac:dyDescent="0.25">
      <c r="A214" s="4">
        <v>222191</v>
      </c>
      <c r="B214" s="5">
        <v>43853.402777777803</v>
      </c>
      <c r="C214" s="4" t="s">
        <v>0</v>
      </c>
      <c r="D214" s="5">
        <v>43938.509166666699</v>
      </c>
      <c r="E214" s="4" t="s">
        <v>7</v>
      </c>
      <c r="F214" s="4" t="s">
        <v>7</v>
      </c>
      <c r="G214" s="4" t="s">
        <v>8</v>
      </c>
      <c r="H214" s="4" t="s">
        <v>9</v>
      </c>
      <c r="I214" s="7">
        <v>422400</v>
      </c>
      <c r="J214" s="7">
        <v>0</v>
      </c>
      <c r="K214" s="7">
        <v>0</v>
      </c>
      <c r="L214" s="7">
        <v>0</v>
      </c>
      <c r="M214" s="7">
        <v>422400</v>
      </c>
    </row>
    <row r="215" spans="1:13" s="1" customFormat="1" ht="28.5" x14ac:dyDescent="0.25">
      <c r="A215" s="4">
        <v>221940</v>
      </c>
      <c r="B215" s="5">
        <v>43852.179861111101</v>
      </c>
      <c r="C215" s="4" t="s">
        <v>0</v>
      </c>
      <c r="D215" s="5">
        <v>43938.511770833298</v>
      </c>
      <c r="E215" s="4" t="s">
        <v>4</v>
      </c>
      <c r="F215" s="4" t="s">
        <v>2</v>
      </c>
      <c r="G215" s="4" t="s">
        <v>8</v>
      </c>
      <c r="H215" s="4" t="s">
        <v>9</v>
      </c>
      <c r="I215" s="7">
        <v>268778</v>
      </c>
      <c r="J215" s="7">
        <v>0</v>
      </c>
      <c r="K215" s="7">
        <v>0</v>
      </c>
      <c r="L215" s="7">
        <v>0</v>
      </c>
      <c r="M215" s="7">
        <v>268778</v>
      </c>
    </row>
    <row r="216" spans="1:13" s="1" customFormat="1" ht="28.5" x14ac:dyDescent="0.25">
      <c r="A216" s="4">
        <v>221821</v>
      </c>
      <c r="B216" s="5">
        <v>43851.638888888898</v>
      </c>
      <c r="C216" s="4" t="s">
        <v>0</v>
      </c>
      <c r="D216" s="5">
        <v>43938.509189814802</v>
      </c>
      <c r="E216" s="4" t="s">
        <v>7</v>
      </c>
      <c r="F216" s="4" t="s">
        <v>7</v>
      </c>
      <c r="G216" s="4" t="s">
        <v>8</v>
      </c>
      <c r="H216" s="4" t="s">
        <v>9</v>
      </c>
      <c r="I216" s="7">
        <v>77000</v>
      </c>
      <c r="J216" s="7">
        <v>0</v>
      </c>
      <c r="K216" s="7">
        <v>0</v>
      </c>
      <c r="L216" s="7">
        <v>0</v>
      </c>
      <c r="M216" s="7">
        <v>77000</v>
      </c>
    </row>
    <row r="217" spans="1:13" s="1" customFormat="1" ht="28.5" x14ac:dyDescent="0.25">
      <c r="A217" s="4">
        <v>221712</v>
      </c>
      <c r="B217" s="5">
        <v>43851.333333333299</v>
      </c>
      <c r="C217" s="4" t="s">
        <v>0</v>
      </c>
      <c r="D217" s="5">
        <v>43938.511770833298</v>
      </c>
      <c r="E217" s="4" t="s">
        <v>4</v>
      </c>
      <c r="F217" s="4" t="s">
        <v>2</v>
      </c>
      <c r="G217" s="4" t="s">
        <v>8</v>
      </c>
      <c r="H217" s="4" t="s">
        <v>9</v>
      </c>
      <c r="I217" s="7">
        <v>24000</v>
      </c>
      <c r="J217" s="7">
        <v>0</v>
      </c>
      <c r="K217" s="7">
        <v>0</v>
      </c>
      <c r="L217" s="7">
        <v>0</v>
      </c>
      <c r="M217" s="7">
        <v>24000</v>
      </c>
    </row>
    <row r="218" spans="1:13" s="1" customFormat="1" ht="28.5" x14ac:dyDescent="0.25">
      <c r="A218" s="4">
        <v>221558</v>
      </c>
      <c r="B218" s="5">
        <v>43850.581250000003</v>
      </c>
      <c r="C218" s="4" t="s">
        <v>0</v>
      </c>
      <c r="D218" s="5">
        <v>43938.4923263889</v>
      </c>
      <c r="E218" s="4" t="s">
        <v>7</v>
      </c>
      <c r="F218" s="4" t="s">
        <v>7</v>
      </c>
      <c r="G218" s="4" t="s">
        <v>8</v>
      </c>
      <c r="H218" s="4" t="s">
        <v>9</v>
      </c>
      <c r="I218" s="7">
        <v>57600</v>
      </c>
      <c r="J218" s="7">
        <v>0</v>
      </c>
      <c r="K218" s="7">
        <v>0</v>
      </c>
      <c r="L218" s="7">
        <v>0</v>
      </c>
      <c r="M218" s="7">
        <v>57600</v>
      </c>
    </row>
    <row r="219" spans="1:13" s="1" customFormat="1" ht="28.5" x14ac:dyDescent="0.25">
      <c r="A219" s="4">
        <v>221538</v>
      </c>
      <c r="B219" s="5">
        <v>43850.529166666704</v>
      </c>
      <c r="C219" s="4" t="s">
        <v>0</v>
      </c>
      <c r="D219" s="5">
        <v>43938.509189814802</v>
      </c>
      <c r="E219" s="4" t="s">
        <v>4</v>
      </c>
      <c r="F219" s="4" t="s">
        <v>2</v>
      </c>
      <c r="G219" s="4" t="s">
        <v>8</v>
      </c>
      <c r="H219" s="4" t="s">
        <v>9</v>
      </c>
      <c r="I219" s="7">
        <v>24000</v>
      </c>
      <c r="J219" s="7">
        <v>0</v>
      </c>
      <c r="K219" s="7">
        <v>0</v>
      </c>
      <c r="L219" s="7">
        <v>0</v>
      </c>
      <c r="M219" s="7">
        <v>24000</v>
      </c>
    </row>
    <row r="220" spans="1:13" s="1" customFormat="1" ht="28.5" x14ac:dyDescent="0.25">
      <c r="A220" s="4">
        <v>221484</v>
      </c>
      <c r="B220" s="5">
        <v>43850.371527777803</v>
      </c>
      <c r="C220" s="4" t="s">
        <v>0</v>
      </c>
      <c r="D220" s="5">
        <v>43938.511770833298</v>
      </c>
      <c r="E220" s="4" t="s">
        <v>4</v>
      </c>
      <c r="F220" s="4" t="s">
        <v>2</v>
      </c>
      <c r="G220" s="4" t="s">
        <v>8</v>
      </c>
      <c r="H220" s="4" t="s">
        <v>9</v>
      </c>
      <c r="I220" s="7">
        <v>59370</v>
      </c>
      <c r="J220" s="7">
        <v>0</v>
      </c>
      <c r="K220" s="7">
        <v>0</v>
      </c>
      <c r="L220" s="7">
        <v>0</v>
      </c>
      <c r="M220" s="7">
        <v>59370</v>
      </c>
    </row>
    <row r="221" spans="1:13" s="1" customFormat="1" ht="28.5" x14ac:dyDescent="0.25">
      <c r="A221" s="4">
        <v>220810</v>
      </c>
      <c r="B221" s="5">
        <v>43846.4819444444</v>
      </c>
      <c r="C221" s="4" t="s">
        <v>0</v>
      </c>
      <c r="D221" s="5">
        <v>43938.515787037002</v>
      </c>
      <c r="E221" s="4" t="s">
        <v>7</v>
      </c>
      <c r="F221" s="4" t="s">
        <v>7</v>
      </c>
      <c r="G221" s="4" t="s">
        <v>8</v>
      </c>
      <c r="H221" s="4" t="s">
        <v>9</v>
      </c>
      <c r="I221" s="7">
        <v>211200</v>
      </c>
      <c r="J221" s="7">
        <v>0</v>
      </c>
      <c r="K221" s="7">
        <v>0</v>
      </c>
      <c r="L221" s="7">
        <v>0</v>
      </c>
      <c r="M221" s="7">
        <v>211200</v>
      </c>
    </row>
    <row r="222" spans="1:13" s="1" customFormat="1" ht="28.5" x14ac:dyDescent="0.25">
      <c r="A222" s="4">
        <v>220808</v>
      </c>
      <c r="B222" s="5">
        <v>43846.481249999997</v>
      </c>
      <c r="C222" s="4" t="s">
        <v>0</v>
      </c>
      <c r="D222" s="5">
        <v>43938.515775462998</v>
      </c>
      <c r="E222" s="4" t="s">
        <v>7</v>
      </c>
      <c r="F222" s="4" t="s">
        <v>7</v>
      </c>
      <c r="G222" s="4" t="s">
        <v>8</v>
      </c>
      <c r="H222" s="4" t="s">
        <v>9</v>
      </c>
      <c r="I222" s="7">
        <v>16400</v>
      </c>
      <c r="J222" s="7">
        <v>0</v>
      </c>
      <c r="K222" s="7">
        <v>0</v>
      </c>
      <c r="L222" s="7">
        <v>0</v>
      </c>
      <c r="M222" s="7">
        <v>16400</v>
      </c>
    </row>
    <row r="223" spans="1:13" s="1" customFormat="1" ht="28.5" x14ac:dyDescent="0.25">
      <c r="A223" s="4">
        <v>220560</v>
      </c>
      <c r="B223" s="5">
        <v>43845.489583333299</v>
      </c>
      <c r="C223" s="4" t="s">
        <v>0</v>
      </c>
      <c r="D223" s="5">
        <v>43938.515775462998</v>
      </c>
      <c r="E223" s="4" t="s">
        <v>7</v>
      </c>
      <c r="F223" s="4" t="s">
        <v>7</v>
      </c>
      <c r="G223" s="4" t="s">
        <v>8</v>
      </c>
      <c r="H223" s="4" t="s">
        <v>9</v>
      </c>
      <c r="I223" s="7">
        <v>24000</v>
      </c>
      <c r="J223" s="7">
        <v>0</v>
      </c>
      <c r="K223" s="7">
        <v>0</v>
      </c>
      <c r="L223" s="7">
        <v>0</v>
      </c>
      <c r="M223" s="7">
        <v>24000</v>
      </c>
    </row>
    <row r="224" spans="1:13" s="1" customFormat="1" ht="28.5" x14ac:dyDescent="0.25">
      <c r="A224" s="4">
        <v>220468</v>
      </c>
      <c r="B224" s="5">
        <v>43845.257638888899</v>
      </c>
      <c r="C224" s="4" t="s">
        <v>0</v>
      </c>
      <c r="D224" s="5">
        <v>43938.509178240703</v>
      </c>
      <c r="E224" s="4" t="s">
        <v>7</v>
      </c>
      <c r="F224" s="4" t="s">
        <v>7</v>
      </c>
      <c r="G224" s="4" t="s">
        <v>8</v>
      </c>
      <c r="H224" s="4" t="s">
        <v>9</v>
      </c>
      <c r="I224" s="7">
        <v>385100</v>
      </c>
      <c r="J224" s="7">
        <v>0</v>
      </c>
      <c r="K224" s="7">
        <v>0</v>
      </c>
      <c r="L224" s="7">
        <v>0</v>
      </c>
      <c r="M224" s="7">
        <v>385100</v>
      </c>
    </row>
    <row r="225" spans="1:13" s="1" customFormat="1" ht="28.5" x14ac:dyDescent="0.25">
      <c r="A225" s="4">
        <v>220282</v>
      </c>
      <c r="B225" s="5">
        <v>43844.440972222197</v>
      </c>
      <c r="C225" s="4" t="s">
        <v>0</v>
      </c>
      <c r="D225" s="5">
        <v>43938.509178240703</v>
      </c>
      <c r="E225" s="4" t="s">
        <v>7</v>
      </c>
      <c r="F225" s="4" t="s">
        <v>7</v>
      </c>
      <c r="G225" s="4" t="s">
        <v>8</v>
      </c>
      <c r="H225" s="4" t="s">
        <v>9</v>
      </c>
      <c r="I225" s="7">
        <v>35100</v>
      </c>
      <c r="J225" s="7">
        <v>0</v>
      </c>
      <c r="K225" s="7">
        <v>0</v>
      </c>
      <c r="L225" s="7">
        <v>0</v>
      </c>
      <c r="M225" s="7">
        <v>35100</v>
      </c>
    </row>
    <row r="226" spans="1:13" s="1" customFormat="1" ht="28.5" x14ac:dyDescent="0.25">
      <c r="A226" s="4">
        <v>220250</v>
      </c>
      <c r="B226" s="5">
        <v>43844.389583333301</v>
      </c>
      <c r="C226" s="4" t="s">
        <v>0</v>
      </c>
      <c r="D226" s="5">
        <v>43938.509178240703</v>
      </c>
      <c r="E226" s="4" t="s">
        <v>7</v>
      </c>
      <c r="F226" s="4" t="s">
        <v>7</v>
      </c>
      <c r="G226" s="4" t="s">
        <v>8</v>
      </c>
      <c r="H226" s="4" t="s">
        <v>9</v>
      </c>
      <c r="I226" s="7">
        <v>77000</v>
      </c>
      <c r="J226" s="7">
        <v>0</v>
      </c>
      <c r="K226" s="7">
        <v>0</v>
      </c>
      <c r="L226" s="7">
        <v>0</v>
      </c>
      <c r="M226" s="7">
        <v>77000</v>
      </c>
    </row>
    <row r="227" spans="1:13" s="1" customFormat="1" ht="28.5" x14ac:dyDescent="0.25">
      <c r="A227" s="4">
        <v>220249</v>
      </c>
      <c r="B227" s="5">
        <v>43844.389583333301</v>
      </c>
      <c r="C227" s="4" t="s">
        <v>0</v>
      </c>
      <c r="D227" s="5">
        <v>43938.515775462998</v>
      </c>
      <c r="E227" s="4" t="s">
        <v>7</v>
      </c>
      <c r="F227" s="4" t="s">
        <v>7</v>
      </c>
      <c r="G227" s="4" t="s">
        <v>8</v>
      </c>
      <c r="H227" s="4" t="s">
        <v>9</v>
      </c>
      <c r="I227" s="7">
        <v>35100</v>
      </c>
      <c r="J227" s="7">
        <v>0</v>
      </c>
      <c r="K227" s="7">
        <v>0</v>
      </c>
      <c r="L227" s="7">
        <v>0</v>
      </c>
      <c r="M227" s="7">
        <v>35100</v>
      </c>
    </row>
    <row r="228" spans="1:13" s="1" customFormat="1" ht="28.5" x14ac:dyDescent="0.25">
      <c r="A228" s="4">
        <v>220248</v>
      </c>
      <c r="B228" s="5">
        <v>43844.388888888898</v>
      </c>
      <c r="C228" s="4" t="s">
        <v>0</v>
      </c>
      <c r="D228" s="5">
        <v>43938.509178240703</v>
      </c>
      <c r="E228" s="4" t="s">
        <v>7</v>
      </c>
      <c r="F228" s="4" t="s">
        <v>7</v>
      </c>
      <c r="G228" s="4" t="s">
        <v>8</v>
      </c>
      <c r="H228" s="4" t="s">
        <v>9</v>
      </c>
      <c r="I228" s="7">
        <v>50600</v>
      </c>
      <c r="J228" s="7">
        <v>0</v>
      </c>
      <c r="K228" s="7">
        <v>0</v>
      </c>
      <c r="L228" s="7">
        <v>0</v>
      </c>
      <c r="M228" s="7">
        <v>50600</v>
      </c>
    </row>
    <row r="229" spans="1:13" s="1" customFormat="1" ht="28.5" x14ac:dyDescent="0.25">
      <c r="A229" s="4">
        <v>219786</v>
      </c>
      <c r="B229" s="5">
        <v>43841.717361111099</v>
      </c>
      <c r="C229" s="4" t="s">
        <v>0</v>
      </c>
      <c r="D229" s="5">
        <v>43866.398587962998</v>
      </c>
      <c r="E229" s="4" t="s">
        <v>7</v>
      </c>
      <c r="F229" s="4" t="s">
        <v>7</v>
      </c>
      <c r="G229" s="4" t="s">
        <v>8</v>
      </c>
      <c r="H229" s="4" t="s">
        <v>9</v>
      </c>
      <c r="I229" s="7">
        <v>57600</v>
      </c>
      <c r="J229" s="7">
        <v>0</v>
      </c>
      <c r="K229" s="7">
        <v>0</v>
      </c>
      <c r="L229" s="7">
        <v>0</v>
      </c>
      <c r="M229" s="7">
        <v>57600</v>
      </c>
    </row>
    <row r="230" spans="1:13" s="1" customFormat="1" ht="28.5" x14ac:dyDescent="0.25">
      <c r="A230" s="4">
        <v>219651</v>
      </c>
      <c r="B230" s="5">
        <v>43840.646527777797</v>
      </c>
      <c r="C230" s="4" t="s">
        <v>0</v>
      </c>
      <c r="D230" s="5">
        <v>43866.3985763889</v>
      </c>
      <c r="E230" s="4" t="s">
        <v>7</v>
      </c>
      <c r="F230" s="4" t="s">
        <v>7</v>
      </c>
      <c r="G230" s="4" t="s">
        <v>8</v>
      </c>
      <c r="H230" s="4" t="s">
        <v>9</v>
      </c>
      <c r="I230" s="7">
        <v>252995</v>
      </c>
      <c r="J230" s="7">
        <v>0</v>
      </c>
      <c r="K230" s="7">
        <v>0</v>
      </c>
      <c r="L230" s="7">
        <v>0</v>
      </c>
      <c r="M230" s="7">
        <v>252995</v>
      </c>
    </row>
    <row r="231" spans="1:13" s="1" customFormat="1" ht="28.5" x14ac:dyDescent="0.25">
      <c r="A231" s="4">
        <v>219469</v>
      </c>
      <c r="B231" s="5">
        <v>43839.995833333298</v>
      </c>
      <c r="C231" s="4" t="s">
        <v>0</v>
      </c>
      <c r="D231" s="5">
        <v>43866.398587962998</v>
      </c>
      <c r="E231" s="4" t="s">
        <v>4</v>
      </c>
      <c r="F231" s="4" t="s">
        <v>2</v>
      </c>
      <c r="G231" s="4" t="s">
        <v>8</v>
      </c>
      <c r="H231" s="4" t="s">
        <v>9</v>
      </c>
      <c r="I231" s="7">
        <v>288390</v>
      </c>
      <c r="J231" s="7">
        <v>0</v>
      </c>
      <c r="K231" s="7">
        <v>0</v>
      </c>
      <c r="L231" s="7">
        <v>0</v>
      </c>
      <c r="M231" s="7">
        <v>288390</v>
      </c>
    </row>
    <row r="232" spans="1:13" s="1" customFormat="1" ht="28.5" x14ac:dyDescent="0.25">
      <c r="A232" s="4">
        <v>219218</v>
      </c>
      <c r="B232" s="5">
        <v>43838.729166666701</v>
      </c>
      <c r="C232" s="4" t="s">
        <v>0</v>
      </c>
      <c r="D232" s="5">
        <v>43866.398587962998</v>
      </c>
      <c r="E232" s="4" t="s">
        <v>4</v>
      </c>
      <c r="F232" s="4" t="s">
        <v>2</v>
      </c>
      <c r="G232" s="4" t="s">
        <v>8</v>
      </c>
      <c r="H232" s="4" t="s">
        <v>9</v>
      </c>
      <c r="I232" s="7">
        <v>108160</v>
      </c>
      <c r="J232" s="7">
        <v>0</v>
      </c>
      <c r="K232" s="7">
        <v>0</v>
      </c>
      <c r="L232" s="7">
        <v>0</v>
      </c>
      <c r="M232" s="7">
        <v>108160</v>
      </c>
    </row>
    <row r="233" spans="1:13" s="1" customFormat="1" ht="28.5" x14ac:dyDescent="0.25">
      <c r="A233" s="4">
        <v>219151</v>
      </c>
      <c r="B233" s="5">
        <v>43838.483888888899</v>
      </c>
      <c r="C233" s="4" t="s">
        <v>0</v>
      </c>
      <c r="D233" s="5">
        <v>43938.4923263889</v>
      </c>
      <c r="E233" s="4" t="s">
        <v>4</v>
      </c>
      <c r="F233" s="4" t="s">
        <v>2</v>
      </c>
      <c r="G233" s="4" t="s">
        <v>8</v>
      </c>
      <c r="H233" s="4" t="s">
        <v>9</v>
      </c>
      <c r="I233" s="7">
        <v>4706</v>
      </c>
      <c r="J233" s="7">
        <v>0</v>
      </c>
      <c r="K233" s="7">
        <v>0</v>
      </c>
      <c r="L233" s="7">
        <v>0</v>
      </c>
      <c r="M233" s="7">
        <v>4706</v>
      </c>
    </row>
    <row r="234" spans="1:13" s="1" customFormat="1" ht="28.5" x14ac:dyDescent="0.25">
      <c r="A234" s="4">
        <v>219116</v>
      </c>
      <c r="B234" s="5">
        <v>43838.383807870399</v>
      </c>
      <c r="C234" s="4" t="s">
        <v>0</v>
      </c>
      <c r="D234" s="5">
        <v>43938.4923263889</v>
      </c>
      <c r="E234" s="4" t="s">
        <v>7</v>
      </c>
      <c r="F234" s="4" t="s">
        <v>7</v>
      </c>
      <c r="G234" s="4" t="s">
        <v>8</v>
      </c>
      <c r="H234" s="4" t="s">
        <v>9</v>
      </c>
      <c r="I234" s="7">
        <v>4706</v>
      </c>
      <c r="J234" s="7">
        <v>0</v>
      </c>
      <c r="K234" s="7">
        <v>0</v>
      </c>
      <c r="L234" s="7">
        <v>0</v>
      </c>
      <c r="M234" s="7">
        <v>4706</v>
      </c>
    </row>
    <row r="235" spans="1:13" s="1" customFormat="1" ht="28.5" x14ac:dyDescent="0.25">
      <c r="A235" s="4">
        <v>218983</v>
      </c>
      <c r="B235" s="5">
        <v>43837.625694444403</v>
      </c>
      <c r="C235" s="4" t="s">
        <v>0</v>
      </c>
      <c r="D235" s="5">
        <v>43938.509178240703</v>
      </c>
      <c r="E235" s="4" t="s">
        <v>7</v>
      </c>
      <c r="F235" s="4" t="s">
        <v>7</v>
      </c>
      <c r="G235" s="4" t="s">
        <v>8</v>
      </c>
      <c r="H235" s="4" t="s">
        <v>9</v>
      </c>
      <c r="I235" s="7">
        <v>59898</v>
      </c>
      <c r="J235" s="7">
        <v>0</v>
      </c>
      <c r="K235" s="7">
        <v>0</v>
      </c>
      <c r="L235" s="7">
        <v>0</v>
      </c>
      <c r="M235" s="7">
        <v>59898</v>
      </c>
    </row>
    <row r="236" spans="1:13" s="1" customFormat="1" ht="28.5" x14ac:dyDescent="0.25">
      <c r="A236" s="4">
        <v>218285</v>
      </c>
      <c r="B236" s="5">
        <v>43832.506944444402</v>
      </c>
      <c r="C236" s="4" t="s">
        <v>0</v>
      </c>
      <c r="D236" s="5">
        <v>43866.3985763889</v>
      </c>
      <c r="E236" s="4" t="s">
        <v>4</v>
      </c>
      <c r="F236" s="4" t="s">
        <v>2</v>
      </c>
      <c r="G236" s="4" t="s">
        <v>8</v>
      </c>
      <c r="H236" s="4" t="s">
        <v>9</v>
      </c>
      <c r="I236" s="7">
        <v>57600</v>
      </c>
      <c r="J236" s="7">
        <v>57600</v>
      </c>
      <c r="K236" s="7">
        <v>0</v>
      </c>
      <c r="L236" s="7">
        <v>0</v>
      </c>
      <c r="M236" s="7">
        <v>0</v>
      </c>
    </row>
    <row r="237" spans="1:13" s="1" customFormat="1" ht="28.5" x14ac:dyDescent="0.25">
      <c r="A237" s="4">
        <v>218196</v>
      </c>
      <c r="B237" s="5">
        <v>43831.755555555603</v>
      </c>
      <c r="C237" s="4" t="s">
        <v>0</v>
      </c>
      <c r="D237" s="5">
        <v>43866.3985763889</v>
      </c>
      <c r="E237" s="4" t="s">
        <v>4</v>
      </c>
      <c r="F237" s="4" t="s">
        <v>2</v>
      </c>
      <c r="G237" s="4" t="s">
        <v>8</v>
      </c>
      <c r="H237" s="4" t="s">
        <v>9</v>
      </c>
      <c r="I237" s="7">
        <v>57600</v>
      </c>
      <c r="J237" s="7">
        <v>47357</v>
      </c>
      <c r="K237" s="7">
        <v>0</v>
      </c>
      <c r="L237" s="7">
        <v>0</v>
      </c>
      <c r="M237" s="7">
        <v>10243</v>
      </c>
    </row>
    <row r="238" spans="1:13" s="1" customFormat="1" ht="28.5" x14ac:dyDescent="0.25">
      <c r="A238" s="4">
        <v>218194</v>
      </c>
      <c r="B238" s="5">
        <v>43831.729166666701</v>
      </c>
      <c r="C238" s="4" t="s">
        <v>0</v>
      </c>
      <c r="D238" s="5">
        <v>43866.3985763889</v>
      </c>
      <c r="E238" s="4" t="s">
        <v>4</v>
      </c>
      <c r="F238" s="4" t="s">
        <v>2</v>
      </c>
      <c r="G238" s="4" t="s">
        <v>8</v>
      </c>
      <c r="H238" s="4" t="s">
        <v>9</v>
      </c>
      <c r="I238" s="7">
        <v>296805</v>
      </c>
      <c r="J238" s="7">
        <v>296805</v>
      </c>
      <c r="K238" s="7">
        <v>0</v>
      </c>
      <c r="L238" s="7">
        <v>0</v>
      </c>
      <c r="M238" s="7">
        <v>0</v>
      </c>
    </row>
    <row r="239" spans="1:13" s="1" customFormat="1" ht="28.5" x14ac:dyDescent="0.25">
      <c r="A239" s="4">
        <v>217913</v>
      </c>
      <c r="B239" s="5">
        <v>43829.491666666698</v>
      </c>
      <c r="C239" s="4" t="s">
        <v>0</v>
      </c>
      <c r="D239" s="5">
        <v>43866.397962962998</v>
      </c>
      <c r="E239" s="4" t="s">
        <v>7</v>
      </c>
      <c r="F239" s="4" t="s">
        <v>7</v>
      </c>
      <c r="G239" s="4" t="s">
        <v>8</v>
      </c>
      <c r="H239" s="4" t="s">
        <v>9</v>
      </c>
      <c r="I239" s="7">
        <v>54400</v>
      </c>
      <c r="J239" s="7">
        <v>54400</v>
      </c>
      <c r="K239" s="7">
        <v>0</v>
      </c>
      <c r="L239" s="7">
        <v>0</v>
      </c>
      <c r="M239" s="7">
        <v>0</v>
      </c>
    </row>
    <row r="240" spans="1:13" s="1" customFormat="1" ht="28.5" x14ac:dyDescent="0.25">
      <c r="A240" s="4">
        <v>217593</v>
      </c>
      <c r="B240" s="5">
        <v>43826.991666666698</v>
      </c>
      <c r="C240" s="4" t="s">
        <v>0</v>
      </c>
      <c r="D240" s="5">
        <v>43866.397962962998</v>
      </c>
      <c r="E240" s="4" t="s">
        <v>4</v>
      </c>
      <c r="F240" s="4" t="s">
        <v>2</v>
      </c>
      <c r="G240" s="4" t="s">
        <v>8</v>
      </c>
      <c r="H240" s="4" t="s">
        <v>9</v>
      </c>
      <c r="I240" s="7">
        <v>160590</v>
      </c>
      <c r="J240" s="7">
        <v>138361</v>
      </c>
      <c r="K240" s="7">
        <v>0</v>
      </c>
      <c r="L240" s="7">
        <v>0</v>
      </c>
      <c r="M240" s="7">
        <v>22229</v>
      </c>
    </row>
    <row r="241" spans="1:13" s="1" customFormat="1" ht="28.5" x14ac:dyDescent="0.25">
      <c r="A241" s="4">
        <v>217483</v>
      </c>
      <c r="B241" s="5">
        <v>43826.515277777798</v>
      </c>
      <c r="C241" s="4" t="s">
        <v>0</v>
      </c>
      <c r="D241" s="5">
        <v>43866.397962962998</v>
      </c>
      <c r="E241" s="4" t="s">
        <v>7</v>
      </c>
      <c r="F241" s="4" t="s">
        <v>7</v>
      </c>
      <c r="G241" s="4" t="s">
        <v>8</v>
      </c>
      <c r="H241" s="4" t="s">
        <v>9</v>
      </c>
      <c r="I241" s="7">
        <v>101100</v>
      </c>
      <c r="J241" s="7">
        <v>101100</v>
      </c>
      <c r="K241" s="7">
        <v>0</v>
      </c>
      <c r="L241" s="7">
        <v>0</v>
      </c>
      <c r="M241" s="7">
        <v>0</v>
      </c>
    </row>
    <row r="242" spans="1:13" s="1" customFormat="1" ht="28.5" x14ac:dyDescent="0.25">
      <c r="A242" s="4">
        <v>217480</v>
      </c>
      <c r="B242" s="5">
        <v>43826.499305555597</v>
      </c>
      <c r="C242" s="4" t="s">
        <v>0</v>
      </c>
      <c r="D242" s="5">
        <v>43866.397951388899</v>
      </c>
      <c r="E242" s="4" t="s">
        <v>7</v>
      </c>
      <c r="F242" s="4" t="s">
        <v>7</v>
      </c>
      <c r="G242" s="4" t="s">
        <v>8</v>
      </c>
      <c r="H242" s="4" t="s">
        <v>9</v>
      </c>
      <c r="I242" s="7">
        <v>54400</v>
      </c>
      <c r="J242" s="7">
        <v>54400</v>
      </c>
      <c r="K242" s="7">
        <v>0</v>
      </c>
      <c r="L242" s="7">
        <v>0</v>
      </c>
      <c r="M242" s="7">
        <v>0</v>
      </c>
    </row>
    <row r="243" spans="1:13" s="1" customFormat="1" ht="28.5" x14ac:dyDescent="0.25">
      <c r="A243" s="4">
        <v>216739</v>
      </c>
      <c r="B243" s="5">
        <v>43822.055555555598</v>
      </c>
      <c r="C243" s="4" t="s">
        <v>0</v>
      </c>
      <c r="D243" s="5">
        <v>43866.397951388899</v>
      </c>
      <c r="E243" s="4" t="s">
        <v>4</v>
      </c>
      <c r="F243" s="4" t="s">
        <v>2</v>
      </c>
      <c r="G243" s="4" t="s">
        <v>8</v>
      </c>
      <c r="H243" s="4" t="s">
        <v>9</v>
      </c>
      <c r="I243" s="7">
        <v>54400</v>
      </c>
      <c r="J243" s="7">
        <v>54400</v>
      </c>
      <c r="K243" s="7">
        <v>0</v>
      </c>
      <c r="L243" s="7">
        <v>0</v>
      </c>
      <c r="M243" s="7">
        <v>0</v>
      </c>
    </row>
    <row r="244" spans="1:13" s="1" customFormat="1" ht="28.5" x14ac:dyDescent="0.25">
      <c r="A244" s="4">
        <v>216001</v>
      </c>
      <c r="B244" s="5">
        <v>43817.638530092598</v>
      </c>
      <c r="C244" s="4" t="s">
        <v>0</v>
      </c>
      <c r="D244" s="5"/>
      <c r="E244" s="4" t="s">
        <v>7</v>
      </c>
      <c r="F244" s="4" t="s">
        <v>7</v>
      </c>
      <c r="G244" s="4" t="s">
        <v>8</v>
      </c>
      <c r="H244" s="4" t="s">
        <v>9</v>
      </c>
      <c r="I244" s="7">
        <v>2353</v>
      </c>
      <c r="J244" s="7">
        <v>0</v>
      </c>
      <c r="K244" s="7">
        <v>0</v>
      </c>
      <c r="L244" s="7">
        <v>0</v>
      </c>
      <c r="M244" s="7">
        <v>2353</v>
      </c>
    </row>
    <row r="245" spans="1:13" s="1" customFormat="1" ht="28.5" x14ac:dyDescent="0.25">
      <c r="A245" s="4">
        <v>215965</v>
      </c>
      <c r="B245" s="5">
        <v>43817.5444444444</v>
      </c>
      <c r="C245" s="4" t="s">
        <v>0</v>
      </c>
      <c r="D245" s="5">
        <v>43938.485821759299</v>
      </c>
      <c r="E245" s="4" t="s">
        <v>4</v>
      </c>
      <c r="F245" s="4" t="s">
        <v>2</v>
      </c>
      <c r="G245" s="4" t="s">
        <v>8</v>
      </c>
      <c r="H245" s="4" t="s">
        <v>9</v>
      </c>
      <c r="I245" s="7">
        <v>22600</v>
      </c>
      <c r="J245" s="7">
        <v>0</v>
      </c>
      <c r="K245" s="7">
        <v>0</v>
      </c>
      <c r="L245" s="7">
        <v>0</v>
      </c>
      <c r="M245" s="7">
        <v>22600</v>
      </c>
    </row>
    <row r="246" spans="1:13" s="1" customFormat="1" ht="28.5" x14ac:dyDescent="0.25">
      <c r="A246" s="4">
        <v>215608</v>
      </c>
      <c r="B246" s="5">
        <v>43816.204861111102</v>
      </c>
      <c r="C246" s="4" t="s">
        <v>0</v>
      </c>
      <c r="D246" s="5">
        <v>43866.397951388899</v>
      </c>
      <c r="E246" s="4" t="s">
        <v>4</v>
      </c>
      <c r="F246" s="4" t="s">
        <v>2</v>
      </c>
      <c r="G246" s="4" t="s">
        <v>8</v>
      </c>
      <c r="H246" s="4" t="s">
        <v>9</v>
      </c>
      <c r="I246" s="7">
        <v>54400</v>
      </c>
      <c r="J246" s="7">
        <v>54400</v>
      </c>
      <c r="K246" s="7">
        <v>0</v>
      </c>
      <c r="L246" s="7">
        <v>0</v>
      </c>
      <c r="M246" s="7">
        <v>0</v>
      </c>
    </row>
    <row r="247" spans="1:13" s="1" customFormat="1" ht="28.5" x14ac:dyDescent="0.25">
      <c r="A247" s="4">
        <v>215215</v>
      </c>
      <c r="B247" s="5">
        <v>43814.389583333301</v>
      </c>
      <c r="C247" s="4" t="s">
        <v>0</v>
      </c>
      <c r="D247" s="5">
        <v>43866.397951388899</v>
      </c>
      <c r="E247" s="4" t="s">
        <v>4</v>
      </c>
      <c r="F247" s="4" t="s">
        <v>2</v>
      </c>
      <c r="G247" s="4" t="s">
        <v>8</v>
      </c>
      <c r="H247" s="4" t="s">
        <v>9</v>
      </c>
      <c r="I247" s="7">
        <v>55630</v>
      </c>
      <c r="J247" s="7">
        <v>47301</v>
      </c>
      <c r="K247" s="7">
        <v>0</v>
      </c>
      <c r="L247" s="7">
        <v>0</v>
      </c>
      <c r="M247" s="7">
        <v>8329</v>
      </c>
    </row>
    <row r="248" spans="1:13" s="1" customFormat="1" ht="28.5" x14ac:dyDescent="0.25">
      <c r="A248" s="4">
        <v>215100</v>
      </c>
      <c r="B248" s="5">
        <v>43813.572222222203</v>
      </c>
      <c r="C248" s="4" t="s">
        <v>0</v>
      </c>
      <c r="D248" s="5">
        <v>43866.397951388899</v>
      </c>
      <c r="E248" s="4" t="s">
        <v>7</v>
      </c>
      <c r="F248" s="4" t="s">
        <v>7</v>
      </c>
      <c r="G248" s="4" t="s">
        <v>8</v>
      </c>
      <c r="H248" s="4" t="s">
        <v>9</v>
      </c>
      <c r="I248" s="7">
        <v>54400</v>
      </c>
      <c r="J248" s="7">
        <v>54400</v>
      </c>
      <c r="K248" s="7">
        <v>0</v>
      </c>
      <c r="L248" s="7">
        <v>0</v>
      </c>
      <c r="M248" s="7">
        <v>0</v>
      </c>
    </row>
    <row r="249" spans="1:13" s="1" customFormat="1" ht="28.5" x14ac:dyDescent="0.25">
      <c r="A249" s="4">
        <v>214506</v>
      </c>
      <c r="B249" s="5">
        <v>43810.737488425897</v>
      </c>
      <c r="C249" s="4" t="s">
        <v>0</v>
      </c>
      <c r="D249" s="5"/>
      <c r="E249" s="4" t="s">
        <v>7</v>
      </c>
      <c r="F249" s="4" t="s">
        <v>7</v>
      </c>
      <c r="G249" s="4" t="s">
        <v>8</v>
      </c>
      <c r="H249" s="4" t="s">
        <v>9</v>
      </c>
      <c r="I249" s="7">
        <v>2353</v>
      </c>
      <c r="J249" s="7">
        <v>0</v>
      </c>
      <c r="K249" s="7">
        <v>0</v>
      </c>
      <c r="L249" s="7">
        <v>0</v>
      </c>
      <c r="M249" s="7">
        <v>2353</v>
      </c>
    </row>
    <row r="250" spans="1:13" s="1" customFormat="1" ht="28.5" x14ac:dyDescent="0.25">
      <c r="A250" s="4">
        <v>21434</v>
      </c>
      <c r="B250" s="5">
        <v>42256</v>
      </c>
      <c r="C250" s="4" t="s">
        <v>0</v>
      </c>
      <c r="D250" s="5">
        <v>42403.859953703701</v>
      </c>
      <c r="E250" s="4" t="s">
        <v>1</v>
      </c>
      <c r="F250" s="4" t="s">
        <v>2</v>
      </c>
      <c r="G250" s="4" t="s">
        <v>3</v>
      </c>
      <c r="H250" s="4" t="s">
        <v>4</v>
      </c>
      <c r="I250" s="7">
        <v>1364220</v>
      </c>
      <c r="J250" s="7">
        <v>0</v>
      </c>
      <c r="K250" s="7">
        <v>0</v>
      </c>
      <c r="L250" s="7">
        <v>0</v>
      </c>
      <c r="M250" s="7">
        <v>1364220</v>
      </c>
    </row>
    <row r="251" spans="1:13" s="1" customFormat="1" ht="28.5" x14ac:dyDescent="0.25">
      <c r="A251" s="4">
        <v>214159</v>
      </c>
      <c r="B251" s="5">
        <v>43809.501388888901</v>
      </c>
      <c r="C251" s="4" t="s">
        <v>0</v>
      </c>
      <c r="D251" s="5"/>
      <c r="E251" s="4" t="s">
        <v>7</v>
      </c>
      <c r="F251" s="4" t="s">
        <v>7</v>
      </c>
      <c r="G251" s="4" t="s">
        <v>8</v>
      </c>
      <c r="H251" s="4" t="s">
        <v>9</v>
      </c>
      <c r="I251" s="7">
        <v>40000</v>
      </c>
      <c r="J251" s="7">
        <v>0</v>
      </c>
      <c r="K251" s="7">
        <v>0</v>
      </c>
      <c r="L251" s="7">
        <v>0</v>
      </c>
      <c r="M251" s="7">
        <v>40000</v>
      </c>
    </row>
    <row r="252" spans="1:13" s="1" customFormat="1" ht="28.5" x14ac:dyDescent="0.25">
      <c r="A252" s="4">
        <v>214116</v>
      </c>
      <c r="B252" s="5">
        <v>43809.438194444403</v>
      </c>
      <c r="C252" s="4" t="s">
        <v>0</v>
      </c>
      <c r="D252" s="5"/>
      <c r="E252" s="4" t="s">
        <v>7</v>
      </c>
      <c r="F252" s="4" t="s">
        <v>7</v>
      </c>
      <c r="G252" s="4" t="s">
        <v>8</v>
      </c>
      <c r="H252" s="4" t="s">
        <v>9</v>
      </c>
      <c r="I252" s="7">
        <v>33100</v>
      </c>
      <c r="J252" s="7">
        <v>0</v>
      </c>
      <c r="K252" s="7">
        <v>0</v>
      </c>
      <c r="L252" s="7">
        <v>0</v>
      </c>
      <c r="M252" s="7">
        <v>33100</v>
      </c>
    </row>
    <row r="253" spans="1:13" s="1" customFormat="1" ht="28.5" x14ac:dyDescent="0.25">
      <c r="A253" s="4">
        <v>213611</v>
      </c>
      <c r="B253" s="5">
        <v>43806.709027777797</v>
      </c>
      <c r="C253" s="4" t="s">
        <v>0</v>
      </c>
      <c r="D253" s="5">
        <v>43866.3991550926</v>
      </c>
      <c r="E253" s="4" t="s">
        <v>7</v>
      </c>
      <c r="F253" s="4" t="s">
        <v>7</v>
      </c>
      <c r="G253" s="4" t="s">
        <v>8</v>
      </c>
      <c r="H253" s="4" t="s">
        <v>9</v>
      </c>
      <c r="I253" s="7">
        <v>116500</v>
      </c>
      <c r="J253" s="7">
        <v>116500</v>
      </c>
      <c r="K253" s="7">
        <v>0</v>
      </c>
      <c r="L253" s="7">
        <v>0</v>
      </c>
      <c r="M253" s="7">
        <v>0</v>
      </c>
    </row>
    <row r="254" spans="1:13" s="1" customFormat="1" ht="28.5" x14ac:dyDescent="0.25">
      <c r="A254" s="4">
        <v>213336</v>
      </c>
      <c r="B254" s="5">
        <v>43805.4597222222</v>
      </c>
      <c r="C254" s="4" t="s">
        <v>0</v>
      </c>
      <c r="D254" s="5">
        <v>43938.485821759299</v>
      </c>
      <c r="E254" s="4" t="s">
        <v>4</v>
      </c>
      <c r="F254" s="4" t="s">
        <v>2</v>
      </c>
      <c r="G254" s="4" t="s">
        <v>8</v>
      </c>
      <c r="H254" s="4" t="s">
        <v>9</v>
      </c>
      <c r="I254" s="7">
        <v>23200</v>
      </c>
      <c r="J254" s="7">
        <v>0</v>
      </c>
      <c r="K254" s="7">
        <v>0</v>
      </c>
      <c r="L254" s="7">
        <v>0</v>
      </c>
      <c r="M254" s="7">
        <v>23200</v>
      </c>
    </row>
    <row r="255" spans="1:13" s="1" customFormat="1" ht="28.5" x14ac:dyDescent="0.25">
      <c r="A255" s="4">
        <v>213247</v>
      </c>
      <c r="B255" s="5">
        <v>43805.043749999997</v>
      </c>
      <c r="C255" s="4" t="s">
        <v>0</v>
      </c>
      <c r="D255" s="5">
        <v>43866.397951388899</v>
      </c>
      <c r="E255" s="4" t="s">
        <v>4</v>
      </c>
      <c r="F255" s="4" t="s">
        <v>2</v>
      </c>
      <c r="G255" s="4" t="s">
        <v>8</v>
      </c>
      <c r="H255" s="4" t="s">
        <v>9</v>
      </c>
      <c r="I255" s="7">
        <v>293440</v>
      </c>
      <c r="J255" s="7">
        <v>0</v>
      </c>
      <c r="K255" s="7">
        <v>0</v>
      </c>
      <c r="L255" s="7">
        <v>0</v>
      </c>
      <c r="M255" s="7">
        <v>293440</v>
      </c>
    </row>
    <row r="256" spans="1:13" s="1" customFormat="1" ht="28.5" x14ac:dyDescent="0.25">
      <c r="A256" s="4">
        <v>213150</v>
      </c>
      <c r="B256" s="5">
        <v>43804.590972222199</v>
      </c>
      <c r="C256" s="4" t="s">
        <v>0</v>
      </c>
      <c r="D256" s="5">
        <v>43866.397951388899</v>
      </c>
      <c r="E256" s="4" t="s">
        <v>7</v>
      </c>
      <c r="F256" s="4" t="s">
        <v>7</v>
      </c>
      <c r="G256" s="4" t="s">
        <v>8</v>
      </c>
      <c r="H256" s="4" t="s">
        <v>9</v>
      </c>
      <c r="I256" s="7">
        <v>117198</v>
      </c>
      <c r="J256" s="7">
        <v>117198</v>
      </c>
      <c r="K256" s="7">
        <v>0</v>
      </c>
      <c r="L256" s="7">
        <v>0</v>
      </c>
      <c r="M256" s="7">
        <v>0</v>
      </c>
    </row>
    <row r="257" spans="1:13" s="1" customFormat="1" ht="28.5" x14ac:dyDescent="0.25">
      <c r="A257" s="4">
        <v>213020</v>
      </c>
      <c r="B257" s="5">
        <v>43804.1159722222</v>
      </c>
      <c r="C257" s="4" t="s">
        <v>0</v>
      </c>
      <c r="D257" s="5">
        <v>43866.397951388899</v>
      </c>
      <c r="E257" s="4" t="s">
        <v>7</v>
      </c>
      <c r="F257" s="4" t="s">
        <v>7</v>
      </c>
      <c r="G257" s="4" t="s">
        <v>8</v>
      </c>
      <c r="H257" s="4" t="s">
        <v>9</v>
      </c>
      <c r="I257" s="7">
        <v>225582</v>
      </c>
      <c r="J257" s="7">
        <v>225582</v>
      </c>
      <c r="K257" s="7">
        <v>0</v>
      </c>
      <c r="L257" s="7">
        <v>0</v>
      </c>
      <c r="M257" s="7">
        <v>0</v>
      </c>
    </row>
    <row r="258" spans="1:13" s="1" customFormat="1" ht="28.5" x14ac:dyDescent="0.25">
      <c r="A258" s="4">
        <v>212423</v>
      </c>
      <c r="B258" s="5">
        <v>43801.478472222203</v>
      </c>
      <c r="C258" s="4" t="s">
        <v>0</v>
      </c>
      <c r="D258" s="5">
        <v>43866.397951388899</v>
      </c>
      <c r="E258" s="4" t="s">
        <v>4</v>
      </c>
      <c r="F258" s="4" t="s">
        <v>2</v>
      </c>
      <c r="G258" s="4" t="s">
        <v>8</v>
      </c>
      <c r="H258" s="4" t="s">
        <v>9</v>
      </c>
      <c r="I258" s="7">
        <v>54400</v>
      </c>
      <c r="J258" s="7">
        <v>54400</v>
      </c>
      <c r="K258" s="7">
        <v>0</v>
      </c>
      <c r="L258" s="7">
        <v>0</v>
      </c>
      <c r="M258" s="7">
        <v>0</v>
      </c>
    </row>
    <row r="259" spans="1:13" s="1" customFormat="1" ht="28.5" x14ac:dyDescent="0.25">
      <c r="A259" s="4">
        <v>211552</v>
      </c>
      <c r="B259" s="5">
        <v>43796.331944444399</v>
      </c>
      <c r="C259" s="4" t="s">
        <v>0</v>
      </c>
      <c r="D259" s="5">
        <v>43938.485810185201</v>
      </c>
      <c r="E259" s="4" t="s">
        <v>7</v>
      </c>
      <c r="F259" s="4" t="s">
        <v>7</v>
      </c>
      <c r="G259" s="4" t="s">
        <v>8</v>
      </c>
      <c r="H259" s="4" t="s">
        <v>9</v>
      </c>
      <c r="I259" s="7">
        <v>54400</v>
      </c>
      <c r="J259" s="7">
        <v>0</v>
      </c>
      <c r="K259" s="7">
        <v>0</v>
      </c>
      <c r="L259" s="7">
        <v>0</v>
      </c>
      <c r="M259" s="7">
        <v>54400</v>
      </c>
    </row>
    <row r="260" spans="1:13" s="1" customFormat="1" ht="28.5" x14ac:dyDescent="0.25">
      <c r="A260" s="4">
        <v>211524</v>
      </c>
      <c r="B260" s="5">
        <v>43796.054166666698</v>
      </c>
      <c r="C260" s="4" t="s">
        <v>0</v>
      </c>
      <c r="D260" s="5">
        <v>43866.390729166698</v>
      </c>
      <c r="E260" s="4" t="s">
        <v>7</v>
      </c>
      <c r="F260" s="4" t="s">
        <v>7</v>
      </c>
      <c r="G260" s="4" t="s">
        <v>8</v>
      </c>
      <c r="H260" s="4" t="s">
        <v>9</v>
      </c>
      <c r="I260" s="7">
        <v>245672</v>
      </c>
      <c r="J260" s="7">
        <v>245672</v>
      </c>
      <c r="K260" s="7">
        <v>0</v>
      </c>
      <c r="L260" s="7">
        <v>0</v>
      </c>
      <c r="M260" s="7">
        <v>0</v>
      </c>
    </row>
    <row r="261" spans="1:13" s="1" customFormat="1" ht="28.5" x14ac:dyDescent="0.25">
      <c r="A261" s="4">
        <v>211423</v>
      </c>
      <c r="B261" s="5">
        <v>43795.6118055556</v>
      </c>
      <c r="C261" s="4" t="s">
        <v>0</v>
      </c>
      <c r="D261" s="5">
        <v>43938.485810185201</v>
      </c>
      <c r="E261" s="4" t="s">
        <v>7</v>
      </c>
      <c r="F261" s="4" t="s">
        <v>7</v>
      </c>
      <c r="G261" s="4" t="s">
        <v>8</v>
      </c>
      <c r="H261" s="4" t="s">
        <v>9</v>
      </c>
      <c r="I261" s="7">
        <v>54400</v>
      </c>
      <c r="J261" s="7">
        <v>0</v>
      </c>
      <c r="K261" s="7">
        <v>0</v>
      </c>
      <c r="L261" s="7">
        <v>0</v>
      </c>
      <c r="M261" s="7">
        <v>54400</v>
      </c>
    </row>
    <row r="262" spans="1:13" s="1" customFormat="1" ht="28.5" x14ac:dyDescent="0.25">
      <c r="A262" s="4">
        <v>211339</v>
      </c>
      <c r="B262" s="5">
        <v>43795.442361111098</v>
      </c>
      <c r="C262" s="4" t="s">
        <v>0</v>
      </c>
      <c r="D262" s="5">
        <v>44037.6385069444</v>
      </c>
      <c r="E262" s="4" t="s">
        <v>4</v>
      </c>
      <c r="F262" s="4" t="s">
        <v>2</v>
      </c>
      <c r="G262" s="4" t="s">
        <v>8</v>
      </c>
      <c r="H262" s="4" t="s">
        <v>9</v>
      </c>
      <c r="I262" s="7">
        <v>1725344</v>
      </c>
      <c r="J262" s="7">
        <v>0</v>
      </c>
      <c r="K262" s="7">
        <v>0</v>
      </c>
      <c r="L262" s="7">
        <v>0</v>
      </c>
      <c r="M262" s="7">
        <v>1725344</v>
      </c>
    </row>
    <row r="263" spans="1:13" s="1" customFormat="1" ht="28.5" x14ac:dyDescent="0.25">
      <c r="A263" s="4">
        <v>211193</v>
      </c>
      <c r="B263" s="5">
        <v>43794.753472222197</v>
      </c>
      <c r="C263" s="4" t="s">
        <v>0</v>
      </c>
      <c r="D263" s="5">
        <v>43938.485810185201</v>
      </c>
      <c r="E263" s="4" t="s">
        <v>7</v>
      </c>
      <c r="F263" s="4" t="s">
        <v>7</v>
      </c>
      <c r="G263" s="4" t="s">
        <v>8</v>
      </c>
      <c r="H263" s="4" t="s">
        <v>9</v>
      </c>
      <c r="I263" s="7">
        <v>55999</v>
      </c>
      <c r="J263" s="7">
        <v>0</v>
      </c>
      <c r="K263" s="7">
        <v>0</v>
      </c>
      <c r="L263" s="7">
        <v>0</v>
      </c>
      <c r="M263" s="7">
        <v>55999</v>
      </c>
    </row>
    <row r="264" spans="1:13" s="1" customFormat="1" ht="28.5" x14ac:dyDescent="0.25">
      <c r="A264" s="4">
        <v>211132</v>
      </c>
      <c r="B264" s="5">
        <v>43794.5715277778</v>
      </c>
      <c r="C264" s="4" t="s">
        <v>0</v>
      </c>
      <c r="D264" s="5">
        <v>43938.485810185201</v>
      </c>
      <c r="E264" s="4" t="s">
        <v>4</v>
      </c>
      <c r="F264" s="4" t="s">
        <v>2</v>
      </c>
      <c r="G264" s="4" t="s">
        <v>8</v>
      </c>
      <c r="H264" s="4" t="s">
        <v>9</v>
      </c>
      <c r="I264" s="7">
        <v>54400</v>
      </c>
      <c r="J264" s="7">
        <v>0</v>
      </c>
      <c r="K264" s="7">
        <v>0</v>
      </c>
      <c r="L264" s="7">
        <v>0</v>
      </c>
      <c r="M264" s="7">
        <v>54400</v>
      </c>
    </row>
    <row r="265" spans="1:13" s="1" customFormat="1" ht="28.5" x14ac:dyDescent="0.25">
      <c r="A265" s="4">
        <v>210837</v>
      </c>
      <c r="B265" s="5">
        <v>43792.746527777803</v>
      </c>
      <c r="C265" s="4" t="s">
        <v>0</v>
      </c>
      <c r="D265" s="5">
        <v>43938.485810185201</v>
      </c>
      <c r="E265" s="4" t="s">
        <v>7</v>
      </c>
      <c r="F265" s="4" t="s">
        <v>7</v>
      </c>
      <c r="G265" s="4" t="s">
        <v>8</v>
      </c>
      <c r="H265" s="4" t="s">
        <v>9</v>
      </c>
      <c r="I265" s="7">
        <v>154195</v>
      </c>
      <c r="J265" s="7">
        <v>0</v>
      </c>
      <c r="K265" s="7">
        <v>0</v>
      </c>
      <c r="L265" s="7">
        <v>0</v>
      </c>
      <c r="M265" s="7">
        <v>154195</v>
      </c>
    </row>
    <row r="266" spans="1:13" s="1" customFormat="1" ht="28.5" x14ac:dyDescent="0.25">
      <c r="A266" s="4">
        <v>210673</v>
      </c>
      <c r="B266" s="5">
        <v>43791.866666666698</v>
      </c>
      <c r="C266" s="4" t="s">
        <v>0</v>
      </c>
      <c r="D266" s="5">
        <v>43866.390729166698</v>
      </c>
      <c r="E266" s="4" t="s">
        <v>7</v>
      </c>
      <c r="F266" s="4" t="s">
        <v>7</v>
      </c>
      <c r="G266" s="4" t="s">
        <v>8</v>
      </c>
      <c r="H266" s="4" t="s">
        <v>9</v>
      </c>
      <c r="I266" s="7">
        <v>56698</v>
      </c>
      <c r="J266" s="7">
        <v>56698</v>
      </c>
      <c r="K266" s="7">
        <v>0</v>
      </c>
      <c r="L266" s="7">
        <v>0</v>
      </c>
      <c r="M266" s="7">
        <v>0</v>
      </c>
    </row>
    <row r="267" spans="1:13" s="1" customFormat="1" ht="28.5" x14ac:dyDescent="0.25">
      <c r="A267" s="4">
        <v>210602</v>
      </c>
      <c r="B267" s="5">
        <v>43791.648611111101</v>
      </c>
      <c r="C267" s="4" t="s">
        <v>0</v>
      </c>
      <c r="D267" s="5">
        <v>43938.485810185201</v>
      </c>
      <c r="E267" s="4" t="s">
        <v>4</v>
      </c>
      <c r="F267" s="4" t="s">
        <v>2</v>
      </c>
      <c r="G267" s="4" t="s">
        <v>8</v>
      </c>
      <c r="H267" s="4" t="s">
        <v>9</v>
      </c>
      <c r="I267" s="7">
        <v>54400</v>
      </c>
      <c r="J267" s="7">
        <v>0</v>
      </c>
      <c r="K267" s="7">
        <v>0</v>
      </c>
      <c r="L267" s="7">
        <v>0</v>
      </c>
      <c r="M267" s="7">
        <v>54400</v>
      </c>
    </row>
    <row r="268" spans="1:13" s="1" customFormat="1" ht="28.5" x14ac:dyDescent="0.25">
      <c r="A268" s="4">
        <v>210379</v>
      </c>
      <c r="B268" s="5">
        <v>43790.719444444403</v>
      </c>
      <c r="C268" s="4" t="s">
        <v>0</v>
      </c>
      <c r="D268" s="5"/>
      <c r="E268" s="4" t="s">
        <v>7</v>
      </c>
      <c r="F268" s="4" t="s">
        <v>7</v>
      </c>
      <c r="G268" s="4" t="s">
        <v>8</v>
      </c>
      <c r="H268" s="4" t="s">
        <v>9</v>
      </c>
      <c r="I268" s="7">
        <v>33100</v>
      </c>
      <c r="J268" s="7">
        <v>0</v>
      </c>
      <c r="K268" s="7">
        <v>0</v>
      </c>
      <c r="L268" s="7">
        <v>0</v>
      </c>
      <c r="M268" s="7">
        <v>33100</v>
      </c>
    </row>
    <row r="269" spans="1:13" s="1" customFormat="1" ht="28.5" x14ac:dyDescent="0.25">
      <c r="A269" s="4">
        <v>210201</v>
      </c>
      <c r="B269" s="5">
        <v>43790.064583333296</v>
      </c>
      <c r="C269" s="4" t="s">
        <v>0</v>
      </c>
      <c r="D269" s="5">
        <v>43938.485810185201</v>
      </c>
      <c r="E269" s="4" t="s">
        <v>4</v>
      </c>
      <c r="F269" s="4" t="s">
        <v>2</v>
      </c>
      <c r="G269" s="4" t="s">
        <v>8</v>
      </c>
      <c r="H269" s="4" t="s">
        <v>9</v>
      </c>
      <c r="I269" s="7">
        <v>251780</v>
      </c>
      <c r="J269" s="7">
        <v>0</v>
      </c>
      <c r="K269" s="7">
        <v>0</v>
      </c>
      <c r="L269" s="7">
        <v>0</v>
      </c>
      <c r="M269" s="7">
        <v>251780</v>
      </c>
    </row>
    <row r="270" spans="1:13" s="1" customFormat="1" ht="28.5" x14ac:dyDescent="0.25">
      <c r="A270" s="4">
        <v>209895</v>
      </c>
      <c r="B270" s="5">
        <v>43788.737500000003</v>
      </c>
      <c r="C270" s="4" t="s">
        <v>0</v>
      </c>
      <c r="D270" s="5">
        <v>43866.684780092597</v>
      </c>
      <c r="E270" s="4" t="s">
        <v>4</v>
      </c>
      <c r="F270" s="4" t="s">
        <v>2</v>
      </c>
      <c r="G270" s="4" t="s">
        <v>8</v>
      </c>
      <c r="H270" s="4" t="s">
        <v>9</v>
      </c>
      <c r="I270" s="7">
        <v>74000</v>
      </c>
      <c r="J270" s="7">
        <v>74000</v>
      </c>
      <c r="K270" s="7">
        <v>0</v>
      </c>
      <c r="L270" s="7">
        <v>0</v>
      </c>
      <c r="M270" s="7">
        <v>0</v>
      </c>
    </row>
    <row r="271" spans="1:13" s="1" customFormat="1" ht="28.5" x14ac:dyDescent="0.25">
      <c r="A271" s="4">
        <v>209724</v>
      </c>
      <c r="B271" s="5">
        <v>43788.405555555597</v>
      </c>
      <c r="C271" s="4" t="s">
        <v>0</v>
      </c>
      <c r="D271" s="5">
        <v>43938.485798611102</v>
      </c>
      <c r="E271" s="4" t="s">
        <v>7</v>
      </c>
      <c r="F271" s="4" t="s">
        <v>7</v>
      </c>
      <c r="G271" s="4" t="s">
        <v>8</v>
      </c>
      <c r="H271" s="4" t="s">
        <v>9</v>
      </c>
      <c r="I271" s="7">
        <v>53600</v>
      </c>
      <c r="J271" s="7">
        <v>0</v>
      </c>
      <c r="K271" s="7">
        <v>0</v>
      </c>
      <c r="L271" s="7">
        <v>0</v>
      </c>
      <c r="M271" s="7">
        <v>53600</v>
      </c>
    </row>
    <row r="272" spans="1:13" s="1" customFormat="1" ht="28.5" x14ac:dyDescent="0.25">
      <c r="A272" s="4">
        <v>209207</v>
      </c>
      <c r="B272" s="5">
        <v>43785.697916666701</v>
      </c>
      <c r="C272" s="4" t="s">
        <v>0</v>
      </c>
      <c r="D272" s="5">
        <v>43866.684780092597</v>
      </c>
      <c r="E272" s="4" t="s">
        <v>4</v>
      </c>
      <c r="F272" s="4" t="s">
        <v>2</v>
      </c>
      <c r="G272" s="4" t="s">
        <v>8</v>
      </c>
      <c r="H272" s="4" t="s">
        <v>9</v>
      </c>
      <c r="I272" s="7">
        <v>54400</v>
      </c>
      <c r="J272" s="7">
        <v>54400</v>
      </c>
      <c r="K272" s="7">
        <v>0</v>
      </c>
      <c r="L272" s="7">
        <v>0</v>
      </c>
      <c r="M272" s="7">
        <v>0</v>
      </c>
    </row>
    <row r="273" spans="1:13" s="1" customFormat="1" ht="28.5" x14ac:dyDescent="0.25">
      <c r="A273" s="4">
        <v>209120</v>
      </c>
      <c r="B273" s="5">
        <v>43785.194444444402</v>
      </c>
      <c r="C273" s="4" t="s">
        <v>0</v>
      </c>
      <c r="D273" s="5">
        <v>43866.684780092597</v>
      </c>
      <c r="E273" s="4" t="s">
        <v>4</v>
      </c>
      <c r="F273" s="4" t="s">
        <v>2</v>
      </c>
      <c r="G273" s="4" t="s">
        <v>8</v>
      </c>
      <c r="H273" s="4" t="s">
        <v>9</v>
      </c>
      <c r="I273" s="7">
        <v>55630</v>
      </c>
      <c r="J273" s="7">
        <v>55630</v>
      </c>
      <c r="K273" s="7">
        <v>0</v>
      </c>
      <c r="L273" s="7">
        <v>0</v>
      </c>
      <c r="M273" s="7">
        <v>0</v>
      </c>
    </row>
    <row r="274" spans="1:13" s="1" customFormat="1" ht="28.5" x14ac:dyDescent="0.25">
      <c r="A274" s="4">
        <v>208547</v>
      </c>
      <c r="B274" s="5">
        <v>43782.810416666704</v>
      </c>
      <c r="C274" s="4" t="s">
        <v>0</v>
      </c>
      <c r="D274" s="5">
        <v>43938.485798611102</v>
      </c>
      <c r="E274" s="4" t="s">
        <v>4</v>
      </c>
      <c r="F274" s="4" t="s">
        <v>2</v>
      </c>
      <c r="G274" s="4" t="s">
        <v>8</v>
      </c>
      <c r="H274" s="4" t="s">
        <v>9</v>
      </c>
      <c r="I274" s="7">
        <v>54400</v>
      </c>
      <c r="J274" s="7">
        <v>0</v>
      </c>
      <c r="K274" s="7">
        <v>0</v>
      </c>
      <c r="L274" s="7">
        <v>0</v>
      </c>
      <c r="M274" s="7">
        <v>54400</v>
      </c>
    </row>
    <row r="275" spans="1:13" s="1" customFormat="1" ht="28.5" x14ac:dyDescent="0.25">
      <c r="A275" s="4">
        <v>208488</v>
      </c>
      <c r="B275" s="5">
        <v>43782.607638888898</v>
      </c>
      <c r="C275" s="4" t="s">
        <v>0</v>
      </c>
      <c r="D275" s="5">
        <v>43866.3907175926</v>
      </c>
      <c r="E275" s="4" t="s">
        <v>7</v>
      </c>
      <c r="F275" s="4" t="s">
        <v>7</v>
      </c>
      <c r="G275" s="4" t="s">
        <v>8</v>
      </c>
      <c r="H275" s="4" t="s">
        <v>9</v>
      </c>
      <c r="I275" s="7">
        <v>60097</v>
      </c>
      <c r="J275" s="7">
        <v>60097</v>
      </c>
      <c r="K275" s="7">
        <v>0</v>
      </c>
      <c r="L275" s="7">
        <v>0</v>
      </c>
      <c r="M275" s="7">
        <v>0</v>
      </c>
    </row>
    <row r="276" spans="1:13" s="1" customFormat="1" ht="28.5" x14ac:dyDescent="0.25">
      <c r="A276" s="4">
        <v>208484</v>
      </c>
      <c r="B276" s="5">
        <v>43782.597916666702</v>
      </c>
      <c r="C276" s="4" t="s">
        <v>0</v>
      </c>
      <c r="D276" s="5">
        <v>43866.3991550926</v>
      </c>
      <c r="E276" s="4" t="s">
        <v>4</v>
      </c>
      <c r="F276" s="4" t="s">
        <v>2</v>
      </c>
      <c r="G276" s="4" t="s">
        <v>8</v>
      </c>
      <c r="H276" s="4" t="s">
        <v>9</v>
      </c>
      <c r="I276" s="7">
        <v>55780</v>
      </c>
      <c r="J276" s="7">
        <v>0</v>
      </c>
      <c r="K276" s="7">
        <v>0</v>
      </c>
      <c r="L276" s="7">
        <v>0</v>
      </c>
      <c r="M276" s="7">
        <v>55780</v>
      </c>
    </row>
    <row r="277" spans="1:13" s="1" customFormat="1" ht="28.5" x14ac:dyDescent="0.25">
      <c r="A277" s="4">
        <v>208424</v>
      </c>
      <c r="B277" s="5">
        <v>43782.463194444397</v>
      </c>
      <c r="C277" s="4" t="s">
        <v>0</v>
      </c>
      <c r="D277" s="5"/>
      <c r="E277" s="4" t="s">
        <v>4</v>
      </c>
      <c r="F277" s="4" t="s">
        <v>2</v>
      </c>
      <c r="G277" s="4" t="s">
        <v>8</v>
      </c>
      <c r="H277" s="4" t="s">
        <v>9</v>
      </c>
      <c r="I277" s="7">
        <v>22600</v>
      </c>
      <c r="J277" s="7">
        <v>0</v>
      </c>
      <c r="K277" s="7">
        <v>0</v>
      </c>
      <c r="L277" s="7">
        <v>0</v>
      </c>
      <c r="M277" s="7">
        <v>22600</v>
      </c>
    </row>
    <row r="278" spans="1:13" s="1" customFormat="1" ht="28.5" x14ac:dyDescent="0.25">
      <c r="A278" s="4">
        <v>208241</v>
      </c>
      <c r="B278" s="5">
        <v>43781.609027777798</v>
      </c>
      <c r="C278" s="4" t="s">
        <v>0</v>
      </c>
      <c r="D278" s="5">
        <v>43866.393715277802</v>
      </c>
      <c r="E278" s="4" t="s">
        <v>7</v>
      </c>
      <c r="F278" s="4" t="s">
        <v>7</v>
      </c>
      <c r="G278" s="4" t="s">
        <v>8</v>
      </c>
      <c r="H278" s="4" t="s">
        <v>9</v>
      </c>
      <c r="I278" s="7">
        <v>19680</v>
      </c>
      <c r="J278" s="7">
        <v>19680</v>
      </c>
      <c r="K278" s="7">
        <v>0</v>
      </c>
      <c r="L278" s="7">
        <v>0</v>
      </c>
      <c r="M278" s="7">
        <v>0</v>
      </c>
    </row>
    <row r="279" spans="1:13" s="1" customFormat="1" ht="28.5" x14ac:dyDescent="0.25">
      <c r="A279" s="4">
        <v>207946</v>
      </c>
      <c r="B279" s="5">
        <v>43780.027777777803</v>
      </c>
      <c r="C279" s="4" t="s">
        <v>0</v>
      </c>
      <c r="D279" s="5">
        <v>43866.684780092597</v>
      </c>
      <c r="E279" s="4" t="s">
        <v>4</v>
      </c>
      <c r="F279" s="4" t="s">
        <v>2</v>
      </c>
      <c r="G279" s="4" t="s">
        <v>8</v>
      </c>
      <c r="H279" s="4" t="s">
        <v>9</v>
      </c>
      <c r="I279" s="7">
        <v>236510</v>
      </c>
      <c r="J279" s="7">
        <v>193962</v>
      </c>
      <c r="K279" s="7">
        <v>0</v>
      </c>
      <c r="L279" s="7">
        <v>0</v>
      </c>
      <c r="M279" s="7">
        <v>42548</v>
      </c>
    </row>
    <row r="280" spans="1:13" s="1" customFormat="1" ht="28.5" x14ac:dyDescent="0.25">
      <c r="A280" s="4">
        <v>207654</v>
      </c>
      <c r="B280" s="5">
        <v>43777.786111111098</v>
      </c>
      <c r="C280" s="4" t="s">
        <v>0</v>
      </c>
      <c r="D280" s="5">
        <v>43866.3907175926</v>
      </c>
      <c r="E280" s="4" t="s">
        <v>7</v>
      </c>
      <c r="F280" s="4" t="s">
        <v>7</v>
      </c>
      <c r="G280" s="4" t="s">
        <v>8</v>
      </c>
      <c r="H280" s="4" t="s">
        <v>9</v>
      </c>
      <c r="I280" s="7">
        <v>95800</v>
      </c>
      <c r="J280" s="7">
        <v>95800</v>
      </c>
      <c r="K280" s="7">
        <v>0</v>
      </c>
      <c r="L280" s="7">
        <v>0</v>
      </c>
      <c r="M280" s="7">
        <v>0</v>
      </c>
    </row>
    <row r="281" spans="1:13" s="1" customFormat="1" ht="28.5" x14ac:dyDescent="0.25">
      <c r="A281" s="4">
        <v>207532</v>
      </c>
      <c r="B281" s="5">
        <v>43777.473611111098</v>
      </c>
      <c r="C281" s="4" t="s">
        <v>0</v>
      </c>
      <c r="D281" s="5"/>
      <c r="E281" s="4" t="s">
        <v>7</v>
      </c>
      <c r="F281" s="4" t="s">
        <v>7</v>
      </c>
      <c r="G281" s="4" t="s">
        <v>8</v>
      </c>
      <c r="H281" s="4" t="s">
        <v>9</v>
      </c>
      <c r="I281" s="7">
        <v>54400</v>
      </c>
      <c r="J281" s="7">
        <v>0</v>
      </c>
      <c r="K281" s="7">
        <v>0</v>
      </c>
      <c r="L281" s="7">
        <v>0</v>
      </c>
      <c r="M281" s="7">
        <v>54400</v>
      </c>
    </row>
    <row r="282" spans="1:13" s="1" customFormat="1" ht="28.5" x14ac:dyDescent="0.25">
      <c r="A282" s="4">
        <v>207485</v>
      </c>
      <c r="B282" s="5">
        <v>43777.377083333296</v>
      </c>
      <c r="C282" s="4" t="s">
        <v>0</v>
      </c>
      <c r="D282" s="5">
        <v>43938.485798611102</v>
      </c>
      <c r="E282" s="4" t="s">
        <v>4</v>
      </c>
      <c r="F282" s="4" t="s">
        <v>2</v>
      </c>
      <c r="G282" s="4" t="s">
        <v>8</v>
      </c>
      <c r="H282" s="4" t="s">
        <v>9</v>
      </c>
      <c r="I282" s="7">
        <v>33100</v>
      </c>
      <c r="J282" s="7">
        <v>0</v>
      </c>
      <c r="K282" s="7">
        <v>0</v>
      </c>
      <c r="L282" s="7">
        <v>0</v>
      </c>
      <c r="M282" s="7">
        <v>33100</v>
      </c>
    </row>
    <row r="283" spans="1:13" s="1" customFormat="1" ht="28.5" x14ac:dyDescent="0.25">
      <c r="A283" s="4">
        <v>207167</v>
      </c>
      <c r="B283" s="5">
        <v>43776.266666666699</v>
      </c>
      <c r="C283" s="4" t="s">
        <v>0</v>
      </c>
      <c r="D283" s="5">
        <v>43866.393703703703</v>
      </c>
      <c r="E283" s="4" t="s">
        <v>7</v>
      </c>
      <c r="F283" s="4" t="s">
        <v>7</v>
      </c>
      <c r="G283" s="4" t="s">
        <v>8</v>
      </c>
      <c r="H283" s="4" t="s">
        <v>9</v>
      </c>
      <c r="I283" s="7">
        <v>33100</v>
      </c>
      <c r="J283" s="7">
        <v>33100</v>
      </c>
      <c r="K283" s="7">
        <v>0</v>
      </c>
      <c r="L283" s="7">
        <v>0</v>
      </c>
      <c r="M283" s="7">
        <v>0</v>
      </c>
    </row>
    <row r="284" spans="1:13" s="1" customFormat="1" ht="28.5" x14ac:dyDescent="0.25">
      <c r="A284" s="4">
        <v>207078</v>
      </c>
      <c r="B284" s="5">
        <v>43775.788194444402</v>
      </c>
      <c r="C284" s="4" t="s">
        <v>0</v>
      </c>
      <c r="D284" s="5">
        <v>43938.485798611102</v>
      </c>
      <c r="E284" s="4" t="s">
        <v>4</v>
      </c>
      <c r="F284" s="4" t="s">
        <v>2</v>
      </c>
      <c r="G284" s="4" t="s">
        <v>8</v>
      </c>
      <c r="H284" s="4" t="s">
        <v>9</v>
      </c>
      <c r="I284" s="7">
        <v>193600</v>
      </c>
      <c r="J284" s="7">
        <v>0</v>
      </c>
      <c r="K284" s="7">
        <v>0</v>
      </c>
      <c r="L284" s="7">
        <v>0</v>
      </c>
      <c r="M284" s="7">
        <v>193600</v>
      </c>
    </row>
    <row r="285" spans="1:13" s="1" customFormat="1" ht="28.5" x14ac:dyDescent="0.25">
      <c r="A285" s="4">
        <v>206655</v>
      </c>
      <c r="B285" s="5">
        <v>43774.546527777798</v>
      </c>
      <c r="C285" s="4" t="s">
        <v>0</v>
      </c>
      <c r="D285" s="5">
        <v>43938.485787037003</v>
      </c>
      <c r="E285" s="4" t="s">
        <v>7</v>
      </c>
      <c r="F285" s="4" t="s">
        <v>7</v>
      </c>
      <c r="G285" s="4" t="s">
        <v>8</v>
      </c>
      <c r="H285" s="4" t="s">
        <v>9</v>
      </c>
      <c r="I285" s="7">
        <v>54400</v>
      </c>
      <c r="J285" s="7">
        <v>0</v>
      </c>
      <c r="K285" s="7">
        <v>0</v>
      </c>
      <c r="L285" s="7">
        <v>0</v>
      </c>
      <c r="M285" s="7">
        <v>54400</v>
      </c>
    </row>
    <row r="286" spans="1:13" s="1" customFormat="1" ht="28.5" x14ac:dyDescent="0.25">
      <c r="A286" s="4">
        <v>205763</v>
      </c>
      <c r="B286" s="5">
        <v>43769.616666666698</v>
      </c>
      <c r="C286" s="4" t="s">
        <v>0</v>
      </c>
      <c r="D286" s="5">
        <v>43866.684189814798</v>
      </c>
      <c r="E286" s="4" t="s">
        <v>4</v>
      </c>
      <c r="F286" s="4" t="s">
        <v>2</v>
      </c>
      <c r="G286" s="4" t="s">
        <v>8</v>
      </c>
      <c r="H286" s="4" t="s">
        <v>9</v>
      </c>
      <c r="I286" s="7">
        <v>55840</v>
      </c>
      <c r="J286" s="7">
        <v>0</v>
      </c>
      <c r="K286" s="7">
        <v>0</v>
      </c>
      <c r="L286" s="7">
        <v>0</v>
      </c>
      <c r="M286" s="7">
        <v>55840</v>
      </c>
    </row>
    <row r="287" spans="1:13" s="1" customFormat="1" ht="28.5" x14ac:dyDescent="0.25">
      <c r="A287" s="4">
        <v>203323</v>
      </c>
      <c r="B287" s="5">
        <v>43759.512499999997</v>
      </c>
      <c r="C287" s="4" t="s">
        <v>0</v>
      </c>
      <c r="D287" s="5">
        <v>43938.485787037003</v>
      </c>
      <c r="E287" s="4" t="s">
        <v>7</v>
      </c>
      <c r="F287" s="4" t="s">
        <v>7</v>
      </c>
      <c r="G287" s="4" t="s">
        <v>8</v>
      </c>
      <c r="H287" s="4" t="s">
        <v>9</v>
      </c>
      <c r="I287" s="7">
        <v>4706</v>
      </c>
      <c r="J287" s="7">
        <v>0</v>
      </c>
      <c r="K287" s="7">
        <v>0</v>
      </c>
      <c r="L287" s="7">
        <v>0</v>
      </c>
      <c r="M287" s="7">
        <v>4706</v>
      </c>
    </row>
    <row r="288" spans="1:13" s="1" customFormat="1" ht="28.5" x14ac:dyDescent="0.25">
      <c r="A288" s="4">
        <v>203309</v>
      </c>
      <c r="B288" s="5">
        <v>43759.484722222202</v>
      </c>
      <c r="C288" s="4" t="s">
        <v>0</v>
      </c>
      <c r="D288" s="5">
        <v>43938.485787037003</v>
      </c>
      <c r="E288" s="4" t="s">
        <v>7</v>
      </c>
      <c r="F288" s="4" t="s">
        <v>7</v>
      </c>
      <c r="G288" s="4" t="s">
        <v>8</v>
      </c>
      <c r="H288" s="4" t="s">
        <v>9</v>
      </c>
      <c r="I288" s="7">
        <v>54400</v>
      </c>
      <c r="J288" s="7">
        <v>0</v>
      </c>
      <c r="K288" s="7">
        <v>0</v>
      </c>
      <c r="L288" s="7">
        <v>0</v>
      </c>
      <c r="M288" s="7">
        <v>54400</v>
      </c>
    </row>
    <row r="289" spans="1:13" s="1" customFormat="1" ht="28.5" x14ac:dyDescent="0.25">
      <c r="A289" s="4">
        <v>203097</v>
      </c>
      <c r="B289" s="5">
        <v>43757.986111111102</v>
      </c>
      <c r="C289" s="4" t="s">
        <v>0</v>
      </c>
      <c r="D289" s="5">
        <v>43866.684189814798</v>
      </c>
      <c r="E289" s="4" t="s">
        <v>4</v>
      </c>
      <c r="F289" s="4" t="s">
        <v>2</v>
      </c>
      <c r="G289" s="4" t="s">
        <v>8</v>
      </c>
      <c r="H289" s="4" t="s">
        <v>9</v>
      </c>
      <c r="I289" s="7">
        <v>207380</v>
      </c>
      <c r="J289" s="7">
        <v>207380</v>
      </c>
      <c r="K289" s="7">
        <v>0</v>
      </c>
      <c r="L289" s="7">
        <v>0</v>
      </c>
      <c r="M289" s="7">
        <v>0</v>
      </c>
    </row>
    <row r="290" spans="1:13" s="1" customFormat="1" ht="28.5" x14ac:dyDescent="0.25">
      <c r="A290" s="4">
        <v>202317</v>
      </c>
      <c r="B290" s="5">
        <v>43754.505555555603</v>
      </c>
      <c r="C290" s="4" t="s">
        <v>0</v>
      </c>
      <c r="D290" s="5">
        <v>43938.485833333303</v>
      </c>
      <c r="E290" s="4" t="s">
        <v>7</v>
      </c>
      <c r="F290" s="4" t="s">
        <v>7</v>
      </c>
      <c r="G290" s="4" t="s">
        <v>8</v>
      </c>
      <c r="H290" s="4" t="s">
        <v>9</v>
      </c>
      <c r="I290" s="7">
        <v>9412</v>
      </c>
      <c r="J290" s="7">
        <v>0</v>
      </c>
      <c r="K290" s="7">
        <v>0</v>
      </c>
      <c r="L290" s="7">
        <v>0</v>
      </c>
      <c r="M290" s="7">
        <v>9412</v>
      </c>
    </row>
    <row r="291" spans="1:13" s="1" customFormat="1" ht="28.5" x14ac:dyDescent="0.25">
      <c r="A291" s="4">
        <v>200544</v>
      </c>
      <c r="B291" s="5">
        <v>43746.4152777778</v>
      </c>
      <c r="C291" s="4" t="s">
        <v>0</v>
      </c>
      <c r="D291" s="5">
        <v>43938.485833333303</v>
      </c>
      <c r="E291" s="4" t="s">
        <v>7</v>
      </c>
      <c r="F291" s="4" t="s">
        <v>7</v>
      </c>
      <c r="G291" s="4" t="s">
        <v>8</v>
      </c>
      <c r="H291" s="4" t="s">
        <v>9</v>
      </c>
      <c r="I291" s="7">
        <v>10200</v>
      </c>
      <c r="J291" s="7">
        <v>0</v>
      </c>
      <c r="K291" s="7">
        <v>0</v>
      </c>
      <c r="L291" s="7">
        <v>0</v>
      </c>
      <c r="M291" s="7">
        <v>10200</v>
      </c>
    </row>
    <row r="292" spans="1:13" s="1" customFormat="1" ht="28.5" x14ac:dyDescent="0.25">
      <c r="A292" s="4">
        <v>200340</v>
      </c>
      <c r="B292" s="5">
        <v>43745.538194444402</v>
      </c>
      <c r="C292" s="4" t="s">
        <v>0</v>
      </c>
      <c r="D292" s="5"/>
      <c r="E292" s="4" t="s">
        <v>4</v>
      </c>
      <c r="F292" s="4" t="s">
        <v>2</v>
      </c>
      <c r="G292" s="4" t="s">
        <v>8</v>
      </c>
      <c r="H292" s="4" t="s">
        <v>9</v>
      </c>
      <c r="I292" s="7">
        <v>23200</v>
      </c>
      <c r="J292" s="7">
        <v>0</v>
      </c>
      <c r="K292" s="7">
        <v>0</v>
      </c>
      <c r="L292" s="7">
        <v>0</v>
      </c>
      <c r="M292" s="7">
        <v>23200</v>
      </c>
    </row>
    <row r="293" spans="1:13" s="1" customFormat="1" ht="28.5" x14ac:dyDescent="0.25">
      <c r="A293" s="4">
        <v>200293</v>
      </c>
      <c r="B293" s="5">
        <v>43745.4506944444</v>
      </c>
      <c r="C293" s="4" t="s">
        <v>0</v>
      </c>
      <c r="D293" s="5"/>
      <c r="E293" s="4" t="s">
        <v>4</v>
      </c>
      <c r="F293" s="4" t="s">
        <v>2</v>
      </c>
      <c r="G293" s="4" t="s">
        <v>8</v>
      </c>
      <c r="H293" s="4" t="s">
        <v>9</v>
      </c>
      <c r="I293" s="7">
        <v>26500</v>
      </c>
      <c r="J293" s="7">
        <v>0</v>
      </c>
      <c r="K293" s="7">
        <v>0</v>
      </c>
      <c r="L293" s="7">
        <v>0</v>
      </c>
      <c r="M293" s="7">
        <v>26500</v>
      </c>
    </row>
    <row r="294" spans="1:13" s="1" customFormat="1" ht="28.5" x14ac:dyDescent="0.25">
      <c r="A294" s="4">
        <v>200221</v>
      </c>
      <c r="B294" s="5">
        <v>43745.301388888904</v>
      </c>
      <c r="C294" s="4" t="s">
        <v>0</v>
      </c>
      <c r="D294" s="5">
        <v>43938.528043981503</v>
      </c>
      <c r="E294" s="4" t="s">
        <v>7</v>
      </c>
      <c r="F294" s="4" t="s">
        <v>7</v>
      </c>
      <c r="G294" s="4" t="s">
        <v>8</v>
      </c>
      <c r="H294" s="4" t="s">
        <v>9</v>
      </c>
      <c r="I294" s="7">
        <v>49100</v>
      </c>
      <c r="J294" s="7">
        <v>13200</v>
      </c>
      <c r="K294" s="7">
        <v>0</v>
      </c>
      <c r="L294" s="7">
        <v>0</v>
      </c>
      <c r="M294" s="7">
        <v>35900</v>
      </c>
    </row>
    <row r="295" spans="1:13" s="1" customFormat="1" ht="28.5" x14ac:dyDescent="0.25">
      <c r="A295" s="4">
        <v>200078</v>
      </c>
      <c r="B295" s="5">
        <v>43744.207638888904</v>
      </c>
      <c r="C295" s="4" t="s">
        <v>0</v>
      </c>
      <c r="D295" s="5">
        <v>43866.684189814798</v>
      </c>
      <c r="E295" s="4" t="s">
        <v>4</v>
      </c>
      <c r="F295" s="4" t="s">
        <v>2</v>
      </c>
      <c r="G295" s="4" t="s">
        <v>8</v>
      </c>
      <c r="H295" s="4" t="s">
        <v>9</v>
      </c>
      <c r="I295" s="7">
        <v>99920</v>
      </c>
      <c r="J295" s="7">
        <v>99920</v>
      </c>
      <c r="K295" s="7">
        <v>0</v>
      </c>
      <c r="L295" s="7">
        <v>0</v>
      </c>
      <c r="M295" s="7">
        <v>0</v>
      </c>
    </row>
    <row r="296" spans="1:13" s="1" customFormat="1" ht="28.5" x14ac:dyDescent="0.25">
      <c r="A296" s="4">
        <v>199754</v>
      </c>
      <c r="B296" s="5">
        <v>43742.75</v>
      </c>
      <c r="C296" s="4" t="s">
        <v>0</v>
      </c>
      <c r="D296" s="5">
        <v>43938.485821759299</v>
      </c>
      <c r="E296" s="4" t="s">
        <v>7</v>
      </c>
      <c r="F296" s="4" t="s">
        <v>7</v>
      </c>
      <c r="G296" s="4" t="s">
        <v>8</v>
      </c>
      <c r="H296" s="4" t="s">
        <v>9</v>
      </c>
      <c r="I296" s="7">
        <v>55480</v>
      </c>
      <c r="J296" s="7">
        <v>0</v>
      </c>
      <c r="K296" s="7">
        <v>0</v>
      </c>
      <c r="L296" s="7">
        <v>0</v>
      </c>
      <c r="M296" s="7">
        <v>55480</v>
      </c>
    </row>
    <row r="297" spans="1:13" s="1" customFormat="1" ht="28.5" x14ac:dyDescent="0.25">
      <c r="A297" s="4">
        <v>199564</v>
      </c>
      <c r="B297" s="5">
        <v>43742.324999999997</v>
      </c>
      <c r="C297" s="4" t="s">
        <v>0</v>
      </c>
      <c r="D297" s="5">
        <v>43938.528043981503</v>
      </c>
      <c r="E297" s="4" t="s">
        <v>7</v>
      </c>
      <c r="F297" s="4" t="s">
        <v>7</v>
      </c>
      <c r="G297" s="4" t="s">
        <v>8</v>
      </c>
      <c r="H297" s="4" t="s">
        <v>9</v>
      </c>
      <c r="I297" s="7">
        <v>33100</v>
      </c>
      <c r="J297" s="7">
        <v>33100</v>
      </c>
      <c r="K297" s="7">
        <v>0</v>
      </c>
      <c r="L297" s="7">
        <v>0</v>
      </c>
      <c r="M297" s="7">
        <v>0</v>
      </c>
    </row>
    <row r="298" spans="1:13" s="1" customFormat="1" ht="28.5" x14ac:dyDescent="0.25">
      <c r="A298" s="4">
        <v>199450</v>
      </c>
      <c r="B298" s="5">
        <v>43741.775694444397</v>
      </c>
      <c r="C298" s="4" t="s">
        <v>0</v>
      </c>
      <c r="D298" s="5">
        <v>43938.485821759299</v>
      </c>
      <c r="E298" s="4" t="s">
        <v>7</v>
      </c>
      <c r="F298" s="4" t="s">
        <v>7</v>
      </c>
      <c r="G298" s="4" t="s">
        <v>8</v>
      </c>
      <c r="H298" s="4" t="s">
        <v>9</v>
      </c>
      <c r="I298" s="7">
        <v>234133</v>
      </c>
      <c r="J298" s="7">
        <v>0</v>
      </c>
      <c r="K298" s="7">
        <v>0</v>
      </c>
      <c r="L298" s="7">
        <v>0</v>
      </c>
      <c r="M298" s="7">
        <v>234133</v>
      </c>
    </row>
    <row r="299" spans="1:13" s="1" customFormat="1" ht="28.5" x14ac:dyDescent="0.25">
      <c r="A299" s="4">
        <v>198562</v>
      </c>
      <c r="B299" s="5">
        <v>43738.751388888901</v>
      </c>
      <c r="C299" s="4" t="s">
        <v>0</v>
      </c>
      <c r="D299" s="5"/>
      <c r="E299" s="4" t="s">
        <v>7</v>
      </c>
      <c r="F299" s="4" t="s">
        <v>7</v>
      </c>
      <c r="G299" s="4" t="s">
        <v>8</v>
      </c>
      <c r="H299" s="4" t="s">
        <v>9</v>
      </c>
      <c r="I299" s="7">
        <v>54400</v>
      </c>
      <c r="J299" s="7">
        <v>0</v>
      </c>
      <c r="K299" s="7">
        <v>0</v>
      </c>
      <c r="L299" s="7">
        <v>0</v>
      </c>
      <c r="M299" s="7">
        <v>54400</v>
      </c>
    </row>
    <row r="300" spans="1:13" s="1" customFormat="1" ht="28.5" x14ac:dyDescent="0.25">
      <c r="A300" s="4">
        <v>198239</v>
      </c>
      <c r="B300" s="5">
        <v>43736.724305555603</v>
      </c>
      <c r="C300" s="4" t="s">
        <v>0</v>
      </c>
      <c r="D300" s="5">
        <v>43938.485821759299</v>
      </c>
      <c r="E300" s="4" t="s">
        <v>7</v>
      </c>
      <c r="F300" s="4" t="s">
        <v>7</v>
      </c>
      <c r="G300" s="4" t="s">
        <v>8</v>
      </c>
      <c r="H300" s="4" t="s">
        <v>9</v>
      </c>
      <c r="I300" s="7">
        <v>189300</v>
      </c>
      <c r="J300" s="7">
        <v>0</v>
      </c>
      <c r="K300" s="7">
        <v>0</v>
      </c>
      <c r="L300" s="7">
        <v>0</v>
      </c>
      <c r="M300" s="7">
        <v>189300</v>
      </c>
    </row>
    <row r="301" spans="1:13" s="1" customFormat="1" ht="28.5" x14ac:dyDescent="0.25">
      <c r="A301" s="4">
        <v>197559</v>
      </c>
      <c r="B301" s="5">
        <v>43733.7</v>
      </c>
      <c r="C301" s="4" t="s">
        <v>0</v>
      </c>
      <c r="D301" s="5">
        <v>43938.485821759299</v>
      </c>
      <c r="E301" s="4" t="s">
        <v>7</v>
      </c>
      <c r="F301" s="4" t="s">
        <v>7</v>
      </c>
      <c r="G301" s="4" t="s">
        <v>8</v>
      </c>
      <c r="H301" s="4" t="s">
        <v>9</v>
      </c>
      <c r="I301" s="7">
        <v>54400</v>
      </c>
      <c r="J301" s="7">
        <v>0</v>
      </c>
      <c r="K301" s="7">
        <v>0</v>
      </c>
      <c r="L301" s="7">
        <v>0</v>
      </c>
      <c r="M301" s="7">
        <v>54400</v>
      </c>
    </row>
    <row r="302" spans="1:13" s="1" customFormat="1" ht="28.5" x14ac:dyDescent="0.25">
      <c r="A302" s="4">
        <v>196915</v>
      </c>
      <c r="B302" s="5">
        <v>43731.2902777778</v>
      </c>
      <c r="C302" s="4" t="s">
        <v>0</v>
      </c>
      <c r="D302" s="5"/>
      <c r="E302" s="4" t="s">
        <v>4</v>
      </c>
      <c r="F302" s="4" t="s">
        <v>2</v>
      </c>
      <c r="G302" s="4" t="s">
        <v>8</v>
      </c>
      <c r="H302" s="4" t="s">
        <v>9</v>
      </c>
      <c r="I302" s="7">
        <v>60500</v>
      </c>
      <c r="J302" s="7">
        <v>0</v>
      </c>
      <c r="K302" s="7">
        <v>0</v>
      </c>
      <c r="L302" s="7">
        <v>0</v>
      </c>
      <c r="M302" s="7">
        <v>60500</v>
      </c>
    </row>
    <row r="303" spans="1:13" s="1" customFormat="1" ht="28.5" x14ac:dyDescent="0.25">
      <c r="A303" s="4">
        <v>196895</v>
      </c>
      <c r="B303" s="5">
        <v>43731.054861111101</v>
      </c>
      <c r="C303" s="4" t="s">
        <v>0</v>
      </c>
      <c r="D303" s="5">
        <v>43866.394710648201</v>
      </c>
      <c r="E303" s="4" t="s">
        <v>7</v>
      </c>
      <c r="F303" s="4" t="s">
        <v>7</v>
      </c>
      <c r="G303" s="4" t="s">
        <v>8</v>
      </c>
      <c r="H303" s="4" t="s">
        <v>9</v>
      </c>
      <c r="I303" s="7">
        <v>235864</v>
      </c>
      <c r="J303" s="7">
        <v>235864</v>
      </c>
      <c r="K303" s="7">
        <v>0</v>
      </c>
      <c r="L303" s="7">
        <v>0</v>
      </c>
      <c r="M303" s="7">
        <v>0</v>
      </c>
    </row>
    <row r="304" spans="1:13" s="1" customFormat="1" ht="28.5" x14ac:dyDescent="0.25">
      <c r="A304" s="4">
        <v>196779</v>
      </c>
      <c r="B304" s="5">
        <v>43729.5222222222</v>
      </c>
      <c r="C304" s="4" t="s">
        <v>0</v>
      </c>
      <c r="D304" s="5">
        <v>43866.388865740701</v>
      </c>
      <c r="E304" s="4" t="s">
        <v>7</v>
      </c>
      <c r="F304" s="4" t="s">
        <v>7</v>
      </c>
      <c r="G304" s="4" t="s">
        <v>8</v>
      </c>
      <c r="H304" s="4" t="s">
        <v>9</v>
      </c>
      <c r="I304" s="7">
        <v>129300</v>
      </c>
      <c r="J304" s="7">
        <v>129300</v>
      </c>
      <c r="K304" s="7">
        <v>0</v>
      </c>
      <c r="L304" s="7">
        <v>0</v>
      </c>
      <c r="M304" s="7">
        <v>0</v>
      </c>
    </row>
    <row r="305" spans="1:13" s="1" customFormat="1" ht="28.5" x14ac:dyDescent="0.25">
      <c r="A305" s="4">
        <v>196237</v>
      </c>
      <c r="B305" s="5">
        <v>43726.740277777797</v>
      </c>
      <c r="C305" s="4" t="s">
        <v>0</v>
      </c>
      <c r="D305" s="5">
        <v>43938.474421296298</v>
      </c>
      <c r="E305" s="4" t="s">
        <v>4</v>
      </c>
      <c r="F305" s="4" t="s">
        <v>2</v>
      </c>
      <c r="G305" s="4" t="s">
        <v>8</v>
      </c>
      <c r="H305" s="4" t="s">
        <v>9</v>
      </c>
      <c r="I305" s="7">
        <v>293080</v>
      </c>
      <c r="J305" s="7">
        <v>0</v>
      </c>
      <c r="K305" s="7">
        <v>0</v>
      </c>
      <c r="L305" s="7">
        <v>0</v>
      </c>
      <c r="M305" s="7">
        <v>293080</v>
      </c>
    </row>
    <row r="306" spans="1:13" s="1" customFormat="1" ht="28.5" x14ac:dyDescent="0.25">
      <c r="A306" s="4">
        <v>196071</v>
      </c>
      <c r="B306" s="5">
        <v>43726.2944444444</v>
      </c>
      <c r="C306" s="4" t="s">
        <v>0</v>
      </c>
      <c r="D306" s="5"/>
      <c r="E306" s="4" t="s">
        <v>7</v>
      </c>
      <c r="F306" s="4" t="s">
        <v>7</v>
      </c>
      <c r="G306" s="4" t="s">
        <v>8</v>
      </c>
      <c r="H306" s="4" t="s">
        <v>9</v>
      </c>
      <c r="I306" s="7">
        <v>288100</v>
      </c>
      <c r="J306" s="7">
        <v>0</v>
      </c>
      <c r="K306" s="7">
        <v>0</v>
      </c>
      <c r="L306" s="7">
        <v>0</v>
      </c>
      <c r="M306" s="7">
        <v>288100</v>
      </c>
    </row>
    <row r="307" spans="1:13" s="1" customFormat="1" ht="28.5" x14ac:dyDescent="0.25">
      <c r="A307" s="4">
        <v>196035</v>
      </c>
      <c r="B307" s="5">
        <v>43725.931944444397</v>
      </c>
      <c r="C307" s="4" t="s">
        <v>0</v>
      </c>
      <c r="D307" s="5">
        <v>43938.485821759299</v>
      </c>
      <c r="E307" s="4" t="s">
        <v>7</v>
      </c>
      <c r="F307" s="4" t="s">
        <v>7</v>
      </c>
      <c r="G307" s="4" t="s">
        <v>8</v>
      </c>
      <c r="H307" s="4" t="s">
        <v>9</v>
      </c>
      <c r="I307" s="7">
        <v>54400</v>
      </c>
      <c r="J307" s="7">
        <v>0</v>
      </c>
      <c r="K307" s="7">
        <v>0</v>
      </c>
      <c r="L307" s="7">
        <v>0</v>
      </c>
      <c r="M307" s="7">
        <v>54400</v>
      </c>
    </row>
    <row r="308" spans="1:13" s="1" customFormat="1" ht="28.5" x14ac:dyDescent="0.25">
      <c r="A308" s="4">
        <v>195959</v>
      </c>
      <c r="B308" s="5">
        <v>43725.628472222197</v>
      </c>
      <c r="C308" s="4" t="s">
        <v>0</v>
      </c>
      <c r="D308" s="5">
        <v>43938.485810185201</v>
      </c>
      <c r="E308" s="4" t="s">
        <v>4</v>
      </c>
      <c r="F308" s="4" t="s">
        <v>2</v>
      </c>
      <c r="G308" s="4" t="s">
        <v>8</v>
      </c>
      <c r="H308" s="4" t="s">
        <v>9</v>
      </c>
      <c r="I308" s="7">
        <v>186600</v>
      </c>
      <c r="J308" s="7">
        <v>0</v>
      </c>
      <c r="K308" s="7">
        <v>0</v>
      </c>
      <c r="L308" s="7">
        <v>0</v>
      </c>
      <c r="M308" s="7">
        <v>186600</v>
      </c>
    </row>
    <row r="309" spans="1:13" s="1" customFormat="1" ht="28.5" x14ac:dyDescent="0.25">
      <c r="A309" s="4">
        <v>195504</v>
      </c>
      <c r="B309" s="5">
        <v>43723.518750000003</v>
      </c>
      <c r="C309" s="4" t="s">
        <v>0</v>
      </c>
      <c r="D309" s="5">
        <v>43938.474421296298</v>
      </c>
      <c r="E309" s="4" t="s">
        <v>4</v>
      </c>
      <c r="F309" s="4" t="s">
        <v>2</v>
      </c>
      <c r="G309" s="4" t="s">
        <v>8</v>
      </c>
      <c r="H309" s="4" t="s">
        <v>9</v>
      </c>
      <c r="I309" s="7">
        <v>54400</v>
      </c>
      <c r="J309" s="7">
        <v>0</v>
      </c>
      <c r="K309" s="7">
        <v>0</v>
      </c>
      <c r="L309" s="7">
        <v>0</v>
      </c>
      <c r="M309" s="7">
        <v>54400</v>
      </c>
    </row>
    <row r="310" spans="1:13" s="1" customFormat="1" ht="28.5" x14ac:dyDescent="0.25">
      <c r="A310" s="4">
        <v>195346</v>
      </c>
      <c r="B310" s="5">
        <v>43721.829861111102</v>
      </c>
      <c r="C310" s="4" t="s">
        <v>0</v>
      </c>
      <c r="D310" s="5">
        <v>43938.485810185201</v>
      </c>
      <c r="E310" s="4" t="s">
        <v>7</v>
      </c>
      <c r="F310" s="4" t="s">
        <v>7</v>
      </c>
      <c r="G310" s="4" t="s">
        <v>8</v>
      </c>
      <c r="H310" s="4" t="s">
        <v>9</v>
      </c>
      <c r="I310" s="7">
        <v>54400</v>
      </c>
      <c r="J310" s="7">
        <v>0</v>
      </c>
      <c r="K310" s="7">
        <v>0</v>
      </c>
      <c r="L310" s="7">
        <v>0</v>
      </c>
      <c r="M310" s="7">
        <v>54400</v>
      </c>
    </row>
    <row r="311" spans="1:13" s="1" customFormat="1" ht="28.5" x14ac:dyDescent="0.25">
      <c r="A311" s="4">
        <v>195026</v>
      </c>
      <c r="B311" s="5">
        <v>43720.589583333298</v>
      </c>
      <c r="C311" s="4" t="s">
        <v>0</v>
      </c>
      <c r="D311" s="5">
        <v>43938.485810185201</v>
      </c>
      <c r="E311" s="4" t="s">
        <v>7</v>
      </c>
      <c r="F311" s="4" t="s">
        <v>7</v>
      </c>
      <c r="G311" s="4" t="s">
        <v>8</v>
      </c>
      <c r="H311" s="4" t="s">
        <v>9</v>
      </c>
      <c r="I311" s="7">
        <v>55999</v>
      </c>
      <c r="J311" s="7">
        <v>0</v>
      </c>
      <c r="K311" s="7">
        <v>0</v>
      </c>
      <c r="L311" s="7">
        <v>0</v>
      </c>
      <c r="M311" s="7">
        <v>55999</v>
      </c>
    </row>
    <row r="312" spans="1:13" s="1" customFormat="1" ht="28.5" x14ac:dyDescent="0.25">
      <c r="A312" s="4">
        <v>193881</v>
      </c>
      <c r="B312" s="5">
        <v>43714.364583333299</v>
      </c>
      <c r="C312" s="4" t="s">
        <v>0</v>
      </c>
      <c r="D312" s="5">
        <v>43866.683587963002</v>
      </c>
      <c r="E312" s="4" t="s">
        <v>4</v>
      </c>
      <c r="F312" s="4" t="s">
        <v>2</v>
      </c>
      <c r="G312" s="4" t="s">
        <v>8</v>
      </c>
      <c r="H312" s="4" t="s">
        <v>9</v>
      </c>
      <c r="I312" s="7">
        <v>33100</v>
      </c>
      <c r="J312" s="7">
        <v>33100</v>
      </c>
      <c r="K312" s="7">
        <v>0</v>
      </c>
      <c r="L312" s="7">
        <v>0</v>
      </c>
      <c r="M312" s="7">
        <v>0</v>
      </c>
    </row>
    <row r="313" spans="1:13" s="1" customFormat="1" ht="28.5" x14ac:dyDescent="0.25">
      <c r="A313" s="4">
        <v>192866</v>
      </c>
      <c r="B313" s="5">
        <v>43708.711111111101</v>
      </c>
      <c r="C313" s="4" t="s">
        <v>0</v>
      </c>
      <c r="D313" s="5">
        <v>43938.502083333296</v>
      </c>
      <c r="E313" s="4" t="s">
        <v>4</v>
      </c>
      <c r="F313" s="4" t="s">
        <v>2</v>
      </c>
      <c r="G313" s="4" t="s">
        <v>8</v>
      </c>
      <c r="H313" s="4" t="s">
        <v>9</v>
      </c>
      <c r="I313" s="7">
        <v>125790</v>
      </c>
      <c r="J313" s="7">
        <v>0</v>
      </c>
      <c r="K313" s="7">
        <v>0</v>
      </c>
      <c r="L313" s="7">
        <v>0</v>
      </c>
      <c r="M313" s="7">
        <v>125790</v>
      </c>
    </row>
    <row r="314" spans="1:13" s="1" customFormat="1" ht="28.5" x14ac:dyDescent="0.25">
      <c r="A314" s="4">
        <v>192190</v>
      </c>
      <c r="B314" s="5">
        <v>43705.2722222222</v>
      </c>
      <c r="C314" s="4" t="s">
        <v>0</v>
      </c>
      <c r="D314" s="5">
        <v>44175.550601851901</v>
      </c>
      <c r="E314" s="4" t="s">
        <v>7</v>
      </c>
      <c r="F314" s="4" t="s">
        <v>7</v>
      </c>
      <c r="G314" s="4" t="s">
        <v>8</v>
      </c>
      <c r="H314" s="4" t="s">
        <v>9</v>
      </c>
      <c r="I314" s="7">
        <v>531561</v>
      </c>
      <c r="J314" s="7">
        <v>299091</v>
      </c>
      <c r="K314" s="7">
        <v>0</v>
      </c>
      <c r="L314" s="7">
        <v>0</v>
      </c>
      <c r="M314" s="7">
        <v>232470</v>
      </c>
    </row>
    <row r="315" spans="1:13" s="1" customFormat="1" ht="28.5" x14ac:dyDescent="0.25">
      <c r="A315" s="4">
        <v>192186</v>
      </c>
      <c r="B315" s="5">
        <v>43705.179166666698</v>
      </c>
      <c r="C315" s="4" t="s">
        <v>0</v>
      </c>
      <c r="D315" s="5">
        <v>43866.386284722197</v>
      </c>
      <c r="E315" s="4" t="s">
        <v>7</v>
      </c>
      <c r="F315" s="4" t="s">
        <v>7</v>
      </c>
      <c r="G315" s="4" t="s">
        <v>8</v>
      </c>
      <c r="H315" s="4" t="s">
        <v>9</v>
      </c>
      <c r="I315" s="7">
        <v>56698</v>
      </c>
      <c r="J315" s="7">
        <v>33100</v>
      </c>
      <c r="K315" s="7">
        <v>0</v>
      </c>
      <c r="L315" s="7">
        <v>0</v>
      </c>
      <c r="M315" s="7">
        <v>23598</v>
      </c>
    </row>
    <row r="316" spans="1:13" s="1" customFormat="1" ht="28.5" x14ac:dyDescent="0.25">
      <c r="A316" s="4">
        <v>192179</v>
      </c>
      <c r="B316" s="5">
        <v>43705.065972222197</v>
      </c>
      <c r="C316" s="4" t="s">
        <v>0</v>
      </c>
      <c r="D316" s="5">
        <v>43866.387372685203</v>
      </c>
      <c r="E316" s="4" t="s">
        <v>7</v>
      </c>
      <c r="F316" s="4" t="s">
        <v>7</v>
      </c>
      <c r="G316" s="4" t="s">
        <v>8</v>
      </c>
      <c r="H316" s="4" t="s">
        <v>9</v>
      </c>
      <c r="I316" s="7">
        <v>205594</v>
      </c>
      <c r="J316" s="7">
        <v>205594</v>
      </c>
      <c r="K316" s="7">
        <v>0</v>
      </c>
      <c r="L316" s="7">
        <v>0</v>
      </c>
      <c r="M316" s="7">
        <v>0</v>
      </c>
    </row>
    <row r="317" spans="1:13" s="1" customFormat="1" ht="28.5" x14ac:dyDescent="0.25">
      <c r="A317" s="4">
        <v>192071</v>
      </c>
      <c r="B317" s="5">
        <v>43704.540972222203</v>
      </c>
      <c r="C317" s="4" t="s">
        <v>0</v>
      </c>
      <c r="D317" s="5">
        <v>43938.485798611102</v>
      </c>
      <c r="E317" s="4" t="s">
        <v>4</v>
      </c>
      <c r="F317" s="4" t="s">
        <v>2</v>
      </c>
      <c r="G317" s="4" t="s">
        <v>8</v>
      </c>
      <c r="H317" s="4" t="s">
        <v>9</v>
      </c>
      <c r="I317" s="7">
        <v>47800</v>
      </c>
      <c r="J317" s="7">
        <v>0</v>
      </c>
      <c r="K317" s="7">
        <v>0</v>
      </c>
      <c r="L317" s="7">
        <v>0</v>
      </c>
      <c r="M317" s="7">
        <v>47800</v>
      </c>
    </row>
    <row r="318" spans="1:13" s="1" customFormat="1" ht="28.5" x14ac:dyDescent="0.25">
      <c r="A318" s="4">
        <v>191989</v>
      </c>
      <c r="B318" s="5">
        <v>43704.323611111096</v>
      </c>
      <c r="C318" s="4" t="s">
        <v>0</v>
      </c>
      <c r="D318" s="5"/>
      <c r="E318" s="4" t="s">
        <v>4</v>
      </c>
      <c r="F318" s="4" t="s">
        <v>2</v>
      </c>
      <c r="G318" s="4" t="s">
        <v>8</v>
      </c>
      <c r="H318" s="4" t="s">
        <v>9</v>
      </c>
      <c r="I318" s="7">
        <v>33100</v>
      </c>
      <c r="J318" s="7">
        <v>0</v>
      </c>
      <c r="K318" s="7">
        <v>0</v>
      </c>
      <c r="L318" s="7">
        <v>0</v>
      </c>
      <c r="M318" s="7">
        <v>33100</v>
      </c>
    </row>
    <row r="319" spans="1:13" s="1" customFormat="1" ht="28.5" x14ac:dyDescent="0.25">
      <c r="A319" s="4">
        <v>191977</v>
      </c>
      <c r="B319" s="5">
        <v>43704.279861111099</v>
      </c>
      <c r="C319" s="4" t="s">
        <v>0</v>
      </c>
      <c r="D319" s="5"/>
      <c r="E319" s="4" t="s">
        <v>7</v>
      </c>
      <c r="F319" s="4" t="s">
        <v>7</v>
      </c>
      <c r="G319" s="4" t="s">
        <v>8</v>
      </c>
      <c r="H319" s="4" t="s">
        <v>9</v>
      </c>
      <c r="I319" s="7">
        <v>199300</v>
      </c>
      <c r="J319" s="7">
        <v>0</v>
      </c>
      <c r="K319" s="7">
        <v>0</v>
      </c>
      <c r="L319" s="7">
        <v>0</v>
      </c>
      <c r="M319" s="7">
        <v>199300</v>
      </c>
    </row>
    <row r="320" spans="1:13" s="1" customFormat="1" ht="28.5" x14ac:dyDescent="0.25">
      <c r="A320" s="4">
        <v>191976</v>
      </c>
      <c r="B320" s="5">
        <v>43704.279166666704</v>
      </c>
      <c r="C320" s="4" t="s">
        <v>0</v>
      </c>
      <c r="D320" s="5"/>
      <c r="E320" s="4" t="s">
        <v>7</v>
      </c>
      <c r="F320" s="4" t="s">
        <v>7</v>
      </c>
      <c r="G320" s="4" t="s">
        <v>8</v>
      </c>
      <c r="H320" s="4" t="s">
        <v>9</v>
      </c>
      <c r="I320" s="7">
        <v>15500</v>
      </c>
      <c r="J320" s="7">
        <v>0</v>
      </c>
      <c r="K320" s="7">
        <v>0</v>
      </c>
      <c r="L320" s="7">
        <v>0</v>
      </c>
      <c r="M320" s="7">
        <v>15500</v>
      </c>
    </row>
    <row r="321" spans="1:13" s="1" customFormat="1" ht="28.5" x14ac:dyDescent="0.25">
      <c r="A321" s="4">
        <v>191785</v>
      </c>
      <c r="B321" s="5">
        <v>43703.347916666702</v>
      </c>
      <c r="C321" s="4" t="s">
        <v>0</v>
      </c>
      <c r="D321" s="5">
        <v>43938.485798611102</v>
      </c>
      <c r="E321" s="4" t="s">
        <v>7</v>
      </c>
      <c r="F321" s="4" t="s">
        <v>7</v>
      </c>
      <c r="G321" s="4" t="s">
        <v>8</v>
      </c>
      <c r="H321" s="4" t="s">
        <v>9</v>
      </c>
      <c r="I321" s="7">
        <v>33100</v>
      </c>
      <c r="J321" s="7">
        <v>0</v>
      </c>
      <c r="K321" s="7">
        <v>0</v>
      </c>
      <c r="L321" s="7">
        <v>0</v>
      </c>
      <c r="M321" s="7">
        <v>33100</v>
      </c>
    </row>
    <row r="322" spans="1:13" s="1" customFormat="1" ht="28.5" x14ac:dyDescent="0.25">
      <c r="A322" s="4">
        <v>191720</v>
      </c>
      <c r="B322" s="5">
        <v>43702.650694444397</v>
      </c>
      <c r="C322" s="4" t="s">
        <v>0</v>
      </c>
      <c r="D322" s="5">
        <v>43866.386284722197</v>
      </c>
      <c r="E322" s="4" t="s">
        <v>7</v>
      </c>
      <c r="F322" s="4" t="s">
        <v>7</v>
      </c>
      <c r="G322" s="4" t="s">
        <v>8</v>
      </c>
      <c r="H322" s="4" t="s">
        <v>9</v>
      </c>
      <c r="I322" s="7">
        <v>299147</v>
      </c>
      <c r="J322" s="7">
        <v>299147</v>
      </c>
      <c r="K322" s="7">
        <v>0</v>
      </c>
      <c r="L322" s="7">
        <v>0</v>
      </c>
      <c r="M322" s="7">
        <v>0</v>
      </c>
    </row>
    <row r="323" spans="1:13" s="1" customFormat="1" ht="28.5" x14ac:dyDescent="0.25">
      <c r="A323" s="4">
        <v>191618</v>
      </c>
      <c r="B323" s="5">
        <v>43701.642361111102</v>
      </c>
      <c r="C323" s="4" t="s">
        <v>0</v>
      </c>
      <c r="D323" s="5">
        <v>43866.386284722197</v>
      </c>
      <c r="E323" s="4" t="s">
        <v>7</v>
      </c>
      <c r="F323" s="4" t="s">
        <v>7</v>
      </c>
      <c r="G323" s="4" t="s">
        <v>8</v>
      </c>
      <c r="H323" s="4" t="s">
        <v>9</v>
      </c>
      <c r="I323" s="7">
        <v>56000</v>
      </c>
      <c r="J323" s="7">
        <v>56000</v>
      </c>
      <c r="K323" s="7">
        <v>0</v>
      </c>
      <c r="L323" s="7">
        <v>0</v>
      </c>
      <c r="M323" s="7">
        <v>0</v>
      </c>
    </row>
    <row r="324" spans="1:13" s="1" customFormat="1" ht="28.5" x14ac:dyDescent="0.25">
      <c r="A324" s="4">
        <v>191241</v>
      </c>
      <c r="B324" s="5">
        <v>43699.584027777797</v>
      </c>
      <c r="C324" s="4" t="s">
        <v>0</v>
      </c>
      <c r="D324" s="5"/>
      <c r="E324" s="4" t="s">
        <v>7</v>
      </c>
      <c r="F324" s="4" t="s">
        <v>7</v>
      </c>
      <c r="G324" s="4" t="s">
        <v>8</v>
      </c>
      <c r="H324" s="4" t="s">
        <v>9</v>
      </c>
      <c r="I324" s="7">
        <v>4706</v>
      </c>
      <c r="J324" s="7">
        <v>0</v>
      </c>
      <c r="K324" s="7">
        <v>0</v>
      </c>
      <c r="L324" s="7">
        <v>0</v>
      </c>
      <c r="M324" s="7">
        <v>4706</v>
      </c>
    </row>
    <row r="325" spans="1:13" s="1" customFormat="1" ht="28.5" x14ac:dyDescent="0.25">
      <c r="A325" s="4">
        <v>191226</v>
      </c>
      <c r="B325" s="5">
        <v>43699.5131944444</v>
      </c>
      <c r="C325" s="4" t="s">
        <v>0</v>
      </c>
      <c r="D325" s="5">
        <v>43866.387372685203</v>
      </c>
      <c r="E325" s="4" t="s">
        <v>7</v>
      </c>
      <c r="F325" s="4" t="s">
        <v>7</v>
      </c>
      <c r="G325" s="4" t="s">
        <v>8</v>
      </c>
      <c r="H325" s="4" t="s">
        <v>9</v>
      </c>
      <c r="I325" s="7">
        <v>366199</v>
      </c>
      <c r="J325" s="7">
        <v>366199</v>
      </c>
      <c r="K325" s="7">
        <v>0</v>
      </c>
      <c r="L325" s="7">
        <v>0</v>
      </c>
      <c r="M325" s="7">
        <v>0</v>
      </c>
    </row>
    <row r="326" spans="1:13" s="1" customFormat="1" ht="28.5" x14ac:dyDescent="0.25">
      <c r="A326" s="4">
        <v>191103</v>
      </c>
      <c r="B326" s="5">
        <v>43698.777777777803</v>
      </c>
      <c r="C326" s="4" t="s">
        <v>0</v>
      </c>
      <c r="D326" s="5">
        <v>43866.387372685203</v>
      </c>
      <c r="E326" s="4" t="s">
        <v>7</v>
      </c>
      <c r="F326" s="4" t="s">
        <v>7</v>
      </c>
      <c r="G326" s="4" t="s">
        <v>8</v>
      </c>
      <c r="H326" s="4" t="s">
        <v>9</v>
      </c>
      <c r="I326" s="7">
        <v>368510</v>
      </c>
      <c r="J326" s="7">
        <v>368510</v>
      </c>
      <c r="K326" s="7">
        <v>0</v>
      </c>
      <c r="L326" s="7">
        <v>0</v>
      </c>
      <c r="M326" s="7">
        <v>0</v>
      </c>
    </row>
    <row r="327" spans="1:13" s="1" customFormat="1" ht="28.5" x14ac:dyDescent="0.25">
      <c r="A327" s="4">
        <v>190531</v>
      </c>
      <c r="B327" s="5">
        <v>43694.735416666699</v>
      </c>
      <c r="C327" s="4" t="s">
        <v>0</v>
      </c>
      <c r="D327" s="5">
        <v>43938.485798611102</v>
      </c>
      <c r="E327" s="4" t="s">
        <v>7</v>
      </c>
      <c r="F327" s="4" t="s">
        <v>7</v>
      </c>
      <c r="G327" s="4" t="s">
        <v>8</v>
      </c>
      <c r="H327" s="4" t="s">
        <v>9</v>
      </c>
      <c r="I327" s="7">
        <v>55480</v>
      </c>
      <c r="J327" s="7">
        <v>0</v>
      </c>
      <c r="K327" s="7">
        <v>0</v>
      </c>
      <c r="L327" s="7">
        <v>0</v>
      </c>
      <c r="M327" s="7">
        <v>55480</v>
      </c>
    </row>
    <row r="328" spans="1:13" s="1" customFormat="1" ht="28.5" x14ac:dyDescent="0.25">
      <c r="A328" s="4">
        <v>190502</v>
      </c>
      <c r="B328" s="5">
        <v>43694.543749999997</v>
      </c>
      <c r="C328" s="4" t="s">
        <v>0</v>
      </c>
      <c r="D328" s="5">
        <v>43938.485798611102</v>
      </c>
      <c r="E328" s="4" t="s">
        <v>7</v>
      </c>
      <c r="F328" s="4" t="s">
        <v>7</v>
      </c>
      <c r="G328" s="4" t="s">
        <v>8</v>
      </c>
      <c r="H328" s="4" t="s">
        <v>9</v>
      </c>
      <c r="I328" s="7">
        <v>1627670</v>
      </c>
      <c r="J328" s="7">
        <v>0</v>
      </c>
      <c r="K328" s="7">
        <v>0</v>
      </c>
      <c r="L328" s="7">
        <v>0</v>
      </c>
      <c r="M328" s="7">
        <v>1627670</v>
      </c>
    </row>
    <row r="329" spans="1:13" s="1" customFormat="1" ht="28.5" x14ac:dyDescent="0.25">
      <c r="A329" s="4">
        <v>190269</v>
      </c>
      <c r="B329" s="5">
        <v>43693.356249999997</v>
      </c>
      <c r="C329" s="4" t="s">
        <v>0</v>
      </c>
      <c r="D329" s="5">
        <v>43866.386874999997</v>
      </c>
      <c r="E329" s="4" t="s">
        <v>7</v>
      </c>
      <c r="F329" s="4" t="s">
        <v>7</v>
      </c>
      <c r="G329" s="4" t="s">
        <v>8</v>
      </c>
      <c r="H329" s="4" t="s">
        <v>9</v>
      </c>
      <c r="I329" s="7">
        <v>19400</v>
      </c>
      <c r="J329" s="7">
        <v>19400</v>
      </c>
      <c r="K329" s="7">
        <v>0</v>
      </c>
      <c r="L329" s="7">
        <v>0</v>
      </c>
      <c r="M329" s="7">
        <v>0</v>
      </c>
    </row>
    <row r="330" spans="1:13" s="1" customFormat="1" ht="28.5" x14ac:dyDescent="0.25">
      <c r="A330" s="4">
        <v>189779</v>
      </c>
      <c r="B330" s="5">
        <v>43690.493750000001</v>
      </c>
      <c r="C330" s="4" t="s">
        <v>0</v>
      </c>
      <c r="D330" s="5">
        <v>43938.485798611102</v>
      </c>
      <c r="E330" s="4" t="s">
        <v>7</v>
      </c>
      <c r="F330" s="4" t="s">
        <v>7</v>
      </c>
      <c r="G330" s="4" t="s">
        <v>8</v>
      </c>
      <c r="H330" s="4" t="s">
        <v>9</v>
      </c>
      <c r="I330" s="7">
        <v>56698</v>
      </c>
      <c r="J330" s="7">
        <v>0</v>
      </c>
      <c r="K330" s="7">
        <v>0</v>
      </c>
      <c r="L330" s="7">
        <v>0</v>
      </c>
      <c r="M330" s="7">
        <v>56698</v>
      </c>
    </row>
    <row r="331" spans="1:13" s="1" customFormat="1" ht="28.5" x14ac:dyDescent="0.25">
      <c r="A331" s="4">
        <v>189493</v>
      </c>
      <c r="B331" s="5">
        <v>43688.520833333299</v>
      </c>
      <c r="C331" s="4" t="s">
        <v>0</v>
      </c>
      <c r="D331" s="5">
        <v>43866.682974536998</v>
      </c>
      <c r="E331" s="4" t="s">
        <v>4</v>
      </c>
      <c r="F331" s="4" t="s">
        <v>2</v>
      </c>
      <c r="G331" s="4" t="s">
        <v>8</v>
      </c>
      <c r="H331" s="4" t="s">
        <v>9</v>
      </c>
      <c r="I331" s="7">
        <v>715590</v>
      </c>
      <c r="J331" s="7">
        <v>715590</v>
      </c>
      <c r="K331" s="7">
        <v>0</v>
      </c>
      <c r="L331" s="7">
        <v>0</v>
      </c>
      <c r="M331" s="7">
        <v>0</v>
      </c>
    </row>
    <row r="332" spans="1:13" s="1" customFormat="1" ht="28.5" x14ac:dyDescent="0.25">
      <c r="A332" s="4">
        <v>189014</v>
      </c>
      <c r="B332" s="5">
        <v>43685.403472222199</v>
      </c>
      <c r="C332" s="4" t="s">
        <v>0</v>
      </c>
      <c r="D332" s="5">
        <v>43938.502083333296</v>
      </c>
      <c r="E332" s="4" t="s">
        <v>4</v>
      </c>
      <c r="F332" s="4" t="s">
        <v>2</v>
      </c>
      <c r="G332" s="4" t="s">
        <v>8</v>
      </c>
      <c r="H332" s="4" t="s">
        <v>9</v>
      </c>
      <c r="I332" s="7">
        <v>55630</v>
      </c>
      <c r="J332" s="7">
        <v>0</v>
      </c>
      <c r="K332" s="7">
        <v>0</v>
      </c>
      <c r="L332" s="7">
        <v>0</v>
      </c>
      <c r="M332" s="7">
        <v>55630</v>
      </c>
    </row>
    <row r="333" spans="1:13" s="1" customFormat="1" ht="28.5" x14ac:dyDescent="0.25">
      <c r="A333" s="4">
        <v>188712</v>
      </c>
      <c r="B333" s="5">
        <v>43683.457638888904</v>
      </c>
      <c r="C333" s="4" t="s">
        <v>0</v>
      </c>
      <c r="D333" s="5">
        <v>43938.485787037003</v>
      </c>
      <c r="E333" s="4" t="s">
        <v>4</v>
      </c>
      <c r="F333" s="4" t="s">
        <v>2</v>
      </c>
      <c r="G333" s="4" t="s">
        <v>8</v>
      </c>
      <c r="H333" s="4" t="s">
        <v>9</v>
      </c>
      <c r="I333" s="7">
        <v>120400</v>
      </c>
      <c r="J333" s="7">
        <v>0</v>
      </c>
      <c r="K333" s="7">
        <v>0</v>
      </c>
      <c r="L333" s="7">
        <v>0</v>
      </c>
      <c r="M333" s="7">
        <v>120400</v>
      </c>
    </row>
    <row r="334" spans="1:13" s="1" customFormat="1" ht="28.5" x14ac:dyDescent="0.25">
      <c r="A334" s="4">
        <v>188691</v>
      </c>
      <c r="B334" s="5">
        <v>43683.3618055556</v>
      </c>
      <c r="C334" s="4" t="s">
        <v>0</v>
      </c>
      <c r="D334" s="5">
        <v>43866.386863425898</v>
      </c>
      <c r="E334" s="4" t="s">
        <v>7</v>
      </c>
      <c r="F334" s="4" t="s">
        <v>7</v>
      </c>
      <c r="G334" s="4" t="s">
        <v>8</v>
      </c>
      <c r="H334" s="4" t="s">
        <v>9</v>
      </c>
      <c r="I334" s="7">
        <v>33100</v>
      </c>
      <c r="J334" s="7">
        <v>33100</v>
      </c>
      <c r="K334" s="7">
        <v>0</v>
      </c>
      <c r="L334" s="7">
        <v>0</v>
      </c>
      <c r="M334" s="7">
        <v>0</v>
      </c>
    </row>
    <row r="335" spans="1:13" s="1" customFormat="1" ht="28.5" x14ac:dyDescent="0.25">
      <c r="A335" s="4">
        <v>188448</v>
      </c>
      <c r="B335" s="5">
        <v>43681.804166666698</v>
      </c>
      <c r="C335" s="4" t="s">
        <v>0</v>
      </c>
      <c r="D335" s="5">
        <v>43938.502083333296</v>
      </c>
      <c r="E335" s="4" t="s">
        <v>4</v>
      </c>
      <c r="F335" s="4" t="s">
        <v>2</v>
      </c>
      <c r="G335" s="4" t="s">
        <v>8</v>
      </c>
      <c r="H335" s="4" t="s">
        <v>9</v>
      </c>
      <c r="I335" s="7">
        <v>169265</v>
      </c>
      <c r="J335" s="7">
        <v>0</v>
      </c>
      <c r="K335" s="7">
        <v>0</v>
      </c>
      <c r="L335" s="7">
        <v>0</v>
      </c>
      <c r="M335" s="7">
        <v>169265</v>
      </c>
    </row>
    <row r="336" spans="1:13" s="1" customFormat="1" ht="28.5" x14ac:dyDescent="0.25">
      <c r="A336" s="4">
        <v>188284</v>
      </c>
      <c r="B336" s="5">
        <v>43679.847222222197</v>
      </c>
      <c r="C336" s="4" t="s">
        <v>0</v>
      </c>
      <c r="D336" s="5">
        <v>43866.386284722197</v>
      </c>
      <c r="E336" s="4" t="s">
        <v>7</v>
      </c>
      <c r="F336" s="4" t="s">
        <v>7</v>
      </c>
      <c r="G336" s="4" t="s">
        <v>8</v>
      </c>
      <c r="H336" s="4" t="s">
        <v>9</v>
      </c>
      <c r="I336" s="7">
        <v>99100</v>
      </c>
      <c r="J336" s="7">
        <v>99100</v>
      </c>
      <c r="K336" s="7">
        <v>0</v>
      </c>
      <c r="L336" s="7">
        <v>0</v>
      </c>
      <c r="M336" s="7">
        <v>0</v>
      </c>
    </row>
    <row r="337" spans="1:13" s="1" customFormat="1" ht="28.5" x14ac:dyDescent="0.25">
      <c r="A337" s="4">
        <v>188239</v>
      </c>
      <c r="B337" s="5">
        <v>43679.667361111096</v>
      </c>
      <c r="C337" s="4" t="s">
        <v>0</v>
      </c>
      <c r="D337" s="5">
        <v>43938.502083333296</v>
      </c>
      <c r="E337" s="4" t="s">
        <v>4</v>
      </c>
      <c r="F337" s="4" t="s">
        <v>2</v>
      </c>
      <c r="G337" s="4" t="s">
        <v>8</v>
      </c>
      <c r="H337" s="4" t="s">
        <v>9</v>
      </c>
      <c r="I337" s="7">
        <v>55560</v>
      </c>
      <c r="J337" s="7">
        <v>0</v>
      </c>
      <c r="K337" s="7">
        <v>0</v>
      </c>
      <c r="L337" s="7">
        <v>0</v>
      </c>
      <c r="M337" s="7">
        <v>55560</v>
      </c>
    </row>
    <row r="338" spans="1:13" s="1" customFormat="1" ht="28.5" x14ac:dyDescent="0.25">
      <c r="A338" s="4">
        <v>188161</v>
      </c>
      <c r="B338" s="5">
        <v>43679.381944444402</v>
      </c>
      <c r="C338" s="4" t="s">
        <v>0</v>
      </c>
      <c r="D338" s="5">
        <v>43938.485833333303</v>
      </c>
      <c r="E338" s="4" t="s">
        <v>4</v>
      </c>
      <c r="F338" s="4" t="s">
        <v>2</v>
      </c>
      <c r="G338" s="4" t="s">
        <v>8</v>
      </c>
      <c r="H338" s="4" t="s">
        <v>9</v>
      </c>
      <c r="I338" s="7">
        <v>24000</v>
      </c>
      <c r="J338" s="7">
        <v>0</v>
      </c>
      <c r="K338" s="7">
        <v>0</v>
      </c>
      <c r="L338" s="7">
        <v>0</v>
      </c>
      <c r="M338" s="7">
        <v>24000</v>
      </c>
    </row>
    <row r="339" spans="1:13" s="1" customFormat="1" ht="28.5" x14ac:dyDescent="0.25">
      <c r="A339" s="4">
        <v>187881</v>
      </c>
      <c r="B339" s="5">
        <v>43677.750694444403</v>
      </c>
      <c r="C339" s="4" t="s">
        <v>0</v>
      </c>
      <c r="D339" s="5">
        <v>43938.520393518498</v>
      </c>
      <c r="E339" s="4" t="s">
        <v>4</v>
      </c>
      <c r="F339" s="4" t="s">
        <v>2</v>
      </c>
      <c r="G339" s="4" t="s">
        <v>8</v>
      </c>
      <c r="H339" s="4" t="s">
        <v>9</v>
      </c>
      <c r="I339" s="7">
        <v>136500</v>
      </c>
      <c r="J339" s="7">
        <v>0</v>
      </c>
      <c r="K339" s="7">
        <v>0</v>
      </c>
      <c r="L339" s="7">
        <v>0</v>
      </c>
      <c r="M339" s="7">
        <v>136500</v>
      </c>
    </row>
    <row r="340" spans="1:13" s="1" customFormat="1" ht="28.5" x14ac:dyDescent="0.25">
      <c r="A340" s="4">
        <v>187465</v>
      </c>
      <c r="B340" s="5">
        <v>43676.3840277778</v>
      </c>
      <c r="C340" s="4" t="s">
        <v>0</v>
      </c>
      <c r="D340" s="5">
        <v>43938.485833333303</v>
      </c>
      <c r="E340" s="4" t="s">
        <v>7</v>
      </c>
      <c r="F340" s="4" t="s">
        <v>7</v>
      </c>
      <c r="G340" s="4" t="s">
        <v>8</v>
      </c>
      <c r="H340" s="4" t="s">
        <v>9</v>
      </c>
      <c r="I340" s="7">
        <v>56698</v>
      </c>
      <c r="J340" s="7">
        <v>0</v>
      </c>
      <c r="K340" s="7">
        <v>0</v>
      </c>
      <c r="L340" s="7">
        <v>0</v>
      </c>
      <c r="M340" s="7">
        <v>56698</v>
      </c>
    </row>
    <row r="341" spans="1:13" s="1" customFormat="1" ht="28.5" x14ac:dyDescent="0.25">
      <c r="A341" s="4">
        <v>187425</v>
      </c>
      <c r="B341" s="5">
        <v>43676.2722222222</v>
      </c>
      <c r="C341" s="4" t="s">
        <v>0</v>
      </c>
      <c r="D341" s="5"/>
      <c r="E341" s="4" t="s">
        <v>4</v>
      </c>
      <c r="F341" s="4" t="s">
        <v>2</v>
      </c>
      <c r="G341" s="4" t="s">
        <v>8</v>
      </c>
      <c r="H341" s="4" t="s">
        <v>9</v>
      </c>
      <c r="I341" s="7">
        <v>72600</v>
      </c>
      <c r="J341" s="7">
        <v>0</v>
      </c>
      <c r="K341" s="7">
        <v>0</v>
      </c>
      <c r="L341" s="7">
        <v>0</v>
      </c>
      <c r="M341" s="7">
        <v>72600</v>
      </c>
    </row>
    <row r="342" spans="1:13" s="1" customFormat="1" ht="28.5" x14ac:dyDescent="0.25">
      <c r="A342" s="4">
        <v>187023</v>
      </c>
      <c r="B342" s="5">
        <v>43673.327777777798</v>
      </c>
      <c r="C342" s="4" t="s">
        <v>0</v>
      </c>
      <c r="D342" s="5"/>
      <c r="E342" s="4" t="s">
        <v>7</v>
      </c>
      <c r="F342" s="4" t="s">
        <v>7</v>
      </c>
      <c r="G342" s="4" t="s">
        <v>8</v>
      </c>
      <c r="H342" s="4" t="s">
        <v>9</v>
      </c>
      <c r="I342" s="7">
        <v>72600</v>
      </c>
      <c r="J342" s="7">
        <v>0</v>
      </c>
      <c r="K342" s="7">
        <v>0</v>
      </c>
      <c r="L342" s="7">
        <v>0</v>
      </c>
      <c r="M342" s="7">
        <v>72600</v>
      </c>
    </row>
    <row r="343" spans="1:13" s="1" customFormat="1" ht="28.5" x14ac:dyDescent="0.25">
      <c r="A343" s="4">
        <v>186961</v>
      </c>
      <c r="B343" s="5">
        <v>43672.658333333296</v>
      </c>
      <c r="C343" s="4" t="s">
        <v>0</v>
      </c>
      <c r="D343" s="5"/>
      <c r="E343" s="4" t="s">
        <v>4</v>
      </c>
      <c r="F343" s="4" t="s">
        <v>2</v>
      </c>
      <c r="G343" s="4" t="s">
        <v>8</v>
      </c>
      <c r="H343" s="4" t="s">
        <v>9</v>
      </c>
      <c r="I343" s="7">
        <v>54400</v>
      </c>
      <c r="J343" s="7">
        <v>0</v>
      </c>
      <c r="K343" s="7">
        <v>0</v>
      </c>
      <c r="L343" s="7">
        <v>0</v>
      </c>
      <c r="M343" s="7">
        <v>54400</v>
      </c>
    </row>
    <row r="344" spans="1:13" s="1" customFormat="1" ht="28.5" x14ac:dyDescent="0.25">
      <c r="A344" s="4">
        <v>186759</v>
      </c>
      <c r="B344" s="5">
        <v>43671.456250000003</v>
      </c>
      <c r="C344" s="4" t="s">
        <v>0</v>
      </c>
      <c r="D344" s="5">
        <v>43866.679525462998</v>
      </c>
      <c r="E344" s="4" t="s">
        <v>7</v>
      </c>
      <c r="F344" s="4" t="s">
        <v>7</v>
      </c>
      <c r="G344" s="4" t="s">
        <v>8</v>
      </c>
      <c r="H344" s="4" t="s">
        <v>9</v>
      </c>
      <c r="I344" s="7">
        <v>149400</v>
      </c>
      <c r="J344" s="7">
        <v>149400</v>
      </c>
      <c r="K344" s="7">
        <v>0</v>
      </c>
      <c r="L344" s="7">
        <v>0</v>
      </c>
      <c r="M344" s="7">
        <v>0</v>
      </c>
    </row>
    <row r="345" spans="1:13" s="1" customFormat="1" ht="28.5" x14ac:dyDescent="0.25">
      <c r="A345" s="4">
        <v>186549</v>
      </c>
      <c r="B345" s="5">
        <v>43670.266666666699</v>
      </c>
      <c r="C345" s="4" t="s">
        <v>0</v>
      </c>
      <c r="D345" s="5">
        <v>43938.4923263889</v>
      </c>
      <c r="E345" s="4" t="s">
        <v>7</v>
      </c>
      <c r="F345" s="4" t="s">
        <v>7</v>
      </c>
      <c r="G345" s="4" t="s">
        <v>8</v>
      </c>
      <c r="H345" s="4" t="s">
        <v>9</v>
      </c>
      <c r="I345" s="7">
        <v>35100</v>
      </c>
      <c r="J345" s="7">
        <v>0</v>
      </c>
      <c r="K345" s="7">
        <v>0</v>
      </c>
      <c r="L345" s="7">
        <v>0</v>
      </c>
      <c r="M345" s="7">
        <v>35100</v>
      </c>
    </row>
    <row r="346" spans="1:13" s="1" customFormat="1" ht="28.5" x14ac:dyDescent="0.25">
      <c r="A346" s="4">
        <v>186375</v>
      </c>
      <c r="B346" s="5">
        <v>43669.353472222203</v>
      </c>
      <c r="C346" s="4" t="s">
        <v>0</v>
      </c>
      <c r="D346" s="5">
        <v>43866.376458333303</v>
      </c>
      <c r="E346" s="4" t="s">
        <v>7</v>
      </c>
      <c r="F346" s="4" t="s">
        <v>7</v>
      </c>
      <c r="G346" s="4" t="s">
        <v>8</v>
      </c>
      <c r="H346" s="4" t="s">
        <v>9</v>
      </c>
      <c r="I346" s="7">
        <v>47800</v>
      </c>
      <c r="J346" s="7">
        <v>47800</v>
      </c>
      <c r="K346" s="7">
        <v>0</v>
      </c>
      <c r="L346" s="7">
        <v>0</v>
      </c>
      <c r="M346" s="7">
        <v>0</v>
      </c>
    </row>
    <row r="347" spans="1:13" s="1" customFormat="1" ht="28.5" x14ac:dyDescent="0.25">
      <c r="A347" s="4">
        <v>185874</v>
      </c>
      <c r="B347" s="5">
        <v>43666.827777777798</v>
      </c>
      <c r="C347" s="4" t="s">
        <v>0</v>
      </c>
      <c r="D347" s="5">
        <v>43938.520393518498</v>
      </c>
      <c r="E347" s="4" t="s">
        <v>4</v>
      </c>
      <c r="F347" s="4" t="s">
        <v>2</v>
      </c>
      <c r="G347" s="4" t="s">
        <v>8</v>
      </c>
      <c r="H347" s="4" t="s">
        <v>9</v>
      </c>
      <c r="I347" s="7">
        <v>214620</v>
      </c>
      <c r="J347" s="7">
        <v>0</v>
      </c>
      <c r="K347" s="7">
        <v>0</v>
      </c>
      <c r="L347" s="7">
        <v>0</v>
      </c>
      <c r="M347" s="7">
        <v>214620</v>
      </c>
    </row>
    <row r="348" spans="1:13" s="1" customFormat="1" ht="28.5" x14ac:dyDescent="0.25">
      <c r="A348" s="4">
        <v>185740</v>
      </c>
      <c r="B348" s="5">
        <v>43666.516666666699</v>
      </c>
      <c r="C348" s="4" t="s">
        <v>0</v>
      </c>
      <c r="D348" s="5">
        <v>43938.520393518498</v>
      </c>
      <c r="E348" s="4" t="s">
        <v>4</v>
      </c>
      <c r="F348" s="4" t="s">
        <v>2</v>
      </c>
      <c r="G348" s="4" t="s">
        <v>8</v>
      </c>
      <c r="H348" s="4" t="s">
        <v>9</v>
      </c>
      <c r="I348" s="7">
        <v>101590</v>
      </c>
      <c r="J348" s="7">
        <v>0</v>
      </c>
      <c r="K348" s="7">
        <v>0</v>
      </c>
      <c r="L348" s="7">
        <v>0</v>
      </c>
      <c r="M348" s="7">
        <v>101590</v>
      </c>
    </row>
    <row r="349" spans="1:13" s="1" customFormat="1" ht="28.5" x14ac:dyDescent="0.25">
      <c r="A349" s="4">
        <v>185546</v>
      </c>
      <c r="B349" s="5">
        <v>43665.363888888904</v>
      </c>
      <c r="C349" s="4" t="s">
        <v>0</v>
      </c>
      <c r="D349" s="5">
        <v>43938.520393518498</v>
      </c>
      <c r="E349" s="4" t="s">
        <v>4</v>
      </c>
      <c r="F349" s="4" t="s">
        <v>2</v>
      </c>
      <c r="G349" s="4" t="s">
        <v>8</v>
      </c>
      <c r="H349" s="4" t="s">
        <v>9</v>
      </c>
      <c r="I349" s="7">
        <v>171320</v>
      </c>
      <c r="J349" s="7">
        <v>0</v>
      </c>
      <c r="K349" s="7">
        <v>0</v>
      </c>
      <c r="L349" s="7">
        <v>0</v>
      </c>
      <c r="M349" s="7">
        <v>171320</v>
      </c>
    </row>
    <row r="350" spans="1:13" s="1" customFormat="1" ht="28.5" x14ac:dyDescent="0.25">
      <c r="A350" s="4">
        <v>185367</v>
      </c>
      <c r="B350" s="5">
        <v>43664.556944444397</v>
      </c>
      <c r="C350" s="4" t="s">
        <v>0</v>
      </c>
      <c r="D350" s="5">
        <v>43938.520393518498</v>
      </c>
      <c r="E350" s="4" t="s">
        <v>4</v>
      </c>
      <c r="F350" s="4" t="s">
        <v>2</v>
      </c>
      <c r="G350" s="4" t="s">
        <v>8</v>
      </c>
      <c r="H350" s="4" t="s">
        <v>9</v>
      </c>
      <c r="I350" s="7">
        <v>83100</v>
      </c>
      <c r="J350" s="7">
        <v>0</v>
      </c>
      <c r="K350" s="7">
        <v>0</v>
      </c>
      <c r="L350" s="7">
        <v>0</v>
      </c>
      <c r="M350" s="7">
        <v>83100</v>
      </c>
    </row>
    <row r="351" spans="1:13" s="1" customFormat="1" ht="28.5" x14ac:dyDescent="0.25">
      <c r="A351" s="4">
        <v>185193</v>
      </c>
      <c r="B351" s="5">
        <v>43663.510416666701</v>
      </c>
      <c r="C351" s="4" t="s">
        <v>0</v>
      </c>
      <c r="D351" s="5">
        <v>43938.485833333303</v>
      </c>
      <c r="E351" s="4" t="s">
        <v>7</v>
      </c>
      <c r="F351" s="4" t="s">
        <v>7</v>
      </c>
      <c r="G351" s="4" t="s">
        <v>8</v>
      </c>
      <c r="H351" s="4" t="s">
        <v>9</v>
      </c>
      <c r="I351" s="7">
        <v>2353</v>
      </c>
      <c r="J351" s="7">
        <v>0</v>
      </c>
      <c r="K351" s="7">
        <v>0</v>
      </c>
      <c r="L351" s="7">
        <v>0</v>
      </c>
      <c r="M351" s="7">
        <v>2353</v>
      </c>
    </row>
    <row r="352" spans="1:13" s="1" customFormat="1" ht="28.5" x14ac:dyDescent="0.25">
      <c r="A352" s="4">
        <v>185170</v>
      </c>
      <c r="B352" s="5">
        <v>43663.389583333301</v>
      </c>
      <c r="C352" s="4" t="s">
        <v>0</v>
      </c>
      <c r="D352" s="5">
        <v>43866.376458333303</v>
      </c>
      <c r="E352" s="4" t="s">
        <v>7</v>
      </c>
      <c r="F352" s="4" t="s">
        <v>7</v>
      </c>
      <c r="G352" s="4" t="s">
        <v>8</v>
      </c>
      <c r="H352" s="4" t="s">
        <v>9</v>
      </c>
      <c r="I352" s="7">
        <v>19680</v>
      </c>
      <c r="J352" s="7">
        <v>10200</v>
      </c>
      <c r="K352" s="7">
        <v>0</v>
      </c>
      <c r="L352" s="7">
        <v>0</v>
      </c>
      <c r="M352" s="7">
        <v>9480</v>
      </c>
    </row>
    <row r="353" spans="1:13" s="1" customFormat="1" ht="28.5" x14ac:dyDescent="0.25">
      <c r="A353" s="4">
        <v>184953</v>
      </c>
      <c r="B353" s="5">
        <v>43662.175000000003</v>
      </c>
      <c r="C353" s="4" t="s">
        <v>0</v>
      </c>
      <c r="D353" s="5">
        <v>43938.520393518498</v>
      </c>
      <c r="E353" s="4" t="s">
        <v>4</v>
      </c>
      <c r="F353" s="4" t="s">
        <v>2</v>
      </c>
      <c r="G353" s="4" t="s">
        <v>8</v>
      </c>
      <c r="H353" s="4" t="s">
        <v>9</v>
      </c>
      <c r="I353" s="7">
        <v>144790</v>
      </c>
      <c r="J353" s="7">
        <v>0</v>
      </c>
      <c r="K353" s="7">
        <v>0</v>
      </c>
      <c r="L353" s="7">
        <v>0</v>
      </c>
      <c r="M353" s="7">
        <v>144790</v>
      </c>
    </row>
    <row r="354" spans="1:13" s="1" customFormat="1" ht="28.5" x14ac:dyDescent="0.25">
      <c r="A354" s="4">
        <v>184645</v>
      </c>
      <c r="B354" s="5">
        <v>43659.327777777798</v>
      </c>
      <c r="C354" s="4" t="s">
        <v>0</v>
      </c>
      <c r="D354" s="5">
        <v>43938.520393518498</v>
      </c>
      <c r="E354" s="4" t="s">
        <v>4</v>
      </c>
      <c r="F354" s="4" t="s">
        <v>2</v>
      </c>
      <c r="G354" s="4" t="s">
        <v>8</v>
      </c>
      <c r="H354" s="4" t="s">
        <v>9</v>
      </c>
      <c r="I354" s="7">
        <v>212060</v>
      </c>
      <c r="J354" s="7">
        <v>0</v>
      </c>
      <c r="K354" s="7">
        <v>0</v>
      </c>
      <c r="L354" s="7">
        <v>0</v>
      </c>
      <c r="M354" s="7">
        <v>212060</v>
      </c>
    </row>
    <row r="355" spans="1:13" s="1" customFormat="1" ht="28.5" x14ac:dyDescent="0.25">
      <c r="A355" s="4">
        <v>184240</v>
      </c>
      <c r="B355" s="5">
        <v>43657.363888888904</v>
      </c>
      <c r="C355" s="4" t="s">
        <v>0</v>
      </c>
      <c r="D355" s="5">
        <v>43938.5171990741</v>
      </c>
      <c r="E355" s="4" t="s">
        <v>4</v>
      </c>
      <c r="F355" s="4" t="s">
        <v>2</v>
      </c>
      <c r="G355" s="4" t="s">
        <v>8</v>
      </c>
      <c r="H355" s="4" t="s">
        <v>9</v>
      </c>
      <c r="I355" s="7">
        <v>24000</v>
      </c>
      <c r="J355" s="7">
        <v>0</v>
      </c>
      <c r="K355" s="7">
        <v>0</v>
      </c>
      <c r="L355" s="7">
        <v>0</v>
      </c>
      <c r="M355" s="7">
        <v>24000</v>
      </c>
    </row>
    <row r="356" spans="1:13" s="1" customFormat="1" ht="28.5" x14ac:dyDescent="0.25">
      <c r="A356" s="4">
        <v>184184</v>
      </c>
      <c r="B356" s="5">
        <v>43656.914583333302</v>
      </c>
      <c r="C356" s="4" t="s">
        <v>0</v>
      </c>
      <c r="D356" s="5">
        <v>43866.368993055599</v>
      </c>
      <c r="E356" s="4" t="s">
        <v>7</v>
      </c>
      <c r="F356" s="4" t="s">
        <v>7</v>
      </c>
      <c r="G356" s="4" t="s">
        <v>8</v>
      </c>
      <c r="H356" s="4" t="s">
        <v>9</v>
      </c>
      <c r="I356" s="7">
        <v>460748</v>
      </c>
      <c r="J356" s="7">
        <v>460748</v>
      </c>
      <c r="K356" s="7">
        <v>0</v>
      </c>
      <c r="L356" s="7">
        <v>0</v>
      </c>
      <c r="M356" s="7">
        <v>0</v>
      </c>
    </row>
    <row r="357" spans="1:13" s="1" customFormat="1" ht="28.5" x14ac:dyDescent="0.25">
      <c r="A357" s="4">
        <v>184119</v>
      </c>
      <c r="B357" s="5">
        <v>43656.596527777801</v>
      </c>
      <c r="C357" s="4" t="s">
        <v>0</v>
      </c>
      <c r="D357" s="5">
        <v>43938.5171990741</v>
      </c>
      <c r="E357" s="4" t="s">
        <v>4</v>
      </c>
      <c r="F357" s="4" t="s">
        <v>2</v>
      </c>
      <c r="G357" s="4" t="s">
        <v>8</v>
      </c>
      <c r="H357" s="4" t="s">
        <v>9</v>
      </c>
      <c r="I357" s="7">
        <v>26500</v>
      </c>
      <c r="J357" s="7">
        <v>0</v>
      </c>
      <c r="K357" s="7">
        <v>0</v>
      </c>
      <c r="L357" s="7">
        <v>0</v>
      </c>
      <c r="M357" s="7">
        <v>26500</v>
      </c>
    </row>
    <row r="358" spans="1:13" s="1" customFormat="1" ht="28.5" x14ac:dyDescent="0.25">
      <c r="A358" s="4">
        <v>184055</v>
      </c>
      <c r="B358" s="5">
        <v>43656.367361111101</v>
      </c>
      <c r="C358" s="4" t="s">
        <v>0</v>
      </c>
      <c r="D358" s="5">
        <v>43938.520393518498</v>
      </c>
      <c r="E358" s="4" t="s">
        <v>4</v>
      </c>
      <c r="F358" s="4" t="s">
        <v>2</v>
      </c>
      <c r="G358" s="4" t="s">
        <v>8</v>
      </c>
      <c r="H358" s="4" t="s">
        <v>9</v>
      </c>
      <c r="I358" s="7">
        <v>55830</v>
      </c>
      <c r="J358" s="7">
        <v>0</v>
      </c>
      <c r="K358" s="7">
        <v>0</v>
      </c>
      <c r="L358" s="7">
        <v>0</v>
      </c>
      <c r="M358" s="7">
        <v>55830</v>
      </c>
    </row>
    <row r="359" spans="1:13" s="1" customFormat="1" ht="28.5" x14ac:dyDescent="0.25">
      <c r="A359" s="4">
        <v>183983</v>
      </c>
      <c r="B359" s="5">
        <v>43655.639583333301</v>
      </c>
      <c r="C359" s="4" t="s">
        <v>0</v>
      </c>
      <c r="D359" s="5">
        <v>43938.520393518498</v>
      </c>
      <c r="E359" s="4" t="s">
        <v>4</v>
      </c>
      <c r="F359" s="4" t="s">
        <v>2</v>
      </c>
      <c r="G359" s="4" t="s">
        <v>8</v>
      </c>
      <c r="H359" s="4" t="s">
        <v>9</v>
      </c>
      <c r="I359" s="7">
        <v>80540</v>
      </c>
      <c r="J359" s="7">
        <v>0</v>
      </c>
      <c r="K359" s="7">
        <v>0</v>
      </c>
      <c r="L359" s="7">
        <v>0</v>
      </c>
      <c r="M359" s="7">
        <v>80540</v>
      </c>
    </row>
    <row r="360" spans="1:13" s="1" customFormat="1" ht="28.5" x14ac:dyDescent="0.25">
      <c r="A360" s="4">
        <v>183874</v>
      </c>
      <c r="B360" s="5">
        <v>43655.334027777797</v>
      </c>
      <c r="C360" s="4" t="s">
        <v>0</v>
      </c>
      <c r="D360" s="5">
        <v>43938.5171990741</v>
      </c>
      <c r="E360" s="4" t="s">
        <v>4</v>
      </c>
      <c r="F360" s="4" t="s">
        <v>2</v>
      </c>
      <c r="G360" s="4" t="s">
        <v>8</v>
      </c>
      <c r="H360" s="4" t="s">
        <v>9</v>
      </c>
      <c r="I360" s="7">
        <v>33100</v>
      </c>
      <c r="J360" s="7">
        <v>0</v>
      </c>
      <c r="K360" s="7">
        <v>0</v>
      </c>
      <c r="L360" s="7">
        <v>0</v>
      </c>
      <c r="M360" s="7">
        <v>33100</v>
      </c>
    </row>
    <row r="361" spans="1:13" s="1" customFormat="1" ht="28.5" x14ac:dyDescent="0.25">
      <c r="A361" s="4">
        <v>183860</v>
      </c>
      <c r="B361" s="5">
        <v>43655.2993055556</v>
      </c>
      <c r="C361" s="4" t="s">
        <v>0</v>
      </c>
      <c r="D361" s="5">
        <v>43938.5171990741</v>
      </c>
      <c r="E361" s="4" t="s">
        <v>4</v>
      </c>
      <c r="F361" s="4" t="s">
        <v>2</v>
      </c>
      <c r="G361" s="4" t="s">
        <v>8</v>
      </c>
      <c r="H361" s="4" t="s">
        <v>9</v>
      </c>
      <c r="I361" s="7">
        <v>199300</v>
      </c>
      <c r="J361" s="7">
        <v>0</v>
      </c>
      <c r="K361" s="7">
        <v>0</v>
      </c>
      <c r="L361" s="7">
        <v>0</v>
      </c>
      <c r="M361" s="7">
        <v>199300</v>
      </c>
    </row>
    <row r="362" spans="1:13" s="1" customFormat="1" ht="28.5" x14ac:dyDescent="0.25">
      <c r="A362" s="4">
        <v>183859</v>
      </c>
      <c r="B362" s="5">
        <v>43655.298611111102</v>
      </c>
      <c r="C362" s="4" t="s">
        <v>0</v>
      </c>
      <c r="D362" s="5"/>
      <c r="E362" s="4" t="s">
        <v>4</v>
      </c>
      <c r="F362" s="4" t="s">
        <v>2</v>
      </c>
      <c r="G362" s="4" t="s">
        <v>8</v>
      </c>
      <c r="H362" s="4" t="s">
        <v>9</v>
      </c>
      <c r="I362" s="7">
        <v>15500</v>
      </c>
      <c r="J362" s="7">
        <v>0</v>
      </c>
      <c r="K362" s="7">
        <v>0</v>
      </c>
      <c r="L362" s="7">
        <v>0</v>
      </c>
      <c r="M362" s="7">
        <v>15500</v>
      </c>
    </row>
    <row r="363" spans="1:13" s="1" customFormat="1" ht="28.5" x14ac:dyDescent="0.25">
      <c r="A363" s="4">
        <v>183711</v>
      </c>
      <c r="B363" s="5">
        <v>43654.436805555597</v>
      </c>
      <c r="C363" s="4" t="s">
        <v>0</v>
      </c>
      <c r="D363" s="5">
        <v>43938.5203819444</v>
      </c>
      <c r="E363" s="4" t="s">
        <v>4</v>
      </c>
      <c r="F363" s="4" t="s">
        <v>2</v>
      </c>
      <c r="G363" s="4" t="s">
        <v>8</v>
      </c>
      <c r="H363" s="4" t="s">
        <v>9</v>
      </c>
      <c r="I363" s="7">
        <v>128970</v>
      </c>
      <c r="J363" s="7">
        <v>0</v>
      </c>
      <c r="K363" s="7">
        <v>0</v>
      </c>
      <c r="L363" s="7">
        <v>0</v>
      </c>
      <c r="M363" s="7">
        <v>128970</v>
      </c>
    </row>
    <row r="364" spans="1:13" s="1" customFormat="1" ht="28.5" x14ac:dyDescent="0.25">
      <c r="A364" s="4">
        <v>183710</v>
      </c>
      <c r="B364" s="5">
        <v>43654.436805555597</v>
      </c>
      <c r="C364" s="4" t="s">
        <v>0</v>
      </c>
      <c r="D364" s="5">
        <v>43938.5171990741</v>
      </c>
      <c r="E364" s="4" t="s">
        <v>4</v>
      </c>
      <c r="F364" s="4" t="s">
        <v>2</v>
      </c>
      <c r="G364" s="4" t="s">
        <v>8</v>
      </c>
      <c r="H364" s="4" t="s">
        <v>9</v>
      </c>
      <c r="I364" s="7">
        <v>22600</v>
      </c>
      <c r="J364" s="7">
        <v>0</v>
      </c>
      <c r="K364" s="7">
        <v>0</v>
      </c>
      <c r="L364" s="7">
        <v>0</v>
      </c>
      <c r="M364" s="7">
        <v>22600</v>
      </c>
    </row>
    <row r="365" spans="1:13" s="1" customFormat="1" ht="28.5" x14ac:dyDescent="0.25">
      <c r="A365" s="4">
        <v>183652</v>
      </c>
      <c r="B365" s="5">
        <v>43654.261805555601</v>
      </c>
      <c r="C365" s="4" t="s">
        <v>0</v>
      </c>
      <c r="D365" s="5"/>
      <c r="E365" s="4" t="s">
        <v>4</v>
      </c>
      <c r="F365" s="4" t="s">
        <v>2</v>
      </c>
      <c r="G365" s="4" t="s">
        <v>8</v>
      </c>
      <c r="H365" s="4" t="s">
        <v>9</v>
      </c>
      <c r="I365" s="7">
        <v>435100</v>
      </c>
      <c r="J365" s="7">
        <v>0</v>
      </c>
      <c r="K365" s="7">
        <v>0</v>
      </c>
      <c r="L365" s="7">
        <v>0</v>
      </c>
      <c r="M365" s="7">
        <v>435100</v>
      </c>
    </row>
    <row r="366" spans="1:13" s="1" customFormat="1" ht="28.5" x14ac:dyDescent="0.25">
      <c r="A366" s="4">
        <v>183329</v>
      </c>
      <c r="B366" s="5">
        <v>43651.484722222202</v>
      </c>
      <c r="C366" s="4" t="s">
        <v>0</v>
      </c>
      <c r="D366" s="5">
        <v>43938.5171990741</v>
      </c>
      <c r="E366" s="4" t="s">
        <v>4</v>
      </c>
      <c r="F366" s="4" t="s">
        <v>2</v>
      </c>
      <c r="G366" s="4" t="s">
        <v>8</v>
      </c>
      <c r="H366" s="4" t="s">
        <v>9</v>
      </c>
      <c r="I366" s="7">
        <v>33100</v>
      </c>
      <c r="J366" s="7">
        <v>0</v>
      </c>
      <c r="K366" s="7">
        <v>0</v>
      </c>
      <c r="L366" s="7">
        <v>0</v>
      </c>
      <c r="M366" s="7">
        <v>33100</v>
      </c>
    </row>
    <row r="367" spans="1:13" s="1" customFormat="1" ht="28.5" x14ac:dyDescent="0.25">
      <c r="A367" s="4">
        <v>181868</v>
      </c>
      <c r="B367" s="5">
        <v>43644.257638888899</v>
      </c>
      <c r="C367" s="4" t="s">
        <v>0</v>
      </c>
      <c r="D367" s="5">
        <v>43938.496932870403</v>
      </c>
      <c r="E367" s="4" t="s">
        <v>4</v>
      </c>
      <c r="F367" s="4" t="s">
        <v>2</v>
      </c>
      <c r="G367" s="4" t="s">
        <v>8</v>
      </c>
      <c r="H367" s="4" t="s">
        <v>9</v>
      </c>
      <c r="I367" s="7">
        <v>339690</v>
      </c>
      <c r="J367" s="7">
        <v>0</v>
      </c>
      <c r="K367" s="7">
        <v>0</v>
      </c>
      <c r="L367" s="7">
        <v>0</v>
      </c>
      <c r="M367" s="7">
        <v>339690</v>
      </c>
    </row>
    <row r="368" spans="1:13" s="1" customFormat="1" ht="28.5" x14ac:dyDescent="0.25">
      <c r="A368" s="4">
        <v>181817</v>
      </c>
      <c r="B368" s="5">
        <v>43644.154861111099</v>
      </c>
      <c r="C368" s="4" t="s">
        <v>0</v>
      </c>
      <c r="D368" s="5"/>
      <c r="E368" s="4" t="s">
        <v>4</v>
      </c>
      <c r="F368" s="4" t="s">
        <v>2</v>
      </c>
      <c r="G368" s="4" t="s">
        <v>8</v>
      </c>
      <c r="H368" s="4" t="s">
        <v>9</v>
      </c>
      <c r="I368" s="7">
        <v>55560</v>
      </c>
      <c r="J368" s="7">
        <v>0</v>
      </c>
      <c r="K368" s="7">
        <v>0</v>
      </c>
      <c r="L368" s="7">
        <v>0</v>
      </c>
      <c r="M368" s="7">
        <v>55560</v>
      </c>
    </row>
    <row r="369" spans="1:13" s="1" customFormat="1" ht="28.5" x14ac:dyDescent="0.25">
      <c r="A369" s="4">
        <v>181550</v>
      </c>
      <c r="B369" s="5">
        <v>43643.561805555597</v>
      </c>
      <c r="C369" s="4" t="s">
        <v>0</v>
      </c>
      <c r="D369" s="5">
        <v>43938.496932870403</v>
      </c>
      <c r="E369" s="4" t="s">
        <v>4</v>
      </c>
      <c r="F369" s="4" t="s">
        <v>2</v>
      </c>
      <c r="G369" s="4" t="s">
        <v>8</v>
      </c>
      <c r="H369" s="4" t="s">
        <v>9</v>
      </c>
      <c r="I369" s="7">
        <v>55220</v>
      </c>
      <c r="J369" s="7">
        <v>0</v>
      </c>
      <c r="K369" s="7">
        <v>0</v>
      </c>
      <c r="L369" s="7">
        <v>0</v>
      </c>
      <c r="M369" s="7">
        <v>55220</v>
      </c>
    </row>
    <row r="370" spans="1:13" s="1" customFormat="1" ht="28.5" x14ac:dyDescent="0.25">
      <c r="A370" s="4">
        <v>180702</v>
      </c>
      <c r="B370" s="5">
        <v>43637.453472222202</v>
      </c>
      <c r="C370" s="4" t="s">
        <v>0</v>
      </c>
      <c r="D370" s="5">
        <v>43866.687662037002</v>
      </c>
      <c r="E370" s="4" t="s">
        <v>7</v>
      </c>
      <c r="F370" s="4" t="s">
        <v>7</v>
      </c>
      <c r="G370" s="4" t="s">
        <v>8</v>
      </c>
      <c r="H370" s="4" t="s">
        <v>9</v>
      </c>
      <c r="I370" s="7">
        <v>24600</v>
      </c>
      <c r="J370" s="7">
        <v>24600</v>
      </c>
      <c r="K370" s="7">
        <v>0</v>
      </c>
      <c r="L370" s="7">
        <v>0</v>
      </c>
      <c r="M370" s="7">
        <v>0</v>
      </c>
    </row>
    <row r="371" spans="1:13" s="1" customFormat="1" ht="28.5" x14ac:dyDescent="0.25">
      <c r="A371" s="4">
        <v>180193</v>
      </c>
      <c r="B371" s="5">
        <v>43634.758333333302</v>
      </c>
      <c r="C371" s="4" t="s">
        <v>0</v>
      </c>
      <c r="D371" s="5">
        <v>43938.496932870403</v>
      </c>
      <c r="E371" s="4" t="s">
        <v>4</v>
      </c>
      <c r="F371" s="4" t="s">
        <v>2</v>
      </c>
      <c r="G371" s="4" t="s">
        <v>8</v>
      </c>
      <c r="H371" s="4" t="s">
        <v>9</v>
      </c>
      <c r="I371" s="7">
        <v>55590</v>
      </c>
      <c r="J371" s="7">
        <v>0</v>
      </c>
      <c r="K371" s="7">
        <v>0</v>
      </c>
      <c r="L371" s="7">
        <v>0</v>
      </c>
      <c r="M371" s="7">
        <v>55590</v>
      </c>
    </row>
    <row r="372" spans="1:13" s="1" customFormat="1" ht="28.5" x14ac:dyDescent="0.25">
      <c r="A372" s="4">
        <v>179582</v>
      </c>
      <c r="B372" s="5">
        <v>43631.160416666702</v>
      </c>
      <c r="C372" s="4" t="s">
        <v>0</v>
      </c>
      <c r="D372" s="5">
        <v>43938.496932870403</v>
      </c>
      <c r="E372" s="4" t="s">
        <v>4</v>
      </c>
      <c r="F372" s="4" t="s">
        <v>2</v>
      </c>
      <c r="G372" s="4" t="s">
        <v>8</v>
      </c>
      <c r="H372" s="4" t="s">
        <v>9</v>
      </c>
      <c r="I372" s="7">
        <v>77070</v>
      </c>
      <c r="J372" s="7">
        <v>0</v>
      </c>
      <c r="K372" s="7">
        <v>0</v>
      </c>
      <c r="L372" s="7">
        <v>0</v>
      </c>
      <c r="M372" s="7">
        <v>77070</v>
      </c>
    </row>
    <row r="373" spans="1:13" s="1" customFormat="1" ht="28.5" x14ac:dyDescent="0.25">
      <c r="A373" s="4">
        <v>179563</v>
      </c>
      <c r="B373" s="5">
        <v>43630.905555555597</v>
      </c>
      <c r="C373" s="4" t="s">
        <v>0</v>
      </c>
      <c r="D373" s="5">
        <v>43938.496921296297</v>
      </c>
      <c r="E373" s="4" t="s">
        <v>4</v>
      </c>
      <c r="F373" s="4" t="s">
        <v>2</v>
      </c>
      <c r="G373" s="4" t="s">
        <v>8</v>
      </c>
      <c r="H373" s="4" t="s">
        <v>9</v>
      </c>
      <c r="I373" s="7">
        <v>55140</v>
      </c>
      <c r="J373" s="7">
        <v>0</v>
      </c>
      <c r="K373" s="7">
        <v>0</v>
      </c>
      <c r="L373" s="7">
        <v>0</v>
      </c>
      <c r="M373" s="7">
        <v>55140</v>
      </c>
    </row>
    <row r="374" spans="1:13" s="1" customFormat="1" ht="28.5" x14ac:dyDescent="0.25">
      <c r="A374" s="4">
        <v>179458</v>
      </c>
      <c r="B374" s="5">
        <v>43630.420833333301</v>
      </c>
      <c r="C374" s="4" t="s">
        <v>0</v>
      </c>
      <c r="D374" s="5"/>
      <c r="E374" s="4" t="s">
        <v>4</v>
      </c>
      <c r="F374" s="4" t="s">
        <v>2</v>
      </c>
      <c r="G374" s="4" t="s">
        <v>8</v>
      </c>
      <c r="H374" s="4" t="s">
        <v>9</v>
      </c>
      <c r="I374" s="7">
        <v>4706</v>
      </c>
      <c r="J374" s="7">
        <v>0</v>
      </c>
      <c r="K374" s="7">
        <v>0</v>
      </c>
      <c r="L374" s="7">
        <v>0</v>
      </c>
      <c r="M374" s="7">
        <v>4706</v>
      </c>
    </row>
    <row r="375" spans="1:13" s="1" customFormat="1" ht="28.5" x14ac:dyDescent="0.25">
      <c r="A375" s="4">
        <v>179437</v>
      </c>
      <c r="B375" s="5">
        <v>43630.368055555598</v>
      </c>
      <c r="C375" s="4" t="s">
        <v>0</v>
      </c>
      <c r="D375" s="5">
        <v>43938.503414351901</v>
      </c>
      <c r="E375" s="4" t="s">
        <v>4</v>
      </c>
      <c r="F375" s="4" t="s">
        <v>2</v>
      </c>
      <c r="G375" s="4" t="s">
        <v>8</v>
      </c>
      <c r="H375" s="4" t="s">
        <v>9</v>
      </c>
      <c r="I375" s="7">
        <v>33100</v>
      </c>
      <c r="J375" s="7">
        <v>0</v>
      </c>
      <c r="K375" s="7">
        <v>0</v>
      </c>
      <c r="L375" s="7">
        <v>0</v>
      </c>
      <c r="M375" s="7">
        <v>33100</v>
      </c>
    </row>
    <row r="376" spans="1:13" s="1" customFormat="1" ht="28.5" x14ac:dyDescent="0.25">
      <c r="A376" s="4">
        <v>179356</v>
      </c>
      <c r="B376" s="5">
        <v>43629.6027777778</v>
      </c>
      <c r="C376" s="4" t="s">
        <v>0</v>
      </c>
      <c r="D376" s="5">
        <v>43938.503414351901</v>
      </c>
      <c r="E376" s="4" t="s">
        <v>4</v>
      </c>
      <c r="F376" s="4" t="s">
        <v>2</v>
      </c>
      <c r="G376" s="4" t="s">
        <v>8</v>
      </c>
      <c r="H376" s="4" t="s">
        <v>9</v>
      </c>
      <c r="I376" s="7">
        <v>35100</v>
      </c>
      <c r="J376" s="7">
        <v>0</v>
      </c>
      <c r="K376" s="7">
        <v>0</v>
      </c>
      <c r="L376" s="7">
        <v>0</v>
      </c>
      <c r="M376" s="7">
        <v>35100</v>
      </c>
    </row>
    <row r="377" spans="1:13" s="1" customFormat="1" ht="28.5" x14ac:dyDescent="0.25">
      <c r="A377" s="4">
        <v>179005</v>
      </c>
      <c r="B377" s="5">
        <v>43627.842361111099</v>
      </c>
      <c r="C377" s="4" t="s">
        <v>0</v>
      </c>
      <c r="D377" s="5">
        <v>43938.496921296297</v>
      </c>
      <c r="E377" s="4" t="s">
        <v>4</v>
      </c>
      <c r="F377" s="4" t="s">
        <v>2</v>
      </c>
      <c r="G377" s="4" t="s">
        <v>8</v>
      </c>
      <c r="H377" s="4" t="s">
        <v>9</v>
      </c>
      <c r="I377" s="7">
        <v>54400</v>
      </c>
      <c r="J377" s="7">
        <v>0</v>
      </c>
      <c r="K377" s="7">
        <v>0</v>
      </c>
      <c r="L377" s="7">
        <v>0</v>
      </c>
      <c r="M377" s="7">
        <v>54400</v>
      </c>
    </row>
    <row r="378" spans="1:13" s="1" customFormat="1" ht="28.5" x14ac:dyDescent="0.25">
      <c r="A378" s="4">
        <v>178675</v>
      </c>
      <c r="B378" s="5">
        <v>43626.6340277778</v>
      </c>
      <c r="C378" s="4" t="s">
        <v>0</v>
      </c>
      <c r="D378" s="5">
        <v>43938.496921296297</v>
      </c>
      <c r="E378" s="4" t="s">
        <v>4</v>
      </c>
      <c r="F378" s="4" t="s">
        <v>2</v>
      </c>
      <c r="G378" s="4" t="s">
        <v>8</v>
      </c>
      <c r="H378" s="4" t="s">
        <v>9</v>
      </c>
      <c r="I378" s="7">
        <v>79200</v>
      </c>
      <c r="J378" s="7">
        <v>0</v>
      </c>
      <c r="K378" s="7">
        <v>0</v>
      </c>
      <c r="L378" s="7">
        <v>0</v>
      </c>
      <c r="M378" s="7">
        <v>79200</v>
      </c>
    </row>
    <row r="379" spans="1:13" s="1" customFormat="1" ht="28.5" x14ac:dyDescent="0.25">
      <c r="A379" s="4">
        <v>178563</v>
      </c>
      <c r="B379" s="5">
        <v>43626.193055555603</v>
      </c>
      <c r="C379" s="4" t="s">
        <v>0</v>
      </c>
      <c r="D379" s="5">
        <v>43938.496921296297</v>
      </c>
      <c r="E379" s="4" t="s">
        <v>4</v>
      </c>
      <c r="F379" s="4" t="s">
        <v>2</v>
      </c>
      <c r="G379" s="4" t="s">
        <v>8</v>
      </c>
      <c r="H379" s="4" t="s">
        <v>9</v>
      </c>
      <c r="I379" s="7">
        <v>54400</v>
      </c>
      <c r="J379" s="7">
        <v>0</v>
      </c>
      <c r="K379" s="7">
        <v>0</v>
      </c>
      <c r="L379" s="7">
        <v>0</v>
      </c>
      <c r="M379" s="7">
        <v>54400</v>
      </c>
    </row>
    <row r="380" spans="1:13" s="1" customFormat="1" ht="28.5" x14ac:dyDescent="0.25">
      <c r="A380" s="4">
        <v>178098</v>
      </c>
      <c r="B380" s="5">
        <v>43622.530555555597</v>
      </c>
      <c r="C380" s="4" t="s">
        <v>0</v>
      </c>
      <c r="D380" s="5">
        <v>43938.496921296297</v>
      </c>
      <c r="E380" s="4" t="s">
        <v>4</v>
      </c>
      <c r="F380" s="4" t="s">
        <v>2</v>
      </c>
      <c r="G380" s="4" t="s">
        <v>8</v>
      </c>
      <c r="H380" s="4" t="s">
        <v>9</v>
      </c>
      <c r="I380" s="7">
        <v>207760</v>
      </c>
      <c r="J380" s="7">
        <v>0</v>
      </c>
      <c r="K380" s="7">
        <v>0</v>
      </c>
      <c r="L380" s="7">
        <v>0</v>
      </c>
      <c r="M380" s="7">
        <v>207760</v>
      </c>
    </row>
    <row r="381" spans="1:13" s="1" customFormat="1" ht="28.5" x14ac:dyDescent="0.25">
      <c r="A381" s="4">
        <v>177949</v>
      </c>
      <c r="B381" s="5">
        <v>43621.7993055556</v>
      </c>
      <c r="C381" s="4" t="s">
        <v>0</v>
      </c>
      <c r="D381" s="5">
        <v>43938.506932870398</v>
      </c>
      <c r="E381" s="4" t="s">
        <v>4</v>
      </c>
      <c r="F381" s="4" t="s">
        <v>2</v>
      </c>
      <c r="G381" s="4" t="s">
        <v>8</v>
      </c>
      <c r="H381" s="4" t="s">
        <v>9</v>
      </c>
      <c r="I381" s="7">
        <v>292540</v>
      </c>
      <c r="J381" s="7">
        <v>0</v>
      </c>
      <c r="K381" s="7">
        <v>0</v>
      </c>
      <c r="L381" s="7">
        <v>0</v>
      </c>
      <c r="M381" s="7">
        <v>292540</v>
      </c>
    </row>
    <row r="382" spans="1:13" s="1" customFormat="1" ht="28.5" x14ac:dyDescent="0.25">
      <c r="A382" s="4">
        <v>176080</v>
      </c>
      <c r="B382" s="5">
        <v>43612.770833333299</v>
      </c>
      <c r="C382" s="4" t="s">
        <v>0</v>
      </c>
      <c r="D382" s="5">
        <v>43938.529039351903</v>
      </c>
      <c r="E382" s="4" t="s">
        <v>4</v>
      </c>
      <c r="F382" s="4" t="s">
        <v>2</v>
      </c>
      <c r="G382" s="4" t="s">
        <v>8</v>
      </c>
      <c r="H382" s="4" t="s">
        <v>9</v>
      </c>
      <c r="I382" s="7">
        <v>54400</v>
      </c>
      <c r="J382" s="7">
        <v>0</v>
      </c>
      <c r="K382" s="7">
        <v>0</v>
      </c>
      <c r="L382" s="7">
        <v>0</v>
      </c>
      <c r="M382" s="7">
        <v>54400</v>
      </c>
    </row>
    <row r="383" spans="1:13" s="1" customFormat="1" ht="28.5" x14ac:dyDescent="0.25">
      <c r="A383" s="4">
        <v>175472</v>
      </c>
      <c r="B383" s="5">
        <v>43607.729861111096</v>
      </c>
      <c r="C383" s="4" t="s">
        <v>0</v>
      </c>
      <c r="D383" s="5">
        <v>43938.499305555597</v>
      </c>
      <c r="E383" s="4" t="s">
        <v>4</v>
      </c>
      <c r="F383" s="4" t="s">
        <v>2</v>
      </c>
      <c r="G383" s="4" t="s">
        <v>8</v>
      </c>
      <c r="H383" s="4" t="s">
        <v>9</v>
      </c>
      <c r="I383" s="7">
        <v>545690</v>
      </c>
      <c r="J383" s="7">
        <v>0</v>
      </c>
      <c r="K383" s="7">
        <v>0</v>
      </c>
      <c r="L383" s="7">
        <v>0</v>
      </c>
      <c r="M383" s="7">
        <v>545690</v>
      </c>
    </row>
    <row r="384" spans="1:13" s="1" customFormat="1" ht="28.5" x14ac:dyDescent="0.25">
      <c r="A384" s="4">
        <v>174027</v>
      </c>
      <c r="B384" s="5">
        <v>43599.488888888904</v>
      </c>
      <c r="C384" s="4" t="s">
        <v>0</v>
      </c>
      <c r="D384" s="5">
        <v>43938.513287037</v>
      </c>
      <c r="E384" s="4" t="s">
        <v>4</v>
      </c>
      <c r="F384" s="4" t="s">
        <v>2</v>
      </c>
      <c r="G384" s="4" t="s">
        <v>8</v>
      </c>
      <c r="H384" s="4" t="s">
        <v>9</v>
      </c>
      <c r="I384" s="7">
        <v>120400</v>
      </c>
      <c r="J384" s="7">
        <v>0</v>
      </c>
      <c r="K384" s="7">
        <v>0</v>
      </c>
      <c r="L384" s="7">
        <v>0</v>
      </c>
      <c r="M384" s="7">
        <v>120400</v>
      </c>
    </row>
    <row r="385" spans="1:13" s="1" customFormat="1" ht="28.5" x14ac:dyDescent="0.25">
      <c r="A385" s="4">
        <v>173523</v>
      </c>
      <c r="B385" s="5">
        <v>43595.572916666701</v>
      </c>
      <c r="C385" s="4" t="s">
        <v>0</v>
      </c>
      <c r="D385" s="5"/>
      <c r="E385" s="4" t="s">
        <v>4</v>
      </c>
      <c r="F385" s="4" t="s">
        <v>2</v>
      </c>
      <c r="G385" s="4" t="s">
        <v>8</v>
      </c>
      <c r="H385" s="4" t="s">
        <v>9</v>
      </c>
      <c r="I385" s="7">
        <v>24000</v>
      </c>
      <c r="J385" s="7">
        <v>0</v>
      </c>
      <c r="K385" s="7">
        <v>0</v>
      </c>
      <c r="L385" s="7">
        <v>0</v>
      </c>
      <c r="M385" s="7">
        <v>24000</v>
      </c>
    </row>
    <row r="386" spans="1:13" s="1" customFormat="1" ht="28.5" x14ac:dyDescent="0.25">
      <c r="A386" s="4">
        <v>172644</v>
      </c>
      <c r="B386" s="5">
        <v>43588.541666666701</v>
      </c>
      <c r="C386" s="4" t="s">
        <v>0</v>
      </c>
      <c r="D386" s="5">
        <v>43938.513287037</v>
      </c>
      <c r="E386" s="4" t="s">
        <v>4</v>
      </c>
      <c r="F386" s="4" t="s">
        <v>2</v>
      </c>
      <c r="G386" s="4" t="s">
        <v>8</v>
      </c>
      <c r="H386" s="4" t="s">
        <v>9</v>
      </c>
      <c r="I386" s="7">
        <v>22600</v>
      </c>
      <c r="J386" s="7">
        <v>0</v>
      </c>
      <c r="K386" s="7">
        <v>0</v>
      </c>
      <c r="L386" s="7">
        <v>0</v>
      </c>
      <c r="M386" s="7">
        <v>22600</v>
      </c>
    </row>
    <row r="387" spans="1:13" s="1" customFormat="1" ht="28.5" x14ac:dyDescent="0.25">
      <c r="A387" s="4">
        <v>172580</v>
      </c>
      <c r="B387" s="5">
        <v>43588.286111111098</v>
      </c>
      <c r="C387" s="4" t="s">
        <v>0</v>
      </c>
      <c r="D387" s="5">
        <v>43938.513287037</v>
      </c>
      <c r="E387" s="4" t="s">
        <v>4</v>
      </c>
      <c r="F387" s="4" t="s">
        <v>2</v>
      </c>
      <c r="G387" s="4" t="s">
        <v>8</v>
      </c>
      <c r="H387" s="4" t="s">
        <v>9</v>
      </c>
      <c r="I387" s="7">
        <v>466300</v>
      </c>
      <c r="J387" s="7">
        <v>0</v>
      </c>
      <c r="K387" s="7">
        <v>0</v>
      </c>
      <c r="L387" s="7">
        <v>0</v>
      </c>
      <c r="M387" s="7">
        <v>466300</v>
      </c>
    </row>
    <row r="388" spans="1:13" s="1" customFormat="1" ht="28.5" x14ac:dyDescent="0.25">
      <c r="A388" s="4">
        <v>17132</v>
      </c>
      <c r="B388" s="5">
        <v>42195</v>
      </c>
      <c r="C388" s="4" t="s">
        <v>0</v>
      </c>
      <c r="D388" s="5">
        <v>42403.496886574103</v>
      </c>
      <c r="E388" s="4" t="s">
        <v>5</v>
      </c>
      <c r="F388" s="4" t="s">
        <v>6</v>
      </c>
      <c r="G388" s="4" t="s">
        <v>3</v>
      </c>
      <c r="H388" s="4" t="s">
        <v>4</v>
      </c>
      <c r="I388" s="7">
        <v>276690</v>
      </c>
      <c r="J388" s="7">
        <v>0</v>
      </c>
      <c r="K388" s="7">
        <v>0</v>
      </c>
      <c r="L388" s="7">
        <v>0</v>
      </c>
      <c r="M388" s="7">
        <v>276690</v>
      </c>
    </row>
    <row r="389" spans="1:13" s="1" customFormat="1" ht="28.5" x14ac:dyDescent="0.25">
      <c r="A389" s="4">
        <v>170920</v>
      </c>
      <c r="B389" s="5">
        <v>43577.435416666704</v>
      </c>
      <c r="C389" s="4" t="s">
        <v>0</v>
      </c>
      <c r="D389" s="5">
        <v>43866.682129629597</v>
      </c>
      <c r="E389" s="4" t="s">
        <v>4</v>
      </c>
      <c r="F389" s="4" t="s">
        <v>2</v>
      </c>
      <c r="G389" s="4" t="s">
        <v>8</v>
      </c>
      <c r="H389" s="4" t="s">
        <v>9</v>
      </c>
      <c r="I389" s="7">
        <v>33100</v>
      </c>
      <c r="J389" s="7">
        <v>33100</v>
      </c>
      <c r="K389" s="7">
        <v>0</v>
      </c>
      <c r="L389" s="7">
        <v>0</v>
      </c>
      <c r="M389" s="7">
        <v>0</v>
      </c>
    </row>
    <row r="390" spans="1:13" s="1" customFormat="1" ht="28.5" x14ac:dyDescent="0.25">
      <c r="A390" s="4">
        <v>170350</v>
      </c>
      <c r="B390" s="5">
        <v>43571.146527777797</v>
      </c>
      <c r="C390" s="4" t="s">
        <v>0</v>
      </c>
      <c r="D390" s="5">
        <v>43866.681030092601</v>
      </c>
      <c r="E390" s="4" t="s">
        <v>4</v>
      </c>
      <c r="F390" s="4" t="s">
        <v>2</v>
      </c>
      <c r="G390" s="4" t="s">
        <v>8</v>
      </c>
      <c r="H390" s="4" t="s">
        <v>9</v>
      </c>
      <c r="I390" s="7">
        <v>85220</v>
      </c>
      <c r="J390" s="7">
        <v>13282</v>
      </c>
      <c r="K390" s="7">
        <v>0</v>
      </c>
      <c r="L390" s="7">
        <v>0</v>
      </c>
      <c r="M390" s="7">
        <v>71938</v>
      </c>
    </row>
    <row r="391" spans="1:13" s="1" customFormat="1" ht="28.5" x14ac:dyDescent="0.25">
      <c r="A391" s="4">
        <v>169815</v>
      </c>
      <c r="B391" s="5">
        <v>43566.565277777801</v>
      </c>
      <c r="C391" s="4" t="s">
        <v>0</v>
      </c>
      <c r="D391" s="5"/>
      <c r="E391" s="4" t="s">
        <v>4</v>
      </c>
      <c r="F391" s="4" t="s">
        <v>2</v>
      </c>
      <c r="G391" s="4" t="s">
        <v>8</v>
      </c>
      <c r="H391" s="4" t="s">
        <v>9</v>
      </c>
      <c r="I391" s="7">
        <v>33100</v>
      </c>
      <c r="J391" s="7">
        <v>0</v>
      </c>
      <c r="K391" s="7">
        <v>0</v>
      </c>
      <c r="L391" s="7">
        <v>0</v>
      </c>
      <c r="M391" s="7">
        <v>33100</v>
      </c>
    </row>
    <row r="392" spans="1:13" s="1" customFormat="1" ht="28.5" x14ac:dyDescent="0.25">
      <c r="A392" s="4">
        <v>168810</v>
      </c>
      <c r="B392" s="5">
        <v>43559.404166666704</v>
      </c>
      <c r="C392" s="4" t="s">
        <v>0</v>
      </c>
      <c r="D392" s="5">
        <v>43866.682129629597</v>
      </c>
      <c r="E392" s="4" t="s">
        <v>4</v>
      </c>
      <c r="F392" s="4" t="s">
        <v>2</v>
      </c>
      <c r="G392" s="4" t="s">
        <v>8</v>
      </c>
      <c r="H392" s="4" t="s">
        <v>9</v>
      </c>
      <c r="I392" s="7">
        <v>33100</v>
      </c>
      <c r="J392" s="7">
        <v>33100</v>
      </c>
      <c r="K392" s="7">
        <v>0</v>
      </c>
      <c r="L392" s="7">
        <v>0</v>
      </c>
      <c r="M392" s="7">
        <v>0</v>
      </c>
    </row>
    <row r="393" spans="1:13" s="1" customFormat="1" ht="28.5" x14ac:dyDescent="0.25">
      <c r="A393" s="4">
        <v>168809</v>
      </c>
      <c r="B393" s="5">
        <v>43559.403472222199</v>
      </c>
      <c r="C393" s="4" t="s">
        <v>0</v>
      </c>
      <c r="D393" s="5">
        <v>43866.682129629597</v>
      </c>
      <c r="E393" s="4" t="s">
        <v>4</v>
      </c>
      <c r="F393" s="4" t="s">
        <v>2</v>
      </c>
      <c r="G393" s="4" t="s">
        <v>8</v>
      </c>
      <c r="H393" s="4" t="s">
        <v>9</v>
      </c>
      <c r="I393" s="7">
        <v>33100</v>
      </c>
      <c r="J393" s="7">
        <v>33100</v>
      </c>
      <c r="K393" s="7">
        <v>0</v>
      </c>
      <c r="L393" s="7">
        <v>0</v>
      </c>
      <c r="M393" s="7">
        <v>0</v>
      </c>
    </row>
    <row r="394" spans="1:13" s="1" customFormat="1" ht="28.5" x14ac:dyDescent="0.25">
      <c r="A394" s="4">
        <v>168717</v>
      </c>
      <c r="B394" s="5">
        <v>43558.398611111101</v>
      </c>
      <c r="C394" s="4" t="s">
        <v>0</v>
      </c>
      <c r="D394" s="5">
        <v>43938.485833333303</v>
      </c>
      <c r="E394" s="4" t="s">
        <v>4</v>
      </c>
      <c r="F394" s="4" t="s">
        <v>2</v>
      </c>
      <c r="G394" s="4" t="s">
        <v>8</v>
      </c>
      <c r="H394" s="4" t="s">
        <v>9</v>
      </c>
      <c r="I394" s="7">
        <v>33100</v>
      </c>
      <c r="J394" s="7">
        <v>0</v>
      </c>
      <c r="K394" s="7">
        <v>0</v>
      </c>
      <c r="L394" s="7">
        <v>0</v>
      </c>
      <c r="M394" s="7">
        <v>33100</v>
      </c>
    </row>
    <row r="395" spans="1:13" s="1" customFormat="1" ht="28.5" x14ac:dyDescent="0.25">
      <c r="A395" s="4">
        <v>168390</v>
      </c>
      <c r="B395" s="5">
        <v>43555.943749999999</v>
      </c>
      <c r="C395" s="4" t="s">
        <v>0</v>
      </c>
      <c r="D395" s="5">
        <v>43866.679942129602</v>
      </c>
      <c r="E395" s="4" t="s">
        <v>4</v>
      </c>
      <c r="F395" s="4" t="s">
        <v>2</v>
      </c>
      <c r="G395" s="4" t="s">
        <v>8</v>
      </c>
      <c r="H395" s="4" t="s">
        <v>9</v>
      </c>
      <c r="I395" s="7">
        <v>55120</v>
      </c>
      <c r="J395" s="7">
        <v>55120</v>
      </c>
      <c r="K395" s="7">
        <v>0</v>
      </c>
      <c r="L395" s="7">
        <v>0</v>
      </c>
      <c r="M395" s="7">
        <v>0</v>
      </c>
    </row>
    <row r="396" spans="1:13" s="1" customFormat="1" ht="28.5" x14ac:dyDescent="0.25">
      <c r="A396" s="4">
        <v>168006</v>
      </c>
      <c r="B396" s="5">
        <v>43553.219444444403</v>
      </c>
      <c r="C396" s="4" t="s">
        <v>0</v>
      </c>
      <c r="D396" s="5">
        <v>43866.679942129602</v>
      </c>
      <c r="E396" s="4" t="s">
        <v>4</v>
      </c>
      <c r="F396" s="4" t="s">
        <v>2</v>
      </c>
      <c r="G396" s="4" t="s">
        <v>8</v>
      </c>
      <c r="H396" s="4" t="s">
        <v>9</v>
      </c>
      <c r="I396" s="7">
        <v>203500</v>
      </c>
      <c r="J396" s="7">
        <v>203500</v>
      </c>
      <c r="K396" s="7">
        <v>0</v>
      </c>
      <c r="L396" s="7">
        <v>0</v>
      </c>
      <c r="M396" s="7">
        <v>0</v>
      </c>
    </row>
    <row r="397" spans="1:13" s="1" customFormat="1" ht="28.5" x14ac:dyDescent="0.25">
      <c r="A397" s="4">
        <v>166931</v>
      </c>
      <c r="B397" s="5">
        <v>43544.877083333296</v>
      </c>
      <c r="C397" s="4" t="s">
        <v>0</v>
      </c>
      <c r="D397" s="5">
        <v>43866.6804050926</v>
      </c>
      <c r="E397" s="4" t="s">
        <v>4</v>
      </c>
      <c r="F397" s="4" t="s">
        <v>2</v>
      </c>
      <c r="G397" s="4" t="s">
        <v>8</v>
      </c>
      <c r="H397" s="4" t="s">
        <v>9</v>
      </c>
      <c r="I397" s="7">
        <v>304120</v>
      </c>
      <c r="J397" s="7">
        <v>304120</v>
      </c>
      <c r="K397" s="7">
        <v>0</v>
      </c>
      <c r="L397" s="7">
        <v>0</v>
      </c>
      <c r="M397" s="7">
        <v>0</v>
      </c>
    </row>
    <row r="398" spans="1:13" s="1" customFormat="1" ht="28.5" x14ac:dyDescent="0.25">
      <c r="A398" s="4">
        <v>166751</v>
      </c>
      <c r="B398" s="5">
        <v>43543.623611111099</v>
      </c>
      <c r="C398" s="4" t="s">
        <v>0</v>
      </c>
      <c r="D398" s="5"/>
      <c r="E398" s="4" t="s">
        <v>4</v>
      </c>
      <c r="F398" s="4" t="s">
        <v>2</v>
      </c>
      <c r="G398" s="4" t="s">
        <v>8</v>
      </c>
      <c r="H398" s="4" t="s">
        <v>9</v>
      </c>
      <c r="I398" s="7">
        <v>7059</v>
      </c>
      <c r="J398" s="7">
        <v>0</v>
      </c>
      <c r="K398" s="7">
        <v>0</v>
      </c>
      <c r="L398" s="7">
        <v>0</v>
      </c>
      <c r="M398" s="7">
        <v>7059</v>
      </c>
    </row>
    <row r="399" spans="1:13" s="1" customFormat="1" ht="28.5" x14ac:dyDescent="0.25">
      <c r="A399" s="4">
        <v>165997</v>
      </c>
      <c r="B399" s="5">
        <v>43538.092361111099</v>
      </c>
      <c r="C399" s="4" t="s">
        <v>0</v>
      </c>
      <c r="D399" s="5">
        <v>43938.485821759299</v>
      </c>
      <c r="E399" s="4" t="s">
        <v>4</v>
      </c>
      <c r="F399" s="4" t="s">
        <v>2</v>
      </c>
      <c r="G399" s="4" t="s">
        <v>8</v>
      </c>
      <c r="H399" s="4" t="s">
        <v>9</v>
      </c>
      <c r="I399" s="7">
        <v>101000</v>
      </c>
      <c r="J399" s="7">
        <v>0</v>
      </c>
      <c r="K399" s="7">
        <v>0</v>
      </c>
      <c r="L399" s="7">
        <v>0</v>
      </c>
      <c r="M399" s="7">
        <v>101000</v>
      </c>
    </row>
    <row r="400" spans="1:13" s="1" customFormat="1" ht="28.5" x14ac:dyDescent="0.25">
      <c r="A400" s="4">
        <v>16526</v>
      </c>
      <c r="B400" s="5">
        <v>42187</v>
      </c>
      <c r="C400" s="4" t="s">
        <v>0</v>
      </c>
      <c r="D400" s="5">
        <v>42403.496886574103</v>
      </c>
      <c r="E400" s="4" t="s">
        <v>5</v>
      </c>
      <c r="F400" s="4" t="s">
        <v>6</v>
      </c>
      <c r="G400" s="4" t="s">
        <v>3</v>
      </c>
      <c r="H400" s="4" t="s">
        <v>4</v>
      </c>
      <c r="I400" s="7">
        <v>109700</v>
      </c>
      <c r="J400" s="7">
        <v>0</v>
      </c>
      <c r="K400" s="7">
        <v>0</v>
      </c>
      <c r="L400" s="7">
        <v>0</v>
      </c>
      <c r="M400" s="7">
        <v>109700</v>
      </c>
    </row>
    <row r="401" spans="1:13" s="1" customFormat="1" ht="28.5" x14ac:dyDescent="0.25">
      <c r="A401" s="4">
        <v>162787</v>
      </c>
      <c r="B401" s="5">
        <v>43515.938194444403</v>
      </c>
      <c r="C401" s="4" t="s">
        <v>0</v>
      </c>
      <c r="D401" s="5">
        <v>43617.737974536998</v>
      </c>
      <c r="E401" s="4" t="s">
        <v>4</v>
      </c>
      <c r="F401" s="4" t="s">
        <v>2</v>
      </c>
      <c r="G401" s="4" t="s">
        <v>8</v>
      </c>
      <c r="H401" s="4" t="s">
        <v>9</v>
      </c>
      <c r="I401" s="7">
        <v>54400</v>
      </c>
      <c r="J401" s="7">
        <v>0</v>
      </c>
      <c r="K401" s="7">
        <v>0</v>
      </c>
      <c r="L401" s="7">
        <v>0</v>
      </c>
      <c r="M401" s="7">
        <v>54400</v>
      </c>
    </row>
    <row r="402" spans="1:13" s="1" customFormat="1" ht="28.5" x14ac:dyDescent="0.25">
      <c r="A402" s="4">
        <v>162235</v>
      </c>
      <c r="B402" s="5">
        <v>43510.836805555598</v>
      </c>
      <c r="C402" s="4" t="s">
        <v>0</v>
      </c>
      <c r="D402" s="5">
        <v>43617.737974536998</v>
      </c>
      <c r="E402" s="4" t="s">
        <v>4</v>
      </c>
      <c r="F402" s="4" t="s">
        <v>2</v>
      </c>
      <c r="G402" s="4" t="s">
        <v>8</v>
      </c>
      <c r="H402" s="4" t="s">
        <v>9</v>
      </c>
      <c r="I402" s="7">
        <v>54400</v>
      </c>
      <c r="J402" s="7">
        <v>0</v>
      </c>
      <c r="K402" s="7">
        <v>0</v>
      </c>
      <c r="L402" s="7">
        <v>0</v>
      </c>
      <c r="M402" s="7">
        <v>54400</v>
      </c>
    </row>
    <row r="403" spans="1:13" s="1" customFormat="1" ht="28.5" x14ac:dyDescent="0.25">
      <c r="A403" s="4">
        <v>159451</v>
      </c>
      <c r="B403" s="5">
        <v>43487.742361111101</v>
      </c>
      <c r="C403" s="4" t="s">
        <v>0</v>
      </c>
      <c r="D403" s="5">
        <v>43617.737175925897</v>
      </c>
      <c r="E403" s="4" t="s">
        <v>4</v>
      </c>
      <c r="F403" s="4" t="s">
        <v>2</v>
      </c>
      <c r="G403" s="4" t="s">
        <v>8</v>
      </c>
      <c r="H403" s="4" t="s">
        <v>9</v>
      </c>
      <c r="I403" s="7">
        <v>54400</v>
      </c>
      <c r="J403" s="7">
        <v>54400</v>
      </c>
      <c r="K403" s="7">
        <v>0</v>
      </c>
      <c r="L403" s="7">
        <v>0</v>
      </c>
      <c r="M403" s="7">
        <v>0</v>
      </c>
    </row>
    <row r="404" spans="1:13" s="1" customFormat="1" ht="28.5" x14ac:dyDescent="0.25">
      <c r="A404" s="4">
        <v>159165</v>
      </c>
      <c r="B404" s="5">
        <v>43485.087500000001</v>
      </c>
      <c r="C404" s="4" t="s">
        <v>0</v>
      </c>
      <c r="D404" s="5">
        <v>43617.737604166701</v>
      </c>
      <c r="E404" s="4" t="s">
        <v>4</v>
      </c>
      <c r="F404" s="4" t="s">
        <v>2</v>
      </c>
      <c r="G404" s="4" t="s">
        <v>8</v>
      </c>
      <c r="H404" s="4" t="s">
        <v>9</v>
      </c>
      <c r="I404" s="7">
        <v>414085</v>
      </c>
      <c r="J404" s="7">
        <v>414085</v>
      </c>
      <c r="K404" s="7">
        <v>0</v>
      </c>
      <c r="L404" s="7">
        <v>0</v>
      </c>
      <c r="M404" s="7">
        <v>0</v>
      </c>
    </row>
    <row r="405" spans="1:13" s="1" customFormat="1" ht="28.5" x14ac:dyDescent="0.25">
      <c r="A405" s="4">
        <v>158141</v>
      </c>
      <c r="B405" s="5">
        <v>43474.8034722222</v>
      </c>
      <c r="C405" s="4" t="s">
        <v>0</v>
      </c>
      <c r="D405" s="5">
        <v>43617.735925925903</v>
      </c>
      <c r="E405" s="4" t="s">
        <v>4</v>
      </c>
      <c r="F405" s="4" t="s">
        <v>2</v>
      </c>
      <c r="G405" s="4" t="s">
        <v>8</v>
      </c>
      <c r="H405" s="4" t="s">
        <v>9</v>
      </c>
      <c r="I405" s="7">
        <v>214880</v>
      </c>
      <c r="J405" s="7">
        <v>125643</v>
      </c>
      <c r="K405" s="7">
        <v>0</v>
      </c>
      <c r="L405" s="7">
        <v>0</v>
      </c>
      <c r="M405" s="7">
        <v>89237</v>
      </c>
    </row>
    <row r="406" spans="1:13" s="1" customFormat="1" ht="28.5" x14ac:dyDescent="0.25">
      <c r="A406" s="4">
        <v>157871</v>
      </c>
      <c r="B406" s="5">
        <v>43472.529861111099</v>
      </c>
      <c r="C406" s="4" t="s">
        <v>0</v>
      </c>
      <c r="D406" s="5">
        <v>43489.471944444398</v>
      </c>
      <c r="E406" s="4" t="s">
        <v>4</v>
      </c>
      <c r="F406" s="4" t="s">
        <v>2</v>
      </c>
      <c r="G406" s="4" t="s">
        <v>8</v>
      </c>
      <c r="H406" s="4" t="s">
        <v>9</v>
      </c>
      <c r="I406" s="7">
        <v>54400</v>
      </c>
      <c r="J406" s="7">
        <v>0</v>
      </c>
      <c r="K406" s="7">
        <v>0</v>
      </c>
      <c r="L406" s="7">
        <v>0</v>
      </c>
      <c r="M406" s="7">
        <v>54400</v>
      </c>
    </row>
    <row r="407" spans="1:13" s="1" customFormat="1" ht="28.5" x14ac:dyDescent="0.25">
      <c r="A407" s="4">
        <v>157510</v>
      </c>
      <c r="B407" s="5">
        <v>43467.780555555597</v>
      </c>
      <c r="C407" s="4" t="s">
        <v>0</v>
      </c>
      <c r="D407" s="5">
        <v>43489.448020833297</v>
      </c>
      <c r="E407" s="4" t="s">
        <v>4</v>
      </c>
      <c r="F407" s="4" t="s">
        <v>2</v>
      </c>
      <c r="G407" s="4" t="s">
        <v>8</v>
      </c>
      <c r="H407" s="4" t="s">
        <v>9</v>
      </c>
      <c r="I407" s="7">
        <v>54400</v>
      </c>
      <c r="J407" s="7">
        <v>54400</v>
      </c>
      <c r="K407" s="7">
        <v>0</v>
      </c>
      <c r="L407" s="7">
        <v>0</v>
      </c>
      <c r="M407" s="7">
        <v>0</v>
      </c>
    </row>
    <row r="408" spans="1:13" s="1" customFormat="1" ht="28.5" x14ac:dyDescent="0.25">
      <c r="A408" s="4">
        <v>157310</v>
      </c>
      <c r="B408" s="5">
        <v>43463.730555555601</v>
      </c>
      <c r="C408" s="4" t="s">
        <v>0</v>
      </c>
      <c r="D408" s="5">
        <v>43617.736747685201</v>
      </c>
      <c r="E408" s="4" t="s">
        <v>4</v>
      </c>
      <c r="F408" s="4" t="s">
        <v>2</v>
      </c>
      <c r="G408" s="4" t="s">
        <v>8</v>
      </c>
      <c r="H408" s="4" t="s">
        <v>9</v>
      </c>
      <c r="I408" s="7">
        <v>381114</v>
      </c>
      <c r="J408" s="7">
        <v>0</v>
      </c>
      <c r="K408" s="7">
        <v>0</v>
      </c>
      <c r="L408" s="7">
        <v>0</v>
      </c>
      <c r="M408" s="7">
        <v>381114</v>
      </c>
    </row>
    <row r="409" spans="1:13" s="1" customFormat="1" ht="28.5" x14ac:dyDescent="0.25">
      <c r="A409" s="4">
        <v>156858</v>
      </c>
      <c r="B409" s="5">
        <v>43459.447222222203</v>
      </c>
      <c r="C409" s="4" t="s">
        <v>0</v>
      </c>
      <c r="D409" s="5">
        <v>43489.448020833297</v>
      </c>
      <c r="E409" s="4" t="s">
        <v>4</v>
      </c>
      <c r="F409" s="4" t="s">
        <v>2</v>
      </c>
      <c r="G409" s="4" t="s">
        <v>8</v>
      </c>
      <c r="H409" s="4" t="s">
        <v>9</v>
      </c>
      <c r="I409" s="7">
        <v>1003960</v>
      </c>
      <c r="J409" s="7">
        <v>480244</v>
      </c>
      <c r="K409" s="7">
        <v>0</v>
      </c>
      <c r="L409" s="7">
        <v>0</v>
      </c>
      <c r="M409" s="7">
        <v>523716</v>
      </c>
    </row>
    <row r="410" spans="1:13" s="1" customFormat="1" ht="28.5" x14ac:dyDescent="0.25">
      <c r="A410" s="4">
        <v>156450</v>
      </c>
      <c r="B410" s="5">
        <v>43454.120138888902</v>
      </c>
      <c r="C410" s="4" t="s">
        <v>0</v>
      </c>
      <c r="D410" s="5">
        <v>43489.448020833297</v>
      </c>
      <c r="E410" s="4" t="s">
        <v>4</v>
      </c>
      <c r="F410" s="4" t="s">
        <v>2</v>
      </c>
      <c r="G410" s="4" t="s">
        <v>8</v>
      </c>
      <c r="H410" s="4" t="s">
        <v>9</v>
      </c>
      <c r="I410" s="7">
        <v>1188300</v>
      </c>
      <c r="J410" s="7">
        <v>72430</v>
      </c>
      <c r="K410" s="7">
        <v>0</v>
      </c>
      <c r="L410" s="7">
        <v>0</v>
      </c>
      <c r="M410" s="7">
        <v>1115870</v>
      </c>
    </row>
    <row r="411" spans="1:13" s="1" customFormat="1" ht="28.5" x14ac:dyDescent="0.25">
      <c r="A411" s="4">
        <v>156305</v>
      </c>
      <c r="B411" s="5">
        <v>43452.577777777798</v>
      </c>
      <c r="C411" s="4" t="s">
        <v>0</v>
      </c>
      <c r="D411" s="5">
        <v>43489.448020833297</v>
      </c>
      <c r="E411" s="4" t="s">
        <v>4</v>
      </c>
      <c r="F411" s="4" t="s">
        <v>2</v>
      </c>
      <c r="G411" s="4" t="s">
        <v>8</v>
      </c>
      <c r="H411" s="4" t="s">
        <v>9</v>
      </c>
      <c r="I411" s="7">
        <v>152530</v>
      </c>
      <c r="J411" s="7">
        <v>52530</v>
      </c>
      <c r="K411" s="7">
        <v>100000</v>
      </c>
      <c r="L411" s="7">
        <v>0</v>
      </c>
      <c r="M411" s="7">
        <v>0</v>
      </c>
    </row>
    <row r="412" spans="1:13" s="1" customFormat="1" ht="28.5" x14ac:dyDescent="0.25">
      <c r="A412" s="4">
        <v>155215</v>
      </c>
      <c r="B412" s="5">
        <v>43444.614583333299</v>
      </c>
      <c r="C412" s="4" t="s">
        <v>0</v>
      </c>
      <c r="D412" s="5">
        <v>43866.681469907402</v>
      </c>
      <c r="E412" s="4" t="s">
        <v>4</v>
      </c>
      <c r="F412" s="4" t="s">
        <v>2</v>
      </c>
      <c r="G412" s="4" t="s">
        <v>8</v>
      </c>
      <c r="H412" s="4" t="s">
        <v>9</v>
      </c>
      <c r="I412" s="7">
        <v>51740</v>
      </c>
      <c r="J412" s="7">
        <v>51740</v>
      </c>
      <c r="K412" s="7">
        <v>0</v>
      </c>
      <c r="L412" s="7">
        <v>0</v>
      </c>
      <c r="M412" s="7">
        <v>0</v>
      </c>
    </row>
    <row r="413" spans="1:13" s="1" customFormat="1" ht="28.5" x14ac:dyDescent="0.25">
      <c r="A413" s="4">
        <v>154059</v>
      </c>
      <c r="B413" s="5">
        <v>43433.599305555603</v>
      </c>
      <c r="C413" s="4" t="s">
        <v>0</v>
      </c>
      <c r="D413" s="5">
        <v>43938.485833333303</v>
      </c>
      <c r="E413" s="4" t="s">
        <v>4</v>
      </c>
      <c r="F413" s="4" t="s">
        <v>2</v>
      </c>
      <c r="G413" s="4" t="s">
        <v>8</v>
      </c>
      <c r="H413" s="4" t="s">
        <v>9</v>
      </c>
      <c r="I413" s="7">
        <v>1135470</v>
      </c>
      <c r="J413" s="7">
        <v>0</v>
      </c>
      <c r="K413" s="7">
        <v>0</v>
      </c>
      <c r="L413" s="7">
        <v>0</v>
      </c>
      <c r="M413" s="7">
        <v>1135470</v>
      </c>
    </row>
    <row r="414" spans="1:13" s="1" customFormat="1" ht="28.5" x14ac:dyDescent="0.25">
      <c r="A414" s="4">
        <v>151903</v>
      </c>
      <c r="B414" s="5">
        <v>43418.828472222202</v>
      </c>
      <c r="C414" s="4" t="s">
        <v>0</v>
      </c>
      <c r="D414" s="5">
        <v>43938.485787037003</v>
      </c>
      <c r="E414" s="4" t="s">
        <v>4</v>
      </c>
      <c r="F414" s="4" t="s">
        <v>2</v>
      </c>
      <c r="G414" s="4" t="s">
        <v>8</v>
      </c>
      <c r="H414" s="4" t="s">
        <v>9</v>
      </c>
      <c r="I414" s="7">
        <v>51300</v>
      </c>
      <c r="J414" s="7">
        <v>0</v>
      </c>
      <c r="K414" s="7">
        <v>0</v>
      </c>
      <c r="L414" s="7">
        <v>0</v>
      </c>
      <c r="M414" s="7">
        <v>51300</v>
      </c>
    </row>
    <row r="415" spans="1:13" s="1" customFormat="1" ht="28.5" x14ac:dyDescent="0.25">
      <c r="A415" s="4">
        <v>151457</v>
      </c>
      <c r="B415" s="5">
        <v>43416.086805555598</v>
      </c>
      <c r="C415" s="4" t="s">
        <v>0</v>
      </c>
      <c r="D415" s="5">
        <v>43938.485787037003</v>
      </c>
      <c r="E415" s="4" t="s">
        <v>4</v>
      </c>
      <c r="F415" s="4" t="s">
        <v>2</v>
      </c>
      <c r="G415" s="4" t="s">
        <v>8</v>
      </c>
      <c r="H415" s="4" t="s">
        <v>9</v>
      </c>
      <c r="I415" s="7">
        <v>530280</v>
      </c>
      <c r="J415" s="7">
        <v>0</v>
      </c>
      <c r="K415" s="7">
        <v>0</v>
      </c>
      <c r="L415" s="7">
        <v>0</v>
      </c>
      <c r="M415" s="7">
        <v>530280</v>
      </c>
    </row>
    <row r="416" spans="1:13" s="1" customFormat="1" ht="28.5" x14ac:dyDescent="0.25">
      <c r="A416" s="4">
        <v>151023</v>
      </c>
      <c r="B416" s="5">
        <v>43411.5180555556</v>
      </c>
      <c r="C416" s="4" t="s">
        <v>0</v>
      </c>
      <c r="D416" s="5">
        <v>43489.471597222197</v>
      </c>
      <c r="E416" s="4" t="s">
        <v>4</v>
      </c>
      <c r="F416" s="4" t="s">
        <v>2</v>
      </c>
      <c r="G416" s="4" t="s">
        <v>8</v>
      </c>
      <c r="H416" s="4" t="s">
        <v>9</v>
      </c>
      <c r="I416" s="7">
        <v>236590</v>
      </c>
      <c r="J416" s="7">
        <v>0</v>
      </c>
      <c r="K416" s="7">
        <v>0</v>
      </c>
      <c r="L416" s="7">
        <v>0</v>
      </c>
      <c r="M416" s="7">
        <v>236590</v>
      </c>
    </row>
    <row r="417" spans="1:13" s="1" customFormat="1" ht="28.5" x14ac:dyDescent="0.25">
      <c r="A417" s="4">
        <v>150663</v>
      </c>
      <c r="B417" s="5">
        <v>43408.734027777798</v>
      </c>
      <c r="C417" s="4" t="s">
        <v>0</v>
      </c>
      <c r="D417" s="5">
        <v>43938.485821759299</v>
      </c>
      <c r="E417" s="4" t="s">
        <v>4</v>
      </c>
      <c r="F417" s="4" t="s">
        <v>2</v>
      </c>
      <c r="G417" s="4" t="s">
        <v>8</v>
      </c>
      <c r="H417" s="4" t="s">
        <v>9</v>
      </c>
      <c r="I417" s="7">
        <v>51740</v>
      </c>
      <c r="J417" s="7">
        <v>0</v>
      </c>
      <c r="K417" s="7">
        <v>0</v>
      </c>
      <c r="L417" s="7">
        <v>0</v>
      </c>
      <c r="M417" s="7">
        <v>51740</v>
      </c>
    </row>
    <row r="418" spans="1:13" s="1" customFormat="1" ht="28.5" x14ac:dyDescent="0.25">
      <c r="A418" s="4">
        <v>149363</v>
      </c>
      <c r="B418" s="5">
        <v>43397.747916666704</v>
      </c>
      <c r="C418" s="4" t="s">
        <v>0</v>
      </c>
      <c r="D418" s="5">
        <v>43418.446736111102</v>
      </c>
      <c r="E418" s="4" t="s">
        <v>4</v>
      </c>
      <c r="F418" s="4" t="s">
        <v>2</v>
      </c>
      <c r="G418" s="4" t="s">
        <v>8</v>
      </c>
      <c r="H418" s="4" t="s">
        <v>9</v>
      </c>
      <c r="I418" s="7">
        <v>51300</v>
      </c>
      <c r="J418" s="7">
        <v>51300</v>
      </c>
      <c r="K418" s="7">
        <v>0</v>
      </c>
      <c r="L418" s="7">
        <v>0</v>
      </c>
      <c r="M418" s="7">
        <v>0</v>
      </c>
    </row>
    <row r="419" spans="1:13" s="1" customFormat="1" ht="28.5" x14ac:dyDescent="0.25">
      <c r="A419" s="4">
        <v>148309</v>
      </c>
      <c r="B419" s="5">
        <v>43389.980555555601</v>
      </c>
      <c r="C419" s="4" t="s">
        <v>0</v>
      </c>
      <c r="D419" s="5">
        <v>43489.447581018503</v>
      </c>
      <c r="E419" s="4" t="s">
        <v>4</v>
      </c>
      <c r="F419" s="4" t="s">
        <v>2</v>
      </c>
      <c r="G419" s="4" t="s">
        <v>8</v>
      </c>
      <c r="H419" s="4" t="s">
        <v>9</v>
      </c>
      <c r="I419" s="7">
        <v>51300</v>
      </c>
      <c r="J419" s="7">
        <v>0</v>
      </c>
      <c r="K419" s="7">
        <v>0</v>
      </c>
      <c r="L419" s="7">
        <v>0</v>
      </c>
      <c r="M419" s="7">
        <v>51300</v>
      </c>
    </row>
    <row r="420" spans="1:13" s="1" customFormat="1" ht="28.5" x14ac:dyDescent="0.25">
      <c r="A420" s="4">
        <v>148067</v>
      </c>
      <c r="B420" s="5">
        <v>43387.984027777798</v>
      </c>
      <c r="C420" s="4" t="s">
        <v>0</v>
      </c>
      <c r="D420" s="5">
        <v>43419.4839236111</v>
      </c>
      <c r="E420" s="4" t="s">
        <v>4</v>
      </c>
      <c r="F420" s="4" t="s">
        <v>2</v>
      </c>
      <c r="G420" s="4" t="s">
        <v>8</v>
      </c>
      <c r="H420" s="4" t="s">
        <v>9</v>
      </c>
      <c r="I420" s="7">
        <v>175700</v>
      </c>
      <c r="J420" s="7">
        <v>175700</v>
      </c>
      <c r="K420" s="7">
        <v>0</v>
      </c>
      <c r="L420" s="7">
        <v>0</v>
      </c>
      <c r="M420" s="7">
        <v>0</v>
      </c>
    </row>
    <row r="421" spans="1:13" s="1" customFormat="1" ht="28.5" x14ac:dyDescent="0.25">
      <c r="A421" s="4">
        <v>147610</v>
      </c>
      <c r="B421" s="5">
        <v>43383.500694444403</v>
      </c>
      <c r="C421" s="4" t="s">
        <v>0</v>
      </c>
      <c r="D421" s="5">
        <v>43418.444212962997</v>
      </c>
      <c r="E421" s="4" t="s">
        <v>4</v>
      </c>
      <c r="F421" s="4" t="s">
        <v>2</v>
      </c>
      <c r="G421" s="4" t="s">
        <v>8</v>
      </c>
      <c r="H421" s="4" t="s">
        <v>9</v>
      </c>
      <c r="I421" s="7">
        <v>109640</v>
      </c>
      <c r="J421" s="7">
        <v>109640</v>
      </c>
      <c r="K421" s="7">
        <v>0</v>
      </c>
      <c r="L421" s="7">
        <v>0</v>
      </c>
      <c r="M421" s="7">
        <v>0</v>
      </c>
    </row>
    <row r="422" spans="1:13" s="1" customFormat="1" ht="28.5" x14ac:dyDescent="0.25">
      <c r="A422" s="4">
        <v>147313</v>
      </c>
      <c r="B422" s="5">
        <v>43381.746527777803</v>
      </c>
      <c r="C422" s="4" t="s">
        <v>0</v>
      </c>
      <c r="D422" s="5">
        <v>43418.436979166698</v>
      </c>
      <c r="E422" s="4" t="s">
        <v>4</v>
      </c>
      <c r="F422" s="4" t="s">
        <v>2</v>
      </c>
      <c r="G422" s="4" t="s">
        <v>8</v>
      </c>
      <c r="H422" s="4" t="s">
        <v>9</v>
      </c>
      <c r="I422" s="7">
        <v>69800</v>
      </c>
      <c r="J422" s="7">
        <v>69800</v>
      </c>
      <c r="K422" s="7">
        <v>0</v>
      </c>
      <c r="L422" s="7">
        <v>0</v>
      </c>
      <c r="M422" s="7">
        <v>0</v>
      </c>
    </row>
    <row r="423" spans="1:13" s="1" customFormat="1" ht="28.5" x14ac:dyDescent="0.25">
      <c r="A423" s="4">
        <v>147040</v>
      </c>
      <c r="B423" s="5">
        <v>43379.177083333299</v>
      </c>
      <c r="C423" s="4" t="s">
        <v>0</v>
      </c>
      <c r="D423" s="5">
        <v>43419.4839236111</v>
      </c>
      <c r="E423" s="4" t="s">
        <v>4</v>
      </c>
      <c r="F423" s="4" t="s">
        <v>2</v>
      </c>
      <c r="G423" s="4" t="s">
        <v>8</v>
      </c>
      <c r="H423" s="4" t="s">
        <v>9</v>
      </c>
      <c r="I423" s="7">
        <v>267180</v>
      </c>
      <c r="J423" s="7">
        <v>267180</v>
      </c>
      <c r="K423" s="7">
        <v>0</v>
      </c>
      <c r="L423" s="7">
        <v>0</v>
      </c>
      <c r="M423" s="7">
        <v>0</v>
      </c>
    </row>
    <row r="424" spans="1:13" s="1" customFormat="1" ht="28.5" x14ac:dyDescent="0.25">
      <c r="A424" s="4">
        <v>146725</v>
      </c>
      <c r="B424" s="5">
        <v>43376.652777777803</v>
      </c>
      <c r="C424" s="4" t="s">
        <v>0</v>
      </c>
      <c r="D424" s="5"/>
      <c r="E424" s="4" t="s">
        <v>4</v>
      </c>
      <c r="F424" s="4" t="s">
        <v>2</v>
      </c>
      <c r="G424" s="4" t="s">
        <v>8</v>
      </c>
      <c r="H424" s="4" t="s">
        <v>9</v>
      </c>
      <c r="I424" s="7">
        <v>11765</v>
      </c>
      <c r="J424" s="7">
        <v>0</v>
      </c>
      <c r="K424" s="7">
        <v>0</v>
      </c>
      <c r="L424" s="7">
        <v>0</v>
      </c>
      <c r="M424" s="7">
        <v>11765</v>
      </c>
    </row>
    <row r="425" spans="1:13" s="1" customFormat="1" ht="28.5" x14ac:dyDescent="0.25">
      <c r="A425" s="4">
        <v>146529</v>
      </c>
      <c r="B425" s="5">
        <v>43375.405555555597</v>
      </c>
      <c r="C425" s="4" t="s">
        <v>0</v>
      </c>
      <c r="D425" s="5">
        <v>43419.4839236111</v>
      </c>
      <c r="E425" s="4" t="s">
        <v>4</v>
      </c>
      <c r="F425" s="4" t="s">
        <v>2</v>
      </c>
      <c r="G425" s="4" t="s">
        <v>8</v>
      </c>
      <c r="H425" s="4" t="s">
        <v>9</v>
      </c>
      <c r="I425" s="7">
        <v>45100</v>
      </c>
      <c r="J425" s="7">
        <v>45100</v>
      </c>
      <c r="K425" s="7">
        <v>0</v>
      </c>
      <c r="L425" s="7">
        <v>0</v>
      </c>
      <c r="M425" s="7">
        <v>0</v>
      </c>
    </row>
    <row r="426" spans="1:13" s="1" customFormat="1" ht="28.5" x14ac:dyDescent="0.25">
      <c r="A426" s="4">
        <v>146164</v>
      </c>
      <c r="B426" s="5">
        <v>43371.655555555597</v>
      </c>
      <c r="C426" s="4" t="s">
        <v>0</v>
      </c>
      <c r="D426" s="5">
        <v>43418.438206018502</v>
      </c>
      <c r="E426" s="4" t="s">
        <v>4</v>
      </c>
      <c r="F426" s="4" t="s">
        <v>2</v>
      </c>
      <c r="G426" s="4" t="s">
        <v>8</v>
      </c>
      <c r="H426" s="4" t="s">
        <v>9</v>
      </c>
      <c r="I426" s="7">
        <v>307270</v>
      </c>
      <c r="J426" s="7">
        <v>221520</v>
      </c>
      <c r="K426" s="7">
        <v>0</v>
      </c>
      <c r="L426" s="7">
        <v>0</v>
      </c>
      <c r="M426" s="7">
        <v>85750</v>
      </c>
    </row>
    <row r="427" spans="1:13" s="1" customFormat="1" ht="28.5" x14ac:dyDescent="0.25">
      <c r="A427" s="4">
        <v>145055</v>
      </c>
      <c r="B427" s="5">
        <v>43364.074305555601</v>
      </c>
      <c r="C427" s="4" t="s">
        <v>0</v>
      </c>
      <c r="D427" s="5">
        <v>43418.443912037001</v>
      </c>
      <c r="E427" s="4" t="s">
        <v>4</v>
      </c>
      <c r="F427" s="4" t="s">
        <v>2</v>
      </c>
      <c r="G427" s="4" t="s">
        <v>8</v>
      </c>
      <c r="H427" s="4" t="s">
        <v>9</v>
      </c>
      <c r="I427" s="7">
        <v>108730</v>
      </c>
      <c r="J427" s="7">
        <v>108730</v>
      </c>
      <c r="K427" s="7">
        <v>0</v>
      </c>
      <c r="L427" s="7">
        <v>0</v>
      </c>
      <c r="M427" s="7">
        <v>0</v>
      </c>
    </row>
    <row r="428" spans="1:13" s="1" customFormat="1" ht="28.5" x14ac:dyDescent="0.25">
      <c r="A428" s="4">
        <v>143623</v>
      </c>
      <c r="B428" s="5">
        <v>43354.385416666701</v>
      </c>
      <c r="C428" s="4" t="s">
        <v>0</v>
      </c>
      <c r="D428" s="5">
        <v>43418.443912037001</v>
      </c>
      <c r="E428" s="4" t="s">
        <v>4</v>
      </c>
      <c r="F428" s="4" t="s">
        <v>2</v>
      </c>
      <c r="G428" s="4" t="s">
        <v>8</v>
      </c>
      <c r="H428" s="4" t="s">
        <v>9</v>
      </c>
      <c r="I428" s="7">
        <v>51740</v>
      </c>
      <c r="J428" s="7">
        <v>51740</v>
      </c>
      <c r="K428" s="7">
        <v>0</v>
      </c>
      <c r="L428" s="7">
        <v>0</v>
      </c>
      <c r="M428" s="7">
        <v>0</v>
      </c>
    </row>
    <row r="429" spans="1:13" s="1" customFormat="1" ht="28.5" x14ac:dyDescent="0.25">
      <c r="A429" s="4">
        <v>143177</v>
      </c>
      <c r="B429" s="5">
        <v>43351.697222222203</v>
      </c>
      <c r="C429" s="4" t="s">
        <v>0</v>
      </c>
      <c r="D429" s="5"/>
      <c r="E429" s="4" t="s">
        <v>4</v>
      </c>
      <c r="F429" s="4" t="s">
        <v>2</v>
      </c>
      <c r="G429" s="4" t="s">
        <v>8</v>
      </c>
      <c r="H429" s="4" t="s">
        <v>9</v>
      </c>
      <c r="I429" s="7">
        <v>4706</v>
      </c>
      <c r="J429" s="7">
        <v>0</v>
      </c>
      <c r="K429" s="7">
        <v>0</v>
      </c>
      <c r="L429" s="7">
        <v>0</v>
      </c>
      <c r="M429" s="7">
        <v>4706</v>
      </c>
    </row>
    <row r="430" spans="1:13" s="1" customFormat="1" ht="28.5" x14ac:dyDescent="0.25">
      <c r="A430" s="4">
        <v>143103</v>
      </c>
      <c r="B430" s="5">
        <v>43351.548611111102</v>
      </c>
      <c r="C430" s="4" t="s">
        <v>0</v>
      </c>
      <c r="D430" s="5">
        <v>43419.483587962997</v>
      </c>
      <c r="E430" s="4" t="s">
        <v>4</v>
      </c>
      <c r="F430" s="4" t="s">
        <v>2</v>
      </c>
      <c r="G430" s="4" t="s">
        <v>8</v>
      </c>
      <c r="H430" s="4" t="s">
        <v>9</v>
      </c>
      <c r="I430" s="7">
        <v>51300</v>
      </c>
      <c r="J430" s="7">
        <v>51300</v>
      </c>
      <c r="K430" s="7">
        <v>0</v>
      </c>
      <c r="L430" s="7">
        <v>0</v>
      </c>
      <c r="M430" s="7">
        <v>0</v>
      </c>
    </row>
    <row r="431" spans="1:13" s="1" customFormat="1" ht="28.5" x14ac:dyDescent="0.25">
      <c r="A431" s="4">
        <v>142842</v>
      </c>
      <c r="B431" s="5">
        <v>43350.090277777803</v>
      </c>
      <c r="C431" s="4" t="s">
        <v>0</v>
      </c>
      <c r="D431" s="5">
        <v>43418.436481481498</v>
      </c>
      <c r="E431" s="4" t="s">
        <v>4</v>
      </c>
      <c r="F431" s="4" t="s">
        <v>2</v>
      </c>
      <c r="G431" s="4" t="s">
        <v>8</v>
      </c>
      <c r="H431" s="4" t="s">
        <v>9</v>
      </c>
      <c r="I431" s="7">
        <v>225130</v>
      </c>
      <c r="J431" s="7">
        <v>225130</v>
      </c>
      <c r="K431" s="7">
        <v>0</v>
      </c>
      <c r="L431" s="7">
        <v>0</v>
      </c>
      <c r="M431" s="7">
        <v>0</v>
      </c>
    </row>
    <row r="432" spans="1:13" s="1" customFormat="1" ht="28.5" x14ac:dyDescent="0.25">
      <c r="A432" s="4">
        <v>142515</v>
      </c>
      <c r="B432" s="5">
        <v>43347.790972222203</v>
      </c>
      <c r="C432" s="4" t="s">
        <v>0</v>
      </c>
      <c r="D432" s="5">
        <v>43418.438587962999</v>
      </c>
      <c r="E432" s="4" t="s">
        <v>4</v>
      </c>
      <c r="F432" s="4" t="s">
        <v>2</v>
      </c>
      <c r="G432" s="4" t="s">
        <v>8</v>
      </c>
      <c r="H432" s="4" t="s">
        <v>9</v>
      </c>
      <c r="I432" s="7">
        <v>51300</v>
      </c>
      <c r="J432" s="7">
        <v>51300</v>
      </c>
      <c r="K432" s="7">
        <v>0</v>
      </c>
      <c r="L432" s="7">
        <v>0</v>
      </c>
      <c r="M432" s="7">
        <v>0</v>
      </c>
    </row>
    <row r="433" spans="1:13" s="1" customFormat="1" ht="28.5" x14ac:dyDescent="0.25">
      <c r="A433" s="4">
        <v>142451</v>
      </c>
      <c r="B433" s="5">
        <v>43347.517361111102</v>
      </c>
      <c r="C433" s="4" t="s">
        <v>0</v>
      </c>
      <c r="D433" s="5">
        <v>43418.438587962999</v>
      </c>
      <c r="E433" s="4" t="s">
        <v>4</v>
      </c>
      <c r="F433" s="4" t="s">
        <v>2</v>
      </c>
      <c r="G433" s="4" t="s">
        <v>8</v>
      </c>
      <c r="H433" s="4" t="s">
        <v>9</v>
      </c>
      <c r="I433" s="7">
        <v>52010</v>
      </c>
      <c r="J433" s="7">
        <v>52010</v>
      </c>
      <c r="K433" s="7">
        <v>0</v>
      </c>
      <c r="L433" s="7">
        <v>0</v>
      </c>
      <c r="M433" s="7">
        <v>0</v>
      </c>
    </row>
    <row r="434" spans="1:13" s="1" customFormat="1" ht="28.5" x14ac:dyDescent="0.25">
      <c r="A434" s="4">
        <v>142435</v>
      </c>
      <c r="B434" s="5">
        <v>43347.456944444399</v>
      </c>
      <c r="C434" s="4" t="s">
        <v>0</v>
      </c>
      <c r="D434" s="5">
        <v>43419.483587962997</v>
      </c>
      <c r="E434" s="4" t="s">
        <v>4</v>
      </c>
      <c r="F434" s="4" t="s">
        <v>2</v>
      </c>
      <c r="G434" s="4" t="s">
        <v>8</v>
      </c>
      <c r="H434" s="4" t="s">
        <v>9</v>
      </c>
      <c r="I434" s="7">
        <v>68500</v>
      </c>
      <c r="J434" s="7">
        <v>68500</v>
      </c>
      <c r="K434" s="7">
        <v>0</v>
      </c>
      <c r="L434" s="7">
        <v>0</v>
      </c>
      <c r="M434" s="7">
        <v>0</v>
      </c>
    </row>
    <row r="435" spans="1:13" s="1" customFormat="1" ht="28.5" x14ac:dyDescent="0.25">
      <c r="A435" s="4">
        <v>142434</v>
      </c>
      <c r="B435" s="5">
        <v>43347.456250000003</v>
      </c>
      <c r="C435" s="4" t="s">
        <v>0</v>
      </c>
      <c r="D435" s="5">
        <v>43419.483587962997</v>
      </c>
      <c r="E435" s="4" t="s">
        <v>4</v>
      </c>
      <c r="F435" s="4" t="s">
        <v>2</v>
      </c>
      <c r="G435" s="4" t="s">
        <v>8</v>
      </c>
      <c r="H435" s="4" t="s">
        <v>9</v>
      </c>
      <c r="I435" s="7">
        <v>45100</v>
      </c>
      <c r="J435" s="7">
        <v>45100</v>
      </c>
      <c r="K435" s="7">
        <v>0</v>
      </c>
      <c r="L435" s="7">
        <v>0</v>
      </c>
      <c r="M435" s="7">
        <v>0</v>
      </c>
    </row>
    <row r="436" spans="1:13" s="1" customFormat="1" ht="28.5" x14ac:dyDescent="0.25">
      <c r="A436" s="4">
        <v>142344</v>
      </c>
      <c r="B436" s="5">
        <v>43347.284722222197</v>
      </c>
      <c r="C436" s="4" t="s">
        <v>0</v>
      </c>
      <c r="D436" s="5"/>
      <c r="E436" s="4" t="s">
        <v>4</v>
      </c>
      <c r="F436" s="4" t="s">
        <v>2</v>
      </c>
      <c r="G436" s="4" t="s">
        <v>8</v>
      </c>
      <c r="H436" s="4" t="s">
        <v>9</v>
      </c>
      <c r="I436" s="7">
        <v>141700</v>
      </c>
      <c r="J436" s="7">
        <v>0</v>
      </c>
      <c r="K436" s="7">
        <v>0</v>
      </c>
      <c r="L436" s="7">
        <v>0</v>
      </c>
      <c r="M436" s="7">
        <v>141700</v>
      </c>
    </row>
    <row r="437" spans="1:13" s="1" customFormat="1" ht="28.5" x14ac:dyDescent="0.25">
      <c r="A437" s="4">
        <v>14139</v>
      </c>
      <c r="B437" s="5">
        <v>42148</v>
      </c>
      <c r="C437" s="4" t="s">
        <v>0</v>
      </c>
      <c r="D437" s="5">
        <v>42148</v>
      </c>
      <c r="E437" s="4" t="s">
        <v>5</v>
      </c>
      <c r="F437" s="4" t="s">
        <v>6</v>
      </c>
      <c r="G437" s="4" t="s">
        <v>3</v>
      </c>
      <c r="H437" s="4" t="s">
        <v>4</v>
      </c>
      <c r="I437" s="7">
        <v>101520</v>
      </c>
      <c r="J437" s="7">
        <v>0</v>
      </c>
      <c r="K437" s="7">
        <v>0</v>
      </c>
      <c r="L437" s="7">
        <v>0</v>
      </c>
      <c r="M437" s="7">
        <v>101520</v>
      </c>
    </row>
    <row r="438" spans="1:13" s="1" customFormat="1" ht="28.5" x14ac:dyDescent="0.25">
      <c r="A438" s="4">
        <v>141260</v>
      </c>
      <c r="B438" s="5">
        <v>43339.885416666701</v>
      </c>
      <c r="C438" s="4" t="s">
        <v>0</v>
      </c>
      <c r="D438" s="5">
        <v>43418.443912037001</v>
      </c>
      <c r="E438" s="4" t="s">
        <v>4</v>
      </c>
      <c r="F438" s="4" t="s">
        <v>2</v>
      </c>
      <c r="G438" s="4" t="s">
        <v>8</v>
      </c>
      <c r="H438" s="4" t="s">
        <v>9</v>
      </c>
      <c r="I438" s="7">
        <v>51300</v>
      </c>
      <c r="J438" s="7">
        <v>51300</v>
      </c>
      <c r="K438" s="7">
        <v>0</v>
      </c>
      <c r="L438" s="7">
        <v>0</v>
      </c>
      <c r="M438" s="7">
        <v>0</v>
      </c>
    </row>
    <row r="439" spans="1:13" s="1" customFormat="1" ht="28.5" x14ac:dyDescent="0.25">
      <c r="A439" s="4">
        <v>140345</v>
      </c>
      <c r="B439" s="5">
        <v>43335.000694444403</v>
      </c>
      <c r="C439" s="4" t="s">
        <v>0</v>
      </c>
      <c r="D439" s="5">
        <v>43418.4462152778</v>
      </c>
      <c r="E439" s="4" t="s">
        <v>4</v>
      </c>
      <c r="F439" s="4" t="s">
        <v>2</v>
      </c>
      <c r="G439" s="4" t="s">
        <v>8</v>
      </c>
      <c r="H439" s="4" t="s">
        <v>9</v>
      </c>
      <c r="I439" s="7">
        <v>176240</v>
      </c>
      <c r="J439" s="7">
        <v>176240</v>
      </c>
      <c r="K439" s="7">
        <v>0</v>
      </c>
      <c r="L439" s="7">
        <v>0</v>
      </c>
      <c r="M439" s="7">
        <v>0</v>
      </c>
    </row>
    <row r="440" spans="1:13" s="1" customFormat="1" ht="28.5" x14ac:dyDescent="0.25">
      <c r="A440" s="4">
        <v>140042</v>
      </c>
      <c r="B440" s="5">
        <v>43333.379861111098</v>
      </c>
      <c r="C440" s="4" t="s">
        <v>0</v>
      </c>
      <c r="D440" s="5">
        <v>43419.483587962997</v>
      </c>
      <c r="E440" s="4" t="s">
        <v>4</v>
      </c>
      <c r="F440" s="4" t="s">
        <v>2</v>
      </c>
      <c r="G440" s="4" t="s">
        <v>8</v>
      </c>
      <c r="H440" s="4" t="s">
        <v>9</v>
      </c>
      <c r="I440" s="7">
        <v>31200</v>
      </c>
      <c r="J440" s="7">
        <v>31200</v>
      </c>
      <c r="K440" s="7">
        <v>0</v>
      </c>
      <c r="L440" s="7">
        <v>0</v>
      </c>
      <c r="M440" s="7">
        <v>0</v>
      </c>
    </row>
    <row r="441" spans="1:13" s="1" customFormat="1" ht="28.5" x14ac:dyDescent="0.25">
      <c r="A441" s="4">
        <v>139572</v>
      </c>
      <c r="B441" s="5">
        <v>43329.256249999999</v>
      </c>
      <c r="C441" s="4" t="s">
        <v>0</v>
      </c>
      <c r="D441" s="5">
        <v>43418.446203703701</v>
      </c>
      <c r="E441" s="4" t="s">
        <v>4</v>
      </c>
      <c r="F441" s="4" t="s">
        <v>2</v>
      </c>
      <c r="G441" s="4" t="s">
        <v>8</v>
      </c>
      <c r="H441" s="4" t="s">
        <v>9</v>
      </c>
      <c r="I441" s="7">
        <v>31200</v>
      </c>
      <c r="J441" s="7">
        <v>31200</v>
      </c>
      <c r="K441" s="7">
        <v>0</v>
      </c>
      <c r="L441" s="7">
        <v>0</v>
      </c>
      <c r="M441" s="7">
        <v>0</v>
      </c>
    </row>
    <row r="442" spans="1:13" s="1" customFormat="1" ht="28.5" x14ac:dyDescent="0.25">
      <c r="A442" s="4">
        <v>139273</v>
      </c>
      <c r="B442" s="5">
        <v>43327.344444444403</v>
      </c>
      <c r="C442" s="4" t="s">
        <v>0</v>
      </c>
      <c r="D442" s="5"/>
      <c r="E442" s="4" t="s">
        <v>4</v>
      </c>
      <c r="F442" s="4" t="s">
        <v>2</v>
      </c>
      <c r="G442" s="4" t="s">
        <v>8</v>
      </c>
      <c r="H442" s="4" t="s">
        <v>9</v>
      </c>
      <c r="I442" s="7">
        <v>31200</v>
      </c>
      <c r="J442" s="7">
        <v>0</v>
      </c>
      <c r="K442" s="7">
        <v>0</v>
      </c>
      <c r="L442" s="7">
        <v>0</v>
      </c>
      <c r="M442" s="7">
        <v>31200</v>
      </c>
    </row>
    <row r="443" spans="1:13" s="1" customFormat="1" ht="28.5" x14ac:dyDescent="0.25">
      <c r="A443" s="4">
        <v>138745</v>
      </c>
      <c r="B443" s="5">
        <v>43323.804861111101</v>
      </c>
      <c r="C443" s="4" t="s">
        <v>0</v>
      </c>
      <c r="D443" s="5">
        <v>43489.471226851798</v>
      </c>
      <c r="E443" s="4" t="s">
        <v>4</v>
      </c>
      <c r="F443" s="4" t="s">
        <v>2</v>
      </c>
      <c r="G443" s="4" t="s">
        <v>8</v>
      </c>
      <c r="H443" s="4" t="s">
        <v>9</v>
      </c>
      <c r="I443" s="7">
        <v>52460</v>
      </c>
      <c r="J443" s="7">
        <v>52460</v>
      </c>
      <c r="K443" s="7">
        <v>0</v>
      </c>
      <c r="L443" s="7">
        <v>0</v>
      </c>
      <c r="M443" s="7">
        <v>0</v>
      </c>
    </row>
    <row r="444" spans="1:13" s="1" customFormat="1" ht="28.5" x14ac:dyDescent="0.25">
      <c r="A444" s="4">
        <v>138416</v>
      </c>
      <c r="B444" s="5">
        <v>43322.038888888899</v>
      </c>
      <c r="C444" s="4" t="s">
        <v>0</v>
      </c>
      <c r="D444" s="5">
        <v>43419.483587962997</v>
      </c>
      <c r="E444" s="4" t="s">
        <v>4</v>
      </c>
      <c r="F444" s="4" t="s">
        <v>2</v>
      </c>
      <c r="G444" s="4" t="s">
        <v>8</v>
      </c>
      <c r="H444" s="4" t="s">
        <v>9</v>
      </c>
      <c r="I444" s="7">
        <v>135470</v>
      </c>
      <c r="J444" s="7">
        <v>135470</v>
      </c>
      <c r="K444" s="7">
        <v>0</v>
      </c>
      <c r="L444" s="7">
        <v>0</v>
      </c>
      <c r="M444" s="7">
        <v>0</v>
      </c>
    </row>
    <row r="445" spans="1:13" s="1" customFormat="1" ht="28.5" x14ac:dyDescent="0.25">
      <c r="A445" s="4">
        <v>137478</v>
      </c>
      <c r="B445" s="5">
        <v>43315.266666666699</v>
      </c>
      <c r="C445" s="4" t="s">
        <v>0</v>
      </c>
      <c r="D445" s="5"/>
      <c r="E445" s="4" t="s">
        <v>4</v>
      </c>
      <c r="F445" s="4" t="s">
        <v>2</v>
      </c>
      <c r="G445" s="4" t="s">
        <v>8</v>
      </c>
      <c r="H445" s="4" t="s">
        <v>9</v>
      </c>
      <c r="I445" s="7">
        <v>31200</v>
      </c>
      <c r="J445" s="7">
        <v>0</v>
      </c>
      <c r="K445" s="7">
        <v>0</v>
      </c>
      <c r="L445" s="7">
        <v>0</v>
      </c>
      <c r="M445" s="7">
        <v>31200</v>
      </c>
    </row>
    <row r="446" spans="1:13" s="1" customFormat="1" ht="28.5" x14ac:dyDescent="0.25">
      <c r="A446" s="4">
        <v>136237</v>
      </c>
      <c r="B446" s="5">
        <v>43307.524305555598</v>
      </c>
      <c r="C446" s="4" t="s">
        <v>0</v>
      </c>
      <c r="D446" s="5">
        <v>43418.438032407401</v>
      </c>
      <c r="E446" s="4" t="s">
        <v>4</v>
      </c>
      <c r="F446" s="4" t="s">
        <v>2</v>
      </c>
      <c r="G446" s="4" t="s">
        <v>8</v>
      </c>
      <c r="H446" s="4" t="s">
        <v>9</v>
      </c>
      <c r="I446" s="7">
        <v>920450</v>
      </c>
      <c r="J446" s="7">
        <v>0</v>
      </c>
      <c r="K446" s="7">
        <v>0</v>
      </c>
      <c r="L446" s="7">
        <v>0</v>
      </c>
      <c r="M446" s="7">
        <v>920450</v>
      </c>
    </row>
    <row r="447" spans="1:13" s="1" customFormat="1" ht="28.5" x14ac:dyDescent="0.25">
      <c r="A447" s="4">
        <v>133936</v>
      </c>
      <c r="B447" s="5">
        <v>43289.34375</v>
      </c>
      <c r="C447" s="4" t="s">
        <v>0</v>
      </c>
      <c r="D447" s="5">
        <v>43489.470937500002</v>
      </c>
      <c r="E447" s="4" t="s">
        <v>4</v>
      </c>
      <c r="F447" s="4" t="s">
        <v>2</v>
      </c>
      <c r="G447" s="4" t="s">
        <v>8</v>
      </c>
      <c r="H447" s="4" t="s">
        <v>9</v>
      </c>
      <c r="I447" s="7">
        <v>66210</v>
      </c>
      <c r="J447" s="7">
        <v>66210</v>
      </c>
      <c r="K447" s="7">
        <v>0</v>
      </c>
      <c r="L447" s="7">
        <v>0</v>
      </c>
      <c r="M447" s="7">
        <v>0</v>
      </c>
    </row>
    <row r="448" spans="1:13" s="1" customFormat="1" ht="28.5" x14ac:dyDescent="0.25">
      <c r="A448" s="4">
        <v>133180</v>
      </c>
      <c r="B448" s="5">
        <v>43281.959027777797</v>
      </c>
      <c r="C448" s="4" t="s">
        <v>0</v>
      </c>
      <c r="D448" s="5">
        <v>43320.702604166698</v>
      </c>
      <c r="E448" s="4" t="s">
        <v>4</v>
      </c>
      <c r="F448" s="4" t="s">
        <v>2</v>
      </c>
      <c r="G448" s="4" t="s">
        <v>8</v>
      </c>
      <c r="H448" s="4" t="s">
        <v>9</v>
      </c>
      <c r="I448" s="7">
        <v>130190</v>
      </c>
      <c r="J448" s="7">
        <v>0</v>
      </c>
      <c r="K448" s="7">
        <v>0</v>
      </c>
      <c r="L448" s="7">
        <v>0</v>
      </c>
      <c r="M448" s="7">
        <v>130190</v>
      </c>
    </row>
    <row r="449" spans="1:13" s="1" customFormat="1" ht="28.5" x14ac:dyDescent="0.25">
      <c r="A449" s="4">
        <v>131499</v>
      </c>
      <c r="B449" s="5">
        <v>43270.920833333301</v>
      </c>
      <c r="C449" s="4" t="s">
        <v>0</v>
      </c>
      <c r="D449" s="5">
        <v>43318.690844907404</v>
      </c>
      <c r="E449" s="4" t="s">
        <v>4</v>
      </c>
      <c r="F449" s="4" t="s">
        <v>2</v>
      </c>
      <c r="G449" s="4" t="s">
        <v>8</v>
      </c>
      <c r="H449" s="4" t="s">
        <v>9</v>
      </c>
      <c r="I449" s="7">
        <v>107870</v>
      </c>
      <c r="J449" s="7">
        <v>107870</v>
      </c>
      <c r="K449" s="7">
        <v>0</v>
      </c>
      <c r="L449" s="7">
        <v>0</v>
      </c>
      <c r="M449" s="7">
        <v>0</v>
      </c>
    </row>
    <row r="450" spans="1:13" s="1" customFormat="1" ht="28.5" x14ac:dyDescent="0.25">
      <c r="A450" s="4">
        <v>131423</v>
      </c>
      <c r="B450" s="5">
        <v>43270.65</v>
      </c>
      <c r="C450" s="4" t="s">
        <v>0</v>
      </c>
      <c r="D450" s="5">
        <v>43320.695335648103</v>
      </c>
      <c r="E450" s="4" t="s">
        <v>4</v>
      </c>
      <c r="F450" s="4" t="s">
        <v>2</v>
      </c>
      <c r="G450" s="4" t="s">
        <v>8</v>
      </c>
      <c r="H450" s="4" t="s">
        <v>9</v>
      </c>
      <c r="I450" s="7">
        <v>51300</v>
      </c>
      <c r="J450" s="7">
        <v>51300</v>
      </c>
      <c r="K450" s="7">
        <v>0</v>
      </c>
      <c r="L450" s="7">
        <v>0</v>
      </c>
      <c r="M450" s="7">
        <v>0</v>
      </c>
    </row>
    <row r="451" spans="1:13" s="1" customFormat="1" ht="28.5" x14ac:dyDescent="0.25">
      <c r="A451" s="4">
        <v>130761</v>
      </c>
      <c r="B451" s="5">
        <v>43265.741666666698</v>
      </c>
      <c r="C451" s="4" t="s">
        <v>0</v>
      </c>
      <c r="D451" s="5">
        <v>43320.695335648103</v>
      </c>
      <c r="E451" s="4" t="s">
        <v>4</v>
      </c>
      <c r="F451" s="4" t="s">
        <v>2</v>
      </c>
      <c r="G451" s="4" t="s">
        <v>8</v>
      </c>
      <c r="H451" s="4" t="s">
        <v>9</v>
      </c>
      <c r="I451" s="7">
        <v>53480</v>
      </c>
      <c r="J451" s="7">
        <v>53480</v>
      </c>
      <c r="K451" s="7">
        <v>0</v>
      </c>
      <c r="L451" s="7">
        <v>0</v>
      </c>
      <c r="M451" s="7">
        <v>0</v>
      </c>
    </row>
    <row r="452" spans="1:13" s="1" customFormat="1" ht="28.5" x14ac:dyDescent="0.25">
      <c r="A452" s="4">
        <v>129541</v>
      </c>
      <c r="B452" s="5">
        <v>43256.795138888898</v>
      </c>
      <c r="C452" s="4" t="s">
        <v>0</v>
      </c>
      <c r="D452" s="5">
        <v>43320.702905092599</v>
      </c>
      <c r="E452" s="4" t="s">
        <v>4</v>
      </c>
      <c r="F452" s="4" t="s">
        <v>2</v>
      </c>
      <c r="G452" s="4" t="s">
        <v>8</v>
      </c>
      <c r="H452" s="4" t="s">
        <v>9</v>
      </c>
      <c r="I452" s="7">
        <v>51790</v>
      </c>
      <c r="J452" s="7">
        <v>0</v>
      </c>
      <c r="K452" s="7">
        <v>0</v>
      </c>
      <c r="L452" s="7">
        <v>0</v>
      </c>
      <c r="M452" s="7">
        <v>51790</v>
      </c>
    </row>
    <row r="453" spans="1:13" s="1" customFormat="1" ht="28.5" x14ac:dyDescent="0.25">
      <c r="A453" s="4">
        <v>129409</v>
      </c>
      <c r="B453" s="5">
        <v>43256.373611111099</v>
      </c>
      <c r="C453" s="4" t="s">
        <v>0</v>
      </c>
      <c r="D453" s="5">
        <v>43320.701874999999</v>
      </c>
      <c r="E453" s="4" t="s">
        <v>4</v>
      </c>
      <c r="F453" s="4" t="s">
        <v>2</v>
      </c>
      <c r="G453" s="4" t="s">
        <v>8</v>
      </c>
      <c r="H453" s="4" t="s">
        <v>9</v>
      </c>
      <c r="I453" s="7">
        <v>51300</v>
      </c>
      <c r="J453" s="7">
        <v>51300</v>
      </c>
      <c r="K453" s="7">
        <v>0</v>
      </c>
      <c r="L453" s="7">
        <v>0</v>
      </c>
      <c r="M453" s="7">
        <v>0</v>
      </c>
    </row>
    <row r="454" spans="1:13" s="1" customFormat="1" ht="28.5" x14ac:dyDescent="0.25">
      <c r="A454" s="4">
        <v>129394</v>
      </c>
      <c r="B454" s="5">
        <v>43256.332638888904</v>
      </c>
      <c r="C454" s="4" t="s">
        <v>0</v>
      </c>
      <c r="D454" s="5">
        <v>43320.702280092599</v>
      </c>
      <c r="E454" s="4" t="s">
        <v>4</v>
      </c>
      <c r="F454" s="4" t="s">
        <v>2</v>
      </c>
      <c r="G454" s="4" t="s">
        <v>8</v>
      </c>
      <c r="H454" s="4" t="s">
        <v>9</v>
      </c>
      <c r="I454" s="7">
        <v>51300</v>
      </c>
      <c r="J454" s="7">
        <v>51300</v>
      </c>
      <c r="K454" s="7">
        <v>0</v>
      </c>
      <c r="L454" s="7">
        <v>0</v>
      </c>
      <c r="M454" s="7">
        <v>0</v>
      </c>
    </row>
    <row r="455" spans="1:13" s="1" customFormat="1" ht="28.5" x14ac:dyDescent="0.25">
      <c r="A455" s="4">
        <v>129200</v>
      </c>
      <c r="B455" s="5">
        <v>43254.720138888901</v>
      </c>
      <c r="C455" s="4" t="s">
        <v>0</v>
      </c>
      <c r="D455" s="5">
        <v>43320.695335648103</v>
      </c>
      <c r="E455" s="4" t="s">
        <v>4</v>
      </c>
      <c r="F455" s="4" t="s">
        <v>2</v>
      </c>
      <c r="G455" s="4" t="s">
        <v>8</v>
      </c>
      <c r="H455" s="4" t="s">
        <v>9</v>
      </c>
      <c r="I455" s="7">
        <v>51300</v>
      </c>
      <c r="J455" s="7">
        <v>51300</v>
      </c>
      <c r="K455" s="7">
        <v>0</v>
      </c>
      <c r="L455" s="7">
        <v>0</v>
      </c>
      <c r="M455" s="7">
        <v>0</v>
      </c>
    </row>
    <row r="456" spans="1:13" s="1" customFormat="1" ht="28.5" x14ac:dyDescent="0.25">
      <c r="A456" s="4">
        <v>128795</v>
      </c>
      <c r="B456" s="5">
        <v>43252.373611111099</v>
      </c>
      <c r="C456" s="4" t="s">
        <v>0</v>
      </c>
      <c r="D456" s="5">
        <v>43320.695335648103</v>
      </c>
      <c r="E456" s="4" t="s">
        <v>4</v>
      </c>
      <c r="F456" s="4" t="s">
        <v>2</v>
      </c>
      <c r="G456" s="4" t="s">
        <v>8</v>
      </c>
      <c r="H456" s="4" t="s">
        <v>9</v>
      </c>
      <c r="I456" s="7">
        <v>51300</v>
      </c>
      <c r="J456" s="7">
        <v>51300</v>
      </c>
      <c r="K456" s="7">
        <v>0</v>
      </c>
      <c r="L456" s="7">
        <v>0</v>
      </c>
      <c r="M456" s="7">
        <v>0</v>
      </c>
    </row>
    <row r="457" spans="1:13" s="1" customFormat="1" ht="28.5" x14ac:dyDescent="0.25">
      <c r="A457" s="4">
        <v>128683</v>
      </c>
      <c r="B457" s="5">
        <v>43251.355555555601</v>
      </c>
      <c r="C457" s="4" t="s">
        <v>0</v>
      </c>
      <c r="D457" s="5"/>
      <c r="E457" s="4" t="s">
        <v>4</v>
      </c>
      <c r="F457" s="4" t="s">
        <v>2</v>
      </c>
      <c r="G457" s="4" t="s">
        <v>8</v>
      </c>
      <c r="H457" s="4" t="s">
        <v>9</v>
      </c>
      <c r="I457" s="7">
        <v>249870</v>
      </c>
      <c r="J457" s="7">
        <v>0</v>
      </c>
      <c r="K457" s="7">
        <v>0</v>
      </c>
      <c r="L457" s="7">
        <v>0</v>
      </c>
      <c r="M457" s="7">
        <v>249870</v>
      </c>
    </row>
    <row r="458" spans="1:13" s="1" customFormat="1" ht="28.5" x14ac:dyDescent="0.25">
      <c r="A458" s="4">
        <v>127846</v>
      </c>
      <c r="B458" s="5">
        <v>43246.645138888904</v>
      </c>
      <c r="C458" s="4" t="s">
        <v>0</v>
      </c>
      <c r="D458" s="5"/>
      <c r="E458" s="4" t="s">
        <v>4</v>
      </c>
      <c r="F458" s="4" t="s">
        <v>2</v>
      </c>
      <c r="G458" s="4" t="s">
        <v>8</v>
      </c>
      <c r="H458" s="4" t="s">
        <v>9</v>
      </c>
      <c r="I458" s="7">
        <v>51300</v>
      </c>
      <c r="J458" s="7">
        <v>0</v>
      </c>
      <c r="K458" s="7">
        <v>0</v>
      </c>
      <c r="L458" s="7">
        <v>0</v>
      </c>
      <c r="M458" s="7">
        <v>51300</v>
      </c>
    </row>
    <row r="459" spans="1:13" s="1" customFormat="1" ht="28.5" x14ac:dyDescent="0.25">
      <c r="A459" s="4">
        <v>126756</v>
      </c>
      <c r="B459" s="5">
        <v>43239.479166666701</v>
      </c>
      <c r="C459" s="4" t="s">
        <v>0</v>
      </c>
      <c r="D459" s="5">
        <v>43264.533842592602</v>
      </c>
      <c r="E459" s="4" t="s">
        <v>4</v>
      </c>
      <c r="F459" s="4" t="s">
        <v>2</v>
      </c>
      <c r="G459" s="4" t="s">
        <v>8</v>
      </c>
      <c r="H459" s="4" t="s">
        <v>9</v>
      </c>
      <c r="I459" s="7">
        <v>51300</v>
      </c>
      <c r="J459" s="7">
        <v>51300</v>
      </c>
      <c r="K459" s="7">
        <v>0</v>
      </c>
      <c r="L459" s="7">
        <v>0</v>
      </c>
      <c r="M459" s="7">
        <v>0</v>
      </c>
    </row>
    <row r="460" spans="1:13" s="1" customFormat="1" ht="28.5" x14ac:dyDescent="0.25">
      <c r="A460" s="4">
        <v>125538</v>
      </c>
      <c r="B460" s="5">
        <v>43230.264583333301</v>
      </c>
      <c r="C460" s="4" t="s">
        <v>0</v>
      </c>
      <c r="D460" s="5">
        <v>43264.533148148097</v>
      </c>
      <c r="E460" s="4" t="s">
        <v>4</v>
      </c>
      <c r="F460" s="4" t="s">
        <v>2</v>
      </c>
      <c r="G460" s="4" t="s">
        <v>8</v>
      </c>
      <c r="H460" s="4" t="s">
        <v>9</v>
      </c>
      <c r="I460" s="7">
        <v>95900</v>
      </c>
      <c r="J460" s="7">
        <v>95900</v>
      </c>
      <c r="K460" s="7">
        <v>0</v>
      </c>
      <c r="L460" s="7">
        <v>0</v>
      </c>
      <c r="M460" s="7">
        <v>0</v>
      </c>
    </row>
    <row r="461" spans="1:13" s="1" customFormat="1" ht="28.5" x14ac:dyDescent="0.25">
      <c r="A461" s="4">
        <v>124940</v>
      </c>
      <c r="B461" s="5">
        <v>43226.376388888901</v>
      </c>
      <c r="C461" s="4" t="s">
        <v>0</v>
      </c>
      <c r="D461" s="5">
        <v>43264.533425925903</v>
      </c>
      <c r="E461" s="4" t="s">
        <v>4</v>
      </c>
      <c r="F461" s="4" t="s">
        <v>2</v>
      </c>
      <c r="G461" s="4" t="s">
        <v>8</v>
      </c>
      <c r="H461" s="4" t="s">
        <v>9</v>
      </c>
      <c r="I461" s="7">
        <v>52120</v>
      </c>
      <c r="J461" s="7">
        <v>52120</v>
      </c>
      <c r="K461" s="7">
        <v>0</v>
      </c>
      <c r="L461" s="7">
        <v>0</v>
      </c>
      <c r="M461" s="7">
        <v>0</v>
      </c>
    </row>
    <row r="462" spans="1:13" s="1" customFormat="1" ht="28.5" x14ac:dyDescent="0.25">
      <c r="A462" s="4">
        <v>122569</v>
      </c>
      <c r="B462" s="5">
        <v>43210.772916666698</v>
      </c>
      <c r="C462" s="4" t="s">
        <v>0</v>
      </c>
      <c r="D462" s="5">
        <v>43318.688634259299</v>
      </c>
      <c r="E462" s="4" t="s">
        <v>4</v>
      </c>
      <c r="F462" s="4" t="s">
        <v>2</v>
      </c>
      <c r="G462" s="4" t="s">
        <v>8</v>
      </c>
      <c r="H462" s="4" t="s">
        <v>9</v>
      </c>
      <c r="I462" s="7">
        <v>51300</v>
      </c>
      <c r="J462" s="7">
        <v>51300</v>
      </c>
      <c r="K462" s="7">
        <v>0</v>
      </c>
      <c r="L462" s="7">
        <v>0</v>
      </c>
      <c r="M462" s="7">
        <v>0</v>
      </c>
    </row>
    <row r="463" spans="1:13" s="1" customFormat="1" ht="28.5" x14ac:dyDescent="0.25">
      <c r="A463" s="4">
        <v>122514</v>
      </c>
      <c r="B463" s="5">
        <v>43210.559027777803</v>
      </c>
      <c r="C463" s="4" t="s">
        <v>0</v>
      </c>
      <c r="D463" s="5"/>
      <c r="E463" s="4" t="s">
        <v>4</v>
      </c>
      <c r="F463" s="4" t="s">
        <v>2</v>
      </c>
      <c r="G463" s="4" t="s">
        <v>8</v>
      </c>
      <c r="H463" s="4" t="s">
        <v>9</v>
      </c>
      <c r="I463" s="7">
        <v>51300</v>
      </c>
      <c r="J463" s="7">
        <v>0</v>
      </c>
      <c r="K463" s="7">
        <v>0</v>
      </c>
      <c r="L463" s="7">
        <v>0</v>
      </c>
      <c r="M463" s="7">
        <v>51300</v>
      </c>
    </row>
    <row r="464" spans="1:13" s="1" customFormat="1" ht="28.5" x14ac:dyDescent="0.25">
      <c r="A464" s="4">
        <v>122466</v>
      </c>
      <c r="B464" s="5">
        <v>43210.4284722222</v>
      </c>
      <c r="C464" s="4" t="s">
        <v>0</v>
      </c>
      <c r="D464" s="5">
        <v>43320.695682870399</v>
      </c>
      <c r="E464" s="4" t="s">
        <v>4</v>
      </c>
      <c r="F464" s="4" t="s">
        <v>2</v>
      </c>
      <c r="G464" s="4" t="s">
        <v>8</v>
      </c>
      <c r="H464" s="4" t="s">
        <v>9</v>
      </c>
      <c r="I464" s="7">
        <v>51300</v>
      </c>
      <c r="J464" s="7">
        <v>0</v>
      </c>
      <c r="K464" s="7">
        <v>0</v>
      </c>
      <c r="L464" s="7">
        <v>0</v>
      </c>
      <c r="M464" s="7">
        <v>51300</v>
      </c>
    </row>
    <row r="465" spans="1:13" s="1" customFormat="1" ht="28.5" x14ac:dyDescent="0.25">
      <c r="A465" s="4">
        <v>118329</v>
      </c>
      <c r="B465" s="5">
        <v>43177.520138888904</v>
      </c>
      <c r="C465" s="4" t="s">
        <v>0</v>
      </c>
      <c r="D465" s="5">
        <v>43264.548171296301</v>
      </c>
      <c r="E465" s="4" t="s">
        <v>1</v>
      </c>
      <c r="F465" s="4" t="s">
        <v>2</v>
      </c>
      <c r="G465" s="4" t="s">
        <v>3</v>
      </c>
      <c r="H465" s="4" t="s">
        <v>4</v>
      </c>
      <c r="I465" s="7">
        <v>51300</v>
      </c>
      <c r="J465" s="7">
        <v>0</v>
      </c>
      <c r="K465" s="7">
        <v>0</v>
      </c>
      <c r="L465" s="7">
        <v>0</v>
      </c>
      <c r="M465" s="7">
        <v>51300</v>
      </c>
    </row>
    <row r="466" spans="1:13" s="1" customFormat="1" ht="28.5" x14ac:dyDescent="0.25">
      <c r="A466" s="4">
        <v>116920</v>
      </c>
      <c r="B466" s="5">
        <v>43166.046527777798</v>
      </c>
      <c r="C466" s="4" t="s">
        <v>0</v>
      </c>
      <c r="D466" s="5">
        <v>43264.542627314797</v>
      </c>
      <c r="E466" s="4" t="s">
        <v>1</v>
      </c>
      <c r="F466" s="4" t="s">
        <v>2</v>
      </c>
      <c r="G466" s="4" t="s">
        <v>3</v>
      </c>
      <c r="H466" s="4" t="s">
        <v>4</v>
      </c>
      <c r="I466" s="7">
        <v>166650</v>
      </c>
      <c r="J466" s="7">
        <v>0</v>
      </c>
      <c r="K466" s="7">
        <v>0</v>
      </c>
      <c r="L466" s="7">
        <v>0</v>
      </c>
      <c r="M466" s="7">
        <v>166650</v>
      </c>
    </row>
    <row r="467" spans="1:13" s="1" customFormat="1" ht="28.5" x14ac:dyDescent="0.25">
      <c r="A467" s="4">
        <v>11665</v>
      </c>
      <c r="B467" s="5">
        <v>42112</v>
      </c>
      <c r="C467" s="4" t="s">
        <v>0</v>
      </c>
      <c r="D467" s="5">
        <v>42150</v>
      </c>
      <c r="E467" s="4" t="s">
        <v>5</v>
      </c>
      <c r="F467" s="4" t="s">
        <v>6</v>
      </c>
      <c r="G467" s="4" t="s">
        <v>3</v>
      </c>
      <c r="H467" s="4" t="s">
        <v>4</v>
      </c>
      <c r="I467" s="7">
        <v>109700</v>
      </c>
      <c r="J467" s="7">
        <v>0</v>
      </c>
      <c r="K467" s="7">
        <v>0</v>
      </c>
      <c r="L467" s="7">
        <v>0</v>
      </c>
      <c r="M467" s="7">
        <v>109700</v>
      </c>
    </row>
    <row r="468" spans="1:13" s="1" customFormat="1" ht="28.5" x14ac:dyDescent="0.25">
      <c r="A468" s="4">
        <v>116507</v>
      </c>
      <c r="B468" s="5">
        <v>43162.536805555603</v>
      </c>
      <c r="C468" s="4" t="s">
        <v>0</v>
      </c>
      <c r="D468" s="5">
        <v>43264.547812500001</v>
      </c>
      <c r="E468" s="4" t="s">
        <v>1</v>
      </c>
      <c r="F468" s="4" t="s">
        <v>2</v>
      </c>
      <c r="G468" s="4" t="s">
        <v>3</v>
      </c>
      <c r="H468" s="4" t="s">
        <v>4</v>
      </c>
      <c r="I468" s="7">
        <v>51300</v>
      </c>
      <c r="J468" s="7">
        <v>0</v>
      </c>
      <c r="K468" s="7">
        <v>0</v>
      </c>
      <c r="L468" s="7">
        <v>0</v>
      </c>
      <c r="M468" s="7">
        <v>51300</v>
      </c>
    </row>
    <row r="469" spans="1:13" s="1" customFormat="1" ht="28.5" x14ac:dyDescent="0.25">
      <c r="A469" s="4">
        <v>116224</v>
      </c>
      <c r="B469" s="5">
        <v>43159.709027777797</v>
      </c>
      <c r="C469" s="4" t="s">
        <v>0</v>
      </c>
      <c r="D469" s="5">
        <v>43174.533333333296</v>
      </c>
      <c r="E469" s="4" t="s">
        <v>1</v>
      </c>
      <c r="F469" s="4" t="s">
        <v>2</v>
      </c>
      <c r="G469" s="4" t="s">
        <v>3</v>
      </c>
      <c r="H469" s="4" t="s">
        <v>4</v>
      </c>
      <c r="I469" s="7">
        <v>169648</v>
      </c>
      <c r="J469" s="7">
        <v>169648</v>
      </c>
      <c r="K469" s="7">
        <v>0</v>
      </c>
      <c r="L469" s="7">
        <v>0</v>
      </c>
      <c r="M469" s="7">
        <v>0</v>
      </c>
    </row>
    <row r="470" spans="1:13" s="1" customFormat="1" ht="28.5" x14ac:dyDescent="0.25">
      <c r="A470" s="4">
        <v>114640</v>
      </c>
      <c r="B470" s="5">
        <v>43148.5534722222</v>
      </c>
      <c r="C470" s="4" t="s">
        <v>0</v>
      </c>
      <c r="D470" s="5">
        <v>43174.533333333296</v>
      </c>
      <c r="E470" s="4" t="s">
        <v>1</v>
      </c>
      <c r="F470" s="4" t="s">
        <v>2</v>
      </c>
      <c r="G470" s="4" t="s">
        <v>3</v>
      </c>
      <c r="H470" s="4" t="s">
        <v>4</v>
      </c>
      <c r="I470" s="7">
        <v>95099</v>
      </c>
      <c r="J470" s="7">
        <v>95099</v>
      </c>
      <c r="K470" s="7">
        <v>0</v>
      </c>
      <c r="L470" s="7">
        <v>0</v>
      </c>
      <c r="M470" s="7">
        <v>0</v>
      </c>
    </row>
    <row r="471" spans="1:13" s="1" customFormat="1" ht="28.5" x14ac:dyDescent="0.25">
      <c r="A471" s="4">
        <v>113847</v>
      </c>
      <c r="B471" s="5">
        <v>43142.820833333302</v>
      </c>
      <c r="C471" s="4" t="s">
        <v>0</v>
      </c>
      <c r="D471" s="5">
        <v>43174.532708333303</v>
      </c>
      <c r="E471" s="4" t="s">
        <v>1</v>
      </c>
      <c r="F471" s="4" t="s">
        <v>2</v>
      </c>
      <c r="G471" s="4" t="s">
        <v>3</v>
      </c>
      <c r="H471" s="4" t="s">
        <v>4</v>
      </c>
      <c r="I471" s="7">
        <v>54700</v>
      </c>
      <c r="J471" s="7">
        <v>54700</v>
      </c>
      <c r="K471" s="7">
        <v>0</v>
      </c>
      <c r="L471" s="7">
        <v>0</v>
      </c>
      <c r="M471" s="7">
        <v>0</v>
      </c>
    </row>
    <row r="472" spans="1:13" s="1" customFormat="1" ht="28.5" x14ac:dyDescent="0.25">
      <c r="A472" s="4">
        <v>113699</v>
      </c>
      <c r="B472" s="5">
        <v>43141.3034722222</v>
      </c>
      <c r="C472" s="4" t="s">
        <v>0</v>
      </c>
      <c r="D472" s="5"/>
      <c r="E472" s="4" t="s">
        <v>1</v>
      </c>
      <c r="F472" s="4" t="s">
        <v>2</v>
      </c>
      <c r="G472" s="4" t="s">
        <v>3</v>
      </c>
      <c r="H472" s="4" t="s">
        <v>4</v>
      </c>
      <c r="I472" s="7">
        <v>51300</v>
      </c>
      <c r="J472" s="7">
        <v>0</v>
      </c>
      <c r="K472" s="7">
        <v>0</v>
      </c>
      <c r="L472" s="7">
        <v>0</v>
      </c>
      <c r="M472" s="7">
        <v>51300</v>
      </c>
    </row>
    <row r="473" spans="1:13" s="1" customFormat="1" ht="28.5" x14ac:dyDescent="0.25">
      <c r="A473" s="4">
        <v>113238</v>
      </c>
      <c r="B473" s="5">
        <v>43136.886805555601</v>
      </c>
      <c r="C473" s="4" t="s">
        <v>0</v>
      </c>
      <c r="D473" s="5">
        <v>43174.533333333296</v>
      </c>
      <c r="E473" s="4" t="s">
        <v>1</v>
      </c>
      <c r="F473" s="4" t="s">
        <v>2</v>
      </c>
      <c r="G473" s="4" t="s">
        <v>3</v>
      </c>
      <c r="H473" s="4" t="s">
        <v>4</v>
      </c>
      <c r="I473" s="7">
        <v>51300</v>
      </c>
      <c r="J473" s="7">
        <v>51300</v>
      </c>
      <c r="K473" s="7">
        <v>0</v>
      </c>
      <c r="L473" s="7">
        <v>0</v>
      </c>
      <c r="M473" s="7">
        <v>0</v>
      </c>
    </row>
    <row r="474" spans="1:13" s="1" customFormat="1" ht="28.5" x14ac:dyDescent="0.25">
      <c r="A474" s="4">
        <v>112992</v>
      </c>
      <c r="B474" s="5">
        <v>43133.780555555597</v>
      </c>
      <c r="C474" s="4" t="s">
        <v>0</v>
      </c>
      <c r="D474" s="5">
        <v>43174.53</v>
      </c>
      <c r="E474" s="4" t="s">
        <v>1</v>
      </c>
      <c r="F474" s="4" t="s">
        <v>2</v>
      </c>
      <c r="G474" s="4" t="s">
        <v>3</v>
      </c>
      <c r="H474" s="4" t="s">
        <v>4</v>
      </c>
      <c r="I474" s="7">
        <v>240330</v>
      </c>
      <c r="J474" s="7">
        <v>240330</v>
      </c>
      <c r="K474" s="7">
        <v>0</v>
      </c>
      <c r="L474" s="7">
        <v>0</v>
      </c>
      <c r="M474" s="7">
        <v>0</v>
      </c>
    </row>
    <row r="475" spans="1:13" s="1" customFormat="1" ht="28.5" x14ac:dyDescent="0.25">
      <c r="A475" s="4">
        <v>112611</v>
      </c>
      <c r="B475" s="5">
        <v>43130.994444444397</v>
      </c>
      <c r="C475" s="4" t="s">
        <v>0</v>
      </c>
      <c r="D475" s="5"/>
      <c r="E475" s="4" t="s">
        <v>1</v>
      </c>
      <c r="F475" s="4" t="s">
        <v>2</v>
      </c>
      <c r="G475" s="4" t="s">
        <v>3</v>
      </c>
      <c r="H475" s="4" t="s">
        <v>4</v>
      </c>
      <c r="I475" s="7">
        <v>98435</v>
      </c>
      <c r="J475" s="7">
        <v>0</v>
      </c>
      <c r="K475" s="7">
        <v>0</v>
      </c>
      <c r="L475" s="7">
        <v>0</v>
      </c>
      <c r="M475" s="7">
        <v>98435</v>
      </c>
    </row>
    <row r="476" spans="1:13" s="1" customFormat="1" ht="28.5" x14ac:dyDescent="0.25">
      <c r="A476" s="4">
        <v>111982</v>
      </c>
      <c r="B476" s="5">
        <v>43128.413888888899</v>
      </c>
      <c r="C476" s="4" t="s">
        <v>0</v>
      </c>
      <c r="D476" s="5">
        <v>43174.5307986111</v>
      </c>
      <c r="E476" s="4" t="s">
        <v>1</v>
      </c>
      <c r="F476" s="4" t="s">
        <v>2</v>
      </c>
      <c r="G476" s="4" t="s">
        <v>3</v>
      </c>
      <c r="H476" s="4" t="s">
        <v>4</v>
      </c>
      <c r="I476" s="7">
        <v>76800</v>
      </c>
      <c r="J476" s="7">
        <v>76800</v>
      </c>
      <c r="K476" s="7">
        <v>0</v>
      </c>
      <c r="L476" s="7">
        <v>0</v>
      </c>
      <c r="M476" s="7">
        <v>0</v>
      </c>
    </row>
    <row r="477" spans="1:13" s="1" customFormat="1" ht="28.5" x14ac:dyDescent="0.25">
      <c r="A477" s="4">
        <v>111734</v>
      </c>
      <c r="B477" s="5">
        <v>43125.745833333298</v>
      </c>
      <c r="C477" s="4" t="s">
        <v>0</v>
      </c>
      <c r="D477" s="5">
        <v>43174.533020833303</v>
      </c>
      <c r="E477" s="4" t="s">
        <v>1</v>
      </c>
      <c r="F477" s="4" t="s">
        <v>2</v>
      </c>
      <c r="G477" s="4" t="s">
        <v>3</v>
      </c>
      <c r="H477" s="4" t="s">
        <v>4</v>
      </c>
      <c r="I477" s="7">
        <v>51300</v>
      </c>
      <c r="J477" s="7">
        <v>51300</v>
      </c>
      <c r="K477" s="7">
        <v>0</v>
      </c>
      <c r="L477" s="7">
        <v>0</v>
      </c>
      <c r="M477" s="7">
        <v>0</v>
      </c>
    </row>
    <row r="478" spans="1:13" s="1" customFormat="1" ht="28.5" x14ac:dyDescent="0.25">
      <c r="A478" s="4">
        <v>11163</v>
      </c>
      <c r="B478" s="5">
        <v>42105</v>
      </c>
      <c r="C478" s="4" t="s">
        <v>0</v>
      </c>
      <c r="D478" s="5">
        <v>42150</v>
      </c>
      <c r="E478" s="4" t="s">
        <v>5</v>
      </c>
      <c r="F478" s="4" t="s">
        <v>6</v>
      </c>
      <c r="G478" s="4" t="s">
        <v>3</v>
      </c>
      <c r="H478" s="4" t="s">
        <v>4</v>
      </c>
      <c r="I478" s="7">
        <v>903800</v>
      </c>
      <c r="J478" s="7">
        <v>0</v>
      </c>
      <c r="K478" s="7">
        <v>0</v>
      </c>
      <c r="L478" s="7">
        <v>0</v>
      </c>
      <c r="M478" s="7">
        <v>903800</v>
      </c>
    </row>
    <row r="479" spans="1:13" s="1" customFormat="1" ht="28.5" x14ac:dyDescent="0.25">
      <c r="A479" s="4">
        <v>111347</v>
      </c>
      <c r="B479" s="5">
        <v>43123.631249999999</v>
      </c>
      <c r="C479" s="4" t="s">
        <v>0</v>
      </c>
      <c r="D479" s="5">
        <v>43174.5307986111</v>
      </c>
      <c r="E479" s="4" t="s">
        <v>1</v>
      </c>
      <c r="F479" s="4" t="s">
        <v>2</v>
      </c>
      <c r="G479" s="4" t="s">
        <v>3</v>
      </c>
      <c r="H479" s="4" t="s">
        <v>4</v>
      </c>
      <c r="I479" s="7">
        <v>31200</v>
      </c>
      <c r="J479" s="7">
        <v>31200</v>
      </c>
      <c r="K479" s="7">
        <v>0</v>
      </c>
      <c r="L479" s="7">
        <v>0</v>
      </c>
      <c r="M479" s="7">
        <v>0</v>
      </c>
    </row>
    <row r="480" spans="1:13" s="1" customFormat="1" ht="28.5" x14ac:dyDescent="0.25">
      <c r="A480" s="4">
        <v>111314</v>
      </c>
      <c r="B480" s="5">
        <v>43123.577083333301</v>
      </c>
      <c r="C480" s="4" t="s">
        <v>0</v>
      </c>
      <c r="D480" s="5">
        <v>43174.5307986111</v>
      </c>
      <c r="E480" s="4" t="s">
        <v>1</v>
      </c>
      <c r="F480" s="4" t="s">
        <v>2</v>
      </c>
      <c r="G480" s="4" t="s">
        <v>3</v>
      </c>
      <c r="H480" s="4" t="s">
        <v>4</v>
      </c>
      <c r="I480" s="7">
        <v>31200</v>
      </c>
      <c r="J480" s="7">
        <v>31200</v>
      </c>
      <c r="K480" s="7">
        <v>0</v>
      </c>
      <c r="L480" s="7">
        <v>0</v>
      </c>
      <c r="M480" s="7">
        <v>0</v>
      </c>
    </row>
    <row r="481" spans="1:13" s="1" customFormat="1" ht="28.5" x14ac:dyDescent="0.25">
      <c r="A481" s="4">
        <v>110752</v>
      </c>
      <c r="B481" s="5">
        <v>43118.079166666699</v>
      </c>
      <c r="C481" s="4" t="s">
        <v>0</v>
      </c>
      <c r="D481" s="5">
        <v>43174.5323726852</v>
      </c>
      <c r="E481" s="4" t="s">
        <v>1</v>
      </c>
      <c r="F481" s="4" t="s">
        <v>2</v>
      </c>
      <c r="G481" s="4" t="s">
        <v>3</v>
      </c>
      <c r="H481" s="4" t="s">
        <v>4</v>
      </c>
      <c r="I481" s="7">
        <v>86700</v>
      </c>
      <c r="J481" s="7">
        <v>0</v>
      </c>
      <c r="K481" s="7">
        <v>0</v>
      </c>
      <c r="L481" s="7">
        <v>0</v>
      </c>
      <c r="M481" s="7">
        <v>86700</v>
      </c>
    </row>
    <row r="482" spans="1:13" s="1" customFormat="1" ht="28.5" x14ac:dyDescent="0.25">
      <c r="A482" s="4">
        <v>110659</v>
      </c>
      <c r="B482" s="5">
        <v>43117.520833333299</v>
      </c>
      <c r="C482" s="4" t="s">
        <v>0</v>
      </c>
      <c r="D482" s="5">
        <v>43174.390555555598</v>
      </c>
      <c r="E482" s="4" t="s">
        <v>1</v>
      </c>
      <c r="F482" s="4" t="s">
        <v>2</v>
      </c>
      <c r="G482" s="4" t="s">
        <v>3</v>
      </c>
      <c r="H482" s="4" t="s">
        <v>4</v>
      </c>
      <c r="I482" s="7">
        <v>51300</v>
      </c>
      <c r="J482" s="7">
        <v>0</v>
      </c>
      <c r="K482" s="7">
        <v>0</v>
      </c>
      <c r="L482" s="7">
        <v>0</v>
      </c>
      <c r="M482" s="7">
        <v>51300</v>
      </c>
    </row>
    <row r="483" spans="1:13" s="1" customFormat="1" ht="28.5" x14ac:dyDescent="0.25">
      <c r="A483" s="4">
        <v>110079</v>
      </c>
      <c r="B483" s="5">
        <v>43112.543055555601</v>
      </c>
      <c r="C483" s="4" t="s">
        <v>0</v>
      </c>
      <c r="D483" s="5">
        <v>43174.529305555603</v>
      </c>
      <c r="E483" s="4" t="s">
        <v>1</v>
      </c>
      <c r="F483" s="4" t="s">
        <v>2</v>
      </c>
      <c r="G483" s="4" t="s">
        <v>3</v>
      </c>
      <c r="H483" s="4" t="s">
        <v>4</v>
      </c>
      <c r="I483" s="7">
        <v>51300</v>
      </c>
      <c r="J483" s="7">
        <v>51300</v>
      </c>
      <c r="K483" s="7">
        <v>0</v>
      </c>
      <c r="L483" s="7">
        <v>0</v>
      </c>
      <c r="M483" s="7">
        <v>0</v>
      </c>
    </row>
    <row r="484" spans="1:13" s="1" customFormat="1" ht="28.5" x14ac:dyDescent="0.25">
      <c r="A484" s="4">
        <v>109867</v>
      </c>
      <c r="B484" s="5">
        <v>43110.897916666698</v>
      </c>
      <c r="C484" s="4" t="s">
        <v>0</v>
      </c>
      <c r="D484" s="5">
        <v>43174.533020833303</v>
      </c>
      <c r="E484" s="4" t="s">
        <v>1</v>
      </c>
      <c r="F484" s="4" t="s">
        <v>2</v>
      </c>
      <c r="G484" s="4" t="s">
        <v>3</v>
      </c>
      <c r="H484" s="4" t="s">
        <v>4</v>
      </c>
      <c r="I484" s="7">
        <v>158890</v>
      </c>
      <c r="J484" s="7">
        <v>158890</v>
      </c>
      <c r="K484" s="7">
        <v>0</v>
      </c>
      <c r="L484" s="7">
        <v>0</v>
      </c>
      <c r="M484" s="7">
        <v>0</v>
      </c>
    </row>
    <row r="485" spans="1:13" s="1" customFormat="1" ht="28.5" x14ac:dyDescent="0.25">
      <c r="A485" s="4">
        <v>109400</v>
      </c>
      <c r="B485" s="5">
        <v>43106.009722222203</v>
      </c>
      <c r="C485" s="4" t="s">
        <v>0</v>
      </c>
      <c r="D485" s="5">
        <v>43174.532002314802</v>
      </c>
      <c r="E485" s="4" t="s">
        <v>1</v>
      </c>
      <c r="F485" s="4" t="s">
        <v>2</v>
      </c>
      <c r="G485" s="4" t="s">
        <v>3</v>
      </c>
      <c r="H485" s="4" t="s">
        <v>4</v>
      </c>
      <c r="I485" s="7">
        <v>175420</v>
      </c>
      <c r="J485" s="7">
        <v>0</v>
      </c>
      <c r="K485" s="7">
        <v>0</v>
      </c>
      <c r="L485" s="7">
        <v>0</v>
      </c>
      <c r="M485" s="7">
        <v>175420</v>
      </c>
    </row>
    <row r="486" spans="1:13" s="1" customFormat="1" ht="28.5" x14ac:dyDescent="0.25">
      <c r="A486" s="4">
        <v>108881</v>
      </c>
      <c r="B486" s="5">
        <v>43100.647916666698</v>
      </c>
      <c r="C486" s="4" t="s">
        <v>0</v>
      </c>
      <c r="D486" s="5">
        <v>43112.758680555598</v>
      </c>
      <c r="E486" s="4" t="s">
        <v>1</v>
      </c>
      <c r="F486" s="4" t="s">
        <v>2</v>
      </c>
      <c r="G486" s="4" t="s">
        <v>3</v>
      </c>
      <c r="H486" s="4" t="s">
        <v>4</v>
      </c>
      <c r="I486" s="7">
        <v>48400</v>
      </c>
      <c r="J486" s="7">
        <v>0</v>
      </c>
      <c r="K486" s="7">
        <v>0</v>
      </c>
      <c r="L486" s="7">
        <v>0</v>
      </c>
      <c r="M486" s="7">
        <v>48400</v>
      </c>
    </row>
    <row r="487" spans="1:13" s="1" customFormat="1" ht="28.5" x14ac:dyDescent="0.25">
      <c r="A487" s="4">
        <v>108040</v>
      </c>
      <c r="B487" s="5">
        <v>43095.988194444399</v>
      </c>
      <c r="C487" s="4" t="s">
        <v>0</v>
      </c>
      <c r="D487" s="5">
        <v>43112.758680555598</v>
      </c>
      <c r="E487" s="4" t="s">
        <v>1</v>
      </c>
      <c r="F487" s="4" t="s">
        <v>2</v>
      </c>
      <c r="G487" s="4" t="s">
        <v>3</v>
      </c>
      <c r="H487" s="4" t="s">
        <v>4</v>
      </c>
      <c r="I487" s="7">
        <v>114330</v>
      </c>
      <c r="J487" s="7">
        <v>0</v>
      </c>
      <c r="K487" s="7">
        <v>0</v>
      </c>
      <c r="L487" s="7">
        <v>0</v>
      </c>
      <c r="M487" s="7">
        <v>114330</v>
      </c>
    </row>
    <row r="488" spans="1:13" s="1" customFormat="1" ht="28.5" x14ac:dyDescent="0.25">
      <c r="A488" s="4">
        <v>1076269</v>
      </c>
      <c r="B488" s="5">
        <v>44620.801388888904</v>
      </c>
      <c r="C488" s="4" t="s">
        <v>0</v>
      </c>
      <c r="D488" s="5"/>
      <c r="E488" s="4" t="s">
        <v>4</v>
      </c>
      <c r="F488" s="4" t="s">
        <v>2</v>
      </c>
      <c r="G488" s="4" t="s">
        <v>8</v>
      </c>
      <c r="H488" s="4" t="s">
        <v>9</v>
      </c>
      <c r="I488" s="7">
        <v>363450</v>
      </c>
      <c r="J488" s="7">
        <v>0</v>
      </c>
      <c r="K488" s="7">
        <v>0</v>
      </c>
      <c r="L488" s="7">
        <v>0</v>
      </c>
      <c r="M488" s="7">
        <v>363450</v>
      </c>
    </row>
    <row r="489" spans="1:13" s="1" customFormat="1" ht="28.5" x14ac:dyDescent="0.25">
      <c r="A489" s="4">
        <v>1076193</v>
      </c>
      <c r="B489" s="5">
        <v>44620.409027777801</v>
      </c>
      <c r="C489" s="4" t="s">
        <v>0</v>
      </c>
      <c r="D489" s="5"/>
      <c r="E489" s="4" t="s">
        <v>4</v>
      </c>
      <c r="F489" s="4" t="s">
        <v>2</v>
      </c>
      <c r="G489" s="4" t="s">
        <v>8</v>
      </c>
      <c r="H489" s="4" t="s">
        <v>9</v>
      </c>
      <c r="I489" s="7">
        <v>87700</v>
      </c>
      <c r="J489" s="7">
        <v>0</v>
      </c>
      <c r="K489" s="7">
        <v>0</v>
      </c>
      <c r="L489" s="7">
        <v>0</v>
      </c>
      <c r="M489" s="7">
        <v>87700</v>
      </c>
    </row>
    <row r="490" spans="1:13" s="1" customFormat="1" ht="28.5" x14ac:dyDescent="0.25">
      <c r="A490" s="4">
        <v>1075990</v>
      </c>
      <c r="B490" s="5">
        <v>44618.434027777803</v>
      </c>
      <c r="C490" s="4" t="s">
        <v>0</v>
      </c>
      <c r="D490" s="5"/>
      <c r="E490" s="4" t="s">
        <v>4</v>
      </c>
      <c r="F490" s="4" t="s">
        <v>2</v>
      </c>
      <c r="G490" s="4" t="s">
        <v>8</v>
      </c>
      <c r="H490" s="4" t="s">
        <v>9</v>
      </c>
      <c r="I490" s="7">
        <v>40000</v>
      </c>
      <c r="J490" s="7">
        <v>0</v>
      </c>
      <c r="K490" s="7">
        <v>0</v>
      </c>
      <c r="L490" s="7">
        <v>0</v>
      </c>
      <c r="M490" s="7">
        <v>40000</v>
      </c>
    </row>
    <row r="491" spans="1:13" s="1" customFormat="1" ht="28.5" x14ac:dyDescent="0.25">
      <c r="A491" s="4">
        <v>1075847</v>
      </c>
      <c r="B491" s="5">
        <v>44617.245138888902</v>
      </c>
      <c r="C491" s="4" t="s">
        <v>0</v>
      </c>
      <c r="D491" s="5"/>
      <c r="E491" s="4" t="s">
        <v>4</v>
      </c>
      <c r="F491" s="4" t="s">
        <v>2</v>
      </c>
      <c r="G491" s="4" t="s">
        <v>8</v>
      </c>
      <c r="H491" s="4" t="s">
        <v>9</v>
      </c>
      <c r="I491" s="7">
        <v>575000</v>
      </c>
      <c r="J491" s="7">
        <v>0</v>
      </c>
      <c r="K491" s="7">
        <v>0</v>
      </c>
      <c r="L491" s="7">
        <v>0</v>
      </c>
      <c r="M491" s="7">
        <v>575000</v>
      </c>
    </row>
    <row r="492" spans="1:13" s="1" customFormat="1" ht="28.5" x14ac:dyDescent="0.25">
      <c r="A492" s="4">
        <v>1075607</v>
      </c>
      <c r="B492" s="5">
        <v>44615.423611111102</v>
      </c>
      <c r="C492" s="4" t="s">
        <v>0</v>
      </c>
      <c r="D492" s="5"/>
      <c r="E492" s="4" t="s">
        <v>4</v>
      </c>
      <c r="F492" s="4" t="s">
        <v>2</v>
      </c>
      <c r="G492" s="4" t="s">
        <v>8</v>
      </c>
      <c r="H492" s="4" t="s">
        <v>9</v>
      </c>
      <c r="I492" s="7">
        <v>9412</v>
      </c>
      <c r="J492" s="7">
        <v>0</v>
      </c>
      <c r="K492" s="7">
        <v>0</v>
      </c>
      <c r="L492" s="7">
        <v>0</v>
      </c>
      <c r="M492" s="7">
        <v>9412</v>
      </c>
    </row>
    <row r="493" spans="1:13" s="1" customFormat="1" ht="28.5" x14ac:dyDescent="0.25">
      <c r="A493" s="4">
        <v>1075597</v>
      </c>
      <c r="B493" s="5">
        <v>44615.402777777803</v>
      </c>
      <c r="C493" s="4" t="s">
        <v>0</v>
      </c>
      <c r="D493" s="5"/>
      <c r="E493" s="4" t="s">
        <v>4</v>
      </c>
      <c r="F493" s="4" t="s">
        <v>2</v>
      </c>
      <c r="G493" s="4" t="s">
        <v>8</v>
      </c>
      <c r="H493" s="4" t="s">
        <v>9</v>
      </c>
      <c r="I493" s="7">
        <v>21700</v>
      </c>
      <c r="J493" s="7">
        <v>0</v>
      </c>
      <c r="K493" s="7">
        <v>0</v>
      </c>
      <c r="L493" s="7">
        <v>0</v>
      </c>
      <c r="M493" s="7">
        <v>21700</v>
      </c>
    </row>
    <row r="494" spans="1:13" s="1" customFormat="1" ht="28.5" x14ac:dyDescent="0.25">
      <c r="A494" s="4">
        <v>1075450</v>
      </c>
      <c r="B494" s="5">
        <v>44614.410416666702</v>
      </c>
      <c r="C494" s="4" t="s">
        <v>0</v>
      </c>
      <c r="D494" s="5"/>
      <c r="E494" s="4" t="s">
        <v>4</v>
      </c>
      <c r="F494" s="4" t="s">
        <v>2</v>
      </c>
      <c r="G494" s="4" t="s">
        <v>8</v>
      </c>
      <c r="H494" s="4" t="s">
        <v>9</v>
      </c>
      <c r="I494" s="7">
        <v>57700</v>
      </c>
      <c r="J494" s="7">
        <v>0</v>
      </c>
      <c r="K494" s="7">
        <v>0</v>
      </c>
      <c r="L494" s="7">
        <v>0</v>
      </c>
      <c r="M494" s="7">
        <v>57700</v>
      </c>
    </row>
    <row r="495" spans="1:13" s="1" customFormat="1" ht="28.5" x14ac:dyDescent="0.25">
      <c r="A495" s="4">
        <v>107509</v>
      </c>
      <c r="B495" s="5">
        <v>43090.274305555598</v>
      </c>
      <c r="C495" s="4" t="s">
        <v>0</v>
      </c>
      <c r="D495" s="5">
        <v>43112.758680555598</v>
      </c>
      <c r="E495" s="4" t="s">
        <v>1</v>
      </c>
      <c r="F495" s="4" t="s">
        <v>2</v>
      </c>
      <c r="G495" s="4" t="s">
        <v>3</v>
      </c>
      <c r="H495" s="4" t="s">
        <v>4</v>
      </c>
      <c r="I495" s="7">
        <v>48400</v>
      </c>
      <c r="J495" s="7">
        <v>48400</v>
      </c>
      <c r="K495" s="7">
        <v>0</v>
      </c>
      <c r="L495" s="7">
        <v>0</v>
      </c>
      <c r="M495" s="7">
        <v>0</v>
      </c>
    </row>
    <row r="496" spans="1:13" s="1" customFormat="1" ht="28.5" x14ac:dyDescent="0.25">
      <c r="A496" s="4">
        <v>1074833</v>
      </c>
      <c r="B496" s="5">
        <v>44609.752777777801</v>
      </c>
      <c r="C496" s="4" t="s">
        <v>0</v>
      </c>
      <c r="D496" s="5"/>
      <c r="E496" s="4" t="s">
        <v>4</v>
      </c>
      <c r="F496" s="4" t="s">
        <v>2</v>
      </c>
      <c r="G496" s="4" t="s">
        <v>8</v>
      </c>
      <c r="H496" s="4" t="s">
        <v>9</v>
      </c>
      <c r="I496" s="7">
        <v>65700</v>
      </c>
      <c r="J496" s="7">
        <v>0</v>
      </c>
      <c r="K496" s="7">
        <v>0</v>
      </c>
      <c r="L496" s="7">
        <v>0</v>
      </c>
      <c r="M496" s="7">
        <v>65700</v>
      </c>
    </row>
    <row r="497" spans="1:13" s="1" customFormat="1" ht="28.5" x14ac:dyDescent="0.25">
      <c r="A497" s="4">
        <v>1074751</v>
      </c>
      <c r="B497" s="5">
        <v>44609.132638888899</v>
      </c>
      <c r="C497" s="4" t="s">
        <v>0</v>
      </c>
      <c r="D497" s="5"/>
      <c r="E497" s="4" t="s">
        <v>4</v>
      </c>
      <c r="F497" s="4" t="s">
        <v>2</v>
      </c>
      <c r="G497" s="4" t="s">
        <v>8</v>
      </c>
      <c r="H497" s="4" t="s">
        <v>9</v>
      </c>
      <c r="I497" s="7">
        <v>488345</v>
      </c>
      <c r="J497" s="7">
        <v>0</v>
      </c>
      <c r="K497" s="7">
        <v>0</v>
      </c>
      <c r="L497" s="7">
        <v>0</v>
      </c>
      <c r="M497" s="7">
        <v>488345</v>
      </c>
    </row>
    <row r="498" spans="1:13" s="1" customFormat="1" ht="28.5" x14ac:dyDescent="0.25">
      <c r="A498" s="4">
        <v>1074021</v>
      </c>
      <c r="B498" s="5">
        <v>44604.039583333302</v>
      </c>
      <c r="C498" s="4" t="s">
        <v>0</v>
      </c>
      <c r="D498" s="5"/>
      <c r="E498" s="4" t="s">
        <v>4</v>
      </c>
      <c r="F498" s="4" t="s">
        <v>2</v>
      </c>
      <c r="G498" s="4" t="s">
        <v>8</v>
      </c>
      <c r="H498" s="4" t="s">
        <v>9</v>
      </c>
      <c r="I498" s="7">
        <v>371797</v>
      </c>
      <c r="J498" s="7">
        <v>0</v>
      </c>
      <c r="K498" s="7">
        <v>0</v>
      </c>
      <c r="L498" s="7">
        <v>0</v>
      </c>
      <c r="M498" s="7">
        <v>371797</v>
      </c>
    </row>
    <row r="499" spans="1:13" s="1" customFormat="1" ht="28.5" x14ac:dyDescent="0.25">
      <c r="A499" s="4">
        <v>1073478</v>
      </c>
      <c r="B499" s="5">
        <v>44600.189583333296</v>
      </c>
      <c r="C499" s="4" t="s">
        <v>0</v>
      </c>
      <c r="D499" s="5"/>
      <c r="E499" s="4" t="s">
        <v>4</v>
      </c>
      <c r="F499" s="4" t="s">
        <v>2</v>
      </c>
      <c r="G499" s="4" t="s">
        <v>8</v>
      </c>
      <c r="H499" s="4" t="s">
        <v>9</v>
      </c>
      <c r="I499" s="7">
        <v>486044</v>
      </c>
      <c r="J499" s="7">
        <v>0</v>
      </c>
      <c r="K499" s="7">
        <v>0</v>
      </c>
      <c r="L499" s="7">
        <v>0</v>
      </c>
      <c r="M499" s="7">
        <v>486044</v>
      </c>
    </row>
    <row r="500" spans="1:13" s="1" customFormat="1" ht="28.5" x14ac:dyDescent="0.25">
      <c r="A500" s="4">
        <v>1073190</v>
      </c>
      <c r="B500" s="5">
        <v>44597.427083333299</v>
      </c>
      <c r="C500" s="4" t="s">
        <v>0</v>
      </c>
      <c r="D500" s="5"/>
      <c r="E500" s="4" t="s">
        <v>4</v>
      </c>
      <c r="F500" s="4" t="s">
        <v>2</v>
      </c>
      <c r="G500" s="4" t="s">
        <v>8</v>
      </c>
      <c r="H500" s="4" t="s">
        <v>9</v>
      </c>
      <c r="I500" s="7">
        <v>462700</v>
      </c>
      <c r="J500" s="7">
        <v>0</v>
      </c>
      <c r="K500" s="7">
        <v>0</v>
      </c>
      <c r="L500" s="7">
        <v>0</v>
      </c>
      <c r="M500" s="7">
        <v>462700</v>
      </c>
    </row>
    <row r="501" spans="1:13" s="1" customFormat="1" ht="28.5" x14ac:dyDescent="0.25">
      <c r="A501" s="4">
        <v>1072516</v>
      </c>
      <c r="B501" s="5">
        <v>44592.106249999997</v>
      </c>
      <c r="C501" s="4" t="s">
        <v>0</v>
      </c>
      <c r="D501" s="5">
        <v>44625.393148148098</v>
      </c>
      <c r="E501" s="4" t="s">
        <v>7</v>
      </c>
      <c r="F501" s="4" t="s">
        <v>7</v>
      </c>
      <c r="G501" s="4" t="s">
        <v>8</v>
      </c>
      <c r="H501" s="4" t="s">
        <v>9</v>
      </c>
      <c r="I501" s="7">
        <v>629003</v>
      </c>
      <c r="J501" s="7">
        <v>0</v>
      </c>
      <c r="K501" s="7">
        <v>0</v>
      </c>
      <c r="L501" s="7">
        <v>0</v>
      </c>
      <c r="M501" s="7">
        <v>629003</v>
      </c>
    </row>
    <row r="502" spans="1:13" s="1" customFormat="1" ht="28.5" x14ac:dyDescent="0.25">
      <c r="A502" s="4">
        <v>1072417</v>
      </c>
      <c r="B502" s="5">
        <v>44591.175000000003</v>
      </c>
      <c r="C502" s="4" t="s">
        <v>0</v>
      </c>
      <c r="D502" s="5">
        <v>44625.393148148098</v>
      </c>
      <c r="E502" s="4" t="s">
        <v>4</v>
      </c>
      <c r="F502" s="4" t="s">
        <v>2</v>
      </c>
      <c r="G502" s="4" t="s">
        <v>8</v>
      </c>
      <c r="H502" s="4" t="s">
        <v>9</v>
      </c>
      <c r="I502" s="7">
        <v>80598</v>
      </c>
      <c r="J502" s="7">
        <v>0</v>
      </c>
      <c r="K502" s="7">
        <v>0</v>
      </c>
      <c r="L502" s="7">
        <v>0</v>
      </c>
      <c r="M502" s="7">
        <v>80598</v>
      </c>
    </row>
    <row r="503" spans="1:13" s="1" customFormat="1" ht="28.5" x14ac:dyDescent="0.25">
      <c r="A503" s="4">
        <v>1072130</v>
      </c>
      <c r="B503" s="5">
        <v>44589.4819444444</v>
      </c>
      <c r="C503" s="4" t="s">
        <v>0</v>
      </c>
      <c r="D503" s="5">
        <v>44625.393148148098</v>
      </c>
      <c r="E503" s="4" t="s">
        <v>4</v>
      </c>
      <c r="F503" s="4" t="s">
        <v>2</v>
      </c>
      <c r="G503" s="4" t="s">
        <v>8</v>
      </c>
      <c r="H503" s="4" t="s">
        <v>9</v>
      </c>
      <c r="I503" s="7">
        <v>154400</v>
      </c>
      <c r="J503" s="7">
        <v>0</v>
      </c>
      <c r="K503" s="7">
        <v>0</v>
      </c>
      <c r="L503" s="7">
        <v>0</v>
      </c>
      <c r="M503" s="7">
        <v>154400</v>
      </c>
    </row>
    <row r="504" spans="1:13" s="1" customFormat="1" ht="28.5" x14ac:dyDescent="0.25">
      <c r="A504" s="4">
        <v>1072103</v>
      </c>
      <c r="B504" s="5">
        <v>44589.374178240701</v>
      </c>
      <c r="C504" s="4" t="s">
        <v>0</v>
      </c>
      <c r="D504" s="5">
        <v>44625.393148148098</v>
      </c>
      <c r="E504" s="4" t="s">
        <v>4</v>
      </c>
      <c r="F504" s="4" t="s">
        <v>2</v>
      </c>
      <c r="G504" s="4" t="s">
        <v>8</v>
      </c>
      <c r="H504" s="4" t="s">
        <v>9</v>
      </c>
      <c r="I504" s="7">
        <v>154400</v>
      </c>
      <c r="J504" s="7">
        <v>0</v>
      </c>
      <c r="K504" s="7">
        <v>0</v>
      </c>
      <c r="L504" s="7">
        <v>0</v>
      </c>
      <c r="M504" s="7">
        <v>154400</v>
      </c>
    </row>
    <row r="505" spans="1:13" s="1" customFormat="1" ht="28.5" x14ac:dyDescent="0.25">
      <c r="A505" s="4">
        <v>1072044</v>
      </c>
      <c r="B505" s="5">
        <v>44588.911805555603</v>
      </c>
      <c r="C505" s="4" t="s">
        <v>0</v>
      </c>
      <c r="D505" s="5">
        <v>44625.393148148098</v>
      </c>
      <c r="E505" s="4" t="s">
        <v>4</v>
      </c>
      <c r="F505" s="4" t="s">
        <v>2</v>
      </c>
      <c r="G505" s="4" t="s">
        <v>8</v>
      </c>
      <c r="H505" s="4" t="s">
        <v>9</v>
      </c>
      <c r="I505" s="7">
        <v>67750</v>
      </c>
      <c r="J505" s="7">
        <v>0</v>
      </c>
      <c r="K505" s="7">
        <v>0</v>
      </c>
      <c r="L505" s="7">
        <v>0</v>
      </c>
      <c r="M505" s="7">
        <v>67750</v>
      </c>
    </row>
    <row r="506" spans="1:13" s="1" customFormat="1" ht="28.5" x14ac:dyDescent="0.25">
      <c r="A506" s="4">
        <v>1071933</v>
      </c>
      <c r="B506" s="5">
        <v>44587.997222222199</v>
      </c>
      <c r="C506" s="4" t="s">
        <v>0</v>
      </c>
      <c r="D506" s="5">
        <v>44625.393136574101</v>
      </c>
      <c r="E506" s="4" t="s">
        <v>7</v>
      </c>
      <c r="F506" s="4" t="s">
        <v>7</v>
      </c>
      <c r="G506" s="4" t="s">
        <v>8</v>
      </c>
      <c r="H506" s="4" t="s">
        <v>9</v>
      </c>
      <c r="I506" s="7">
        <v>330643</v>
      </c>
      <c r="J506" s="7">
        <v>0</v>
      </c>
      <c r="K506" s="7">
        <v>0</v>
      </c>
      <c r="L506" s="7">
        <v>0</v>
      </c>
      <c r="M506" s="7">
        <v>330643</v>
      </c>
    </row>
    <row r="507" spans="1:13" s="1" customFormat="1" ht="28.5" x14ac:dyDescent="0.25">
      <c r="A507" s="4">
        <v>1071701</v>
      </c>
      <c r="B507" s="5">
        <v>44586.458333333299</v>
      </c>
      <c r="C507" s="4" t="s">
        <v>0</v>
      </c>
      <c r="D507" s="5">
        <v>44625.393136574101</v>
      </c>
      <c r="E507" s="4" t="s">
        <v>4</v>
      </c>
      <c r="F507" s="4" t="s">
        <v>2</v>
      </c>
      <c r="G507" s="4" t="s">
        <v>8</v>
      </c>
      <c r="H507" s="4" t="s">
        <v>9</v>
      </c>
      <c r="I507" s="7">
        <v>65700</v>
      </c>
      <c r="J507" s="7">
        <v>0</v>
      </c>
      <c r="K507" s="7">
        <v>0</v>
      </c>
      <c r="L507" s="7">
        <v>0</v>
      </c>
      <c r="M507" s="7">
        <v>65700</v>
      </c>
    </row>
    <row r="508" spans="1:13" s="1" customFormat="1" ht="28.5" x14ac:dyDescent="0.25">
      <c r="A508" s="4">
        <v>1071478</v>
      </c>
      <c r="B508" s="5">
        <v>44584.939583333296</v>
      </c>
      <c r="C508" s="4" t="s">
        <v>0</v>
      </c>
      <c r="D508" s="5">
        <v>44625.393136574101</v>
      </c>
      <c r="E508" s="4" t="s">
        <v>4</v>
      </c>
      <c r="F508" s="4" t="s">
        <v>2</v>
      </c>
      <c r="G508" s="4" t="s">
        <v>8</v>
      </c>
      <c r="H508" s="4" t="s">
        <v>9</v>
      </c>
      <c r="I508" s="7">
        <v>65700</v>
      </c>
      <c r="J508" s="7">
        <v>0</v>
      </c>
      <c r="K508" s="7">
        <v>0</v>
      </c>
      <c r="L508" s="7">
        <v>0</v>
      </c>
      <c r="M508" s="7">
        <v>65700</v>
      </c>
    </row>
    <row r="509" spans="1:13" s="1" customFormat="1" ht="28.5" x14ac:dyDescent="0.25">
      <c r="A509" s="4">
        <v>1071453</v>
      </c>
      <c r="B509" s="5">
        <v>44584.729166666701</v>
      </c>
      <c r="C509" s="4" t="s">
        <v>0</v>
      </c>
      <c r="D509" s="5">
        <v>44625.393136574101</v>
      </c>
      <c r="E509" s="4" t="s">
        <v>4</v>
      </c>
      <c r="F509" s="4" t="s">
        <v>2</v>
      </c>
      <c r="G509" s="4" t="s">
        <v>8</v>
      </c>
      <c r="H509" s="4" t="s">
        <v>9</v>
      </c>
      <c r="I509" s="7">
        <v>1535027</v>
      </c>
      <c r="J509" s="7">
        <v>0</v>
      </c>
      <c r="K509" s="7">
        <v>0</v>
      </c>
      <c r="L509" s="7">
        <v>0</v>
      </c>
      <c r="M509" s="7">
        <v>1535027</v>
      </c>
    </row>
    <row r="510" spans="1:13" s="1" customFormat="1" ht="28.5" x14ac:dyDescent="0.25">
      <c r="A510" s="4">
        <v>1071153</v>
      </c>
      <c r="B510" s="5">
        <v>44582.525694444397</v>
      </c>
      <c r="C510" s="4" t="s">
        <v>0</v>
      </c>
      <c r="D510" s="5">
        <v>44625.393136574101</v>
      </c>
      <c r="E510" s="4" t="s">
        <v>4</v>
      </c>
      <c r="F510" s="4" t="s">
        <v>2</v>
      </c>
      <c r="G510" s="4" t="s">
        <v>8</v>
      </c>
      <c r="H510" s="4" t="s">
        <v>9</v>
      </c>
      <c r="I510" s="7">
        <v>65700</v>
      </c>
      <c r="J510" s="7">
        <v>0</v>
      </c>
      <c r="K510" s="7">
        <v>0</v>
      </c>
      <c r="L510" s="7">
        <v>0</v>
      </c>
      <c r="M510" s="7">
        <v>65700</v>
      </c>
    </row>
    <row r="511" spans="1:13" s="1" customFormat="1" ht="28.5" x14ac:dyDescent="0.25">
      <c r="A511" s="4">
        <v>1070957</v>
      </c>
      <c r="B511" s="5">
        <v>44581.364583333299</v>
      </c>
      <c r="C511" s="4" t="s">
        <v>0</v>
      </c>
      <c r="D511" s="5">
        <v>44625.393159722204</v>
      </c>
      <c r="E511" s="4" t="s">
        <v>7</v>
      </c>
      <c r="F511" s="4" t="s">
        <v>7</v>
      </c>
      <c r="G511" s="4" t="s">
        <v>8</v>
      </c>
      <c r="H511" s="4" t="s">
        <v>9</v>
      </c>
      <c r="I511" s="7">
        <v>67460</v>
      </c>
      <c r="J511" s="7">
        <v>0</v>
      </c>
      <c r="K511" s="7">
        <v>0</v>
      </c>
      <c r="L511" s="7">
        <v>0</v>
      </c>
      <c r="M511" s="7">
        <v>67460</v>
      </c>
    </row>
    <row r="512" spans="1:13" s="1" customFormat="1" ht="28.5" x14ac:dyDescent="0.25">
      <c r="A512" s="4">
        <v>1070927</v>
      </c>
      <c r="B512" s="5">
        <v>44581.070833333302</v>
      </c>
      <c r="C512" s="4" t="s">
        <v>0</v>
      </c>
      <c r="D512" s="5">
        <v>44625.393159722204</v>
      </c>
      <c r="E512" s="4" t="s">
        <v>7</v>
      </c>
      <c r="F512" s="4" t="s">
        <v>7</v>
      </c>
      <c r="G512" s="4" t="s">
        <v>8</v>
      </c>
      <c r="H512" s="4" t="s">
        <v>9</v>
      </c>
      <c r="I512" s="7">
        <v>65700</v>
      </c>
      <c r="J512" s="7">
        <v>0</v>
      </c>
      <c r="K512" s="7">
        <v>0</v>
      </c>
      <c r="L512" s="7">
        <v>0</v>
      </c>
      <c r="M512" s="7">
        <v>65700</v>
      </c>
    </row>
    <row r="513" spans="1:13" s="1" customFormat="1" ht="28.5" x14ac:dyDescent="0.25">
      <c r="A513" s="4">
        <v>1070549</v>
      </c>
      <c r="B513" s="5">
        <v>44578.636111111096</v>
      </c>
      <c r="C513" s="4" t="s">
        <v>0</v>
      </c>
      <c r="D513" s="5">
        <v>44625.393159722204</v>
      </c>
      <c r="E513" s="4" t="s">
        <v>4</v>
      </c>
      <c r="F513" s="4" t="s">
        <v>2</v>
      </c>
      <c r="G513" s="4" t="s">
        <v>8</v>
      </c>
      <c r="H513" s="4" t="s">
        <v>9</v>
      </c>
      <c r="I513" s="7">
        <v>140832</v>
      </c>
      <c r="J513" s="7">
        <v>0</v>
      </c>
      <c r="K513" s="7">
        <v>0</v>
      </c>
      <c r="L513" s="7">
        <v>0</v>
      </c>
      <c r="M513" s="7">
        <v>140832</v>
      </c>
    </row>
    <row r="514" spans="1:13" s="1" customFormat="1" ht="28.5" x14ac:dyDescent="0.25">
      <c r="A514" s="4">
        <v>1070545</v>
      </c>
      <c r="B514" s="5">
        <v>44578.605983796297</v>
      </c>
      <c r="C514" s="4" t="s">
        <v>0</v>
      </c>
      <c r="D514" s="5">
        <v>44625.393159722204</v>
      </c>
      <c r="E514" s="4" t="s">
        <v>4</v>
      </c>
      <c r="F514" s="4" t="s">
        <v>2</v>
      </c>
      <c r="G514" s="4" t="s">
        <v>8</v>
      </c>
      <c r="H514" s="4" t="s">
        <v>9</v>
      </c>
      <c r="I514" s="7">
        <v>27300</v>
      </c>
      <c r="J514" s="7">
        <v>0</v>
      </c>
      <c r="K514" s="7">
        <v>0</v>
      </c>
      <c r="L514" s="7">
        <v>0</v>
      </c>
      <c r="M514" s="7">
        <v>27300</v>
      </c>
    </row>
    <row r="515" spans="1:13" s="1" customFormat="1" ht="28.5" x14ac:dyDescent="0.25">
      <c r="A515" s="4">
        <v>1070228</v>
      </c>
      <c r="B515" s="5">
        <v>44576.057638888902</v>
      </c>
      <c r="C515" s="4" t="s">
        <v>0</v>
      </c>
      <c r="D515" s="5">
        <v>44625.393159722204</v>
      </c>
      <c r="E515" s="4" t="s">
        <v>7</v>
      </c>
      <c r="F515" s="4" t="s">
        <v>7</v>
      </c>
      <c r="G515" s="4" t="s">
        <v>8</v>
      </c>
      <c r="H515" s="4" t="s">
        <v>9</v>
      </c>
      <c r="I515" s="7">
        <v>66455</v>
      </c>
      <c r="J515" s="7">
        <v>0</v>
      </c>
      <c r="K515" s="7">
        <v>0</v>
      </c>
      <c r="L515" s="7">
        <v>0</v>
      </c>
      <c r="M515" s="7">
        <v>66455</v>
      </c>
    </row>
    <row r="516" spans="1:13" s="1" customFormat="1" ht="28.5" x14ac:dyDescent="0.25">
      <c r="A516" s="4">
        <v>1070041</v>
      </c>
      <c r="B516" s="5">
        <v>44575.104166666701</v>
      </c>
      <c r="C516" s="4" t="s">
        <v>0</v>
      </c>
      <c r="D516" s="5">
        <v>44625.393148148098</v>
      </c>
      <c r="E516" s="4" t="s">
        <v>4</v>
      </c>
      <c r="F516" s="4" t="s">
        <v>2</v>
      </c>
      <c r="G516" s="4" t="s">
        <v>8</v>
      </c>
      <c r="H516" s="4" t="s">
        <v>9</v>
      </c>
      <c r="I516" s="7">
        <v>69260</v>
      </c>
      <c r="J516" s="7">
        <v>0</v>
      </c>
      <c r="K516" s="7">
        <v>0</v>
      </c>
      <c r="L516" s="7">
        <v>0</v>
      </c>
      <c r="M516" s="7">
        <v>69260</v>
      </c>
    </row>
    <row r="517" spans="1:13" s="1" customFormat="1" ht="28.5" x14ac:dyDescent="0.25">
      <c r="A517" s="4">
        <v>107001</v>
      </c>
      <c r="B517" s="5">
        <v>43086.529166666704</v>
      </c>
      <c r="C517" s="4" t="s">
        <v>0</v>
      </c>
      <c r="D517" s="5">
        <v>43112.758680555598</v>
      </c>
      <c r="E517" s="4" t="s">
        <v>1</v>
      </c>
      <c r="F517" s="4" t="s">
        <v>2</v>
      </c>
      <c r="G517" s="4" t="s">
        <v>3</v>
      </c>
      <c r="H517" s="4" t="s">
        <v>4</v>
      </c>
      <c r="I517" s="7">
        <v>48890</v>
      </c>
      <c r="J517" s="7">
        <v>48890</v>
      </c>
      <c r="K517" s="7">
        <v>0</v>
      </c>
      <c r="L517" s="7">
        <v>0</v>
      </c>
      <c r="M517" s="7">
        <v>0</v>
      </c>
    </row>
    <row r="518" spans="1:13" s="1" customFormat="1" ht="28.5" x14ac:dyDescent="0.25">
      <c r="A518" s="4">
        <v>1069739</v>
      </c>
      <c r="B518" s="5">
        <v>44571.5625</v>
      </c>
      <c r="C518" s="4" t="s">
        <v>0</v>
      </c>
      <c r="D518" s="5">
        <v>44625.393148148098</v>
      </c>
      <c r="E518" s="4" t="s">
        <v>4</v>
      </c>
      <c r="F518" s="4" t="s">
        <v>2</v>
      </c>
      <c r="G518" s="4" t="s">
        <v>8</v>
      </c>
      <c r="H518" s="4" t="s">
        <v>9</v>
      </c>
      <c r="I518" s="7">
        <v>1995704</v>
      </c>
      <c r="J518" s="7">
        <v>0</v>
      </c>
      <c r="K518" s="7">
        <v>0</v>
      </c>
      <c r="L518" s="7">
        <v>0</v>
      </c>
      <c r="M518" s="7">
        <v>1995704</v>
      </c>
    </row>
    <row r="519" spans="1:13" s="1" customFormat="1" ht="28.5" x14ac:dyDescent="0.25">
      <c r="A519" s="4">
        <v>1069671</v>
      </c>
      <c r="B519" s="5">
        <v>44571.166666666701</v>
      </c>
      <c r="C519" s="4" t="s">
        <v>0</v>
      </c>
      <c r="D519" s="5">
        <v>44625.393136574101</v>
      </c>
      <c r="E519" s="4" t="s">
        <v>7</v>
      </c>
      <c r="F519" s="4" t="s">
        <v>7</v>
      </c>
      <c r="G519" s="4" t="s">
        <v>8</v>
      </c>
      <c r="H519" s="4" t="s">
        <v>9</v>
      </c>
      <c r="I519" s="7">
        <v>65700</v>
      </c>
      <c r="J519" s="7">
        <v>0</v>
      </c>
      <c r="K519" s="7">
        <v>0</v>
      </c>
      <c r="L519" s="7">
        <v>0</v>
      </c>
      <c r="M519" s="7">
        <v>65700</v>
      </c>
    </row>
    <row r="520" spans="1:13" s="1" customFormat="1" ht="28.5" x14ac:dyDescent="0.25">
      <c r="A520" s="4">
        <v>1069588</v>
      </c>
      <c r="B520" s="5">
        <v>44570.806944444397</v>
      </c>
      <c r="C520" s="4" t="s">
        <v>0</v>
      </c>
      <c r="D520" s="5">
        <v>44625.393136574101</v>
      </c>
      <c r="E520" s="4" t="s">
        <v>4</v>
      </c>
      <c r="F520" s="4" t="s">
        <v>2</v>
      </c>
      <c r="G520" s="4" t="s">
        <v>8</v>
      </c>
      <c r="H520" s="4" t="s">
        <v>9</v>
      </c>
      <c r="I520" s="7">
        <v>65700</v>
      </c>
      <c r="J520" s="7">
        <v>0</v>
      </c>
      <c r="K520" s="7">
        <v>0</v>
      </c>
      <c r="L520" s="7">
        <v>0</v>
      </c>
      <c r="M520" s="7">
        <v>65700</v>
      </c>
    </row>
    <row r="521" spans="1:13" s="1" customFormat="1" ht="28.5" x14ac:dyDescent="0.25">
      <c r="A521" s="4">
        <v>1069553</v>
      </c>
      <c r="B521" s="5">
        <v>44570.417361111096</v>
      </c>
      <c r="C521" s="4" t="s">
        <v>0</v>
      </c>
      <c r="D521" s="5">
        <v>44625.393136574101</v>
      </c>
      <c r="E521" s="4" t="s">
        <v>7</v>
      </c>
      <c r="F521" s="4" t="s">
        <v>7</v>
      </c>
      <c r="G521" s="4" t="s">
        <v>8</v>
      </c>
      <c r="H521" s="4" t="s">
        <v>9</v>
      </c>
      <c r="I521" s="7">
        <v>91993</v>
      </c>
      <c r="J521" s="7">
        <v>0</v>
      </c>
      <c r="K521" s="7">
        <v>0</v>
      </c>
      <c r="L521" s="7">
        <v>0</v>
      </c>
      <c r="M521" s="7">
        <v>91993</v>
      </c>
    </row>
    <row r="522" spans="1:13" s="1" customFormat="1" ht="28.5" x14ac:dyDescent="0.25">
      <c r="A522" s="4">
        <v>1069494</v>
      </c>
      <c r="B522" s="5">
        <v>44569.854166666701</v>
      </c>
      <c r="C522" s="4" t="s">
        <v>0</v>
      </c>
      <c r="D522" s="5">
        <v>44625.393136574101</v>
      </c>
      <c r="E522" s="4" t="s">
        <v>7</v>
      </c>
      <c r="F522" s="4" t="s">
        <v>7</v>
      </c>
      <c r="G522" s="4" t="s">
        <v>8</v>
      </c>
      <c r="H522" s="4" t="s">
        <v>9</v>
      </c>
      <c r="I522" s="7">
        <v>67400</v>
      </c>
      <c r="J522" s="7">
        <v>0</v>
      </c>
      <c r="K522" s="7">
        <v>0</v>
      </c>
      <c r="L522" s="7">
        <v>0</v>
      </c>
      <c r="M522" s="7">
        <v>67400</v>
      </c>
    </row>
    <row r="523" spans="1:13" s="1" customFormat="1" ht="28.5" x14ac:dyDescent="0.25">
      <c r="A523" s="4">
        <v>1069390</v>
      </c>
      <c r="B523" s="5">
        <v>44569.072916666701</v>
      </c>
      <c r="C523" s="4" t="s">
        <v>0</v>
      </c>
      <c r="D523" s="5">
        <v>44625.393136574101</v>
      </c>
      <c r="E523" s="4" t="s">
        <v>4</v>
      </c>
      <c r="F523" s="4" t="s">
        <v>2</v>
      </c>
      <c r="G523" s="4" t="s">
        <v>8</v>
      </c>
      <c r="H523" s="4" t="s">
        <v>9</v>
      </c>
      <c r="I523" s="7">
        <v>80898</v>
      </c>
      <c r="J523" s="7">
        <v>0</v>
      </c>
      <c r="K523" s="7">
        <v>0</v>
      </c>
      <c r="L523" s="7">
        <v>0</v>
      </c>
      <c r="M523" s="7">
        <v>80898</v>
      </c>
    </row>
    <row r="524" spans="1:13" s="1" customFormat="1" ht="28.5" x14ac:dyDescent="0.25">
      <c r="A524" s="4">
        <v>1069353</v>
      </c>
      <c r="B524" s="5">
        <v>44568.645833333299</v>
      </c>
      <c r="C524" s="4" t="s">
        <v>0</v>
      </c>
      <c r="D524" s="5">
        <v>44625.393136574101</v>
      </c>
      <c r="E524" s="4" t="s">
        <v>7</v>
      </c>
      <c r="F524" s="4" t="s">
        <v>7</v>
      </c>
      <c r="G524" s="4" t="s">
        <v>8</v>
      </c>
      <c r="H524" s="4" t="s">
        <v>9</v>
      </c>
      <c r="I524" s="7">
        <v>361659</v>
      </c>
      <c r="J524" s="7">
        <v>0</v>
      </c>
      <c r="K524" s="7">
        <v>0</v>
      </c>
      <c r="L524" s="7">
        <v>0</v>
      </c>
      <c r="M524" s="7">
        <v>361659</v>
      </c>
    </row>
    <row r="525" spans="1:13" s="1" customFormat="1" ht="28.5" x14ac:dyDescent="0.25">
      <c r="A525" s="4">
        <v>1069291</v>
      </c>
      <c r="B525" s="5">
        <v>44568.267858796302</v>
      </c>
      <c r="C525" s="4" t="s">
        <v>0</v>
      </c>
      <c r="D525" s="5">
        <v>44625.393125000002</v>
      </c>
      <c r="E525" s="4" t="s">
        <v>4</v>
      </c>
      <c r="F525" s="4" t="s">
        <v>2</v>
      </c>
      <c r="G525" s="4" t="s">
        <v>8</v>
      </c>
      <c r="H525" s="4" t="s">
        <v>9</v>
      </c>
      <c r="I525" s="7">
        <v>191800</v>
      </c>
      <c r="J525" s="7">
        <v>0</v>
      </c>
      <c r="K525" s="7">
        <v>0</v>
      </c>
      <c r="L525" s="7">
        <v>0</v>
      </c>
      <c r="M525" s="7">
        <v>191800</v>
      </c>
    </row>
    <row r="526" spans="1:13" s="1" customFormat="1" ht="28.5" x14ac:dyDescent="0.25">
      <c r="A526" s="4">
        <v>1068768</v>
      </c>
      <c r="B526" s="5">
        <v>44564.404861111099</v>
      </c>
      <c r="C526" s="4" t="s">
        <v>0</v>
      </c>
      <c r="D526" s="5">
        <v>44625.393125000002</v>
      </c>
      <c r="E526" s="4" t="s">
        <v>4</v>
      </c>
      <c r="F526" s="4" t="s">
        <v>2</v>
      </c>
      <c r="G526" s="4" t="s">
        <v>8</v>
      </c>
      <c r="H526" s="4" t="s">
        <v>9</v>
      </c>
      <c r="I526" s="7">
        <v>80832</v>
      </c>
      <c r="J526" s="7">
        <v>0</v>
      </c>
      <c r="K526" s="7">
        <v>0</v>
      </c>
      <c r="L526" s="7">
        <v>0</v>
      </c>
      <c r="M526" s="7">
        <v>80832</v>
      </c>
    </row>
    <row r="527" spans="1:13" s="1" customFormat="1" ht="28.5" x14ac:dyDescent="0.25">
      <c r="A527" s="4">
        <v>1068503</v>
      </c>
      <c r="B527" s="5">
        <v>44560.879166666702</v>
      </c>
      <c r="C527" s="4" t="s">
        <v>0</v>
      </c>
      <c r="D527" s="5">
        <v>44604.475694444402</v>
      </c>
      <c r="E527" s="4" t="s">
        <v>7</v>
      </c>
      <c r="F527" s="4" t="s">
        <v>7</v>
      </c>
      <c r="G527" s="4" t="s">
        <v>8</v>
      </c>
      <c r="H527" s="4" t="s">
        <v>9</v>
      </c>
      <c r="I527" s="7">
        <v>59700</v>
      </c>
      <c r="J527" s="7">
        <v>0</v>
      </c>
      <c r="K527" s="7">
        <v>0</v>
      </c>
      <c r="L527" s="7">
        <v>0</v>
      </c>
      <c r="M527" s="7">
        <v>59700</v>
      </c>
    </row>
    <row r="528" spans="1:13" s="1" customFormat="1" ht="28.5" x14ac:dyDescent="0.25">
      <c r="A528" s="4">
        <v>106846</v>
      </c>
      <c r="B528" s="5">
        <v>43084.942361111098</v>
      </c>
      <c r="C528" s="4" t="s">
        <v>0</v>
      </c>
      <c r="D528" s="5">
        <v>43112.758680555598</v>
      </c>
      <c r="E528" s="4" t="s">
        <v>1</v>
      </c>
      <c r="F528" s="4" t="s">
        <v>2</v>
      </c>
      <c r="G528" s="4" t="s">
        <v>3</v>
      </c>
      <c r="H528" s="4" t="s">
        <v>4</v>
      </c>
      <c r="I528" s="7">
        <v>91380</v>
      </c>
      <c r="J528" s="7">
        <v>91380</v>
      </c>
      <c r="K528" s="7">
        <v>0</v>
      </c>
      <c r="L528" s="7">
        <v>0</v>
      </c>
      <c r="M528" s="7">
        <v>0</v>
      </c>
    </row>
    <row r="529" spans="1:13" s="1" customFormat="1" ht="28.5" x14ac:dyDescent="0.25">
      <c r="A529" s="4">
        <v>1068330</v>
      </c>
      <c r="B529" s="5">
        <v>44559.872222222199</v>
      </c>
      <c r="C529" s="4" t="s">
        <v>0</v>
      </c>
      <c r="D529" s="5">
        <v>44604.475694444402</v>
      </c>
      <c r="E529" s="4" t="s">
        <v>7</v>
      </c>
      <c r="F529" s="4" t="s">
        <v>7</v>
      </c>
      <c r="G529" s="4" t="s">
        <v>8</v>
      </c>
      <c r="H529" s="4" t="s">
        <v>9</v>
      </c>
      <c r="I529" s="7">
        <v>511148</v>
      </c>
      <c r="J529" s="7">
        <v>0</v>
      </c>
      <c r="K529" s="7">
        <v>0</v>
      </c>
      <c r="L529" s="7">
        <v>0</v>
      </c>
      <c r="M529" s="7">
        <v>511148</v>
      </c>
    </row>
    <row r="530" spans="1:13" s="1" customFormat="1" ht="28.5" x14ac:dyDescent="0.25">
      <c r="A530" s="4">
        <v>1068248</v>
      </c>
      <c r="B530" s="5">
        <v>44559.515972222202</v>
      </c>
      <c r="C530" s="4" t="s">
        <v>0</v>
      </c>
      <c r="D530" s="5">
        <v>44604.475694444402</v>
      </c>
      <c r="E530" s="4" t="s">
        <v>4</v>
      </c>
      <c r="F530" s="4" t="s">
        <v>2</v>
      </c>
      <c r="G530" s="4" t="s">
        <v>8</v>
      </c>
      <c r="H530" s="4" t="s">
        <v>9</v>
      </c>
      <c r="I530" s="7">
        <v>333985</v>
      </c>
      <c r="J530" s="7">
        <v>0</v>
      </c>
      <c r="K530" s="7">
        <v>0</v>
      </c>
      <c r="L530" s="7">
        <v>0</v>
      </c>
      <c r="M530" s="7">
        <v>333985</v>
      </c>
    </row>
    <row r="531" spans="1:13" s="1" customFormat="1" ht="28.5" x14ac:dyDescent="0.25">
      <c r="A531" s="4">
        <v>1068211</v>
      </c>
      <c r="B531" s="5">
        <v>44559.3382291667</v>
      </c>
      <c r="C531" s="4" t="s">
        <v>0</v>
      </c>
      <c r="D531" s="5">
        <v>44604.475694444402</v>
      </c>
      <c r="E531" s="4" t="s">
        <v>4</v>
      </c>
      <c r="F531" s="4" t="s">
        <v>2</v>
      </c>
      <c r="G531" s="4" t="s">
        <v>8</v>
      </c>
      <c r="H531" s="4" t="s">
        <v>9</v>
      </c>
      <c r="I531" s="7">
        <v>36300</v>
      </c>
      <c r="J531" s="7">
        <v>0</v>
      </c>
      <c r="K531" s="7">
        <v>0</v>
      </c>
      <c r="L531" s="7">
        <v>0</v>
      </c>
      <c r="M531" s="7">
        <v>36300</v>
      </c>
    </row>
    <row r="532" spans="1:13" s="1" customFormat="1" ht="28.5" x14ac:dyDescent="0.25">
      <c r="A532" s="4">
        <v>1068133</v>
      </c>
      <c r="B532" s="5">
        <v>44558.735416666699</v>
      </c>
      <c r="C532" s="4" t="s">
        <v>0</v>
      </c>
      <c r="D532" s="5">
        <v>44604.475694444402</v>
      </c>
      <c r="E532" s="4" t="s">
        <v>7</v>
      </c>
      <c r="F532" s="4" t="s">
        <v>7</v>
      </c>
      <c r="G532" s="4" t="s">
        <v>8</v>
      </c>
      <c r="H532" s="4" t="s">
        <v>9</v>
      </c>
      <c r="I532" s="7">
        <v>559813</v>
      </c>
      <c r="J532" s="7">
        <v>0</v>
      </c>
      <c r="K532" s="7">
        <v>0</v>
      </c>
      <c r="L532" s="7">
        <v>0</v>
      </c>
      <c r="M532" s="7">
        <v>559813</v>
      </c>
    </row>
    <row r="533" spans="1:13" s="1" customFormat="1" ht="28.5" x14ac:dyDescent="0.25">
      <c r="A533" s="4">
        <v>1068116</v>
      </c>
      <c r="B533" s="5">
        <v>44558.664583333302</v>
      </c>
      <c r="C533" s="4" t="s">
        <v>0</v>
      </c>
      <c r="D533" s="5">
        <v>44604.475682870398</v>
      </c>
      <c r="E533" s="4" t="s">
        <v>7</v>
      </c>
      <c r="F533" s="4" t="s">
        <v>7</v>
      </c>
      <c r="G533" s="4" t="s">
        <v>8</v>
      </c>
      <c r="H533" s="4" t="s">
        <v>9</v>
      </c>
      <c r="I533" s="7">
        <v>432993</v>
      </c>
      <c r="J533" s="7">
        <v>0</v>
      </c>
      <c r="K533" s="7">
        <v>0</v>
      </c>
      <c r="L533" s="7">
        <v>0</v>
      </c>
      <c r="M533" s="7">
        <v>432993</v>
      </c>
    </row>
    <row r="534" spans="1:13" s="1" customFormat="1" ht="28.5" x14ac:dyDescent="0.25">
      <c r="A534" s="4">
        <v>1068111</v>
      </c>
      <c r="B534" s="5">
        <v>44558.637499999997</v>
      </c>
      <c r="C534" s="4" t="s">
        <v>0</v>
      </c>
      <c r="D534" s="5">
        <v>44604.475682870398</v>
      </c>
      <c r="E534" s="4" t="s">
        <v>7</v>
      </c>
      <c r="F534" s="4" t="s">
        <v>7</v>
      </c>
      <c r="G534" s="4" t="s">
        <v>8</v>
      </c>
      <c r="H534" s="4" t="s">
        <v>9</v>
      </c>
      <c r="I534" s="7">
        <v>532580</v>
      </c>
      <c r="J534" s="7">
        <v>0</v>
      </c>
      <c r="K534" s="7">
        <v>0</v>
      </c>
      <c r="L534" s="7">
        <v>0</v>
      </c>
      <c r="M534" s="7">
        <v>532580</v>
      </c>
    </row>
    <row r="535" spans="1:13" s="1" customFormat="1" ht="28.5" x14ac:dyDescent="0.25">
      <c r="A535" s="4">
        <v>1067691</v>
      </c>
      <c r="B535" s="5">
        <v>44556.072222222203</v>
      </c>
      <c r="C535" s="4" t="s">
        <v>0</v>
      </c>
      <c r="D535" s="5">
        <v>44604.475682870398</v>
      </c>
      <c r="E535" s="4" t="s">
        <v>4</v>
      </c>
      <c r="F535" s="4" t="s">
        <v>2</v>
      </c>
      <c r="G535" s="4" t="s">
        <v>8</v>
      </c>
      <c r="H535" s="4" t="s">
        <v>9</v>
      </c>
      <c r="I535" s="7">
        <v>597272</v>
      </c>
      <c r="J535" s="7">
        <v>0</v>
      </c>
      <c r="K535" s="7">
        <v>0</v>
      </c>
      <c r="L535" s="7">
        <v>0</v>
      </c>
      <c r="M535" s="7">
        <v>597272</v>
      </c>
    </row>
    <row r="536" spans="1:13" s="1" customFormat="1" ht="28.5" x14ac:dyDescent="0.25">
      <c r="A536" s="4">
        <v>1067408</v>
      </c>
      <c r="B536" s="5">
        <v>44553.697222222203</v>
      </c>
      <c r="C536" s="4" t="s">
        <v>0</v>
      </c>
      <c r="D536" s="5">
        <v>44604.475682870398</v>
      </c>
      <c r="E536" s="4" t="s">
        <v>4</v>
      </c>
      <c r="F536" s="4" t="s">
        <v>2</v>
      </c>
      <c r="G536" s="4" t="s">
        <v>8</v>
      </c>
      <c r="H536" s="4" t="s">
        <v>9</v>
      </c>
      <c r="I536" s="7">
        <v>61998</v>
      </c>
      <c r="J536" s="7">
        <v>0</v>
      </c>
      <c r="K536" s="7">
        <v>0</v>
      </c>
      <c r="L536" s="7">
        <v>0</v>
      </c>
      <c r="M536" s="7">
        <v>61998</v>
      </c>
    </row>
    <row r="537" spans="1:13" s="1" customFormat="1" ht="28.5" x14ac:dyDescent="0.25">
      <c r="A537" s="4">
        <v>1067338</v>
      </c>
      <c r="B537" s="5">
        <v>44553.420833333301</v>
      </c>
      <c r="C537" s="4" t="s">
        <v>0</v>
      </c>
      <c r="D537" s="5">
        <v>44604.475682870398</v>
      </c>
      <c r="E537" s="4" t="s">
        <v>4</v>
      </c>
      <c r="F537" s="4" t="s">
        <v>2</v>
      </c>
      <c r="G537" s="4" t="s">
        <v>8</v>
      </c>
      <c r="H537" s="4" t="s">
        <v>9</v>
      </c>
      <c r="I537" s="7">
        <v>140832</v>
      </c>
      <c r="J537" s="7">
        <v>0</v>
      </c>
      <c r="K537" s="7">
        <v>0</v>
      </c>
      <c r="L537" s="7">
        <v>0</v>
      </c>
      <c r="M537" s="7">
        <v>140832</v>
      </c>
    </row>
    <row r="538" spans="1:13" s="1" customFormat="1" ht="28.5" x14ac:dyDescent="0.25">
      <c r="A538" s="4">
        <v>1067336</v>
      </c>
      <c r="B538" s="5">
        <v>44553.417361111096</v>
      </c>
      <c r="C538" s="4" t="s">
        <v>0</v>
      </c>
      <c r="D538" s="5">
        <v>44604.475682870398</v>
      </c>
      <c r="E538" s="4" t="s">
        <v>4</v>
      </c>
      <c r="F538" s="4" t="s">
        <v>2</v>
      </c>
      <c r="G538" s="4" t="s">
        <v>8</v>
      </c>
      <c r="H538" s="4" t="s">
        <v>9</v>
      </c>
      <c r="I538" s="7">
        <v>616701</v>
      </c>
      <c r="J538" s="7">
        <v>0</v>
      </c>
      <c r="K538" s="7">
        <v>0</v>
      </c>
      <c r="L538" s="7">
        <v>0</v>
      </c>
      <c r="M538" s="7">
        <v>616701</v>
      </c>
    </row>
    <row r="539" spans="1:13" s="1" customFormat="1" ht="28.5" x14ac:dyDescent="0.25">
      <c r="A539" s="4">
        <v>1067221</v>
      </c>
      <c r="B539" s="5">
        <v>44552.6199305556</v>
      </c>
      <c r="C539" s="4" t="s">
        <v>0</v>
      </c>
      <c r="D539" s="5">
        <v>44604.475682870398</v>
      </c>
      <c r="E539" s="4" t="s">
        <v>4</v>
      </c>
      <c r="F539" s="4" t="s">
        <v>2</v>
      </c>
      <c r="G539" s="4" t="s">
        <v>8</v>
      </c>
      <c r="H539" s="4" t="s">
        <v>9</v>
      </c>
      <c r="I539" s="7">
        <v>9412</v>
      </c>
      <c r="J539" s="7">
        <v>0</v>
      </c>
      <c r="K539" s="7">
        <v>0</v>
      </c>
      <c r="L539" s="7">
        <v>0</v>
      </c>
      <c r="M539" s="7">
        <v>9412</v>
      </c>
    </row>
    <row r="540" spans="1:13" s="1" customFormat="1" ht="28.5" x14ac:dyDescent="0.25">
      <c r="A540" s="4">
        <v>1067181</v>
      </c>
      <c r="B540" s="5">
        <v>44552.524305555598</v>
      </c>
      <c r="C540" s="4" t="s">
        <v>0</v>
      </c>
      <c r="D540" s="5">
        <v>44604.475682870398</v>
      </c>
      <c r="E540" s="4" t="s">
        <v>7</v>
      </c>
      <c r="F540" s="4" t="s">
        <v>7</v>
      </c>
      <c r="G540" s="4" t="s">
        <v>8</v>
      </c>
      <c r="H540" s="4" t="s">
        <v>9</v>
      </c>
      <c r="I540" s="7">
        <v>525565</v>
      </c>
      <c r="J540" s="7">
        <v>0</v>
      </c>
      <c r="K540" s="7">
        <v>0</v>
      </c>
      <c r="L540" s="7">
        <v>0</v>
      </c>
      <c r="M540" s="7">
        <v>525565</v>
      </c>
    </row>
    <row r="541" spans="1:13" s="1" customFormat="1" ht="28.5" x14ac:dyDescent="0.25">
      <c r="A541" s="4">
        <v>1066534</v>
      </c>
      <c r="B541" s="5">
        <v>44547.810416666704</v>
      </c>
      <c r="C541" s="4" t="s">
        <v>0</v>
      </c>
      <c r="D541" s="5">
        <v>44604.475671296299</v>
      </c>
      <c r="E541" s="4" t="s">
        <v>4</v>
      </c>
      <c r="F541" s="4" t="s">
        <v>2</v>
      </c>
      <c r="G541" s="4" t="s">
        <v>8</v>
      </c>
      <c r="H541" s="4" t="s">
        <v>9</v>
      </c>
      <c r="I541" s="7">
        <v>59700</v>
      </c>
      <c r="J541" s="7">
        <v>0</v>
      </c>
      <c r="K541" s="7">
        <v>0</v>
      </c>
      <c r="L541" s="7">
        <v>0</v>
      </c>
      <c r="M541" s="7">
        <v>59700</v>
      </c>
    </row>
    <row r="542" spans="1:13" s="1" customFormat="1" ht="28.5" x14ac:dyDescent="0.25">
      <c r="A542" s="4">
        <v>1066431</v>
      </c>
      <c r="B542" s="5">
        <v>44547.405509259297</v>
      </c>
      <c r="C542" s="4" t="s">
        <v>0</v>
      </c>
      <c r="D542" s="5">
        <v>44604.475671296299</v>
      </c>
      <c r="E542" s="4" t="s">
        <v>4</v>
      </c>
      <c r="F542" s="4" t="s">
        <v>2</v>
      </c>
      <c r="G542" s="4" t="s">
        <v>8</v>
      </c>
      <c r="H542" s="4" t="s">
        <v>9</v>
      </c>
      <c r="I542" s="7">
        <v>104200</v>
      </c>
      <c r="J542" s="7">
        <v>0</v>
      </c>
      <c r="K542" s="7">
        <v>0</v>
      </c>
      <c r="L542" s="7">
        <v>0</v>
      </c>
      <c r="M542" s="7">
        <v>104200</v>
      </c>
    </row>
    <row r="543" spans="1:13" s="1" customFormat="1" ht="28.5" x14ac:dyDescent="0.25">
      <c r="A543" s="4">
        <v>1066179</v>
      </c>
      <c r="B543" s="5">
        <v>44545.890277777798</v>
      </c>
      <c r="C543" s="4" t="s">
        <v>0</v>
      </c>
      <c r="D543" s="5">
        <v>44604.475671296299</v>
      </c>
      <c r="E543" s="4" t="s">
        <v>4</v>
      </c>
      <c r="F543" s="4" t="s">
        <v>2</v>
      </c>
      <c r="G543" s="4" t="s">
        <v>8</v>
      </c>
      <c r="H543" s="4" t="s">
        <v>9</v>
      </c>
      <c r="I543" s="7">
        <v>59700</v>
      </c>
      <c r="J543" s="7">
        <v>0</v>
      </c>
      <c r="K543" s="7">
        <v>0</v>
      </c>
      <c r="L543" s="7">
        <v>0</v>
      </c>
      <c r="M543" s="7">
        <v>59700</v>
      </c>
    </row>
    <row r="544" spans="1:13" s="1" customFormat="1" ht="28.5" x14ac:dyDescent="0.25">
      <c r="A544" s="4">
        <v>1066101</v>
      </c>
      <c r="B544" s="5">
        <v>44545.522245370397</v>
      </c>
      <c r="C544" s="4" t="s">
        <v>0</v>
      </c>
      <c r="D544" s="5">
        <v>44604.475671296299</v>
      </c>
      <c r="E544" s="4" t="s">
        <v>4</v>
      </c>
      <c r="F544" s="4" t="s">
        <v>2</v>
      </c>
      <c r="G544" s="4" t="s">
        <v>8</v>
      </c>
      <c r="H544" s="4" t="s">
        <v>9</v>
      </c>
      <c r="I544" s="7">
        <v>52400</v>
      </c>
      <c r="J544" s="7">
        <v>0</v>
      </c>
      <c r="K544" s="7">
        <v>0</v>
      </c>
      <c r="L544" s="7">
        <v>0</v>
      </c>
      <c r="M544" s="7">
        <v>52400</v>
      </c>
    </row>
    <row r="545" spans="1:13" s="1" customFormat="1" ht="28.5" x14ac:dyDescent="0.25">
      <c r="A545" s="4">
        <v>106603</v>
      </c>
      <c r="B545" s="5">
        <v>43082.694444444402</v>
      </c>
      <c r="C545" s="4" t="s">
        <v>0</v>
      </c>
      <c r="D545" s="5">
        <v>43112.758680555598</v>
      </c>
      <c r="E545" s="4" t="s">
        <v>1</v>
      </c>
      <c r="F545" s="4" t="s">
        <v>2</v>
      </c>
      <c r="G545" s="4" t="s">
        <v>3</v>
      </c>
      <c r="H545" s="4" t="s">
        <v>4</v>
      </c>
      <c r="I545" s="7">
        <v>81800</v>
      </c>
      <c r="J545" s="7">
        <v>0</v>
      </c>
      <c r="K545" s="7">
        <v>0</v>
      </c>
      <c r="L545" s="7">
        <v>0</v>
      </c>
      <c r="M545" s="7">
        <v>81800</v>
      </c>
    </row>
    <row r="546" spans="1:13" s="1" customFormat="1" ht="28.5" x14ac:dyDescent="0.25">
      <c r="A546" s="4">
        <v>1065935</v>
      </c>
      <c r="B546" s="5">
        <v>44544.605555555601</v>
      </c>
      <c r="C546" s="4" t="s">
        <v>0</v>
      </c>
      <c r="D546" s="5">
        <v>44604.475671296299</v>
      </c>
      <c r="E546" s="4" t="s">
        <v>7</v>
      </c>
      <c r="F546" s="4" t="s">
        <v>7</v>
      </c>
      <c r="G546" s="4" t="s">
        <v>8</v>
      </c>
      <c r="H546" s="4" t="s">
        <v>9</v>
      </c>
      <c r="I546" s="7">
        <v>59700</v>
      </c>
      <c r="J546" s="7">
        <v>0</v>
      </c>
      <c r="K546" s="7">
        <v>0</v>
      </c>
      <c r="L546" s="7">
        <v>0</v>
      </c>
      <c r="M546" s="7">
        <v>59700</v>
      </c>
    </row>
    <row r="547" spans="1:13" s="1" customFormat="1" ht="28.5" x14ac:dyDescent="0.25">
      <c r="A547" s="4">
        <v>1065307</v>
      </c>
      <c r="B547" s="5">
        <v>44540.5131944444</v>
      </c>
      <c r="C547" s="4" t="s">
        <v>0</v>
      </c>
      <c r="D547" s="5">
        <v>44604.475671296299</v>
      </c>
      <c r="E547" s="4" t="s">
        <v>7</v>
      </c>
      <c r="F547" s="4" t="s">
        <v>7</v>
      </c>
      <c r="G547" s="4" t="s">
        <v>8</v>
      </c>
      <c r="H547" s="4" t="s">
        <v>9</v>
      </c>
      <c r="I547" s="7">
        <v>60780</v>
      </c>
      <c r="J547" s="7">
        <v>0</v>
      </c>
      <c r="K547" s="7">
        <v>0</v>
      </c>
      <c r="L547" s="7">
        <v>0</v>
      </c>
      <c r="M547" s="7">
        <v>60780</v>
      </c>
    </row>
    <row r="548" spans="1:13" s="1" customFormat="1" ht="28.5" x14ac:dyDescent="0.25">
      <c r="A548" s="4">
        <v>1064338</v>
      </c>
      <c r="B548" s="5">
        <v>44534.1</v>
      </c>
      <c r="C548" s="4" t="s">
        <v>0</v>
      </c>
      <c r="D548" s="5">
        <v>44604.475671296299</v>
      </c>
      <c r="E548" s="4" t="s">
        <v>7</v>
      </c>
      <c r="F548" s="4" t="s">
        <v>7</v>
      </c>
      <c r="G548" s="4" t="s">
        <v>8</v>
      </c>
      <c r="H548" s="4" t="s">
        <v>9</v>
      </c>
      <c r="I548" s="7">
        <v>59700</v>
      </c>
      <c r="J548" s="7">
        <v>0</v>
      </c>
      <c r="K548" s="7">
        <v>0</v>
      </c>
      <c r="L548" s="7">
        <v>0</v>
      </c>
      <c r="M548" s="7">
        <v>59700</v>
      </c>
    </row>
    <row r="549" spans="1:13" s="1" customFormat="1" ht="28.5" x14ac:dyDescent="0.25">
      <c r="A549" s="4">
        <v>1064325</v>
      </c>
      <c r="B549" s="5">
        <v>44534.058333333298</v>
      </c>
      <c r="C549" s="4" t="s">
        <v>0</v>
      </c>
      <c r="D549" s="5">
        <v>44604.4756597222</v>
      </c>
      <c r="E549" s="4" t="s">
        <v>4</v>
      </c>
      <c r="F549" s="4" t="s">
        <v>2</v>
      </c>
      <c r="G549" s="4" t="s">
        <v>8</v>
      </c>
      <c r="H549" s="4" t="s">
        <v>9</v>
      </c>
      <c r="I549" s="7">
        <v>420226</v>
      </c>
      <c r="J549" s="7">
        <v>0</v>
      </c>
      <c r="K549" s="7">
        <v>0</v>
      </c>
      <c r="L549" s="7">
        <v>0</v>
      </c>
      <c r="M549" s="7">
        <v>420226</v>
      </c>
    </row>
    <row r="550" spans="1:13" s="1" customFormat="1" ht="28.5" x14ac:dyDescent="0.25">
      <c r="A550" s="4">
        <v>1064229</v>
      </c>
      <c r="B550" s="5">
        <v>44533.46875</v>
      </c>
      <c r="C550" s="4" t="s">
        <v>0</v>
      </c>
      <c r="D550" s="5">
        <v>44604.4756597222</v>
      </c>
      <c r="E550" s="4" t="s">
        <v>4</v>
      </c>
      <c r="F550" s="4" t="s">
        <v>2</v>
      </c>
      <c r="G550" s="4" t="s">
        <v>8</v>
      </c>
      <c r="H550" s="4" t="s">
        <v>9</v>
      </c>
      <c r="I550" s="7">
        <v>61698</v>
      </c>
      <c r="J550" s="7">
        <v>0</v>
      </c>
      <c r="K550" s="7">
        <v>0</v>
      </c>
      <c r="L550" s="7">
        <v>0</v>
      </c>
      <c r="M550" s="7">
        <v>61698</v>
      </c>
    </row>
    <row r="551" spans="1:13" s="1" customFormat="1" ht="28.5" x14ac:dyDescent="0.25">
      <c r="A551" s="4">
        <v>1064224</v>
      </c>
      <c r="B551" s="5">
        <v>44533.425694444399</v>
      </c>
      <c r="C551" s="4" t="s">
        <v>0</v>
      </c>
      <c r="D551" s="5">
        <v>44604.4756597222</v>
      </c>
      <c r="E551" s="4" t="s">
        <v>4</v>
      </c>
      <c r="F551" s="4" t="s">
        <v>2</v>
      </c>
      <c r="G551" s="4" t="s">
        <v>8</v>
      </c>
      <c r="H551" s="4" t="s">
        <v>9</v>
      </c>
      <c r="I551" s="7">
        <v>145399</v>
      </c>
      <c r="J551" s="7">
        <v>0</v>
      </c>
      <c r="K551" s="7">
        <v>0</v>
      </c>
      <c r="L551" s="7">
        <v>0</v>
      </c>
      <c r="M551" s="7">
        <v>145399</v>
      </c>
    </row>
    <row r="552" spans="1:13" s="1" customFormat="1" ht="28.5" x14ac:dyDescent="0.25">
      <c r="A552" s="4">
        <v>10642</v>
      </c>
      <c r="B552" s="5">
        <v>42095</v>
      </c>
      <c r="C552" s="4" t="s">
        <v>0</v>
      </c>
      <c r="D552" s="5">
        <v>42150</v>
      </c>
      <c r="E552" s="4" t="s">
        <v>5</v>
      </c>
      <c r="F552" s="4" t="s">
        <v>6</v>
      </c>
      <c r="G552" s="4" t="s">
        <v>3</v>
      </c>
      <c r="H552" s="4" t="s">
        <v>4</v>
      </c>
      <c r="I552" s="7">
        <v>741440</v>
      </c>
      <c r="J552" s="7">
        <v>0</v>
      </c>
      <c r="K552" s="7">
        <v>0</v>
      </c>
      <c r="L552" s="7">
        <v>0</v>
      </c>
      <c r="M552" s="7">
        <v>741440</v>
      </c>
    </row>
    <row r="553" spans="1:13" s="1" customFormat="1" ht="28.5" x14ac:dyDescent="0.25">
      <c r="A553" s="4">
        <v>1064160</v>
      </c>
      <c r="B553" s="5">
        <v>44533.154861111099</v>
      </c>
      <c r="C553" s="4" t="s">
        <v>0</v>
      </c>
      <c r="D553" s="5">
        <v>44604.4756597222</v>
      </c>
      <c r="E553" s="4" t="s">
        <v>4</v>
      </c>
      <c r="F553" s="4" t="s">
        <v>2</v>
      </c>
      <c r="G553" s="4" t="s">
        <v>8</v>
      </c>
      <c r="H553" s="4" t="s">
        <v>9</v>
      </c>
      <c r="I553" s="7">
        <v>61400</v>
      </c>
      <c r="J553" s="7">
        <v>0</v>
      </c>
      <c r="K553" s="7">
        <v>0</v>
      </c>
      <c r="L553" s="7">
        <v>0</v>
      </c>
      <c r="M553" s="7">
        <v>61400</v>
      </c>
    </row>
    <row r="554" spans="1:13" s="1" customFormat="1" ht="28.5" x14ac:dyDescent="0.25">
      <c r="A554" s="4">
        <v>1064042</v>
      </c>
      <c r="B554" s="5">
        <v>44532.365277777797</v>
      </c>
      <c r="C554" s="4" t="s">
        <v>0</v>
      </c>
      <c r="D554" s="5">
        <v>44604.4756597222</v>
      </c>
      <c r="E554" s="4" t="s">
        <v>4</v>
      </c>
      <c r="F554" s="4" t="s">
        <v>2</v>
      </c>
      <c r="G554" s="4" t="s">
        <v>8</v>
      </c>
      <c r="H554" s="4" t="s">
        <v>9</v>
      </c>
      <c r="I554" s="7">
        <v>59700</v>
      </c>
      <c r="J554" s="7">
        <v>0</v>
      </c>
      <c r="K554" s="7">
        <v>0</v>
      </c>
      <c r="L554" s="7">
        <v>0</v>
      </c>
      <c r="M554" s="7">
        <v>59700</v>
      </c>
    </row>
    <row r="555" spans="1:13" s="1" customFormat="1" ht="28.5" x14ac:dyDescent="0.25">
      <c r="A555" s="4">
        <v>1064024</v>
      </c>
      <c r="B555" s="5">
        <v>44532.1340277778</v>
      </c>
      <c r="C555" s="4" t="s">
        <v>0</v>
      </c>
      <c r="D555" s="5">
        <v>44604.4756597222</v>
      </c>
      <c r="E555" s="4" t="s">
        <v>4</v>
      </c>
      <c r="F555" s="4" t="s">
        <v>2</v>
      </c>
      <c r="G555" s="4" t="s">
        <v>8</v>
      </c>
      <c r="H555" s="4" t="s">
        <v>9</v>
      </c>
      <c r="I555" s="7">
        <v>342403</v>
      </c>
      <c r="J555" s="7">
        <v>0</v>
      </c>
      <c r="K555" s="7">
        <v>0</v>
      </c>
      <c r="L555" s="7">
        <v>0</v>
      </c>
      <c r="M555" s="7">
        <v>342403</v>
      </c>
    </row>
    <row r="556" spans="1:13" s="1" customFormat="1" ht="28.5" x14ac:dyDescent="0.25">
      <c r="A556" s="4">
        <v>1063945</v>
      </c>
      <c r="B556" s="5">
        <v>44531.820138888899</v>
      </c>
      <c r="C556" s="4" t="s">
        <v>0</v>
      </c>
      <c r="D556" s="5">
        <v>44604.4756597222</v>
      </c>
      <c r="E556" s="4" t="s">
        <v>7</v>
      </c>
      <c r="F556" s="4" t="s">
        <v>7</v>
      </c>
      <c r="G556" s="4" t="s">
        <v>8</v>
      </c>
      <c r="H556" s="4" t="s">
        <v>9</v>
      </c>
      <c r="I556" s="7">
        <v>495650</v>
      </c>
      <c r="J556" s="7">
        <v>0</v>
      </c>
      <c r="K556" s="7">
        <v>0</v>
      </c>
      <c r="L556" s="7">
        <v>0</v>
      </c>
      <c r="M556" s="7">
        <v>495650</v>
      </c>
    </row>
    <row r="557" spans="1:13" s="1" customFormat="1" ht="28.5" x14ac:dyDescent="0.25">
      <c r="A557" s="4">
        <v>1063864</v>
      </c>
      <c r="B557" s="5">
        <v>44531.500694444403</v>
      </c>
      <c r="C557" s="4" t="s">
        <v>0</v>
      </c>
      <c r="D557" s="5">
        <v>44604.4756597222</v>
      </c>
      <c r="E557" s="4" t="s">
        <v>4</v>
      </c>
      <c r="F557" s="4" t="s">
        <v>2</v>
      </c>
      <c r="G557" s="4" t="s">
        <v>8</v>
      </c>
      <c r="H557" s="4" t="s">
        <v>9</v>
      </c>
      <c r="I557" s="7">
        <v>59700</v>
      </c>
      <c r="J557" s="7">
        <v>0</v>
      </c>
      <c r="K557" s="7">
        <v>0</v>
      </c>
      <c r="L557" s="7">
        <v>0</v>
      </c>
      <c r="M557" s="7">
        <v>59700</v>
      </c>
    </row>
    <row r="558" spans="1:13" s="1" customFormat="1" ht="28.5" x14ac:dyDescent="0.25">
      <c r="A558" s="4">
        <v>1063440</v>
      </c>
      <c r="B558" s="5">
        <v>44529.622222222199</v>
      </c>
      <c r="C558" s="4" t="s">
        <v>0</v>
      </c>
      <c r="D558" s="5">
        <v>44604.475648148102</v>
      </c>
      <c r="E558" s="4" t="s">
        <v>4</v>
      </c>
      <c r="F558" s="4" t="s">
        <v>2</v>
      </c>
      <c r="G558" s="4" t="s">
        <v>8</v>
      </c>
      <c r="H558" s="4" t="s">
        <v>9</v>
      </c>
      <c r="I558" s="7">
        <v>36300</v>
      </c>
      <c r="J558" s="7">
        <v>0</v>
      </c>
      <c r="K558" s="7">
        <v>0</v>
      </c>
      <c r="L558" s="7">
        <v>0</v>
      </c>
      <c r="M558" s="7">
        <v>36300</v>
      </c>
    </row>
    <row r="559" spans="1:13" s="1" customFormat="1" ht="28.5" x14ac:dyDescent="0.25">
      <c r="A559" s="4">
        <v>1063283</v>
      </c>
      <c r="B559" s="5">
        <v>44529.291666666701</v>
      </c>
      <c r="C559" s="4" t="s">
        <v>0</v>
      </c>
      <c r="D559" s="5">
        <v>44604.475648148102</v>
      </c>
      <c r="E559" s="4" t="s">
        <v>4</v>
      </c>
      <c r="F559" s="4" t="s">
        <v>2</v>
      </c>
      <c r="G559" s="4" t="s">
        <v>8</v>
      </c>
      <c r="H559" s="4" t="s">
        <v>9</v>
      </c>
      <c r="I559" s="7">
        <v>25100</v>
      </c>
      <c r="J559" s="7">
        <v>0</v>
      </c>
      <c r="K559" s="7">
        <v>0</v>
      </c>
      <c r="L559" s="7">
        <v>0</v>
      </c>
      <c r="M559" s="7">
        <v>25100</v>
      </c>
    </row>
    <row r="560" spans="1:13" s="1" customFormat="1" ht="28.5" x14ac:dyDescent="0.25">
      <c r="A560" s="4">
        <v>10632</v>
      </c>
      <c r="B560" s="5">
        <v>42095</v>
      </c>
      <c r="C560" s="4" t="s">
        <v>0</v>
      </c>
      <c r="D560" s="5">
        <v>42150</v>
      </c>
      <c r="E560" s="4" t="s">
        <v>5</v>
      </c>
      <c r="F560" s="4" t="s">
        <v>6</v>
      </c>
      <c r="G560" s="4" t="s">
        <v>3</v>
      </c>
      <c r="H560" s="4" t="s">
        <v>4</v>
      </c>
      <c r="I560" s="7">
        <v>132880</v>
      </c>
      <c r="J560" s="7">
        <v>0</v>
      </c>
      <c r="K560" s="7">
        <v>0</v>
      </c>
      <c r="L560" s="7">
        <v>0</v>
      </c>
      <c r="M560" s="7">
        <v>132880</v>
      </c>
    </row>
    <row r="561" spans="1:13" s="1" customFormat="1" ht="28.5" x14ac:dyDescent="0.25">
      <c r="A561" s="4">
        <v>1062574</v>
      </c>
      <c r="B561" s="5">
        <v>44524.947916666701</v>
      </c>
      <c r="C561" s="4" t="s">
        <v>0</v>
      </c>
      <c r="D561" s="5">
        <v>44604.475648148102</v>
      </c>
      <c r="E561" s="4" t="s">
        <v>4</v>
      </c>
      <c r="F561" s="4" t="s">
        <v>2</v>
      </c>
      <c r="G561" s="4" t="s">
        <v>8</v>
      </c>
      <c r="H561" s="4" t="s">
        <v>9</v>
      </c>
      <c r="I561" s="7">
        <v>59700</v>
      </c>
      <c r="J561" s="7">
        <v>0</v>
      </c>
      <c r="K561" s="7">
        <v>0</v>
      </c>
      <c r="L561" s="7">
        <v>0</v>
      </c>
      <c r="M561" s="7">
        <v>59700</v>
      </c>
    </row>
    <row r="562" spans="1:13" s="1" customFormat="1" ht="28.5" x14ac:dyDescent="0.25">
      <c r="A562" s="4">
        <v>1062483</v>
      </c>
      <c r="B562" s="5">
        <v>44524.441666666702</v>
      </c>
      <c r="C562" s="4" t="s">
        <v>0</v>
      </c>
      <c r="D562" s="5">
        <v>44539.6788310185</v>
      </c>
      <c r="E562" s="4" t="s">
        <v>7</v>
      </c>
      <c r="F562" s="4" t="s">
        <v>7</v>
      </c>
      <c r="G562" s="4" t="s">
        <v>8</v>
      </c>
      <c r="H562" s="4" t="s">
        <v>9</v>
      </c>
      <c r="I562" s="7">
        <v>59700</v>
      </c>
      <c r="J562" s="7">
        <v>0</v>
      </c>
      <c r="K562" s="7">
        <v>0</v>
      </c>
      <c r="L562" s="7">
        <v>0</v>
      </c>
      <c r="M562" s="7">
        <v>59700</v>
      </c>
    </row>
    <row r="563" spans="1:13" s="1" customFormat="1" ht="28.5" x14ac:dyDescent="0.25">
      <c r="A563" s="4">
        <v>106240</v>
      </c>
      <c r="B563" s="5">
        <v>43080.499305555597</v>
      </c>
      <c r="C563" s="4" t="s">
        <v>0</v>
      </c>
      <c r="D563" s="5"/>
      <c r="E563" s="4" t="s">
        <v>1</v>
      </c>
      <c r="F563" s="4" t="s">
        <v>2</v>
      </c>
      <c r="G563" s="4" t="s">
        <v>3</v>
      </c>
      <c r="H563" s="4" t="s">
        <v>4</v>
      </c>
      <c r="I563" s="7">
        <v>7059</v>
      </c>
      <c r="J563" s="7">
        <v>0</v>
      </c>
      <c r="K563" s="7">
        <v>0</v>
      </c>
      <c r="L563" s="7">
        <v>0</v>
      </c>
      <c r="M563" s="7">
        <v>7059</v>
      </c>
    </row>
    <row r="564" spans="1:13" s="1" customFormat="1" ht="28.5" x14ac:dyDescent="0.25">
      <c r="A564" s="4">
        <v>1062028</v>
      </c>
      <c r="B564" s="5">
        <v>44521.229166666701</v>
      </c>
      <c r="C564" s="4" t="s">
        <v>0</v>
      </c>
      <c r="D564" s="5">
        <v>44539.6788310185</v>
      </c>
      <c r="E564" s="4" t="s">
        <v>4</v>
      </c>
      <c r="F564" s="4" t="s">
        <v>2</v>
      </c>
      <c r="G564" s="4" t="s">
        <v>8</v>
      </c>
      <c r="H564" s="4" t="s">
        <v>9</v>
      </c>
      <c r="I564" s="7">
        <v>295170</v>
      </c>
      <c r="J564" s="7">
        <v>52365</v>
      </c>
      <c r="K564" s="7">
        <v>0</v>
      </c>
      <c r="L564" s="7">
        <v>0</v>
      </c>
      <c r="M564" s="7">
        <v>242805</v>
      </c>
    </row>
    <row r="565" spans="1:13" s="1" customFormat="1" ht="28.5" x14ac:dyDescent="0.25">
      <c r="A565" s="4">
        <v>1061850</v>
      </c>
      <c r="B565" s="5">
        <v>44520.038888888899</v>
      </c>
      <c r="C565" s="4" t="s">
        <v>0</v>
      </c>
      <c r="D565" s="5">
        <v>44539.6788310185</v>
      </c>
      <c r="E565" s="4" t="s">
        <v>4</v>
      </c>
      <c r="F565" s="4" t="s">
        <v>2</v>
      </c>
      <c r="G565" s="4" t="s">
        <v>8</v>
      </c>
      <c r="H565" s="4" t="s">
        <v>9</v>
      </c>
      <c r="I565" s="7">
        <v>61060</v>
      </c>
      <c r="J565" s="7">
        <v>0</v>
      </c>
      <c r="K565" s="7">
        <v>0</v>
      </c>
      <c r="L565" s="7">
        <v>0</v>
      </c>
      <c r="M565" s="7">
        <v>61060</v>
      </c>
    </row>
    <row r="566" spans="1:13" s="1" customFormat="1" ht="28.5" x14ac:dyDescent="0.25">
      <c r="A566" s="4">
        <v>1061577</v>
      </c>
      <c r="B566" s="5">
        <v>44519.292361111096</v>
      </c>
      <c r="C566" s="4" t="s">
        <v>0</v>
      </c>
      <c r="D566" s="5">
        <v>44539.6788310185</v>
      </c>
      <c r="E566" s="4" t="s">
        <v>4</v>
      </c>
      <c r="F566" s="4" t="s">
        <v>2</v>
      </c>
      <c r="G566" s="4" t="s">
        <v>8</v>
      </c>
      <c r="H566" s="4" t="s">
        <v>9</v>
      </c>
      <c r="I566" s="7">
        <v>329808</v>
      </c>
      <c r="J566" s="7">
        <v>0</v>
      </c>
      <c r="K566" s="7">
        <v>0</v>
      </c>
      <c r="L566" s="7">
        <v>0</v>
      </c>
      <c r="M566" s="7">
        <v>329808</v>
      </c>
    </row>
    <row r="567" spans="1:13" s="1" customFormat="1" ht="28.5" x14ac:dyDescent="0.25">
      <c r="A567" s="4">
        <v>1061200</v>
      </c>
      <c r="B567" s="5">
        <v>44517.163194444402</v>
      </c>
      <c r="C567" s="4" t="s">
        <v>0</v>
      </c>
      <c r="D567" s="5">
        <v>44539.6788310185</v>
      </c>
      <c r="E567" s="4" t="s">
        <v>7</v>
      </c>
      <c r="F567" s="4" t="s">
        <v>7</v>
      </c>
      <c r="G567" s="4" t="s">
        <v>8</v>
      </c>
      <c r="H567" s="4" t="s">
        <v>9</v>
      </c>
      <c r="I567" s="7">
        <v>256165</v>
      </c>
      <c r="J567" s="7">
        <v>0</v>
      </c>
      <c r="K567" s="7">
        <v>0</v>
      </c>
      <c r="L567" s="7">
        <v>0</v>
      </c>
      <c r="M567" s="7">
        <v>256165</v>
      </c>
    </row>
    <row r="568" spans="1:13" s="1" customFormat="1" ht="28.5" x14ac:dyDescent="0.25">
      <c r="A568" s="4">
        <v>1061119</v>
      </c>
      <c r="B568" s="5">
        <v>44516.770833333299</v>
      </c>
      <c r="C568" s="4" t="s">
        <v>0</v>
      </c>
      <c r="D568" s="5">
        <v>44539.6788310185</v>
      </c>
      <c r="E568" s="4" t="s">
        <v>4</v>
      </c>
      <c r="F568" s="4" t="s">
        <v>2</v>
      </c>
      <c r="G568" s="4" t="s">
        <v>8</v>
      </c>
      <c r="H568" s="4" t="s">
        <v>9</v>
      </c>
      <c r="I568" s="7">
        <v>940600</v>
      </c>
      <c r="J568" s="7">
        <v>0</v>
      </c>
      <c r="K568" s="7">
        <v>0</v>
      </c>
      <c r="L568" s="7">
        <v>0</v>
      </c>
      <c r="M568" s="7">
        <v>940600</v>
      </c>
    </row>
    <row r="569" spans="1:13" s="1" customFormat="1" ht="28.5" x14ac:dyDescent="0.25">
      <c r="A569" s="4">
        <v>1060988</v>
      </c>
      <c r="B569" s="5">
        <v>44516.348611111098</v>
      </c>
      <c r="C569" s="4" t="s">
        <v>0</v>
      </c>
      <c r="D569" s="5">
        <v>44539.6788310185</v>
      </c>
      <c r="E569" s="4" t="s">
        <v>7</v>
      </c>
      <c r="F569" s="4" t="s">
        <v>7</v>
      </c>
      <c r="G569" s="4" t="s">
        <v>8</v>
      </c>
      <c r="H569" s="4" t="s">
        <v>9</v>
      </c>
      <c r="I569" s="7">
        <v>1239779</v>
      </c>
      <c r="J569" s="7">
        <v>0</v>
      </c>
      <c r="K569" s="7">
        <v>0</v>
      </c>
      <c r="L569" s="7">
        <v>0</v>
      </c>
      <c r="M569" s="7">
        <v>1239779</v>
      </c>
    </row>
    <row r="570" spans="1:13" s="1" customFormat="1" ht="28.5" x14ac:dyDescent="0.25">
      <c r="A570" s="4">
        <v>1060840</v>
      </c>
      <c r="B570" s="5">
        <v>44514.9868055556</v>
      </c>
      <c r="C570" s="4" t="s">
        <v>0</v>
      </c>
      <c r="D570" s="5">
        <v>44593.613125000003</v>
      </c>
      <c r="E570" s="4" t="s">
        <v>7</v>
      </c>
      <c r="F570" s="4" t="s">
        <v>7</v>
      </c>
      <c r="G570" s="4" t="s">
        <v>8</v>
      </c>
      <c r="H570" s="4" t="s">
        <v>9</v>
      </c>
      <c r="I570" s="7">
        <v>346661</v>
      </c>
      <c r="J570" s="7">
        <v>0</v>
      </c>
      <c r="K570" s="7">
        <v>0</v>
      </c>
      <c r="L570" s="7">
        <v>0</v>
      </c>
      <c r="M570" s="7">
        <v>346661</v>
      </c>
    </row>
    <row r="571" spans="1:13" s="1" customFormat="1" ht="28.5" x14ac:dyDescent="0.25">
      <c r="A571" s="4">
        <v>1060541</v>
      </c>
      <c r="B571" s="5">
        <v>44512.653472222199</v>
      </c>
      <c r="C571" s="4" t="s">
        <v>0</v>
      </c>
      <c r="D571" s="5">
        <v>44539.678842592599</v>
      </c>
      <c r="E571" s="4" t="s">
        <v>4</v>
      </c>
      <c r="F571" s="4" t="s">
        <v>2</v>
      </c>
      <c r="G571" s="4" t="s">
        <v>8</v>
      </c>
      <c r="H571" s="4" t="s">
        <v>9</v>
      </c>
      <c r="I571" s="7">
        <v>345480</v>
      </c>
      <c r="J571" s="7">
        <v>0</v>
      </c>
      <c r="K571" s="7">
        <v>0</v>
      </c>
      <c r="L571" s="7">
        <v>0</v>
      </c>
      <c r="M571" s="7">
        <v>345480</v>
      </c>
    </row>
    <row r="572" spans="1:13" s="1" customFormat="1" ht="28.5" x14ac:dyDescent="0.25">
      <c r="A572" s="4">
        <v>1060532</v>
      </c>
      <c r="B572" s="5">
        <v>44512.629861111098</v>
      </c>
      <c r="C572" s="4" t="s">
        <v>0</v>
      </c>
      <c r="D572" s="5">
        <v>44539.678842592599</v>
      </c>
      <c r="E572" s="4" t="s">
        <v>4</v>
      </c>
      <c r="F572" s="4" t="s">
        <v>2</v>
      </c>
      <c r="G572" s="4" t="s">
        <v>8</v>
      </c>
      <c r="H572" s="4" t="s">
        <v>9</v>
      </c>
      <c r="I572" s="7">
        <v>596494</v>
      </c>
      <c r="J572" s="7">
        <v>0</v>
      </c>
      <c r="K572" s="7">
        <v>0</v>
      </c>
      <c r="L572" s="7">
        <v>0</v>
      </c>
      <c r="M572" s="7">
        <v>596494</v>
      </c>
    </row>
    <row r="573" spans="1:13" s="1" customFormat="1" ht="28.5" x14ac:dyDescent="0.25">
      <c r="A573" s="4">
        <v>1060531</v>
      </c>
      <c r="B573" s="5">
        <v>44512.622916666704</v>
      </c>
      <c r="C573" s="4" t="s">
        <v>0</v>
      </c>
      <c r="D573" s="5">
        <v>44539.678842592599</v>
      </c>
      <c r="E573" s="4" t="s">
        <v>4</v>
      </c>
      <c r="F573" s="4" t="s">
        <v>2</v>
      </c>
      <c r="G573" s="4" t="s">
        <v>8</v>
      </c>
      <c r="H573" s="4" t="s">
        <v>9</v>
      </c>
      <c r="I573" s="7">
        <v>312842</v>
      </c>
      <c r="J573" s="7">
        <v>117743</v>
      </c>
      <c r="K573" s="7">
        <v>0</v>
      </c>
      <c r="L573" s="7">
        <v>0</v>
      </c>
      <c r="M573" s="7">
        <v>195099</v>
      </c>
    </row>
    <row r="574" spans="1:13" s="1" customFormat="1" ht="28.5" x14ac:dyDescent="0.25">
      <c r="A574" s="4">
        <v>1060458</v>
      </c>
      <c r="B574" s="5">
        <v>44512.238888888904</v>
      </c>
      <c r="C574" s="4" t="s">
        <v>0</v>
      </c>
      <c r="D574" s="5">
        <v>44539.678842592599</v>
      </c>
      <c r="E574" s="4" t="s">
        <v>4</v>
      </c>
      <c r="F574" s="4" t="s">
        <v>2</v>
      </c>
      <c r="G574" s="4" t="s">
        <v>8</v>
      </c>
      <c r="H574" s="4" t="s">
        <v>9</v>
      </c>
      <c r="I574" s="7">
        <v>70700</v>
      </c>
      <c r="J574" s="7">
        <v>0</v>
      </c>
      <c r="K574" s="7">
        <v>0</v>
      </c>
      <c r="L574" s="7">
        <v>0</v>
      </c>
      <c r="M574" s="7">
        <v>70700</v>
      </c>
    </row>
    <row r="575" spans="1:13" s="1" customFormat="1" ht="28.5" x14ac:dyDescent="0.25">
      <c r="A575" s="4">
        <v>1060340</v>
      </c>
      <c r="B575" s="5">
        <v>44511.561805555597</v>
      </c>
      <c r="C575" s="4" t="s">
        <v>0</v>
      </c>
      <c r="D575" s="5">
        <v>44593.613125000003</v>
      </c>
      <c r="E575" s="4" t="s">
        <v>7</v>
      </c>
      <c r="F575" s="4" t="s">
        <v>7</v>
      </c>
      <c r="G575" s="4" t="s">
        <v>8</v>
      </c>
      <c r="H575" s="4" t="s">
        <v>9</v>
      </c>
      <c r="I575" s="7">
        <v>1221347</v>
      </c>
      <c r="J575" s="7">
        <v>0</v>
      </c>
      <c r="K575" s="7">
        <v>0</v>
      </c>
      <c r="L575" s="7">
        <v>0</v>
      </c>
      <c r="M575" s="7">
        <v>1221347</v>
      </c>
    </row>
    <row r="576" spans="1:13" s="1" customFormat="1" ht="28.5" x14ac:dyDescent="0.25">
      <c r="A576" s="4">
        <v>1060151</v>
      </c>
      <c r="B576" s="5">
        <v>44510.586111111101</v>
      </c>
      <c r="C576" s="4" t="s">
        <v>0</v>
      </c>
      <c r="D576" s="5">
        <v>44604.475648148102</v>
      </c>
      <c r="E576" s="4" t="s">
        <v>4</v>
      </c>
      <c r="F576" s="4" t="s">
        <v>2</v>
      </c>
      <c r="G576" s="4" t="s">
        <v>8</v>
      </c>
      <c r="H576" s="4" t="s">
        <v>9</v>
      </c>
      <c r="I576" s="7">
        <v>36300</v>
      </c>
      <c r="J576" s="7">
        <v>0</v>
      </c>
      <c r="K576" s="7">
        <v>0</v>
      </c>
      <c r="L576" s="7">
        <v>0</v>
      </c>
      <c r="M576" s="7">
        <v>36300</v>
      </c>
    </row>
    <row r="577" spans="1:13" s="1" customFormat="1" ht="28.5" x14ac:dyDescent="0.25">
      <c r="A577" s="4">
        <v>1060091</v>
      </c>
      <c r="B577" s="5">
        <v>44510.371527777803</v>
      </c>
      <c r="C577" s="4" t="s">
        <v>0</v>
      </c>
      <c r="D577" s="5">
        <v>44593.613136574102</v>
      </c>
      <c r="E577" s="4" t="s">
        <v>7</v>
      </c>
      <c r="F577" s="4" t="s">
        <v>7</v>
      </c>
      <c r="G577" s="4" t="s">
        <v>8</v>
      </c>
      <c r="H577" s="4" t="s">
        <v>9</v>
      </c>
      <c r="I577" s="7">
        <v>62255</v>
      </c>
      <c r="J577" s="7">
        <v>0</v>
      </c>
      <c r="K577" s="7">
        <v>0</v>
      </c>
      <c r="L577" s="7">
        <v>0</v>
      </c>
      <c r="M577" s="7">
        <v>62255</v>
      </c>
    </row>
    <row r="578" spans="1:13" s="1" customFormat="1" ht="28.5" x14ac:dyDescent="0.25">
      <c r="A578" s="4">
        <v>1059880</v>
      </c>
      <c r="B578" s="5">
        <v>44509.438888888901</v>
      </c>
      <c r="C578" s="4" t="s">
        <v>0</v>
      </c>
      <c r="D578" s="5">
        <v>44593.613136574102</v>
      </c>
      <c r="E578" s="4" t="s">
        <v>7</v>
      </c>
      <c r="F578" s="4" t="s">
        <v>7</v>
      </c>
      <c r="G578" s="4" t="s">
        <v>8</v>
      </c>
      <c r="H578" s="4" t="s">
        <v>9</v>
      </c>
      <c r="I578" s="7">
        <v>59700</v>
      </c>
      <c r="J578" s="7">
        <v>0</v>
      </c>
      <c r="K578" s="7">
        <v>0</v>
      </c>
      <c r="L578" s="7">
        <v>0</v>
      </c>
      <c r="M578" s="7">
        <v>59700</v>
      </c>
    </row>
    <row r="579" spans="1:13" s="1" customFormat="1" ht="28.5" x14ac:dyDescent="0.25">
      <c r="A579" s="4">
        <v>1059468</v>
      </c>
      <c r="B579" s="5">
        <v>44506.443055555603</v>
      </c>
      <c r="C579" s="4" t="s">
        <v>0</v>
      </c>
      <c r="D579" s="5">
        <v>44593.613125000003</v>
      </c>
      <c r="E579" s="4" t="s">
        <v>4</v>
      </c>
      <c r="F579" s="4" t="s">
        <v>2</v>
      </c>
      <c r="G579" s="4" t="s">
        <v>8</v>
      </c>
      <c r="H579" s="4" t="s">
        <v>9</v>
      </c>
      <c r="I579" s="7">
        <v>225246</v>
      </c>
      <c r="J579" s="7">
        <v>0</v>
      </c>
      <c r="K579" s="7">
        <v>0</v>
      </c>
      <c r="L579" s="7">
        <v>0</v>
      </c>
      <c r="M579" s="7">
        <v>225246</v>
      </c>
    </row>
    <row r="580" spans="1:13" s="1" customFormat="1" ht="28.5" x14ac:dyDescent="0.25">
      <c r="A580" s="4">
        <v>105936</v>
      </c>
      <c r="B580" s="5">
        <v>43076.775000000001</v>
      </c>
      <c r="C580" s="4" t="s">
        <v>0</v>
      </c>
      <c r="D580" s="5">
        <v>43112.7586689815</v>
      </c>
      <c r="E580" s="4" t="s">
        <v>1</v>
      </c>
      <c r="F580" s="4" t="s">
        <v>2</v>
      </c>
      <c r="G580" s="4" t="s">
        <v>3</v>
      </c>
      <c r="H580" s="4" t="s">
        <v>4</v>
      </c>
      <c r="I580" s="7">
        <v>48400</v>
      </c>
      <c r="J580" s="7">
        <v>48400</v>
      </c>
      <c r="K580" s="7">
        <v>0</v>
      </c>
      <c r="L580" s="7">
        <v>0</v>
      </c>
      <c r="M580" s="7">
        <v>0</v>
      </c>
    </row>
    <row r="581" spans="1:13" s="1" customFormat="1" ht="28.5" x14ac:dyDescent="0.25">
      <c r="A581" s="4">
        <v>1059300</v>
      </c>
      <c r="B581" s="5">
        <v>44505.102083333302</v>
      </c>
      <c r="C581" s="4" t="s">
        <v>0</v>
      </c>
      <c r="D581" s="5">
        <v>44513.476793981499</v>
      </c>
      <c r="E581" s="4" t="s">
        <v>4</v>
      </c>
      <c r="F581" s="4" t="s">
        <v>2</v>
      </c>
      <c r="G581" s="4" t="s">
        <v>8</v>
      </c>
      <c r="H581" s="4" t="s">
        <v>9</v>
      </c>
      <c r="I581" s="7">
        <v>59700</v>
      </c>
      <c r="J581" s="7">
        <v>0</v>
      </c>
      <c r="K581" s="7">
        <v>0</v>
      </c>
      <c r="L581" s="7">
        <v>0</v>
      </c>
      <c r="M581" s="7">
        <v>59700</v>
      </c>
    </row>
    <row r="582" spans="1:13" s="1" customFormat="1" ht="28.5" x14ac:dyDescent="0.25">
      <c r="A582" s="4">
        <v>1059179</v>
      </c>
      <c r="B582" s="5">
        <v>44504.443749999999</v>
      </c>
      <c r="C582" s="4" t="s">
        <v>0</v>
      </c>
      <c r="D582" s="5">
        <v>44513.476793981499</v>
      </c>
      <c r="E582" s="4" t="s">
        <v>4</v>
      </c>
      <c r="F582" s="4" t="s">
        <v>2</v>
      </c>
      <c r="G582" s="4" t="s">
        <v>8</v>
      </c>
      <c r="H582" s="4" t="s">
        <v>9</v>
      </c>
      <c r="I582" s="7">
        <v>402495</v>
      </c>
      <c r="J582" s="7">
        <v>0</v>
      </c>
      <c r="K582" s="7">
        <v>0</v>
      </c>
      <c r="L582" s="7">
        <v>0</v>
      </c>
      <c r="M582" s="7">
        <v>402495</v>
      </c>
    </row>
    <row r="583" spans="1:13" s="1" customFormat="1" ht="28.5" x14ac:dyDescent="0.25">
      <c r="A583" s="4">
        <v>1059163</v>
      </c>
      <c r="B583" s="5">
        <v>44504.363888888904</v>
      </c>
      <c r="C583" s="4" t="s">
        <v>0</v>
      </c>
      <c r="D583" s="5">
        <v>44593.613125000003</v>
      </c>
      <c r="E583" s="4" t="s">
        <v>7</v>
      </c>
      <c r="F583" s="4" t="s">
        <v>7</v>
      </c>
      <c r="G583" s="4" t="s">
        <v>8</v>
      </c>
      <c r="H583" s="4" t="s">
        <v>9</v>
      </c>
      <c r="I583" s="7">
        <v>60395</v>
      </c>
      <c r="J583" s="7">
        <v>0</v>
      </c>
      <c r="K583" s="7">
        <v>0</v>
      </c>
      <c r="L583" s="7">
        <v>0</v>
      </c>
      <c r="M583" s="7">
        <v>60395</v>
      </c>
    </row>
    <row r="584" spans="1:13" s="1" customFormat="1" ht="28.5" x14ac:dyDescent="0.25">
      <c r="A584" s="4">
        <v>1058988</v>
      </c>
      <c r="B584" s="5">
        <v>44503.401388888902</v>
      </c>
      <c r="C584" s="4" t="s">
        <v>0</v>
      </c>
      <c r="D584" s="5">
        <v>44604.475648148102</v>
      </c>
      <c r="E584" s="4" t="s">
        <v>7</v>
      </c>
      <c r="F584" s="4" t="s">
        <v>7</v>
      </c>
      <c r="G584" s="4" t="s">
        <v>8</v>
      </c>
      <c r="H584" s="4" t="s">
        <v>9</v>
      </c>
      <c r="I584" s="7">
        <v>36300</v>
      </c>
      <c r="J584" s="7">
        <v>0</v>
      </c>
      <c r="K584" s="7">
        <v>0</v>
      </c>
      <c r="L584" s="7">
        <v>0</v>
      </c>
      <c r="M584" s="7">
        <v>36300</v>
      </c>
    </row>
    <row r="585" spans="1:13" s="1" customFormat="1" ht="28.5" x14ac:dyDescent="0.25">
      <c r="A585" s="4">
        <v>1058940</v>
      </c>
      <c r="B585" s="5">
        <v>44503.252083333296</v>
      </c>
      <c r="C585" s="4" t="s">
        <v>0</v>
      </c>
      <c r="D585" s="5">
        <v>44593.613125000003</v>
      </c>
      <c r="E585" s="4" t="s">
        <v>7</v>
      </c>
      <c r="F585" s="4" t="s">
        <v>7</v>
      </c>
      <c r="G585" s="4" t="s">
        <v>8</v>
      </c>
      <c r="H585" s="4" t="s">
        <v>9</v>
      </c>
      <c r="I585" s="7">
        <v>164388</v>
      </c>
      <c r="J585" s="7">
        <v>0</v>
      </c>
      <c r="K585" s="7">
        <v>0</v>
      </c>
      <c r="L585" s="7">
        <v>0</v>
      </c>
      <c r="M585" s="7">
        <v>164388</v>
      </c>
    </row>
    <row r="586" spans="1:13" s="1" customFormat="1" ht="28.5" x14ac:dyDescent="0.25">
      <c r="A586" s="4">
        <v>1058821</v>
      </c>
      <c r="B586" s="5">
        <v>44502.559027777803</v>
      </c>
      <c r="C586" s="4" t="s">
        <v>0</v>
      </c>
      <c r="D586" s="5">
        <v>44593.613136574102</v>
      </c>
      <c r="E586" s="4" t="s">
        <v>7</v>
      </c>
      <c r="F586" s="4" t="s">
        <v>7</v>
      </c>
      <c r="G586" s="4" t="s">
        <v>8</v>
      </c>
      <c r="H586" s="4" t="s">
        <v>9</v>
      </c>
      <c r="I586" s="7">
        <v>61998</v>
      </c>
      <c r="J586" s="7">
        <v>0</v>
      </c>
      <c r="K586" s="7">
        <v>0</v>
      </c>
      <c r="L586" s="7">
        <v>0</v>
      </c>
      <c r="M586" s="7">
        <v>61998</v>
      </c>
    </row>
    <row r="587" spans="1:13" s="1" customFormat="1" ht="28.5" x14ac:dyDescent="0.25">
      <c r="A587" s="4">
        <v>1058784</v>
      </c>
      <c r="B587" s="5">
        <v>44502.4375</v>
      </c>
      <c r="C587" s="4" t="s">
        <v>0</v>
      </c>
      <c r="D587" s="5">
        <v>44513.476793981499</v>
      </c>
      <c r="E587" s="4" t="s">
        <v>7</v>
      </c>
      <c r="F587" s="4" t="s">
        <v>7</v>
      </c>
      <c r="G587" s="4" t="s">
        <v>8</v>
      </c>
      <c r="H587" s="4" t="s">
        <v>9</v>
      </c>
      <c r="I587" s="7">
        <v>59700</v>
      </c>
      <c r="J587" s="7">
        <v>0</v>
      </c>
      <c r="K587" s="7">
        <v>0</v>
      </c>
      <c r="L587" s="7">
        <v>0</v>
      </c>
      <c r="M587" s="7">
        <v>59700</v>
      </c>
    </row>
    <row r="588" spans="1:13" s="1" customFormat="1" ht="28.5" x14ac:dyDescent="0.25">
      <c r="A588" s="4">
        <v>1058730</v>
      </c>
      <c r="B588" s="5">
        <v>44502.159027777801</v>
      </c>
      <c r="C588" s="4" t="s">
        <v>0</v>
      </c>
      <c r="D588" s="5">
        <v>44604.475648148102</v>
      </c>
      <c r="E588" s="4" t="s">
        <v>7</v>
      </c>
      <c r="F588" s="4" t="s">
        <v>7</v>
      </c>
      <c r="G588" s="4" t="s">
        <v>8</v>
      </c>
      <c r="H588" s="4" t="s">
        <v>9</v>
      </c>
      <c r="I588" s="7">
        <v>374005</v>
      </c>
      <c r="J588" s="7">
        <v>0</v>
      </c>
      <c r="K588" s="7">
        <v>0</v>
      </c>
      <c r="L588" s="7">
        <v>0</v>
      </c>
      <c r="M588" s="7">
        <v>374005</v>
      </c>
    </row>
    <row r="589" spans="1:13" s="1" customFormat="1" ht="28.5" x14ac:dyDescent="0.25">
      <c r="A589" s="4">
        <v>1057881</v>
      </c>
      <c r="B589" s="5">
        <v>44496.399305555598</v>
      </c>
      <c r="C589" s="4" t="s">
        <v>0</v>
      </c>
      <c r="D589" s="5">
        <v>44513.476782407401</v>
      </c>
      <c r="E589" s="4" t="s">
        <v>4</v>
      </c>
      <c r="F589" s="4" t="s">
        <v>2</v>
      </c>
      <c r="G589" s="4" t="s">
        <v>8</v>
      </c>
      <c r="H589" s="4" t="s">
        <v>9</v>
      </c>
      <c r="I589" s="7">
        <v>52400</v>
      </c>
      <c r="J589" s="7">
        <v>0</v>
      </c>
      <c r="K589" s="7">
        <v>0</v>
      </c>
      <c r="L589" s="7">
        <v>0</v>
      </c>
      <c r="M589" s="7">
        <v>52400</v>
      </c>
    </row>
    <row r="590" spans="1:13" s="1" customFormat="1" ht="28.5" x14ac:dyDescent="0.25">
      <c r="A590" s="4">
        <v>1057703</v>
      </c>
      <c r="B590" s="5">
        <v>44495.609722222202</v>
      </c>
      <c r="C590" s="4" t="s">
        <v>0</v>
      </c>
      <c r="D590" s="5">
        <v>44513.476805555598</v>
      </c>
      <c r="E590" s="4" t="s">
        <v>7</v>
      </c>
      <c r="F590" s="4" t="s">
        <v>7</v>
      </c>
      <c r="G590" s="4" t="s">
        <v>8</v>
      </c>
      <c r="H590" s="4" t="s">
        <v>9</v>
      </c>
      <c r="I590" s="7">
        <v>442295</v>
      </c>
      <c r="J590" s="7">
        <v>0</v>
      </c>
      <c r="K590" s="7">
        <v>0</v>
      </c>
      <c r="L590" s="7">
        <v>0</v>
      </c>
      <c r="M590" s="7">
        <v>442295</v>
      </c>
    </row>
    <row r="591" spans="1:13" s="1" customFormat="1" ht="28.5" x14ac:dyDescent="0.25">
      <c r="A591" s="4">
        <v>1057527</v>
      </c>
      <c r="B591" s="5">
        <v>44494.709027777797</v>
      </c>
      <c r="C591" s="4" t="s">
        <v>0</v>
      </c>
      <c r="D591" s="5">
        <v>44513.476805555598</v>
      </c>
      <c r="E591" s="4" t="s">
        <v>7</v>
      </c>
      <c r="F591" s="4" t="s">
        <v>7</v>
      </c>
      <c r="G591" s="4" t="s">
        <v>8</v>
      </c>
      <c r="H591" s="4" t="s">
        <v>9</v>
      </c>
      <c r="I591" s="7">
        <v>242090</v>
      </c>
      <c r="J591" s="7">
        <v>0</v>
      </c>
      <c r="K591" s="7">
        <v>0</v>
      </c>
      <c r="L591" s="7">
        <v>0</v>
      </c>
      <c r="M591" s="7">
        <v>242090</v>
      </c>
    </row>
    <row r="592" spans="1:13" s="1" customFormat="1" ht="28.5" x14ac:dyDescent="0.25">
      <c r="A592" s="4">
        <v>1057479</v>
      </c>
      <c r="B592" s="5">
        <v>44494.607638888898</v>
      </c>
      <c r="C592" s="4" t="s">
        <v>0</v>
      </c>
      <c r="D592" s="5">
        <v>44513.476805555598</v>
      </c>
      <c r="E592" s="4" t="s">
        <v>4</v>
      </c>
      <c r="F592" s="4" t="s">
        <v>2</v>
      </c>
      <c r="G592" s="4" t="s">
        <v>8</v>
      </c>
      <c r="H592" s="4" t="s">
        <v>9</v>
      </c>
      <c r="I592" s="7">
        <v>79600</v>
      </c>
      <c r="J592" s="7">
        <v>0</v>
      </c>
      <c r="K592" s="7">
        <v>0</v>
      </c>
      <c r="L592" s="7">
        <v>0</v>
      </c>
      <c r="M592" s="7">
        <v>79600</v>
      </c>
    </row>
    <row r="593" spans="1:13" s="1" customFormat="1" ht="28.5" x14ac:dyDescent="0.25">
      <c r="A593" s="4">
        <v>1056932</v>
      </c>
      <c r="B593" s="5">
        <v>44491.340277777803</v>
      </c>
      <c r="C593" s="4" t="s">
        <v>0</v>
      </c>
      <c r="D593" s="5">
        <v>44513.476793981499</v>
      </c>
      <c r="E593" s="4" t="s">
        <v>4</v>
      </c>
      <c r="F593" s="4" t="s">
        <v>2</v>
      </c>
      <c r="G593" s="4" t="s">
        <v>8</v>
      </c>
      <c r="H593" s="4" t="s">
        <v>9</v>
      </c>
      <c r="I593" s="7">
        <v>179488</v>
      </c>
      <c r="J593" s="7">
        <v>0</v>
      </c>
      <c r="K593" s="7">
        <v>0</v>
      </c>
      <c r="L593" s="7">
        <v>0</v>
      </c>
      <c r="M593" s="7">
        <v>179488</v>
      </c>
    </row>
    <row r="594" spans="1:13" s="1" customFormat="1" ht="28.5" x14ac:dyDescent="0.25">
      <c r="A594" s="4">
        <v>1056867</v>
      </c>
      <c r="B594" s="5">
        <v>44490.956250000003</v>
      </c>
      <c r="C594" s="4" t="s">
        <v>0</v>
      </c>
      <c r="D594" s="5">
        <v>44513.476793981499</v>
      </c>
      <c r="E594" s="4" t="s">
        <v>4</v>
      </c>
      <c r="F594" s="4" t="s">
        <v>2</v>
      </c>
      <c r="G594" s="4" t="s">
        <v>8</v>
      </c>
      <c r="H594" s="4" t="s">
        <v>9</v>
      </c>
      <c r="I594" s="7">
        <v>210910</v>
      </c>
      <c r="J594" s="7">
        <v>0</v>
      </c>
      <c r="K594" s="7">
        <v>0</v>
      </c>
      <c r="L594" s="7">
        <v>0</v>
      </c>
      <c r="M594" s="7">
        <v>210910</v>
      </c>
    </row>
    <row r="595" spans="1:13" s="1" customFormat="1" ht="28.5" x14ac:dyDescent="0.25">
      <c r="A595" s="4">
        <v>1056820</v>
      </c>
      <c r="B595" s="5">
        <v>44490.7055555556</v>
      </c>
      <c r="C595" s="4" t="s">
        <v>0</v>
      </c>
      <c r="D595" s="5"/>
      <c r="E595" s="4" t="s">
        <v>4</v>
      </c>
      <c r="F595" s="4" t="s">
        <v>2</v>
      </c>
      <c r="G595" s="4" t="s">
        <v>8</v>
      </c>
      <c r="H595" s="4" t="s">
        <v>9</v>
      </c>
      <c r="I595" s="7">
        <v>840100</v>
      </c>
      <c r="J595" s="7">
        <v>0</v>
      </c>
      <c r="K595" s="7">
        <v>0</v>
      </c>
      <c r="L595" s="7">
        <v>0</v>
      </c>
      <c r="M595" s="7">
        <v>840100</v>
      </c>
    </row>
    <row r="596" spans="1:13" s="1" customFormat="1" ht="28.5" x14ac:dyDescent="0.25">
      <c r="A596" s="4">
        <v>105680</v>
      </c>
      <c r="B596" s="5">
        <v>43074.838888888902</v>
      </c>
      <c r="C596" s="4" t="s">
        <v>0</v>
      </c>
      <c r="D596" s="5">
        <v>43112.7586689815</v>
      </c>
      <c r="E596" s="4" t="s">
        <v>1</v>
      </c>
      <c r="F596" s="4" t="s">
        <v>2</v>
      </c>
      <c r="G596" s="4" t="s">
        <v>3</v>
      </c>
      <c r="H596" s="4" t="s">
        <v>4</v>
      </c>
      <c r="I596" s="7">
        <v>102750</v>
      </c>
      <c r="J596" s="7">
        <v>0</v>
      </c>
      <c r="K596" s="7">
        <v>0</v>
      </c>
      <c r="L596" s="7">
        <v>0</v>
      </c>
      <c r="M596" s="7">
        <v>102750</v>
      </c>
    </row>
    <row r="597" spans="1:13" s="1" customFormat="1" ht="28.5" x14ac:dyDescent="0.25">
      <c r="A597" s="4">
        <v>1056511</v>
      </c>
      <c r="B597" s="5">
        <v>44489.404166666704</v>
      </c>
      <c r="C597" s="4" t="s">
        <v>0</v>
      </c>
      <c r="D597" s="5"/>
      <c r="E597" s="4" t="s">
        <v>4</v>
      </c>
      <c r="F597" s="4" t="s">
        <v>2</v>
      </c>
      <c r="G597" s="4" t="s">
        <v>8</v>
      </c>
      <c r="H597" s="4" t="s">
        <v>9</v>
      </c>
      <c r="I597" s="7">
        <v>59700</v>
      </c>
      <c r="J597" s="7">
        <v>0</v>
      </c>
      <c r="K597" s="7">
        <v>0</v>
      </c>
      <c r="L597" s="7">
        <v>0</v>
      </c>
      <c r="M597" s="7">
        <v>59700</v>
      </c>
    </row>
    <row r="598" spans="1:13" s="1" customFormat="1" ht="28.5" x14ac:dyDescent="0.25">
      <c r="A598" s="4">
        <v>1056487</v>
      </c>
      <c r="B598" s="5">
        <v>44489.209027777797</v>
      </c>
      <c r="C598" s="4" t="s">
        <v>0</v>
      </c>
      <c r="D598" s="5">
        <v>44513.476793981499</v>
      </c>
      <c r="E598" s="4" t="s">
        <v>7</v>
      </c>
      <c r="F598" s="4" t="s">
        <v>7</v>
      </c>
      <c r="G598" s="4" t="s">
        <v>8</v>
      </c>
      <c r="H598" s="4" t="s">
        <v>9</v>
      </c>
      <c r="I598" s="7">
        <v>199214</v>
      </c>
      <c r="J598" s="7">
        <v>0</v>
      </c>
      <c r="K598" s="7">
        <v>0</v>
      </c>
      <c r="L598" s="7">
        <v>0</v>
      </c>
      <c r="M598" s="7">
        <v>199214</v>
      </c>
    </row>
    <row r="599" spans="1:13" s="1" customFormat="1" ht="28.5" x14ac:dyDescent="0.25">
      <c r="A599" s="4">
        <v>1056441</v>
      </c>
      <c r="B599" s="5">
        <v>44488.916666666701</v>
      </c>
      <c r="C599" s="4" t="s">
        <v>0</v>
      </c>
      <c r="D599" s="5">
        <v>44513.476793981499</v>
      </c>
      <c r="E599" s="4" t="s">
        <v>4</v>
      </c>
      <c r="F599" s="4" t="s">
        <v>2</v>
      </c>
      <c r="G599" s="4" t="s">
        <v>8</v>
      </c>
      <c r="H599" s="4" t="s">
        <v>9</v>
      </c>
      <c r="I599" s="7">
        <v>126400</v>
      </c>
      <c r="J599" s="7">
        <v>0</v>
      </c>
      <c r="K599" s="7">
        <v>0</v>
      </c>
      <c r="L599" s="7">
        <v>0</v>
      </c>
      <c r="M599" s="7">
        <v>126400</v>
      </c>
    </row>
    <row r="600" spans="1:13" s="1" customFormat="1" ht="28.5" x14ac:dyDescent="0.25">
      <c r="A600" s="4">
        <v>1056268</v>
      </c>
      <c r="B600" s="5">
        <v>44487.396527777797</v>
      </c>
      <c r="C600" s="4" t="s">
        <v>0</v>
      </c>
      <c r="D600" s="5"/>
      <c r="E600" s="4" t="s">
        <v>4</v>
      </c>
      <c r="F600" s="4" t="s">
        <v>2</v>
      </c>
      <c r="G600" s="4" t="s">
        <v>8</v>
      </c>
      <c r="H600" s="4" t="s">
        <v>9</v>
      </c>
      <c r="I600" s="7">
        <v>61988</v>
      </c>
      <c r="J600" s="7">
        <v>0</v>
      </c>
      <c r="K600" s="7">
        <v>0</v>
      </c>
      <c r="L600" s="7">
        <v>0</v>
      </c>
      <c r="M600" s="7">
        <v>61988</v>
      </c>
    </row>
    <row r="601" spans="1:13" s="1" customFormat="1" ht="28.5" x14ac:dyDescent="0.25">
      <c r="A601" s="4">
        <v>1056263</v>
      </c>
      <c r="B601" s="5">
        <v>44487.349305555603</v>
      </c>
      <c r="C601" s="4" t="s">
        <v>0</v>
      </c>
      <c r="D601" s="5"/>
      <c r="E601" s="4" t="s">
        <v>7</v>
      </c>
      <c r="F601" s="4" t="s">
        <v>7</v>
      </c>
      <c r="G601" s="4" t="s">
        <v>8</v>
      </c>
      <c r="H601" s="4" t="s">
        <v>9</v>
      </c>
      <c r="I601" s="7">
        <v>59700</v>
      </c>
      <c r="J601" s="7">
        <v>0</v>
      </c>
      <c r="K601" s="7">
        <v>0</v>
      </c>
      <c r="L601" s="7">
        <v>0</v>
      </c>
      <c r="M601" s="7">
        <v>59700</v>
      </c>
    </row>
    <row r="602" spans="1:13" s="1" customFormat="1" ht="28.5" x14ac:dyDescent="0.25">
      <c r="A602" s="4">
        <v>1054933</v>
      </c>
      <c r="B602" s="5">
        <v>44478.5222222222</v>
      </c>
      <c r="C602" s="4" t="s">
        <v>0</v>
      </c>
      <c r="D602" s="5"/>
      <c r="E602" s="4" t="s">
        <v>4</v>
      </c>
      <c r="F602" s="4" t="s">
        <v>2</v>
      </c>
      <c r="G602" s="4" t="s">
        <v>8</v>
      </c>
      <c r="H602" s="4" t="s">
        <v>9</v>
      </c>
      <c r="I602" s="7">
        <v>59700</v>
      </c>
      <c r="J602" s="7">
        <v>0</v>
      </c>
      <c r="K602" s="7">
        <v>0</v>
      </c>
      <c r="L602" s="7">
        <v>0</v>
      </c>
      <c r="M602" s="7">
        <v>59700</v>
      </c>
    </row>
    <row r="603" spans="1:13" s="1" customFormat="1" ht="28.5" x14ac:dyDescent="0.25">
      <c r="A603" s="4">
        <v>1054404</v>
      </c>
      <c r="B603" s="5">
        <v>44475.3569444444</v>
      </c>
      <c r="C603" s="4" t="s">
        <v>0</v>
      </c>
      <c r="D603" s="5"/>
      <c r="E603" s="4" t="s">
        <v>4</v>
      </c>
      <c r="F603" s="4" t="s">
        <v>2</v>
      </c>
      <c r="G603" s="4" t="s">
        <v>8</v>
      </c>
      <c r="H603" s="4" t="s">
        <v>9</v>
      </c>
      <c r="I603" s="7">
        <v>359400</v>
      </c>
      <c r="J603" s="7">
        <v>0</v>
      </c>
      <c r="K603" s="7">
        <v>0</v>
      </c>
      <c r="L603" s="7">
        <v>0</v>
      </c>
      <c r="M603" s="7">
        <v>359400</v>
      </c>
    </row>
    <row r="604" spans="1:13" s="1" customFormat="1" ht="28.5" x14ac:dyDescent="0.25">
      <c r="A604" s="4">
        <v>1054307</v>
      </c>
      <c r="B604" s="5">
        <v>44474.740277777797</v>
      </c>
      <c r="C604" s="4" t="s">
        <v>0</v>
      </c>
      <c r="D604" s="5"/>
      <c r="E604" s="4" t="s">
        <v>7</v>
      </c>
      <c r="F604" s="4" t="s">
        <v>7</v>
      </c>
      <c r="G604" s="4" t="s">
        <v>8</v>
      </c>
      <c r="H604" s="4" t="s">
        <v>9</v>
      </c>
      <c r="I604" s="7">
        <v>473655</v>
      </c>
      <c r="J604" s="7">
        <v>0</v>
      </c>
      <c r="K604" s="7">
        <v>0</v>
      </c>
      <c r="L604" s="7">
        <v>0</v>
      </c>
      <c r="M604" s="7">
        <v>473655</v>
      </c>
    </row>
    <row r="605" spans="1:13" s="1" customFormat="1" ht="28.5" x14ac:dyDescent="0.25">
      <c r="A605" s="4">
        <v>1054167</v>
      </c>
      <c r="B605" s="5">
        <v>44474.051388888904</v>
      </c>
      <c r="C605" s="4" t="s">
        <v>0</v>
      </c>
      <c r="D605" s="5"/>
      <c r="E605" s="4" t="s">
        <v>4</v>
      </c>
      <c r="F605" s="4" t="s">
        <v>2</v>
      </c>
      <c r="G605" s="4" t="s">
        <v>8</v>
      </c>
      <c r="H605" s="4" t="s">
        <v>9</v>
      </c>
      <c r="I605" s="7">
        <v>59700</v>
      </c>
      <c r="J605" s="7">
        <v>0</v>
      </c>
      <c r="K605" s="7">
        <v>0</v>
      </c>
      <c r="L605" s="7">
        <v>0</v>
      </c>
      <c r="M605" s="7">
        <v>59700</v>
      </c>
    </row>
    <row r="606" spans="1:13" s="1" customFormat="1" ht="28.5" x14ac:dyDescent="0.25">
      <c r="A606" s="4">
        <v>1054132</v>
      </c>
      <c r="B606" s="5">
        <v>44473.938194444403</v>
      </c>
      <c r="C606" s="4" t="s">
        <v>0</v>
      </c>
      <c r="D606" s="5"/>
      <c r="E606" s="4" t="s">
        <v>7</v>
      </c>
      <c r="F606" s="4" t="s">
        <v>7</v>
      </c>
      <c r="G606" s="4" t="s">
        <v>8</v>
      </c>
      <c r="H606" s="4" t="s">
        <v>9</v>
      </c>
      <c r="I606" s="7">
        <v>259489</v>
      </c>
      <c r="J606" s="7">
        <v>0</v>
      </c>
      <c r="K606" s="7">
        <v>0</v>
      </c>
      <c r="L606" s="7">
        <v>0</v>
      </c>
      <c r="M606" s="7">
        <v>259489</v>
      </c>
    </row>
    <row r="607" spans="1:13" s="1" customFormat="1" ht="28.5" x14ac:dyDescent="0.25">
      <c r="A607" s="4">
        <v>1053967</v>
      </c>
      <c r="B607" s="5">
        <v>44472.981249999997</v>
      </c>
      <c r="C607" s="4" t="s">
        <v>0</v>
      </c>
      <c r="D607" s="5"/>
      <c r="E607" s="4" t="s">
        <v>7</v>
      </c>
      <c r="F607" s="4" t="s">
        <v>7</v>
      </c>
      <c r="G607" s="4" t="s">
        <v>8</v>
      </c>
      <c r="H607" s="4" t="s">
        <v>9</v>
      </c>
      <c r="I607" s="7">
        <v>59700</v>
      </c>
      <c r="J607" s="7">
        <v>0</v>
      </c>
      <c r="K607" s="7">
        <v>0</v>
      </c>
      <c r="L607" s="7">
        <v>0</v>
      </c>
      <c r="M607" s="7">
        <v>59700</v>
      </c>
    </row>
    <row r="608" spans="1:13" s="1" customFormat="1" ht="28.5" x14ac:dyDescent="0.25">
      <c r="A608" s="4">
        <v>1053953</v>
      </c>
      <c r="B608" s="5">
        <v>44472.864583333299</v>
      </c>
      <c r="C608" s="4" t="s">
        <v>0</v>
      </c>
      <c r="D608" s="5"/>
      <c r="E608" s="4" t="s">
        <v>4</v>
      </c>
      <c r="F608" s="4" t="s">
        <v>2</v>
      </c>
      <c r="G608" s="4" t="s">
        <v>8</v>
      </c>
      <c r="H608" s="4" t="s">
        <v>9</v>
      </c>
      <c r="I608" s="7">
        <v>398461</v>
      </c>
      <c r="J608" s="7">
        <v>0</v>
      </c>
      <c r="K608" s="7">
        <v>0</v>
      </c>
      <c r="L608" s="7">
        <v>0</v>
      </c>
      <c r="M608" s="7">
        <v>398461</v>
      </c>
    </row>
    <row r="609" spans="1:13" s="1" customFormat="1" ht="28.5" x14ac:dyDescent="0.25">
      <c r="A609" s="4">
        <v>1053731</v>
      </c>
      <c r="B609" s="5">
        <v>44470.900694444397</v>
      </c>
      <c r="C609" s="4" t="s">
        <v>0</v>
      </c>
      <c r="D609" s="5"/>
      <c r="E609" s="4" t="s">
        <v>7</v>
      </c>
      <c r="F609" s="4" t="s">
        <v>7</v>
      </c>
      <c r="G609" s="4" t="s">
        <v>8</v>
      </c>
      <c r="H609" s="4" t="s">
        <v>9</v>
      </c>
      <c r="I609" s="7">
        <v>540267</v>
      </c>
      <c r="J609" s="7">
        <v>0</v>
      </c>
      <c r="K609" s="7">
        <v>0</v>
      </c>
      <c r="L609" s="7">
        <v>0</v>
      </c>
      <c r="M609" s="7">
        <v>540267</v>
      </c>
    </row>
    <row r="610" spans="1:13" s="1" customFormat="1" ht="28.5" x14ac:dyDescent="0.25">
      <c r="A610" s="4">
        <v>1053670</v>
      </c>
      <c r="B610" s="5">
        <v>44470.491666666698</v>
      </c>
      <c r="C610" s="4" t="s">
        <v>0</v>
      </c>
      <c r="D610" s="5"/>
      <c r="E610" s="4" t="s">
        <v>4</v>
      </c>
      <c r="F610" s="4" t="s">
        <v>2</v>
      </c>
      <c r="G610" s="4" t="s">
        <v>8</v>
      </c>
      <c r="H610" s="4" t="s">
        <v>9</v>
      </c>
      <c r="I610" s="7">
        <v>132300</v>
      </c>
      <c r="J610" s="7">
        <v>0</v>
      </c>
      <c r="K610" s="7">
        <v>0</v>
      </c>
      <c r="L610" s="7">
        <v>0</v>
      </c>
      <c r="M610" s="7">
        <v>132300</v>
      </c>
    </row>
    <row r="611" spans="1:13" s="1" customFormat="1" ht="28.5" x14ac:dyDescent="0.25">
      <c r="A611" s="4">
        <v>1053424</v>
      </c>
      <c r="B611" s="5">
        <v>44468.954861111102</v>
      </c>
      <c r="C611" s="4" t="s">
        <v>0</v>
      </c>
      <c r="D611" s="5"/>
      <c r="E611" s="4" t="s">
        <v>4</v>
      </c>
      <c r="F611" s="4" t="s">
        <v>2</v>
      </c>
      <c r="G611" s="4" t="s">
        <v>8</v>
      </c>
      <c r="H611" s="4" t="s">
        <v>9</v>
      </c>
      <c r="I611" s="7">
        <v>147593</v>
      </c>
      <c r="J611" s="7">
        <v>0</v>
      </c>
      <c r="K611" s="7">
        <v>0</v>
      </c>
      <c r="L611" s="7">
        <v>0</v>
      </c>
      <c r="M611" s="7">
        <v>147593</v>
      </c>
    </row>
    <row r="612" spans="1:13" s="1" customFormat="1" ht="28.5" x14ac:dyDescent="0.25">
      <c r="A612" s="4">
        <v>1053135</v>
      </c>
      <c r="B612" s="5">
        <v>44467.732638888898</v>
      </c>
      <c r="C612" s="4" t="s">
        <v>0</v>
      </c>
      <c r="D612" s="5"/>
      <c r="E612" s="4" t="s">
        <v>4</v>
      </c>
      <c r="F612" s="4" t="s">
        <v>2</v>
      </c>
      <c r="G612" s="4" t="s">
        <v>8</v>
      </c>
      <c r="H612" s="4" t="s">
        <v>9</v>
      </c>
      <c r="I612" s="7">
        <v>63595</v>
      </c>
      <c r="J612" s="7">
        <v>0</v>
      </c>
      <c r="K612" s="7">
        <v>0</v>
      </c>
      <c r="L612" s="7">
        <v>0</v>
      </c>
      <c r="M612" s="7">
        <v>63595</v>
      </c>
    </row>
    <row r="613" spans="1:13" s="1" customFormat="1" ht="28.5" x14ac:dyDescent="0.25">
      <c r="A613" s="4">
        <v>1053087</v>
      </c>
      <c r="B613" s="5">
        <v>44467.559027777803</v>
      </c>
      <c r="C613" s="4" t="s">
        <v>0</v>
      </c>
      <c r="D613" s="5"/>
      <c r="E613" s="4" t="s">
        <v>7</v>
      </c>
      <c r="F613" s="4" t="s">
        <v>7</v>
      </c>
      <c r="G613" s="4" t="s">
        <v>8</v>
      </c>
      <c r="H613" s="4" t="s">
        <v>9</v>
      </c>
      <c r="I613" s="7">
        <v>225590</v>
      </c>
      <c r="J613" s="7">
        <v>0</v>
      </c>
      <c r="K613" s="7">
        <v>0</v>
      </c>
      <c r="L613" s="7">
        <v>0</v>
      </c>
      <c r="M613" s="7">
        <v>225590</v>
      </c>
    </row>
    <row r="614" spans="1:13" s="1" customFormat="1" ht="28.5" x14ac:dyDescent="0.25">
      <c r="A614" s="4">
        <v>1052828</v>
      </c>
      <c r="B614" s="5">
        <v>44466.334027777797</v>
      </c>
      <c r="C614" s="4" t="s">
        <v>0</v>
      </c>
      <c r="D614" s="5"/>
      <c r="E614" s="4" t="s">
        <v>4</v>
      </c>
      <c r="F614" s="4" t="s">
        <v>2</v>
      </c>
      <c r="G614" s="4" t="s">
        <v>8</v>
      </c>
      <c r="H614" s="4" t="s">
        <v>9</v>
      </c>
      <c r="I614" s="7">
        <v>24800</v>
      </c>
      <c r="J614" s="7">
        <v>0</v>
      </c>
      <c r="K614" s="7">
        <v>0</v>
      </c>
      <c r="L614" s="7">
        <v>0</v>
      </c>
      <c r="M614" s="7">
        <v>24800</v>
      </c>
    </row>
    <row r="615" spans="1:13" s="1" customFormat="1" ht="28.5" x14ac:dyDescent="0.25">
      <c r="A615" s="4">
        <v>1052798</v>
      </c>
      <c r="B615" s="5">
        <v>44466.073611111096</v>
      </c>
      <c r="C615" s="4" t="s">
        <v>0</v>
      </c>
      <c r="D615" s="5"/>
      <c r="E615" s="4" t="s">
        <v>4</v>
      </c>
      <c r="F615" s="4" t="s">
        <v>2</v>
      </c>
      <c r="G615" s="4" t="s">
        <v>8</v>
      </c>
      <c r="H615" s="4" t="s">
        <v>9</v>
      </c>
      <c r="I615" s="7">
        <v>763395</v>
      </c>
      <c r="J615" s="7">
        <v>0</v>
      </c>
      <c r="K615" s="7">
        <v>0</v>
      </c>
      <c r="L615" s="7">
        <v>0</v>
      </c>
      <c r="M615" s="7">
        <v>763395</v>
      </c>
    </row>
    <row r="616" spans="1:13" s="1" customFormat="1" ht="28.5" x14ac:dyDescent="0.25">
      <c r="A616" s="4">
        <v>1052620</v>
      </c>
      <c r="B616" s="5">
        <v>44464.7722222222</v>
      </c>
      <c r="C616" s="4" t="s">
        <v>0</v>
      </c>
      <c r="D616" s="5"/>
      <c r="E616" s="4" t="s">
        <v>7</v>
      </c>
      <c r="F616" s="4" t="s">
        <v>7</v>
      </c>
      <c r="G616" s="4" t="s">
        <v>8</v>
      </c>
      <c r="H616" s="4" t="s">
        <v>9</v>
      </c>
      <c r="I616" s="7">
        <v>186420</v>
      </c>
      <c r="J616" s="7">
        <v>0</v>
      </c>
      <c r="K616" s="7">
        <v>0</v>
      </c>
      <c r="L616" s="7">
        <v>0</v>
      </c>
      <c r="M616" s="7">
        <v>186420</v>
      </c>
    </row>
    <row r="617" spans="1:13" s="1" customFormat="1" ht="28.5" x14ac:dyDescent="0.25">
      <c r="A617" s="4">
        <v>1052224</v>
      </c>
      <c r="B617" s="5">
        <v>44462.53125</v>
      </c>
      <c r="C617" s="4" t="s">
        <v>0</v>
      </c>
      <c r="D617" s="5"/>
      <c r="E617" s="4" t="s">
        <v>7</v>
      </c>
      <c r="F617" s="4" t="s">
        <v>7</v>
      </c>
      <c r="G617" s="4" t="s">
        <v>8</v>
      </c>
      <c r="H617" s="4" t="s">
        <v>9</v>
      </c>
      <c r="I617" s="7">
        <v>61964</v>
      </c>
      <c r="J617" s="7">
        <v>0</v>
      </c>
      <c r="K617" s="7">
        <v>0</v>
      </c>
      <c r="L617" s="7">
        <v>0</v>
      </c>
      <c r="M617" s="7">
        <v>61964</v>
      </c>
    </row>
    <row r="618" spans="1:13" s="1" customFormat="1" ht="28.5" x14ac:dyDescent="0.25">
      <c r="A618" s="4">
        <v>1052100</v>
      </c>
      <c r="B618" s="5">
        <v>44461.616666666698</v>
      </c>
      <c r="C618" s="4" t="s">
        <v>0</v>
      </c>
      <c r="D618" s="5">
        <v>44479.623506944401</v>
      </c>
      <c r="E618" s="4" t="s">
        <v>7</v>
      </c>
      <c r="F618" s="4" t="s">
        <v>7</v>
      </c>
      <c r="G618" s="4" t="s">
        <v>8</v>
      </c>
      <c r="H618" s="4" t="s">
        <v>9</v>
      </c>
      <c r="I618" s="7">
        <v>36300</v>
      </c>
      <c r="J618" s="7">
        <v>36300</v>
      </c>
      <c r="K618" s="7">
        <v>0</v>
      </c>
      <c r="L618" s="7">
        <v>0</v>
      </c>
      <c r="M618" s="7">
        <v>0</v>
      </c>
    </row>
    <row r="619" spans="1:13" s="1" customFormat="1" ht="28.5" x14ac:dyDescent="0.25">
      <c r="A619" s="4">
        <v>1052059</v>
      </c>
      <c r="B619" s="5">
        <v>44461.4465277778</v>
      </c>
      <c r="C619" s="4" t="s">
        <v>0</v>
      </c>
      <c r="D619" s="5"/>
      <c r="E619" s="4" t="s">
        <v>7</v>
      </c>
      <c r="F619" s="4" t="s">
        <v>7</v>
      </c>
      <c r="G619" s="4" t="s">
        <v>8</v>
      </c>
      <c r="H619" s="4" t="s">
        <v>9</v>
      </c>
      <c r="I619" s="7">
        <v>49700</v>
      </c>
      <c r="J619" s="7">
        <v>0</v>
      </c>
      <c r="K619" s="7">
        <v>0</v>
      </c>
      <c r="L619" s="7">
        <v>0</v>
      </c>
      <c r="M619" s="7">
        <v>49700</v>
      </c>
    </row>
    <row r="620" spans="1:13" s="1" customFormat="1" ht="28.5" x14ac:dyDescent="0.25">
      <c r="A620" s="4">
        <v>1051987</v>
      </c>
      <c r="B620" s="5">
        <v>44461.139583333301</v>
      </c>
      <c r="C620" s="4" t="s">
        <v>0</v>
      </c>
      <c r="D620" s="5"/>
      <c r="E620" s="4" t="s">
        <v>4</v>
      </c>
      <c r="F620" s="4" t="s">
        <v>2</v>
      </c>
      <c r="G620" s="4" t="s">
        <v>8</v>
      </c>
      <c r="H620" s="4" t="s">
        <v>9</v>
      </c>
      <c r="I620" s="7">
        <v>594259</v>
      </c>
      <c r="J620" s="7">
        <v>0</v>
      </c>
      <c r="K620" s="7">
        <v>0</v>
      </c>
      <c r="L620" s="7">
        <v>0</v>
      </c>
      <c r="M620" s="7">
        <v>594259</v>
      </c>
    </row>
    <row r="621" spans="1:13" s="1" customFormat="1" ht="28.5" x14ac:dyDescent="0.25">
      <c r="A621" s="4">
        <v>1051984</v>
      </c>
      <c r="B621" s="5">
        <v>44461.118055555598</v>
      </c>
      <c r="C621" s="4" t="s">
        <v>0</v>
      </c>
      <c r="D621" s="5"/>
      <c r="E621" s="4" t="s">
        <v>7</v>
      </c>
      <c r="F621" s="4" t="s">
        <v>7</v>
      </c>
      <c r="G621" s="4" t="s">
        <v>8</v>
      </c>
      <c r="H621" s="4" t="s">
        <v>9</v>
      </c>
      <c r="I621" s="7">
        <v>62613</v>
      </c>
      <c r="J621" s="7">
        <v>0</v>
      </c>
      <c r="K621" s="7">
        <v>0</v>
      </c>
      <c r="L621" s="7">
        <v>0</v>
      </c>
      <c r="M621" s="7">
        <v>62613</v>
      </c>
    </row>
    <row r="622" spans="1:13" s="1" customFormat="1" ht="28.5" x14ac:dyDescent="0.25">
      <c r="A622" s="4">
        <v>1051736</v>
      </c>
      <c r="B622" s="5">
        <v>44459.732638888898</v>
      </c>
      <c r="C622" s="4" t="s">
        <v>0</v>
      </c>
      <c r="D622" s="5">
        <v>44479.623495370397</v>
      </c>
      <c r="E622" s="4" t="s">
        <v>4</v>
      </c>
      <c r="F622" s="4" t="s">
        <v>2</v>
      </c>
      <c r="G622" s="4" t="s">
        <v>8</v>
      </c>
      <c r="H622" s="4" t="s">
        <v>9</v>
      </c>
      <c r="I622" s="7">
        <v>59700</v>
      </c>
      <c r="J622" s="7">
        <v>59700</v>
      </c>
      <c r="K622" s="7">
        <v>0</v>
      </c>
      <c r="L622" s="7">
        <v>0</v>
      </c>
      <c r="M622" s="7">
        <v>0</v>
      </c>
    </row>
    <row r="623" spans="1:13" s="1" customFormat="1" ht="28.5" x14ac:dyDescent="0.25">
      <c r="A623" s="4">
        <v>1051716</v>
      </c>
      <c r="B623" s="5">
        <v>44459.692361111098</v>
      </c>
      <c r="C623" s="4" t="s">
        <v>0</v>
      </c>
      <c r="D623" s="5">
        <v>44479.623495370397</v>
      </c>
      <c r="E623" s="4" t="s">
        <v>7</v>
      </c>
      <c r="F623" s="4" t="s">
        <v>7</v>
      </c>
      <c r="G623" s="4" t="s">
        <v>8</v>
      </c>
      <c r="H623" s="4" t="s">
        <v>9</v>
      </c>
      <c r="I623" s="7">
        <v>59700</v>
      </c>
      <c r="J623" s="7">
        <v>59700</v>
      </c>
      <c r="K623" s="7">
        <v>0</v>
      </c>
      <c r="L623" s="7">
        <v>0</v>
      </c>
      <c r="M623" s="7">
        <v>0</v>
      </c>
    </row>
    <row r="624" spans="1:13" s="1" customFormat="1" ht="28.5" x14ac:dyDescent="0.25">
      <c r="A624" s="4">
        <v>1051711</v>
      </c>
      <c r="B624" s="5">
        <v>44459.681944444397</v>
      </c>
      <c r="C624" s="4" t="s">
        <v>0</v>
      </c>
      <c r="D624" s="5">
        <v>44479.623495370397</v>
      </c>
      <c r="E624" s="4" t="s">
        <v>7</v>
      </c>
      <c r="F624" s="4" t="s">
        <v>7</v>
      </c>
      <c r="G624" s="4" t="s">
        <v>8</v>
      </c>
      <c r="H624" s="4" t="s">
        <v>9</v>
      </c>
      <c r="I624" s="7">
        <v>216264</v>
      </c>
      <c r="J624" s="7">
        <v>216264</v>
      </c>
      <c r="K624" s="7">
        <v>0</v>
      </c>
      <c r="L624" s="7">
        <v>0</v>
      </c>
      <c r="M624" s="7">
        <v>0</v>
      </c>
    </row>
    <row r="625" spans="1:13" s="1" customFormat="1" ht="28.5" x14ac:dyDescent="0.25">
      <c r="A625" s="4">
        <v>1051688</v>
      </c>
      <c r="B625" s="5">
        <v>44459.641666666699</v>
      </c>
      <c r="C625" s="4" t="s">
        <v>0</v>
      </c>
      <c r="D625" s="5">
        <v>44479.623495370397</v>
      </c>
      <c r="E625" s="4" t="s">
        <v>4</v>
      </c>
      <c r="F625" s="4" t="s">
        <v>2</v>
      </c>
      <c r="G625" s="4" t="s">
        <v>8</v>
      </c>
      <c r="H625" s="4" t="s">
        <v>9</v>
      </c>
      <c r="I625" s="7">
        <v>59700</v>
      </c>
      <c r="J625" s="7">
        <v>59700</v>
      </c>
      <c r="K625" s="7">
        <v>0</v>
      </c>
      <c r="L625" s="7">
        <v>0</v>
      </c>
      <c r="M625" s="7">
        <v>0</v>
      </c>
    </row>
    <row r="626" spans="1:13" s="1" customFormat="1" ht="28.5" x14ac:dyDescent="0.25">
      <c r="A626" s="4">
        <v>1051663</v>
      </c>
      <c r="B626" s="5">
        <v>44459.480555555601</v>
      </c>
      <c r="C626" s="4" t="s">
        <v>0</v>
      </c>
      <c r="D626" s="5"/>
      <c r="E626" s="4" t="s">
        <v>4</v>
      </c>
      <c r="F626" s="4" t="s">
        <v>2</v>
      </c>
      <c r="G626" s="4" t="s">
        <v>8</v>
      </c>
      <c r="H626" s="4" t="s">
        <v>9</v>
      </c>
      <c r="I626" s="7">
        <v>500100</v>
      </c>
      <c r="J626" s="7">
        <v>0</v>
      </c>
      <c r="K626" s="7">
        <v>0</v>
      </c>
      <c r="L626" s="7">
        <v>0</v>
      </c>
      <c r="M626" s="7">
        <v>500100</v>
      </c>
    </row>
    <row r="627" spans="1:13" s="1" customFormat="1" ht="28.5" x14ac:dyDescent="0.25">
      <c r="A627" s="4">
        <v>1051604</v>
      </c>
      <c r="B627" s="5">
        <v>44459.047222222202</v>
      </c>
      <c r="C627" s="4" t="s">
        <v>0</v>
      </c>
      <c r="D627" s="5">
        <v>44479.623495370397</v>
      </c>
      <c r="E627" s="4" t="s">
        <v>4</v>
      </c>
      <c r="F627" s="4" t="s">
        <v>2</v>
      </c>
      <c r="G627" s="4" t="s">
        <v>8</v>
      </c>
      <c r="H627" s="4" t="s">
        <v>9</v>
      </c>
      <c r="I627" s="7">
        <v>327647</v>
      </c>
      <c r="J627" s="7">
        <v>327647</v>
      </c>
      <c r="K627" s="7">
        <v>0</v>
      </c>
      <c r="L627" s="7">
        <v>0</v>
      </c>
      <c r="M627" s="7">
        <v>0</v>
      </c>
    </row>
    <row r="628" spans="1:13" s="1" customFormat="1" ht="28.5" x14ac:dyDescent="0.25">
      <c r="A628" s="4">
        <v>1051349</v>
      </c>
      <c r="B628" s="5">
        <v>44457.047222222202</v>
      </c>
      <c r="C628" s="4" t="s">
        <v>0</v>
      </c>
      <c r="D628" s="5">
        <v>44479.623495370397</v>
      </c>
      <c r="E628" s="4" t="s">
        <v>7</v>
      </c>
      <c r="F628" s="4" t="s">
        <v>7</v>
      </c>
      <c r="G628" s="4" t="s">
        <v>8</v>
      </c>
      <c r="H628" s="4" t="s">
        <v>9</v>
      </c>
      <c r="I628" s="7">
        <v>59700</v>
      </c>
      <c r="J628" s="7">
        <v>59700</v>
      </c>
      <c r="K628" s="7">
        <v>0</v>
      </c>
      <c r="L628" s="7">
        <v>0</v>
      </c>
      <c r="M628" s="7">
        <v>0</v>
      </c>
    </row>
    <row r="629" spans="1:13" s="1" customFormat="1" ht="28.5" x14ac:dyDescent="0.25">
      <c r="A629" s="4">
        <v>1051042</v>
      </c>
      <c r="B629" s="5">
        <v>44455.452083333301</v>
      </c>
      <c r="C629" s="4" t="s">
        <v>0</v>
      </c>
      <c r="D629" s="5">
        <v>44479.623495370397</v>
      </c>
      <c r="E629" s="4" t="s">
        <v>4</v>
      </c>
      <c r="F629" s="4" t="s">
        <v>2</v>
      </c>
      <c r="G629" s="4" t="s">
        <v>8</v>
      </c>
      <c r="H629" s="4" t="s">
        <v>9</v>
      </c>
      <c r="I629" s="7">
        <v>36300</v>
      </c>
      <c r="J629" s="7">
        <v>36300</v>
      </c>
      <c r="K629" s="7">
        <v>0</v>
      </c>
      <c r="L629" s="7">
        <v>0</v>
      </c>
      <c r="M629" s="7">
        <v>0</v>
      </c>
    </row>
    <row r="630" spans="1:13" s="1" customFormat="1" ht="28.5" x14ac:dyDescent="0.25">
      <c r="A630" s="4">
        <v>1051035</v>
      </c>
      <c r="B630" s="5">
        <v>44455.442361111098</v>
      </c>
      <c r="C630" s="4" t="s">
        <v>0</v>
      </c>
      <c r="D630" s="5"/>
      <c r="E630" s="4" t="s">
        <v>4</v>
      </c>
      <c r="F630" s="4" t="s">
        <v>2</v>
      </c>
      <c r="G630" s="4" t="s">
        <v>8</v>
      </c>
      <c r="H630" s="4" t="s">
        <v>9</v>
      </c>
      <c r="I630" s="7">
        <v>19680</v>
      </c>
      <c r="J630" s="7">
        <v>0</v>
      </c>
      <c r="K630" s="7">
        <v>0</v>
      </c>
      <c r="L630" s="7">
        <v>0</v>
      </c>
      <c r="M630" s="7">
        <v>19680</v>
      </c>
    </row>
    <row r="631" spans="1:13" s="1" customFormat="1" ht="28.5" x14ac:dyDescent="0.25">
      <c r="A631" s="4">
        <v>1050923</v>
      </c>
      <c r="B631" s="5">
        <v>44454.886805555601</v>
      </c>
      <c r="C631" s="4" t="s">
        <v>0</v>
      </c>
      <c r="D631" s="5">
        <v>44479.623483796298</v>
      </c>
      <c r="E631" s="4" t="s">
        <v>4</v>
      </c>
      <c r="F631" s="4" t="s">
        <v>2</v>
      </c>
      <c r="G631" s="4" t="s">
        <v>8</v>
      </c>
      <c r="H631" s="4" t="s">
        <v>9</v>
      </c>
      <c r="I631" s="7">
        <v>59700</v>
      </c>
      <c r="J631" s="7">
        <v>59700</v>
      </c>
      <c r="K631" s="7">
        <v>0</v>
      </c>
      <c r="L631" s="7">
        <v>0</v>
      </c>
      <c r="M631" s="7">
        <v>0</v>
      </c>
    </row>
    <row r="632" spans="1:13" s="1" customFormat="1" ht="28.5" x14ac:dyDescent="0.25">
      <c r="A632" s="4">
        <v>1050746</v>
      </c>
      <c r="B632" s="5">
        <v>44453.515277777798</v>
      </c>
      <c r="C632" s="4" t="s">
        <v>0</v>
      </c>
      <c r="D632" s="5">
        <v>44510.528043981503</v>
      </c>
      <c r="E632" s="4" t="s">
        <v>7</v>
      </c>
      <c r="F632" s="4" t="s">
        <v>7</v>
      </c>
      <c r="G632" s="4" t="s">
        <v>8</v>
      </c>
      <c r="H632" s="4" t="s">
        <v>9</v>
      </c>
      <c r="I632" s="7">
        <v>59700</v>
      </c>
      <c r="J632" s="7">
        <v>59700</v>
      </c>
      <c r="K632" s="7">
        <v>0</v>
      </c>
      <c r="L632" s="7">
        <v>0</v>
      </c>
      <c r="M632" s="7">
        <v>0</v>
      </c>
    </row>
    <row r="633" spans="1:13" s="1" customFormat="1" ht="28.5" x14ac:dyDescent="0.25">
      <c r="A633" s="4">
        <v>1050714</v>
      </c>
      <c r="B633" s="5">
        <v>44453.443749999999</v>
      </c>
      <c r="C633" s="4" t="s">
        <v>0</v>
      </c>
      <c r="D633" s="5">
        <v>44479.623483796298</v>
      </c>
      <c r="E633" s="4" t="s">
        <v>4</v>
      </c>
      <c r="F633" s="4" t="s">
        <v>2</v>
      </c>
      <c r="G633" s="4" t="s">
        <v>8</v>
      </c>
      <c r="H633" s="4" t="s">
        <v>9</v>
      </c>
      <c r="I633" s="7">
        <v>60595</v>
      </c>
      <c r="J633" s="7">
        <v>60595</v>
      </c>
      <c r="K633" s="7">
        <v>0</v>
      </c>
      <c r="L633" s="7">
        <v>0</v>
      </c>
      <c r="M633" s="7">
        <v>0</v>
      </c>
    </row>
    <row r="634" spans="1:13" s="1" customFormat="1" ht="28.5" x14ac:dyDescent="0.25">
      <c r="A634" s="4">
        <v>1050591</v>
      </c>
      <c r="B634" s="5">
        <v>44452.984027777798</v>
      </c>
      <c r="C634" s="4" t="s">
        <v>0</v>
      </c>
      <c r="D634" s="5"/>
      <c r="E634" s="4" t="s">
        <v>7</v>
      </c>
      <c r="F634" s="4" t="s">
        <v>7</v>
      </c>
      <c r="G634" s="4" t="s">
        <v>8</v>
      </c>
      <c r="H634" s="4" t="s">
        <v>9</v>
      </c>
      <c r="I634" s="7">
        <v>571689</v>
      </c>
      <c r="J634" s="7">
        <v>0</v>
      </c>
      <c r="K634" s="7">
        <v>0</v>
      </c>
      <c r="L634" s="7">
        <v>0</v>
      </c>
      <c r="M634" s="7">
        <v>571689</v>
      </c>
    </row>
    <row r="635" spans="1:13" s="1" customFormat="1" ht="28.5" x14ac:dyDescent="0.25">
      <c r="A635" s="4">
        <v>1050587</v>
      </c>
      <c r="B635" s="5">
        <v>44452.963194444397</v>
      </c>
      <c r="C635" s="4" t="s">
        <v>0</v>
      </c>
      <c r="D635" s="5">
        <v>44479.623483796298</v>
      </c>
      <c r="E635" s="4" t="s">
        <v>7</v>
      </c>
      <c r="F635" s="4" t="s">
        <v>7</v>
      </c>
      <c r="G635" s="4" t="s">
        <v>8</v>
      </c>
      <c r="H635" s="4" t="s">
        <v>9</v>
      </c>
      <c r="I635" s="7">
        <v>219899</v>
      </c>
      <c r="J635" s="7">
        <v>219899</v>
      </c>
      <c r="K635" s="7">
        <v>0</v>
      </c>
      <c r="L635" s="7">
        <v>0</v>
      </c>
      <c r="M635" s="7">
        <v>0</v>
      </c>
    </row>
    <row r="636" spans="1:13" s="1" customFormat="1" ht="28.5" x14ac:dyDescent="0.25">
      <c r="A636" s="4">
        <v>1049899</v>
      </c>
      <c r="B636" s="5">
        <v>44447.065972222197</v>
      </c>
      <c r="C636" s="4" t="s">
        <v>0</v>
      </c>
      <c r="D636" s="5">
        <v>44510.528043981503</v>
      </c>
      <c r="E636" s="4" t="s">
        <v>7</v>
      </c>
      <c r="F636" s="4" t="s">
        <v>7</v>
      </c>
      <c r="G636" s="4" t="s">
        <v>8</v>
      </c>
      <c r="H636" s="4" t="s">
        <v>9</v>
      </c>
      <c r="I636" s="7">
        <v>166180</v>
      </c>
      <c r="J636" s="7">
        <v>166180</v>
      </c>
      <c r="K636" s="7">
        <v>0</v>
      </c>
      <c r="L636" s="7">
        <v>0</v>
      </c>
      <c r="M636" s="7">
        <v>0</v>
      </c>
    </row>
    <row r="637" spans="1:13" s="1" customFormat="1" ht="28.5" x14ac:dyDescent="0.25">
      <c r="A637" s="4">
        <v>1049311</v>
      </c>
      <c r="B637" s="5">
        <v>44442.951388888898</v>
      </c>
      <c r="C637" s="4" t="s">
        <v>0</v>
      </c>
      <c r="D637" s="5">
        <v>44510.528043981503</v>
      </c>
      <c r="E637" s="4" t="s">
        <v>4</v>
      </c>
      <c r="F637" s="4" t="s">
        <v>2</v>
      </c>
      <c r="G637" s="4" t="s">
        <v>8</v>
      </c>
      <c r="H637" s="4" t="s">
        <v>9</v>
      </c>
      <c r="I637" s="7">
        <v>250898</v>
      </c>
      <c r="J637" s="7">
        <v>73107</v>
      </c>
      <c r="K637" s="7">
        <v>0</v>
      </c>
      <c r="L637" s="7">
        <v>0</v>
      </c>
      <c r="M637" s="7">
        <v>177791</v>
      </c>
    </row>
    <row r="638" spans="1:13" s="1" customFormat="1" ht="28.5" x14ac:dyDescent="0.25">
      <c r="A638" s="4">
        <v>1048914</v>
      </c>
      <c r="B638" s="5">
        <v>44440.142361111102</v>
      </c>
      <c r="C638" s="4" t="s">
        <v>0</v>
      </c>
      <c r="D638" s="5">
        <v>44510.528043981503</v>
      </c>
      <c r="E638" s="4" t="s">
        <v>4</v>
      </c>
      <c r="F638" s="4" t="s">
        <v>2</v>
      </c>
      <c r="G638" s="4" t="s">
        <v>8</v>
      </c>
      <c r="H638" s="4" t="s">
        <v>9</v>
      </c>
      <c r="I638" s="7">
        <v>161468</v>
      </c>
      <c r="J638" s="7">
        <v>74263</v>
      </c>
      <c r="K638" s="7">
        <v>0</v>
      </c>
      <c r="L638" s="7">
        <v>0</v>
      </c>
      <c r="M638" s="7">
        <v>87205</v>
      </c>
    </row>
    <row r="639" spans="1:13" s="1" customFormat="1" ht="28.5" x14ac:dyDescent="0.25">
      <c r="A639" s="4">
        <v>1048402</v>
      </c>
      <c r="B639" s="5">
        <v>44436.824305555601</v>
      </c>
      <c r="C639" s="4" t="s">
        <v>0</v>
      </c>
      <c r="D639" s="5">
        <v>44510.528043981503</v>
      </c>
      <c r="E639" s="4" t="s">
        <v>4</v>
      </c>
      <c r="F639" s="4" t="s">
        <v>2</v>
      </c>
      <c r="G639" s="4" t="s">
        <v>8</v>
      </c>
      <c r="H639" s="4" t="s">
        <v>9</v>
      </c>
      <c r="I639" s="7">
        <v>406920</v>
      </c>
      <c r="J639" s="7">
        <v>406920</v>
      </c>
      <c r="K639" s="7">
        <v>0</v>
      </c>
      <c r="L639" s="7">
        <v>0</v>
      </c>
      <c r="M639" s="7">
        <v>0</v>
      </c>
    </row>
    <row r="640" spans="1:13" s="1" customFormat="1" ht="28.5" x14ac:dyDescent="0.25">
      <c r="A640" s="4">
        <v>1048334</v>
      </c>
      <c r="B640" s="5">
        <v>44436.112500000003</v>
      </c>
      <c r="C640" s="4" t="s">
        <v>0</v>
      </c>
      <c r="D640" s="5">
        <v>44510.528032407397</v>
      </c>
      <c r="E640" s="4" t="s">
        <v>4</v>
      </c>
      <c r="F640" s="4" t="s">
        <v>2</v>
      </c>
      <c r="G640" s="4" t="s">
        <v>8</v>
      </c>
      <c r="H640" s="4" t="s">
        <v>9</v>
      </c>
      <c r="I640" s="7">
        <v>277464</v>
      </c>
      <c r="J640" s="7">
        <v>277464</v>
      </c>
      <c r="K640" s="7">
        <v>0</v>
      </c>
      <c r="L640" s="7">
        <v>0</v>
      </c>
      <c r="M640" s="7">
        <v>0</v>
      </c>
    </row>
    <row r="641" spans="1:13" s="1" customFormat="1" ht="28.5" x14ac:dyDescent="0.25">
      <c r="A641" s="4">
        <v>1047479</v>
      </c>
      <c r="B641" s="5">
        <v>44429.589583333298</v>
      </c>
      <c r="C641" s="4" t="s">
        <v>0</v>
      </c>
      <c r="D641" s="5">
        <v>44510.528032407397</v>
      </c>
      <c r="E641" s="4" t="s">
        <v>4</v>
      </c>
      <c r="F641" s="4" t="s">
        <v>2</v>
      </c>
      <c r="G641" s="4" t="s">
        <v>8</v>
      </c>
      <c r="H641" s="4" t="s">
        <v>9</v>
      </c>
      <c r="I641" s="7">
        <v>369588</v>
      </c>
      <c r="J641" s="7">
        <v>369588</v>
      </c>
      <c r="K641" s="7">
        <v>0</v>
      </c>
      <c r="L641" s="7">
        <v>0</v>
      </c>
      <c r="M641" s="7">
        <v>0</v>
      </c>
    </row>
    <row r="642" spans="1:13" s="1" customFormat="1" ht="28.5" x14ac:dyDescent="0.25">
      <c r="A642" s="4">
        <v>1047103</v>
      </c>
      <c r="B642" s="5">
        <v>44425.665972222203</v>
      </c>
      <c r="C642" s="4" t="s">
        <v>0</v>
      </c>
      <c r="D642" s="5">
        <v>44510.528032407397</v>
      </c>
      <c r="E642" s="4" t="s">
        <v>7</v>
      </c>
      <c r="F642" s="4" t="s">
        <v>7</v>
      </c>
      <c r="G642" s="4" t="s">
        <v>8</v>
      </c>
      <c r="H642" s="4" t="s">
        <v>9</v>
      </c>
      <c r="I642" s="7">
        <v>61988</v>
      </c>
      <c r="J642" s="7">
        <v>61988</v>
      </c>
      <c r="K642" s="7">
        <v>0</v>
      </c>
      <c r="L642" s="7">
        <v>0</v>
      </c>
      <c r="M642" s="7">
        <v>0</v>
      </c>
    </row>
    <row r="643" spans="1:13" s="1" customFormat="1" ht="28.5" x14ac:dyDescent="0.25">
      <c r="A643" s="4">
        <v>1046452</v>
      </c>
      <c r="B643" s="5">
        <v>44419.347222222197</v>
      </c>
      <c r="C643" s="4" t="s">
        <v>0</v>
      </c>
      <c r="D643" s="5">
        <v>44510.528032407397</v>
      </c>
      <c r="E643" s="4" t="s">
        <v>7</v>
      </c>
      <c r="F643" s="4" t="s">
        <v>7</v>
      </c>
      <c r="G643" s="4" t="s">
        <v>8</v>
      </c>
      <c r="H643" s="4" t="s">
        <v>9</v>
      </c>
      <c r="I643" s="7">
        <v>162900</v>
      </c>
      <c r="J643" s="7">
        <v>162900</v>
      </c>
      <c r="K643" s="7">
        <v>0</v>
      </c>
      <c r="L643" s="7">
        <v>0</v>
      </c>
      <c r="M643" s="7">
        <v>0</v>
      </c>
    </row>
    <row r="644" spans="1:13" s="1" customFormat="1" ht="28.5" x14ac:dyDescent="0.25">
      <c r="A644" s="4">
        <v>1046433</v>
      </c>
      <c r="B644" s="5">
        <v>44419.2651273148</v>
      </c>
      <c r="C644" s="4" t="s">
        <v>0</v>
      </c>
      <c r="D644" s="5">
        <v>44510.528032407397</v>
      </c>
      <c r="E644" s="4" t="s">
        <v>4</v>
      </c>
      <c r="F644" s="4" t="s">
        <v>2</v>
      </c>
      <c r="G644" s="4" t="s">
        <v>8</v>
      </c>
      <c r="H644" s="4" t="s">
        <v>9</v>
      </c>
      <c r="I644" s="7">
        <v>86900</v>
      </c>
      <c r="J644" s="7">
        <v>0</v>
      </c>
      <c r="K644" s="7">
        <v>0</v>
      </c>
      <c r="L644" s="7">
        <v>0</v>
      </c>
      <c r="M644" s="7">
        <v>86900</v>
      </c>
    </row>
    <row r="645" spans="1:13" s="1" customFormat="1" ht="28.5" x14ac:dyDescent="0.25">
      <c r="A645" s="4">
        <v>1046432</v>
      </c>
      <c r="B645" s="5">
        <v>44419.264062499999</v>
      </c>
      <c r="C645" s="4" t="s">
        <v>0</v>
      </c>
      <c r="D645" s="5">
        <v>44510.528032407397</v>
      </c>
      <c r="E645" s="4" t="s">
        <v>4</v>
      </c>
      <c r="F645" s="4" t="s">
        <v>2</v>
      </c>
      <c r="G645" s="4" t="s">
        <v>8</v>
      </c>
      <c r="H645" s="4" t="s">
        <v>9</v>
      </c>
      <c r="I645" s="7">
        <v>890700</v>
      </c>
      <c r="J645" s="7">
        <v>890700</v>
      </c>
      <c r="K645" s="7">
        <v>0</v>
      </c>
      <c r="L645" s="7">
        <v>0</v>
      </c>
      <c r="M645" s="7">
        <v>0</v>
      </c>
    </row>
    <row r="646" spans="1:13" s="1" customFormat="1" ht="28.5" x14ac:dyDescent="0.25">
      <c r="A646" s="4">
        <v>1046399</v>
      </c>
      <c r="B646" s="5">
        <v>44418.861111111102</v>
      </c>
      <c r="C646" s="4" t="s">
        <v>0</v>
      </c>
      <c r="D646" s="5">
        <v>44531.471724536997</v>
      </c>
      <c r="E646" s="4" t="s">
        <v>7</v>
      </c>
      <c r="F646" s="4" t="s">
        <v>7</v>
      </c>
      <c r="G646" s="4" t="s">
        <v>8</v>
      </c>
      <c r="H646" s="4" t="s">
        <v>9</v>
      </c>
      <c r="I646" s="7">
        <v>457809</v>
      </c>
      <c r="J646" s="7">
        <v>457809</v>
      </c>
      <c r="K646" s="7">
        <v>0</v>
      </c>
      <c r="L646" s="7">
        <v>0</v>
      </c>
      <c r="M646" s="7">
        <v>0</v>
      </c>
    </row>
    <row r="647" spans="1:13" s="1" customFormat="1" ht="28.5" x14ac:dyDescent="0.25">
      <c r="A647" s="4">
        <v>1046358</v>
      </c>
      <c r="B647" s="5">
        <v>44418.597916666702</v>
      </c>
      <c r="C647" s="4" t="s">
        <v>0</v>
      </c>
      <c r="D647" s="5">
        <v>44531.471724536997</v>
      </c>
      <c r="E647" s="4" t="s">
        <v>4</v>
      </c>
      <c r="F647" s="4" t="s">
        <v>2</v>
      </c>
      <c r="G647" s="4" t="s">
        <v>8</v>
      </c>
      <c r="H647" s="4" t="s">
        <v>9</v>
      </c>
      <c r="I647" s="7">
        <v>132250</v>
      </c>
      <c r="J647" s="7">
        <v>132250</v>
      </c>
      <c r="K647" s="7">
        <v>0</v>
      </c>
      <c r="L647" s="7">
        <v>0</v>
      </c>
      <c r="M647" s="7">
        <v>0</v>
      </c>
    </row>
    <row r="648" spans="1:13" s="1" customFormat="1" ht="28.5" x14ac:dyDescent="0.25">
      <c r="A648" s="4">
        <v>1046347</v>
      </c>
      <c r="B648" s="5">
        <v>44418.563252314802</v>
      </c>
      <c r="C648" s="4" t="s">
        <v>0</v>
      </c>
      <c r="D648" s="5">
        <v>44531.471724536997</v>
      </c>
      <c r="E648" s="4" t="s">
        <v>4</v>
      </c>
      <c r="F648" s="4" t="s">
        <v>2</v>
      </c>
      <c r="G648" s="4" t="s">
        <v>8</v>
      </c>
      <c r="H648" s="4" t="s">
        <v>9</v>
      </c>
      <c r="I648" s="7">
        <v>79600</v>
      </c>
      <c r="J648" s="7">
        <v>79600</v>
      </c>
      <c r="K648" s="7">
        <v>0</v>
      </c>
      <c r="L648" s="7">
        <v>0</v>
      </c>
      <c r="M648" s="7">
        <v>0</v>
      </c>
    </row>
    <row r="649" spans="1:13" s="1" customFormat="1" ht="28.5" x14ac:dyDescent="0.25">
      <c r="A649" s="4">
        <v>1046210</v>
      </c>
      <c r="B649" s="5">
        <v>44417.668749999997</v>
      </c>
      <c r="C649" s="4" t="s">
        <v>0</v>
      </c>
      <c r="D649" s="5">
        <v>44510.528032407397</v>
      </c>
      <c r="E649" s="4" t="s">
        <v>4</v>
      </c>
      <c r="F649" s="4" t="s">
        <v>2</v>
      </c>
      <c r="G649" s="4" t="s">
        <v>8</v>
      </c>
      <c r="H649" s="4" t="s">
        <v>9</v>
      </c>
      <c r="I649" s="7">
        <v>140832</v>
      </c>
      <c r="J649" s="7">
        <v>0</v>
      </c>
      <c r="K649" s="7">
        <v>0</v>
      </c>
      <c r="L649" s="7">
        <v>0</v>
      </c>
      <c r="M649" s="7">
        <v>140832</v>
      </c>
    </row>
    <row r="650" spans="1:13" s="1" customFormat="1" ht="28.5" x14ac:dyDescent="0.25">
      <c r="A650" s="4">
        <v>1046209</v>
      </c>
      <c r="B650" s="5">
        <v>44417.667361111096</v>
      </c>
      <c r="C650" s="4" t="s">
        <v>0</v>
      </c>
      <c r="D650" s="5">
        <v>44479.623483796298</v>
      </c>
      <c r="E650" s="4" t="s">
        <v>4</v>
      </c>
      <c r="F650" s="4" t="s">
        <v>2</v>
      </c>
      <c r="G650" s="4" t="s">
        <v>8</v>
      </c>
      <c r="H650" s="4" t="s">
        <v>9</v>
      </c>
      <c r="I650" s="7">
        <v>11639167</v>
      </c>
      <c r="J650" s="7">
        <v>0</v>
      </c>
      <c r="K650" s="7">
        <v>147200</v>
      </c>
      <c r="L650" s="7">
        <v>0</v>
      </c>
      <c r="M650" s="7">
        <v>11491967</v>
      </c>
    </row>
    <row r="651" spans="1:13" s="1" customFormat="1" ht="28.5" x14ac:dyDescent="0.25">
      <c r="A651" s="4">
        <v>10462</v>
      </c>
      <c r="B651" s="5">
        <v>42093</v>
      </c>
      <c r="C651" s="4" t="s">
        <v>0</v>
      </c>
      <c r="D651" s="5">
        <v>42093</v>
      </c>
      <c r="E651" s="4" t="s">
        <v>5</v>
      </c>
      <c r="F651" s="4" t="s">
        <v>6</v>
      </c>
      <c r="G651" s="4" t="s">
        <v>3</v>
      </c>
      <c r="H651" s="4" t="s">
        <v>4</v>
      </c>
      <c r="I651" s="7">
        <v>163820</v>
      </c>
      <c r="J651" s="7">
        <v>0</v>
      </c>
      <c r="K651" s="7">
        <v>0</v>
      </c>
      <c r="L651" s="7">
        <v>0</v>
      </c>
      <c r="M651" s="7">
        <v>163820</v>
      </c>
    </row>
    <row r="652" spans="1:13" s="1" customFormat="1" ht="28.5" x14ac:dyDescent="0.25">
      <c r="A652" s="4">
        <v>1046121</v>
      </c>
      <c r="B652" s="5">
        <v>44417.407314814802</v>
      </c>
      <c r="C652" s="4" t="s">
        <v>0</v>
      </c>
      <c r="D652" s="5">
        <v>44531.471724536997</v>
      </c>
      <c r="E652" s="4" t="s">
        <v>4</v>
      </c>
      <c r="F652" s="4" t="s">
        <v>2</v>
      </c>
      <c r="G652" s="4" t="s">
        <v>8</v>
      </c>
      <c r="H652" s="4" t="s">
        <v>9</v>
      </c>
      <c r="I652" s="7">
        <v>24800</v>
      </c>
      <c r="J652" s="7">
        <v>24800</v>
      </c>
      <c r="K652" s="7">
        <v>0</v>
      </c>
      <c r="L652" s="7">
        <v>0</v>
      </c>
      <c r="M652" s="7">
        <v>0</v>
      </c>
    </row>
    <row r="653" spans="1:13" s="1" customFormat="1" ht="28.5" x14ac:dyDescent="0.25">
      <c r="A653" s="4">
        <v>1046114</v>
      </c>
      <c r="B653" s="5">
        <v>44417.392037037003</v>
      </c>
      <c r="C653" s="4" t="s">
        <v>0</v>
      </c>
      <c r="D653" s="5">
        <v>44604.475648148102</v>
      </c>
      <c r="E653" s="4" t="s">
        <v>4</v>
      </c>
      <c r="F653" s="4" t="s">
        <v>2</v>
      </c>
      <c r="G653" s="4" t="s">
        <v>8</v>
      </c>
      <c r="H653" s="4" t="s">
        <v>9</v>
      </c>
      <c r="I653" s="7">
        <v>24800</v>
      </c>
      <c r="J653" s="7">
        <v>0</v>
      </c>
      <c r="K653" s="7">
        <v>0</v>
      </c>
      <c r="L653" s="7">
        <v>0</v>
      </c>
      <c r="M653" s="7">
        <v>24800</v>
      </c>
    </row>
    <row r="654" spans="1:13" s="1" customFormat="1" ht="28.5" x14ac:dyDescent="0.25">
      <c r="A654" s="4">
        <v>1045954</v>
      </c>
      <c r="B654" s="5">
        <v>44415.616666666698</v>
      </c>
      <c r="C654" s="4" t="s">
        <v>0</v>
      </c>
      <c r="D654" s="5">
        <v>44531.471724536997</v>
      </c>
      <c r="E654" s="4" t="s">
        <v>4</v>
      </c>
      <c r="F654" s="4" t="s">
        <v>2</v>
      </c>
      <c r="G654" s="4" t="s">
        <v>8</v>
      </c>
      <c r="H654" s="4" t="s">
        <v>9</v>
      </c>
      <c r="I654" s="7">
        <v>59700</v>
      </c>
      <c r="J654" s="7">
        <v>59700</v>
      </c>
      <c r="K654" s="7">
        <v>0</v>
      </c>
      <c r="L654" s="7">
        <v>0</v>
      </c>
      <c r="M654" s="7">
        <v>0</v>
      </c>
    </row>
    <row r="655" spans="1:13" s="1" customFormat="1" ht="28.5" x14ac:dyDescent="0.25">
      <c r="A655" s="4">
        <v>1045941</v>
      </c>
      <c r="B655" s="5">
        <v>44415.470833333296</v>
      </c>
      <c r="C655" s="4" t="s">
        <v>0</v>
      </c>
      <c r="D655" s="5">
        <v>44531.471724536997</v>
      </c>
      <c r="E655" s="4" t="s">
        <v>4</v>
      </c>
      <c r="F655" s="4" t="s">
        <v>2</v>
      </c>
      <c r="G655" s="4" t="s">
        <v>8</v>
      </c>
      <c r="H655" s="4" t="s">
        <v>9</v>
      </c>
      <c r="I655" s="7">
        <v>62070</v>
      </c>
      <c r="J655" s="7">
        <v>62070</v>
      </c>
      <c r="K655" s="7">
        <v>0</v>
      </c>
      <c r="L655" s="7">
        <v>0</v>
      </c>
      <c r="M655" s="7">
        <v>0</v>
      </c>
    </row>
    <row r="656" spans="1:13" s="1" customFormat="1" ht="28.5" x14ac:dyDescent="0.25">
      <c r="A656" s="4">
        <v>1045657</v>
      </c>
      <c r="B656" s="5">
        <v>44413.180555555598</v>
      </c>
      <c r="C656" s="4" t="s">
        <v>0</v>
      </c>
      <c r="D656" s="5">
        <v>44531.471736111103</v>
      </c>
      <c r="E656" s="4" t="s">
        <v>7</v>
      </c>
      <c r="F656" s="4" t="s">
        <v>7</v>
      </c>
      <c r="G656" s="4" t="s">
        <v>8</v>
      </c>
      <c r="H656" s="4" t="s">
        <v>9</v>
      </c>
      <c r="I656" s="7">
        <v>1257023</v>
      </c>
      <c r="J656" s="7">
        <v>536023</v>
      </c>
      <c r="K656" s="7">
        <v>0</v>
      </c>
      <c r="L656" s="7">
        <v>0</v>
      </c>
      <c r="M656" s="7">
        <v>721000</v>
      </c>
    </row>
    <row r="657" spans="1:13" s="1" customFormat="1" ht="28.5" x14ac:dyDescent="0.25">
      <c r="A657" s="4">
        <v>1045111</v>
      </c>
      <c r="B657" s="5">
        <v>44408.890972222202</v>
      </c>
      <c r="C657" s="4" t="s">
        <v>0</v>
      </c>
      <c r="D657" s="5">
        <v>44531.471736111103</v>
      </c>
      <c r="E657" s="4" t="s">
        <v>7</v>
      </c>
      <c r="F657" s="4" t="s">
        <v>7</v>
      </c>
      <c r="G657" s="4" t="s">
        <v>8</v>
      </c>
      <c r="H657" s="4" t="s">
        <v>9</v>
      </c>
      <c r="I657" s="7">
        <v>61390</v>
      </c>
      <c r="J657" s="7">
        <v>61390</v>
      </c>
      <c r="K657" s="7">
        <v>0</v>
      </c>
      <c r="L657" s="7">
        <v>0</v>
      </c>
      <c r="M657" s="7">
        <v>0</v>
      </c>
    </row>
    <row r="658" spans="1:13" s="1" customFormat="1" ht="28.5" x14ac:dyDescent="0.25">
      <c r="A658" s="4">
        <v>1044769</v>
      </c>
      <c r="B658" s="5">
        <v>44406.587500000001</v>
      </c>
      <c r="C658" s="4" t="s">
        <v>0</v>
      </c>
      <c r="D658" s="5">
        <v>44531.471736111103</v>
      </c>
      <c r="E658" s="4" t="s">
        <v>7</v>
      </c>
      <c r="F658" s="4" t="s">
        <v>7</v>
      </c>
      <c r="G658" s="4" t="s">
        <v>8</v>
      </c>
      <c r="H658" s="4" t="s">
        <v>9</v>
      </c>
      <c r="I658" s="7">
        <v>343755</v>
      </c>
      <c r="J658" s="7">
        <v>343755</v>
      </c>
      <c r="K658" s="7">
        <v>0</v>
      </c>
      <c r="L658" s="7">
        <v>0</v>
      </c>
      <c r="M658" s="7">
        <v>0</v>
      </c>
    </row>
    <row r="659" spans="1:13" s="1" customFormat="1" ht="28.5" x14ac:dyDescent="0.25">
      <c r="A659" s="4">
        <v>1044755</v>
      </c>
      <c r="B659" s="5">
        <v>44406.547222222202</v>
      </c>
      <c r="C659" s="4" t="s">
        <v>0</v>
      </c>
      <c r="D659" s="5">
        <v>44531.471736111103</v>
      </c>
      <c r="E659" s="4" t="s">
        <v>7</v>
      </c>
      <c r="F659" s="4" t="s">
        <v>7</v>
      </c>
      <c r="G659" s="4" t="s">
        <v>8</v>
      </c>
      <c r="H659" s="4" t="s">
        <v>9</v>
      </c>
      <c r="I659" s="7">
        <v>59700</v>
      </c>
      <c r="J659" s="7">
        <v>59700</v>
      </c>
      <c r="K659" s="7">
        <v>0</v>
      </c>
      <c r="L659" s="7">
        <v>0</v>
      </c>
      <c r="M659" s="7">
        <v>0</v>
      </c>
    </row>
    <row r="660" spans="1:13" s="1" customFormat="1" ht="28.5" x14ac:dyDescent="0.25">
      <c r="A660" s="4">
        <v>1044496</v>
      </c>
      <c r="B660" s="5">
        <v>44405.045833333301</v>
      </c>
      <c r="C660" s="4" t="s">
        <v>0</v>
      </c>
      <c r="D660" s="5">
        <v>44531.471724536997</v>
      </c>
      <c r="E660" s="4" t="s">
        <v>4</v>
      </c>
      <c r="F660" s="4" t="s">
        <v>2</v>
      </c>
      <c r="G660" s="4" t="s">
        <v>8</v>
      </c>
      <c r="H660" s="4" t="s">
        <v>9</v>
      </c>
      <c r="I660" s="7">
        <v>397364</v>
      </c>
      <c r="J660" s="7">
        <v>397364</v>
      </c>
      <c r="K660" s="7">
        <v>0</v>
      </c>
      <c r="L660" s="7">
        <v>0</v>
      </c>
      <c r="M660" s="7">
        <v>0</v>
      </c>
    </row>
    <row r="661" spans="1:13" s="1" customFormat="1" ht="28.5" x14ac:dyDescent="0.25">
      <c r="A661" s="4">
        <v>1044142</v>
      </c>
      <c r="B661" s="5">
        <v>44403.6027777778</v>
      </c>
      <c r="C661" s="4" t="s">
        <v>0</v>
      </c>
      <c r="D661" s="5">
        <v>44531.471724536997</v>
      </c>
      <c r="E661" s="4" t="s">
        <v>4</v>
      </c>
      <c r="F661" s="4" t="s">
        <v>2</v>
      </c>
      <c r="G661" s="4" t="s">
        <v>8</v>
      </c>
      <c r="H661" s="4" t="s">
        <v>9</v>
      </c>
      <c r="I661" s="7">
        <v>128298</v>
      </c>
      <c r="J661" s="7">
        <v>128298</v>
      </c>
      <c r="K661" s="7">
        <v>0</v>
      </c>
      <c r="L661" s="7">
        <v>0</v>
      </c>
      <c r="M661" s="7">
        <v>0</v>
      </c>
    </row>
    <row r="662" spans="1:13" s="1" customFormat="1" ht="28.5" x14ac:dyDescent="0.25">
      <c r="A662" s="4">
        <v>1044060</v>
      </c>
      <c r="B662" s="5">
        <v>44403.347916666702</v>
      </c>
      <c r="C662" s="4" t="s">
        <v>0</v>
      </c>
      <c r="D662" s="5">
        <v>44531.471724536997</v>
      </c>
      <c r="E662" s="4" t="s">
        <v>7</v>
      </c>
      <c r="F662" s="4" t="s">
        <v>7</v>
      </c>
      <c r="G662" s="4" t="s">
        <v>8</v>
      </c>
      <c r="H662" s="4" t="s">
        <v>9</v>
      </c>
      <c r="I662" s="7">
        <v>110395</v>
      </c>
      <c r="J662" s="7">
        <v>110395</v>
      </c>
      <c r="K662" s="7">
        <v>0</v>
      </c>
      <c r="L662" s="7">
        <v>0</v>
      </c>
      <c r="M662" s="7">
        <v>0</v>
      </c>
    </row>
    <row r="663" spans="1:13" s="1" customFormat="1" ht="28.5" x14ac:dyDescent="0.25">
      <c r="A663" s="4">
        <v>1044058</v>
      </c>
      <c r="B663" s="5">
        <v>44403.3305555556</v>
      </c>
      <c r="C663" s="4" t="s">
        <v>0</v>
      </c>
      <c r="D663" s="5">
        <v>44531.471724536997</v>
      </c>
      <c r="E663" s="4" t="s">
        <v>4</v>
      </c>
      <c r="F663" s="4" t="s">
        <v>2</v>
      </c>
      <c r="G663" s="4" t="s">
        <v>8</v>
      </c>
      <c r="H663" s="4" t="s">
        <v>9</v>
      </c>
      <c r="I663" s="7">
        <v>52400</v>
      </c>
      <c r="J663" s="7">
        <v>52400</v>
      </c>
      <c r="K663" s="7">
        <v>0</v>
      </c>
      <c r="L663" s="7">
        <v>0</v>
      </c>
      <c r="M663" s="7">
        <v>0</v>
      </c>
    </row>
    <row r="664" spans="1:13" s="1" customFormat="1" ht="28.5" x14ac:dyDescent="0.25">
      <c r="A664" s="4">
        <v>1043815</v>
      </c>
      <c r="B664" s="5">
        <v>44401.109722222202</v>
      </c>
      <c r="C664" s="4" t="s">
        <v>0</v>
      </c>
      <c r="D664" s="5">
        <v>44531.471712963001</v>
      </c>
      <c r="E664" s="4" t="s">
        <v>7</v>
      </c>
      <c r="F664" s="4" t="s">
        <v>7</v>
      </c>
      <c r="G664" s="4" t="s">
        <v>8</v>
      </c>
      <c r="H664" s="4" t="s">
        <v>9</v>
      </c>
      <c r="I664" s="7">
        <v>482439</v>
      </c>
      <c r="J664" s="7">
        <v>482439</v>
      </c>
      <c r="K664" s="7">
        <v>0</v>
      </c>
      <c r="L664" s="7">
        <v>0</v>
      </c>
      <c r="M664" s="7">
        <v>0</v>
      </c>
    </row>
    <row r="665" spans="1:13" s="1" customFormat="1" ht="28.5" x14ac:dyDescent="0.25">
      <c r="A665" s="4">
        <v>1043759</v>
      </c>
      <c r="B665" s="5">
        <v>44400.470138888901</v>
      </c>
      <c r="C665" s="4" t="s">
        <v>0</v>
      </c>
      <c r="D665" s="5">
        <v>44531.471712963001</v>
      </c>
      <c r="E665" s="4" t="s">
        <v>4</v>
      </c>
      <c r="F665" s="4" t="s">
        <v>2</v>
      </c>
      <c r="G665" s="4" t="s">
        <v>8</v>
      </c>
      <c r="H665" s="4" t="s">
        <v>9</v>
      </c>
      <c r="I665" s="7">
        <v>36300</v>
      </c>
      <c r="J665" s="7">
        <v>36300</v>
      </c>
      <c r="K665" s="7">
        <v>0</v>
      </c>
      <c r="L665" s="7">
        <v>0</v>
      </c>
      <c r="M665" s="7">
        <v>0</v>
      </c>
    </row>
    <row r="666" spans="1:13" s="1" customFormat="1" ht="28.5" x14ac:dyDescent="0.25">
      <c r="A666" s="4">
        <v>1043069</v>
      </c>
      <c r="B666" s="5">
        <v>44395.154861111099</v>
      </c>
      <c r="C666" s="4" t="s">
        <v>0</v>
      </c>
      <c r="D666" s="5">
        <v>44531.471747685202</v>
      </c>
      <c r="E666" s="4" t="s">
        <v>7</v>
      </c>
      <c r="F666" s="4" t="s">
        <v>7</v>
      </c>
      <c r="G666" s="4" t="s">
        <v>8</v>
      </c>
      <c r="H666" s="4" t="s">
        <v>9</v>
      </c>
      <c r="I666" s="7">
        <v>86198</v>
      </c>
      <c r="J666" s="7">
        <v>86198</v>
      </c>
      <c r="K666" s="7">
        <v>0</v>
      </c>
      <c r="L666" s="7">
        <v>0</v>
      </c>
      <c r="M666" s="7">
        <v>0</v>
      </c>
    </row>
    <row r="667" spans="1:13" s="1" customFormat="1" ht="28.5" x14ac:dyDescent="0.25">
      <c r="A667" s="4">
        <v>1042474</v>
      </c>
      <c r="B667" s="5">
        <v>44391.277083333298</v>
      </c>
      <c r="C667" s="4" t="s">
        <v>0</v>
      </c>
      <c r="D667" s="5">
        <v>44531.471747685202</v>
      </c>
      <c r="E667" s="4" t="s">
        <v>4</v>
      </c>
      <c r="F667" s="4" t="s">
        <v>2</v>
      </c>
      <c r="G667" s="4" t="s">
        <v>8</v>
      </c>
      <c r="H667" s="4" t="s">
        <v>9</v>
      </c>
      <c r="I667" s="7">
        <v>88100</v>
      </c>
      <c r="J667" s="7">
        <v>88100</v>
      </c>
      <c r="K667" s="7">
        <v>0</v>
      </c>
      <c r="L667" s="7">
        <v>0</v>
      </c>
      <c r="M667" s="7">
        <v>0</v>
      </c>
    </row>
    <row r="668" spans="1:13" s="1" customFormat="1" ht="28.5" x14ac:dyDescent="0.25">
      <c r="A668" s="4">
        <v>1042320</v>
      </c>
      <c r="B668" s="5">
        <v>44390.222916666702</v>
      </c>
      <c r="C668" s="4" t="s">
        <v>0</v>
      </c>
      <c r="D668" s="5">
        <v>44531.471747685202</v>
      </c>
      <c r="E668" s="4" t="s">
        <v>7</v>
      </c>
      <c r="F668" s="4" t="s">
        <v>7</v>
      </c>
      <c r="G668" s="4" t="s">
        <v>8</v>
      </c>
      <c r="H668" s="4" t="s">
        <v>9</v>
      </c>
      <c r="I668" s="7">
        <v>60695</v>
      </c>
      <c r="J668" s="7">
        <v>0</v>
      </c>
      <c r="K668" s="7">
        <v>0</v>
      </c>
      <c r="L668" s="7">
        <v>0</v>
      </c>
      <c r="M668" s="7">
        <v>60695</v>
      </c>
    </row>
    <row r="669" spans="1:13" s="1" customFormat="1" ht="28.5" x14ac:dyDescent="0.25">
      <c r="A669" s="4">
        <v>1042284</v>
      </c>
      <c r="B669" s="5">
        <v>44389.769444444399</v>
      </c>
      <c r="C669" s="4" t="s">
        <v>0</v>
      </c>
      <c r="D669" s="5">
        <v>44531.471747685202</v>
      </c>
      <c r="E669" s="4" t="s">
        <v>7</v>
      </c>
      <c r="F669" s="4" t="s">
        <v>7</v>
      </c>
      <c r="G669" s="4" t="s">
        <v>8</v>
      </c>
      <c r="H669" s="4" t="s">
        <v>9</v>
      </c>
      <c r="I669" s="7">
        <v>303500</v>
      </c>
      <c r="J669" s="7">
        <v>303500</v>
      </c>
      <c r="K669" s="7">
        <v>0</v>
      </c>
      <c r="L669" s="7">
        <v>0</v>
      </c>
      <c r="M669" s="7">
        <v>0</v>
      </c>
    </row>
    <row r="670" spans="1:13" s="1" customFormat="1" ht="28.5" x14ac:dyDescent="0.25">
      <c r="A670" s="4">
        <v>104217</v>
      </c>
      <c r="B670" s="5">
        <v>43063.585416666698</v>
      </c>
      <c r="C670" s="4" t="s">
        <v>0</v>
      </c>
      <c r="D670" s="5">
        <v>43112.758321759298</v>
      </c>
      <c r="E670" s="4" t="s">
        <v>1</v>
      </c>
      <c r="F670" s="4" t="s">
        <v>2</v>
      </c>
      <c r="G670" s="4" t="s">
        <v>3</v>
      </c>
      <c r="H670" s="4" t="s">
        <v>4</v>
      </c>
      <c r="I670" s="7">
        <v>48400</v>
      </c>
      <c r="J670" s="7">
        <v>0</v>
      </c>
      <c r="K670" s="7">
        <v>0</v>
      </c>
      <c r="L670" s="7">
        <v>0</v>
      </c>
      <c r="M670" s="7">
        <v>48400</v>
      </c>
    </row>
    <row r="671" spans="1:13" s="1" customFormat="1" ht="28.5" x14ac:dyDescent="0.25">
      <c r="A671" s="4">
        <v>1042069</v>
      </c>
      <c r="B671" s="5">
        <v>44387.429861111101</v>
      </c>
      <c r="C671" s="4" t="s">
        <v>0</v>
      </c>
      <c r="D671" s="5">
        <v>44531.471747685202</v>
      </c>
      <c r="E671" s="4" t="s">
        <v>7</v>
      </c>
      <c r="F671" s="4" t="s">
        <v>7</v>
      </c>
      <c r="G671" s="4" t="s">
        <v>8</v>
      </c>
      <c r="H671" s="4" t="s">
        <v>9</v>
      </c>
      <c r="I671" s="7">
        <v>484142</v>
      </c>
      <c r="J671" s="7">
        <v>484142</v>
      </c>
      <c r="K671" s="7">
        <v>0</v>
      </c>
      <c r="L671" s="7">
        <v>0</v>
      </c>
      <c r="M671" s="7">
        <v>0</v>
      </c>
    </row>
    <row r="672" spans="1:13" s="1" customFormat="1" ht="28.5" x14ac:dyDescent="0.25">
      <c r="A672" s="4">
        <v>1042012</v>
      </c>
      <c r="B672" s="5">
        <v>44387.079861111102</v>
      </c>
      <c r="C672" s="4" t="s">
        <v>0</v>
      </c>
      <c r="D672" s="5">
        <v>44531.471736111103</v>
      </c>
      <c r="E672" s="4" t="s">
        <v>4</v>
      </c>
      <c r="F672" s="4" t="s">
        <v>2</v>
      </c>
      <c r="G672" s="4" t="s">
        <v>8</v>
      </c>
      <c r="H672" s="4" t="s">
        <v>9</v>
      </c>
      <c r="I672" s="7">
        <v>59700</v>
      </c>
      <c r="J672" s="7">
        <v>14537</v>
      </c>
      <c r="K672" s="7">
        <v>0</v>
      </c>
      <c r="L672" s="7">
        <v>0</v>
      </c>
      <c r="M672" s="7">
        <v>45163</v>
      </c>
    </row>
    <row r="673" spans="1:13" s="1" customFormat="1" ht="28.5" x14ac:dyDescent="0.25">
      <c r="A673" s="4">
        <v>1041677</v>
      </c>
      <c r="B673" s="5">
        <v>44384.718055555597</v>
      </c>
      <c r="C673" s="4" t="s">
        <v>0</v>
      </c>
      <c r="D673" s="5">
        <v>44531.471736111103</v>
      </c>
      <c r="E673" s="4" t="s">
        <v>4</v>
      </c>
      <c r="F673" s="4" t="s">
        <v>2</v>
      </c>
      <c r="G673" s="4" t="s">
        <v>8</v>
      </c>
      <c r="H673" s="4" t="s">
        <v>9</v>
      </c>
      <c r="I673" s="7">
        <v>59700</v>
      </c>
      <c r="J673" s="7">
        <v>59700</v>
      </c>
      <c r="K673" s="7">
        <v>0</v>
      </c>
      <c r="L673" s="7">
        <v>0</v>
      </c>
      <c r="M673" s="7">
        <v>0</v>
      </c>
    </row>
    <row r="674" spans="1:13" s="1" customFormat="1" ht="28.5" x14ac:dyDescent="0.25">
      <c r="A674" s="4">
        <v>1041576</v>
      </c>
      <c r="B674" s="5">
        <v>44384.045833333301</v>
      </c>
      <c r="C674" s="4" t="s">
        <v>0</v>
      </c>
      <c r="D674" s="5">
        <v>44531.471736111103</v>
      </c>
      <c r="E674" s="4" t="s">
        <v>7</v>
      </c>
      <c r="F674" s="4" t="s">
        <v>7</v>
      </c>
      <c r="G674" s="4" t="s">
        <v>8</v>
      </c>
      <c r="H674" s="4" t="s">
        <v>9</v>
      </c>
      <c r="I674" s="7">
        <v>270294</v>
      </c>
      <c r="J674" s="7">
        <v>270294</v>
      </c>
      <c r="K674" s="7">
        <v>0</v>
      </c>
      <c r="L674" s="7">
        <v>0</v>
      </c>
      <c r="M674" s="7">
        <v>0</v>
      </c>
    </row>
    <row r="675" spans="1:13" s="1" customFormat="1" ht="28.5" x14ac:dyDescent="0.25">
      <c r="A675" s="4">
        <v>1041303</v>
      </c>
      <c r="B675" s="5">
        <v>44381.728472222203</v>
      </c>
      <c r="C675" s="4" t="s">
        <v>0</v>
      </c>
      <c r="D675" s="5">
        <v>44531.471736111103</v>
      </c>
      <c r="E675" s="4" t="s">
        <v>7</v>
      </c>
      <c r="F675" s="4" t="s">
        <v>7</v>
      </c>
      <c r="G675" s="4" t="s">
        <v>8</v>
      </c>
      <c r="H675" s="4" t="s">
        <v>9</v>
      </c>
      <c r="I675" s="7">
        <v>194598</v>
      </c>
      <c r="J675" s="7">
        <v>194598</v>
      </c>
      <c r="K675" s="7">
        <v>0</v>
      </c>
      <c r="L675" s="7">
        <v>0</v>
      </c>
      <c r="M675" s="7">
        <v>0</v>
      </c>
    </row>
    <row r="676" spans="1:13" s="1" customFormat="1" ht="28.5" x14ac:dyDescent="0.25">
      <c r="A676" s="4">
        <v>1041245</v>
      </c>
      <c r="B676" s="5">
        <v>44381.114583333299</v>
      </c>
      <c r="C676" s="4" t="s">
        <v>0</v>
      </c>
      <c r="D676" s="5">
        <v>44531.471736111103</v>
      </c>
      <c r="E676" s="4" t="s">
        <v>7</v>
      </c>
      <c r="F676" s="4" t="s">
        <v>7</v>
      </c>
      <c r="G676" s="4" t="s">
        <v>8</v>
      </c>
      <c r="H676" s="4" t="s">
        <v>9</v>
      </c>
      <c r="I676" s="7">
        <v>300695</v>
      </c>
      <c r="J676" s="7">
        <v>300695</v>
      </c>
      <c r="K676" s="7">
        <v>0</v>
      </c>
      <c r="L676" s="7">
        <v>0</v>
      </c>
      <c r="M676" s="7">
        <v>0</v>
      </c>
    </row>
    <row r="677" spans="1:13" s="1" customFormat="1" ht="28.5" x14ac:dyDescent="0.25">
      <c r="A677" s="4">
        <v>1041073</v>
      </c>
      <c r="B677" s="5">
        <v>44379.751388888901</v>
      </c>
      <c r="C677" s="4" t="s">
        <v>0</v>
      </c>
      <c r="D677" s="5">
        <v>44510.474386574097</v>
      </c>
      <c r="E677" s="4" t="s">
        <v>4</v>
      </c>
      <c r="F677" s="4" t="s">
        <v>2</v>
      </c>
      <c r="G677" s="4" t="s">
        <v>8</v>
      </c>
      <c r="H677" s="4" t="s">
        <v>9</v>
      </c>
      <c r="I677" s="7">
        <v>59700</v>
      </c>
      <c r="J677" s="7">
        <v>14537</v>
      </c>
      <c r="K677" s="7">
        <v>0</v>
      </c>
      <c r="L677" s="7">
        <v>0</v>
      </c>
      <c r="M677" s="7">
        <v>45163</v>
      </c>
    </row>
    <row r="678" spans="1:13" s="1" customFormat="1" ht="28.5" x14ac:dyDescent="0.25">
      <c r="A678" s="4">
        <v>1041010</v>
      </c>
      <c r="B678" s="5">
        <v>44379.390972222202</v>
      </c>
      <c r="C678" s="4" t="s">
        <v>0</v>
      </c>
      <c r="D678" s="5">
        <v>44510.474386574097</v>
      </c>
      <c r="E678" s="4" t="s">
        <v>4</v>
      </c>
      <c r="F678" s="4" t="s">
        <v>2</v>
      </c>
      <c r="G678" s="4" t="s">
        <v>8</v>
      </c>
      <c r="H678" s="4" t="s">
        <v>9</v>
      </c>
      <c r="I678" s="7">
        <v>36300</v>
      </c>
      <c r="J678" s="7">
        <v>0</v>
      </c>
      <c r="K678" s="7">
        <v>0</v>
      </c>
      <c r="L678" s="7">
        <v>0</v>
      </c>
      <c r="M678" s="7">
        <v>36300</v>
      </c>
    </row>
    <row r="679" spans="1:13" s="1" customFormat="1" ht="28.5" x14ac:dyDescent="0.25">
      <c r="A679" s="4">
        <v>1040920</v>
      </c>
      <c r="B679" s="5">
        <v>44378.534722222197</v>
      </c>
      <c r="C679" s="4" t="s">
        <v>0</v>
      </c>
      <c r="D679" s="5">
        <v>44510.474386574097</v>
      </c>
      <c r="E679" s="4" t="s">
        <v>4</v>
      </c>
      <c r="F679" s="4" t="s">
        <v>2</v>
      </c>
      <c r="G679" s="4" t="s">
        <v>8</v>
      </c>
      <c r="H679" s="4" t="s">
        <v>9</v>
      </c>
      <c r="I679" s="7">
        <v>11765</v>
      </c>
      <c r="J679" s="7">
        <v>0</v>
      </c>
      <c r="K679" s="7">
        <v>0</v>
      </c>
      <c r="L679" s="7">
        <v>0</v>
      </c>
      <c r="M679" s="7">
        <v>11765</v>
      </c>
    </row>
    <row r="680" spans="1:13" s="1" customFormat="1" ht="28.5" x14ac:dyDescent="0.25">
      <c r="A680" s="4">
        <v>1040652</v>
      </c>
      <c r="B680" s="5">
        <v>44376.751388888901</v>
      </c>
      <c r="C680" s="4" t="s">
        <v>0</v>
      </c>
      <c r="D680" s="5">
        <v>44510.474386574097</v>
      </c>
      <c r="E680" s="4" t="s">
        <v>7</v>
      </c>
      <c r="F680" s="4" t="s">
        <v>7</v>
      </c>
      <c r="G680" s="4" t="s">
        <v>8</v>
      </c>
      <c r="H680" s="4" t="s">
        <v>9</v>
      </c>
      <c r="I680" s="7">
        <v>195291</v>
      </c>
      <c r="J680" s="7">
        <v>0</v>
      </c>
      <c r="K680" s="7">
        <v>0</v>
      </c>
      <c r="L680" s="7">
        <v>0</v>
      </c>
      <c r="M680" s="7">
        <v>195291</v>
      </c>
    </row>
    <row r="681" spans="1:13" s="1" customFormat="1" ht="28.5" x14ac:dyDescent="0.25">
      <c r="A681" s="4">
        <v>1040610</v>
      </c>
      <c r="B681" s="5">
        <v>44376.620833333298</v>
      </c>
      <c r="C681" s="4" t="s">
        <v>0</v>
      </c>
      <c r="D681" s="5">
        <v>44510.474386574097</v>
      </c>
      <c r="E681" s="4" t="s">
        <v>4</v>
      </c>
      <c r="F681" s="4" t="s">
        <v>2</v>
      </c>
      <c r="G681" s="4" t="s">
        <v>8</v>
      </c>
      <c r="H681" s="4" t="s">
        <v>9</v>
      </c>
      <c r="I681" s="7">
        <v>11200</v>
      </c>
      <c r="J681" s="7">
        <v>11200</v>
      </c>
      <c r="K681" s="7">
        <v>0</v>
      </c>
      <c r="L681" s="7">
        <v>0</v>
      </c>
      <c r="M681" s="7">
        <v>0</v>
      </c>
    </row>
    <row r="682" spans="1:13" s="1" customFormat="1" ht="28.5" x14ac:dyDescent="0.25">
      <c r="A682" s="4">
        <v>1040516</v>
      </c>
      <c r="B682" s="5">
        <v>44376.347222222197</v>
      </c>
      <c r="C682" s="4" t="s">
        <v>0</v>
      </c>
      <c r="D682" s="5">
        <v>44510.474386574097</v>
      </c>
      <c r="E682" s="4" t="s">
        <v>7</v>
      </c>
      <c r="F682" s="4" t="s">
        <v>7</v>
      </c>
      <c r="G682" s="4" t="s">
        <v>8</v>
      </c>
      <c r="H682" s="4" t="s">
        <v>9</v>
      </c>
      <c r="I682" s="7">
        <v>2353</v>
      </c>
      <c r="J682" s="7">
        <v>0</v>
      </c>
      <c r="K682" s="7">
        <v>0</v>
      </c>
      <c r="L682" s="7">
        <v>0</v>
      </c>
      <c r="M682" s="7">
        <v>2353</v>
      </c>
    </row>
    <row r="683" spans="1:13" s="1" customFormat="1" ht="28.5" x14ac:dyDescent="0.25">
      <c r="A683" s="4">
        <v>1040316</v>
      </c>
      <c r="B683" s="5">
        <v>44375.0222222222</v>
      </c>
      <c r="C683" s="4" t="s">
        <v>0</v>
      </c>
      <c r="D683" s="5">
        <v>44510.474386574097</v>
      </c>
      <c r="E683" s="4" t="s">
        <v>7</v>
      </c>
      <c r="F683" s="4" t="s">
        <v>7</v>
      </c>
      <c r="G683" s="4" t="s">
        <v>8</v>
      </c>
      <c r="H683" s="4" t="s">
        <v>9</v>
      </c>
      <c r="I683" s="7">
        <v>297340</v>
      </c>
      <c r="J683" s="7">
        <v>239638</v>
      </c>
      <c r="K683" s="7">
        <v>0</v>
      </c>
      <c r="L683" s="7">
        <v>0</v>
      </c>
      <c r="M683" s="7">
        <v>57702</v>
      </c>
    </row>
    <row r="684" spans="1:13" s="1" customFormat="1" ht="28.5" x14ac:dyDescent="0.25">
      <c r="A684" s="4">
        <v>1040237</v>
      </c>
      <c r="B684" s="5">
        <v>44373.891666666699</v>
      </c>
      <c r="C684" s="4" t="s">
        <v>0</v>
      </c>
      <c r="D684" s="5">
        <v>44510.474374999998</v>
      </c>
      <c r="E684" s="4" t="s">
        <v>4</v>
      </c>
      <c r="F684" s="4" t="s">
        <v>2</v>
      </c>
      <c r="G684" s="4" t="s">
        <v>8</v>
      </c>
      <c r="H684" s="4" t="s">
        <v>9</v>
      </c>
      <c r="I684" s="7">
        <v>283708</v>
      </c>
      <c r="J684" s="7">
        <v>283708</v>
      </c>
      <c r="K684" s="7">
        <v>0</v>
      </c>
      <c r="L684" s="7">
        <v>0</v>
      </c>
      <c r="M684" s="7">
        <v>0</v>
      </c>
    </row>
    <row r="685" spans="1:13" s="1" customFormat="1" ht="28.5" x14ac:dyDescent="0.25">
      <c r="A685" s="4">
        <v>1040118</v>
      </c>
      <c r="B685" s="5">
        <v>44372.7409722222</v>
      </c>
      <c r="C685" s="4" t="s">
        <v>0</v>
      </c>
      <c r="D685" s="5">
        <v>44510.474374999998</v>
      </c>
      <c r="E685" s="4" t="s">
        <v>4</v>
      </c>
      <c r="F685" s="4" t="s">
        <v>2</v>
      </c>
      <c r="G685" s="4" t="s">
        <v>8</v>
      </c>
      <c r="H685" s="4" t="s">
        <v>9</v>
      </c>
      <c r="I685" s="7">
        <v>294124</v>
      </c>
      <c r="J685" s="7">
        <v>0</v>
      </c>
      <c r="K685" s="7">
        <v>0</v>
      </c>
      <c r="L685" s="7">
        <v>0</v>
      </c>
      <c r="M685" s="7">
        <v>294124</v>
      </c>
    </row>
    <row r="686" spans="1:13" s="1" customFormat="1" ht="28.5" x14ac:dyDescent="0.25">
      <c r="A686" s="4">
        <v>1039930</v>
      </c>
      <c r="B686" s="5">
        <v>44371.523611111101</v>
      </c>
      <c r="C686" s="4" t="s">
        <v>0</v>
      </c>
      <c r="D686" s="5">
        <v>44510.474374999998</v>
      </c>
      <c r="E686" s="4" t="s">
        <v>4</v>
      </c>
      <c r="F686" s="4" t="s">
        <v>2</v>
      </c>
      <c r="G686" s="4" t="s">
        <v>8</v>
      </c>
      <c r="H686" s="4" t="s">
        <v>9</v>
      </c>
      <c r="I686" s="7">
        <v>4706</v>
      </c>
      <c r="J686" s="7">
        <v>0</v>
      </c>
      <c r="K686" s="7">
        <v>0</v>
      </c>
      <c r="L686" s="7">
        <v>0</v>
      </c>
      <c r="M686" s="7">
        <v>4706</v>
      </c>
    </row>
    <row r="687" spans="1:13" s="1" customFormat="1" ht="28.5" x14ac:dyDescent="0.25">
      <c r="A687" s="4">
        <v>1039644</v>
      </c>
      <c r="B687" s="5">
        <v>44369.504166666702</v>
      </c>
      <c r="C687" s="4" t="s">
        <v>0</v>
      </c>
      <c r="D687" s="5">
        <v>44510.474374999998</v>
      </c>
      <c r="E687" s="4" t="s">
        <v>7</v>
      </c>
      <c r="F687" s="4" t="s">
        <v>7</v>
      </c>
      <c r="G687" s="4" t="s">
        <v>8</v>
      </c>
      <c r="H687" s="4" t="s">
        <v>9</v>
      </c>
      <c r="I687" s="7">
        <v>59700</v>
      </c>
      <c r="J687" s="7">
        <v>59700</v>
      </c>
      <c r="K687" s="7">
        <v>0</v>
      </c>
      <c r="L687" s="7">
        <v>0</v>
      </c>
      <c r="M687" s="7">
        <v>0</v>
      </c>
    </row>
    <row r="688" spans="1:13" s="1" customFormat="1" ht="28.5" x14ac:dyDescent="0.25">
      <c r="A688" s="4">
        <v>1039601</v>
      </c>
      <c r="B688" s="5">
        <v>44369.172916666699</v>
      </c>
      <c r="C688" s="4" t="s">
        <v>0</v>
      </c>
      <c r="D688" s="5">
        <v>44510.474363425899</v>
      </c>
      <c r="E688" s="4" t="s">
        <v>7</v>
      </c>
      <c r="F688" s="4" t="s">
        <v>7</v>
      </c>
      <c r="G688" s="4" t="s">
        <v>8</v>
      </c>
      <c r="H688" s="4" t="s">
        <v>9</v>
      </c>
      <c r="I688" s="7">
        <v>1931667</v>
      </c>
      <c r="J688" s="7">
        <v>0</v>
      </c>
      <c r="K688" s="7">
        <v>0</v>
      </c>
      <c r="L688" s="7">
        <v>0</v>
      </c>
      <c r="M688" s="7">
        <v>1931667</v>
      </c>
    </row>
    <row r="689" spans="1:13" s="1" customFormat="1" ht="28.5" x14ac:dyDescent="0.25">
      <c r="A689" s="4">
        <v>1039350</v>
      </c>
      <c r="B689" s="5">
        <v>44366.718055555597</v>
      </c>
      <c r="C689" s="4" t="s">
        <v>0</v>
      </c>
      <c r="D689" s="5">
        <v>44510.474363425899</v>
      </c>
      <c r="E689" s="4" t="s">
        <v>7</v>
      </c>
      <c r="F689" s="4" t="s">
        <v>7</v>
      </c>
      <c r="G689" s="4" t="s">
        <v>8</v>
      </c>
      <c r="H689" s="4" t="s">
        <v>9</v>
      </c>
      <c r="I689" s="7">
        <v>59700</v>
      </c>
      <c r="J689" s="7">
        <v>0</v>
      </c>
      <c r="K689" s="7">
        <v>0</v>
      </c>
      <c r="L689" s="7">
        <v>0</v>
      </c>
      <c r="M689" s="7">
        <v>59700</v>
      </c>
    </row>
    <row r="690" spans="1:13" s="1" customFormat="1" ht="28.5" x14ac:dyDescent="0.25">
      <c r="A690" s="4">
        <v>1039308</v>
      </c>
      <c r="B690" s="5">
        <v>44366.619444444397</v>
      </c>
      <c r="C690" s="4" t="s">
        <v>0</v>
      </c>
      <c r="D690" s="5">
        <v>44513.476793981499</v>
      </c>
      <c r="E690" s="4" t="s">
        <v>7</v>
      </c>
      <c r="F690" s="4" t="s">
        <v>7</v>
      </c>
      <c r="G690" s="4" t="s">
        <v>8</v>
      </c>
      <c r="H690" s="4" t="s">
        <v>9</v>
      </c>
      <c r="I690" s="7">
        <v>297899</v>
      </c>
      <c r="J690" s="7">
        <v>0</v>
      </c>
      <c r="K690" s="7">
        <v>0</v>
      </c>
      <c r="L690" s="7">
        <v>0</v>
      </c>
      <c r="M690" s="7">
        <v>297899</v>
      </c>
    </row>
    <row r="691" spans="1:13" s="1" customFormat="1" ht="28.5" x14ac:dyDescent="0.25">
      <c r="A691" s="4">
        <v>1039285</v>
      </c>
      <c r="B691" s="5">
        <v>44366.524305555598</v>
      </c>
      <c r="C691" s="4" t="s">
        <v>0</v>
      </c>
      <c r="D691" s="5">
        <v>44510.474363425899</v>
      </c>
      <c r="E691" s="4" t="s">
        <v>4</v>
      </c>
      <c r="F691" s="4" t="s">
        <v>2</v>
      </c>
      <c r="G691" s="4" t="s">
        <v>8</v>
      </c>
      <c r="H691" s="4" t="s">
        <v>9</v>
      </c>
      <c r="I691" s="7">
        <v>4706</v>
      </c>
      <c r="J691" s="7">
        <v>4706</v>
      </c>
      <c r="K691" s="7">
        <v>0</v>
      </c>
      <c r="L691" s="7">
        <v>0</v>
      </c>
      <c r="M691" s="7">
        <v>0</v>
      </c>
    </row>
    <row r="692" spans="1:13" s="1" customFormat="1" ht="28.5" x14ac:dyDescent="0.25">
      <c r="A692" s="4">
        <v>1039246</v>
      </c>
      <c r="B692" s="5">
        <v>44366.396527777797</v>
      </c>
      <c r="C692" s="4" t="s">
        <v>0</v>
      </c>
      <c r="D692" s="5">
        <v>44510.474363425899</v>
      </c>
      <c r="E692" s="4" t="s">
        <v>4</v>
      </c>
      <c r="F692" s="4" t="s">
        <v>2</v>
      </c>
      <c r="G692" s="4" t="s">
        <v>8</v>
      </c>
      <c r="H692" s="4" t="s">
        <v>9</v>
      </c>
      <c r="I692" s="7">
        <v>105100</v>
      </c>
      <c r="J692" s="7">
        <v>105100</v>
      </c>
      <c r="K692" s="7">
        <v>0</v>
      </c>
      <c r="L692" s="7">
        <v>0</v>
      </c>
      <c r="M692" s="7">
        <v>0</v>
      </c>
    </row>
    <row r="693" spans="1:13" s="1" customFormat="1" ht="28.5" x14ac:dyDescent="0.25">
      <c r="A693" s="4">
        <v>1039060</v>
      </c>
      <c r="B693" s="5">
        <v>44364.962500000001</v>
      </c>
      <c r="C693" s="4" t="s">
        <v>0</v>
      </c>
      <c r="D693" s="5">
        <v>44510.474363425899</v>
      </c>
      <c r="E693" s="4" t="s">
        <v>4</v>
      </c>
      <c r="F693" s="4" t="s">
        <v>2</v>
      </c>
      <c r="G693" s="4" t="s">
        <v>8</v>
      </c>
      <c r="H693" s="4" t="s">
        <v>9</v>
      </c>
      <c r="I693" s="7">
        <v>623173</v>
      </c>
      <c r="J693" s="7">
        <v>0</v>
      </c>
      <c r="K693" s="7">
        <v>0</v>
      </c>
      <c r="L693" s="7">
        <v>0</v>
      </c>
      <c r="M693" s="7">
        <v>623173</v>
      </c>
    </row>
    <row r="694" spans="1:13" s="1" customFormat="1" ht="28.5" x14ac:dyDescent="0.25">
      <c r="A694" s="4">
        <v>1038782</v>
      </c>
      <c r="B694" s="5">
        <v>44363.281944444403</v>
      </c>
      <c r="C694" s="4" t="s">
        <v>0</v>
      </c>
      <c r="D694" s="5">
        <v>44510.474363425899</v>
      </c>
      <c r="E694" s="4" t="s">
        <v>4</v>
      </c>
      <c r="F694" s="4" t="s">
        <v>2</v>
      </c>
      <c r="G694" s="4" t="s">
        <v>8</v>
      </c>
      <c r="H694" s="4" t="s">
        <v>9</v>
      </c>
      <c r="I694" s="7">
        <v>16100</v>
      </c>
      <c r="J694" s="7">
        <v>16100</v>
      </c>
      <c r="K694" s="7">
        <v>0</v>
      </c>
      <c r="L694" s="7">
        <v>0</v>
      </c>
      <c r="M694" s="7">
        <v>0</v>
      </c>
    </row>
    <row r="695" spans="1:13" s="1" customFormat="1" ht="28.5" x14ac:dyDescent="0.25">
      <c r="A695" s="4">
        <v>1038197</v>
      </c>
      <c r="B695" s="5">
        <v>44357.338194444397</v>
      </c>
      <c r="C695" s="4" t="s">
        <v>0</v>
      </c>
      <c r="D695" s="5">
        <v>44510.474374999998</v>
      </c>
      <c r="E695" s="4" t="s">
        <v>4</v>
      </c>
      <c r="F695" s="4" t="s">
        <v>2</v>
      </c>
      <c r="G695" s="4" t="s">
        <v>8</v>
      </c>
      <c r="H695" s="4" t="s">
        <v>9</v>
      </c>
      <c r="I695" s="7">
        <v>143800</v>
      </c>
      <c r="J695" s="7">
        <v>0</v>
      </c>
      <c r="K695" s="7">
        <v>0</v>
      </c>
      <c r="L695" s="7">
        <v>0</v>
      </c>
      <c r="M695" s="7">
        <v>143800</v>
      </c>
    </row>
    <row r="696" spans="1:13" s="1" customFormat="1" ht="28.5" x14ac:dyDescent="0.25">
      <c r="A696" s="4">
        <v>1037830</v>
      </c>
      <c r="B696" s="5">
        <v>44353.193749999999</v>
      </c>
      <c r="C696" s="4" t="s">
        <v>0</v>
      </c>
      <c r="D696" s="5">
        <v>44510.474374999998</v>
      </c>
      <c r="E696" s="4" t="s">
        <v>7</v>
      </c>
      <c r="F696" s="4" t="s">
        <v>7</v>
      </c>
      <c r="G696" s="4" t="s">
        <v>8</v>
      </c>
      <c r="H696" s="4" t="s">
        <v>9</v>
      </c>
      <c r="I696" s="7">
        <v>586094</v>
      </c>
      <c r="J696" s="7">
        <v>586094</v>
      </c>
      <c r="K696" s="7">
        <v>0</v>
      </c>
      <c r="L696" s="7">
        <v>0</v>
      </c>
      <c r="M696" s="7">
        <v>0</v>
      </c>
    </row>
    <row r="697" spans="1:13" s="1" customFormat="1" ht="28.5" x14ac:dyDescent="0.25">
      <c r="A697" s="4">
        <v>1037616</v>
      </c>
      <c r="B697" s="5">
        <v>44351.231249999997</v>
      </c>
      <c r="C697" s="4" t="s">
        <v>0</v>
      </c>
      <c r="D697" s="5">
        <v>44510.474374999998</v>
      </c>
      <c r="E697" s="4" t="s">
        <v>4</v>
      </c>
      <c r="F697" s="4" t="s">
        <v>2</v>
      </c>
      <c r="G697" s="4" t="s">
        <v>8</v>
      </c>
      <c r="H697" s="4" t="s">
        <v>9</v>
      </c>
      <c r="I697" s="7">
        <v>59700</v>
      </c>
      <c r="J697" s="7">
        <v>0</v>
      </c>
      <c r="K697" s="7">
        <v>0</v>
      </c>
      <c r="L697" s="7">
        <v>0</v>
      </c>
      <c r="M697" s="7">
        <v>59700</v>
      </c>
    </row>
    <row r="698" spans="1:13" s="1" customFormat="1" ht="28.5" x14ac:dyDescent="0.25">
      <c r="A698" s="4">
        <v>1037241</v>
      </c>
      <c r="B698" s="5">
        <v>44348.120138888902</v>
      </c>
      <c r="C698" s="4" t="s">
        <v>0</v>
      </c>
      <c r="D698" s="5">
        <v>44510.474374999998</v>
      </c>
      <c r="E698" s="4" t="s">
        <v>7</v>
      </c>
      <c r="F698" s="4" t="s">
        <v>7</v>
      </c>
      <c r="G698" s="4" t="s">
        <v>8</v>
      </c>
      <c r="H698" s="4" t="s">
        <v>9</v>
      </c>
      <c r="I698" s="7">
        <v>499850</v>
      </c>
      <c r="J698" s="7">
        <v>0</v>
      </c>
      <c r="K698" s="7">
        <v>0</v>
      </c>
      <c r="L698" s="7">
        <v>0</v>
      </c>
      <c r="M698" s="7">
        <v>499850</v>
      </c>
    </row>
    <row r="699" spans="1:13" s="1" customFormat="1" ht="28.5" x14ac:dyDescent="0.25">
      <c r="A699" s="4">
        <v>1036646</v>
      </c>
      <c r="B699" s="5">
        <v>44344.431944444397</v>
      </c>
      <c r="C699" s="4" t="s">
        <v>0</v>
      </c>
      <c r="D699" s="5">
        <v>44510.474351851903</v>
      </c>
      <c r="E699" s="4" t="s">
        <v>4</v>
      </c>
      <c r="F699" s="4" t="s">
        <v>2</v>
      </c>
      <c r="G699" s="4" t="s">
        <v>8</v>
      </c>
      <c r="H699" s="4" t="s">
        <v>9</v>
      </c>
      <c r="I699" s="7">
        <v>371745</v>
      </c>
      <c r="J699" s="7">
        <v>0</v>
      </c>
      <c r="K699" s="7">
        <v>0</v>
      </c>
      <c r="L699" s="7">
        <v>0</v>
      </c>
      <c r="M699" s="7">
        <v>371745</v>
      </c>
    </row>
    <row r="700" spans="1:13" s="1" customFormat="1" ht="28.5" x14ac:dyDescent="0.25">
      <c r="A700" s="4">
        <v>1036620</v>
      </c>
      <c r="B700" s="5">
        <v>44344.3305555556</v>
      </c>
      <c r="C700" s="4" t="s">
        <v>0</v>
      </c>
      <c r="D700" s="5">
        <v>44510.474351851903</v>
      </c>
      <c r="E700" s="4" t="s">
        <v>4</v>
      </c>
      <c r="F700" s="4" t="s">
        <v>2</v>
      </c>
      <c r="G700" s="4" t="s">
        <v>8</v>
      </c>
      <c r="H700" s="4" t="s">
        <v>9</v>
      </c>
      <c r="I700" s="7">
        <v>36300</v>
      </c>
      <c r="J700" s="7">
        <v>36300</v>
      </c>
      <c r="K700" s="7">
        <v>0</v>
      </c>
      <c r="L700" s="7">
        <v>0</v>
      </c>
      <c r="M700" s="7">
        <v>0</v>
      </c>
    </row>
    <row r="701" spans="1:13" s="1" customFormat="1" ht="28.5" x14ac:dyDescent="0.25">
      <c r="A701" s="4">
        <v>1035725</v>
      </c>
      <c r="B701" s="5">
        <v>44337.984722222202</v>
      </c>
      <c r="C701" s="4" t="s">
        <v>0</v>
      </c>
      <c r="D701" s="5">
        <v>44510.474363425899</v>
      </c>
      <c r="E701" s="4" t="s">
        <v>4</v>
      </c>
      <c r="F701" s="4" t="s">
        <v>2</v>
      </c>
      <c r="G701" s="4" t="s">
        <v>8</v>
      </c>
      <c r="H701" s="4" t="s">
        <v>9</v>
      </c>
      <c r="I701" s="7">
        <v>61360</v>
      </c>
      <c r="J701" s="7">
        <v>61360</v>
      </c>
      <c r="K701" s="7">
        <v>0</v>
      </c>
      <c r="L701" s="7">
        <v>0</v>
      </c>
      <c r="M701" s="7">
        <v>0</v>
      </c>
    </row>
    <row r="702" spans="1:13" s="1" customFormat="1" ht="28.5" x14ac:dyDescent="0.25">
      <c r="A702" s="4">
        <v>1035722</v>
      </c>
      <c r="B702" s="5">
        <v>44337.943749999999</v>
      </c>
      <c r="C702" s="4" t="s">
        <v>0</v>
      </c>
      <c r="D702" s="5">
        <v>44510.474363425899</v>
      </c>
      <c r="E702" s="4" t="s">
        <v>4</v>
      </c>
      <c r="F702" s="4" t="s">
        <v>2</v>
      </c>
      <c r="G702" s="4" t="s">
        <v>8</v>
      </c>
      <c r="H702" s="4" t="s">
        <v>9</v>
      </c>
      <c r="I702" s="7">
        <v>80832</v>
      </c>
      <c r="J702" s="7">
        <v>0</v>
      </c>
      <c r="K702" s="7">
        <v>0</v>
      </c>
      <c r="L702" s="7">
        <v>0</v>
      </c>
      <c r="M702" s="7">
        <v>80832</v>
      </c>
    </row>
    <row r="703" spans="1:13" s="1" customFormat="1" ht="28.5" x14ac:dyDescent="0.25">
      <c r="A703" s="4">
        <v>10354</v>
      </c>
      <c r="B703" s="5">
        <v>42092</v>
      </c>
      <c r="C703" s="4" t="s">
        <v>0</v>
      </c>
      <c r="D703" s="5">
        <v>42092</v>
      </c>
      <c r="E703" s="4" t="s">
        <v>5</v>
      </c>
      <c r="F703" s="4" t="s">
        <v>6</v>
      </c>
      <c r="G703" s="4" t="s">
        <v>3</v>
      </c>
      <c r="H703" s="4" t="s">
        <v>4</v>
      </c>
      <c r="I703" s="7">
        <v>138600</v>
      </c>
      <c r="J703" s="7">
        <v>0</v>
      </c>
      <c r="K703" s="7">
        <v>0</v>
      </c>
      <c r="L703" s="7">
        <v>0</v>
      </c>
      <c r="M703" s="7">
        <v>138600</v>
      </c>
    </row>
    <row r="704" spans="1:13" s="1" customFormat="1" ht="28.5" x14ac:dyDescent="0.25">
      <c r="A704" s="4">
        <v>1035371</v>
      </c>
      <c r="B704" s="5">
        <v>44335.012499999997</v>
      </c>
      <c r="C704" s="4" t="s">
        <v>0</v>
      </c>
      <c r="D704" s="5">
        <v>44510.474363425899</v>
      </c>
      <c r="E704" s="4" t="s">
        <v>4</v>
      </c>
      <c r="F704" s="4" t="s">
        <v>2</v>
      </c>
      <c r="G704" s="4" t="s">
        <v>8</v>
      </c>
      <c r="H704" s="4" t="s">
        <v>9</v>
      </c>
      <c r="I704" s="7">
        <v>71050</v>
      </c>
      <c r="J704" s="7">
        <v>0</v>
      </c>
      <c r="K704" s="7">
        <v>0</v>
      </c>
      <c r="L704" s="7">
        <v>0</v>
      </c>
      <c r="M704" s="7">
        <v>71050</v>
      </c>
    </row>
    <row r="705" spans="1:13" s="1" customFormat="1" ht="28.5" x14ac:dyDescent="0.25">
      <c r="A705" s="4">
        <v>103523</v>
      </c>
      <c r="B705" s="5">
        <v>43059.110416666699</v>
      </c>
      <c r="C705" s="4" t="s">
        <v>0</v>
      </c>
      <c r="D705" s="5">
        <v>43112.758321759298</v>
      </c>
      <c r="E705" s="4" t="s">
        <v>1</v>
      </c>
      <c r="F705" s="4" t="s">
        <v>2</v>
      </c>
      <c r="G705" s="4" t="s">
        <v>3</v>
      </c>
      <c r="H705" s="4" t="s">
        <v>4</v>
      </c>
      <c r="I705" s="7">
        <v>122770</v>
      </c>
      <c r="J705" s="7">
        <v>122770</v>
      </c>
      <c r="K705" s="7">
        <v>0</v>
      </c>
      <c r="L705" s="7">
        <v>0</v>
      </c>
      <c r="M705" s="7">
        <v>0</v>
      </c>
    </row>
    <row r="706" spans="1:13" s="1" customFormat="1" ht="28.5" x14ac:dyDescent="0.25">
      <c r="A706" s="4">
        <v>1034965</v>
      </c>
      <c r="B706" s="5">
        <v>44330.362500000003</v>
      </c>
      <c r="C706" s="4" t="s">
        <v>0</v>
      </c>
      <c r="D706" s="5">
        <v>44354.512037036999</v>
      </c>
      <c r="E706" s="4" t="s">
        <v>7</v>
      </c>
      <c r="F706" s="4" t="s">
        <v>7</v>
      </c>
      <c r="G706" s="4" t="s">
        <v>8</v>
      </c>
      <c r="H706" s="4" t="s">
        <v>9</v>
      </c>
      <c r="I706" s="7">
        <v>616348</v>
      </c>
      <c r="J706" s="7">
        <v>0</v>
      </c>
      <c r="K706" s="7">
        <v>0</v>
      </c>
      <c r="L706" s="7">
        <v>0</v>
      </c>
      <c r="M706" s="7">
        <v>616348</v>
      </c>
    </row>
    <row r="707" spans="1:13" s="1" customFormat="1" ht="28.5" x14ac:dyDescent="0.25">
      <c r="A707" s="4">
        <v>1034951</v>
      </c>
      <c r="B707" s="5">
        <v>44330.219444444403</v>
      </c>
      <c r="C707" s="4" t="s">
        <v>0</v>
      </c>
      <c r="D707" s="5">
        <v>44354.512037036999</v>
      </c>
      <c r="E707" s="4" t="s">
        <v>7</v>
      </c>
      <c r="F707" s="4" t="s">
        <v>7</v>
      </c>
      <c r="G707" s="4" t="s">
        <v>8</v>
      </c>
      <c r="H707" s="4" t="s">
        <v>9</v>
      </c>
      <c r="I707" s="7">
        <v>177200</v>
      </c>
      <c r="J707" s="7">
        <v>177200</v>
      </c>
      <c r="K707" s="7">
        <v>0</v>
      </c>
      <c r="L707" s="7">
        <v>0</v>
      </c>
      <c r="M707" s="7">
        <v>0</v>
      </c>
    </row>
    <row r="708" spans="1:13" s="1" customFormat="1" ht="28.5" x14ac:dyDescent="0.25">
      <c r="A708" s="4">
        <v>1034306</v>
      </c>
      <c r="B708" s="5">
        <v>44326.042361111096</v>
      </c>
      <c r="C708" s="4" t="s">
        <v>0</v>
      </c>
      <c r="D708" s="5">
        <v>44510.474351851903</v>
      </c>
      <c r="E708" s="4" t="s">
        <v>7</v>
      </c>
      <c r="F708" s="4" t="s">
        <v>7</v>
      </c>
      <c r="G708" s="4" t="s">
        <v>8</v>
      </c>
      <c r="H708" s="4" t="s">
        <v>9</v>
      </c>
      <c r="I708" s="7">
        <v>306285</v>
      </c>
      <c r="J708" s="7">
        <v>0</v>
      </c>
      <c r="K708" s="7">
        <v>0</v>
      </c>
      <c r="L708" s="7">
        <v>0</v>
      </c>
      <c r="M708" s="7">
        <v>306285</v>
      </c>
    </row>
    <row r="709" spans="1:13" s="1" customFormat="1" ht="28.5" x14ac:dyDescent="0.25">
      <c r="A709" s="4">
        <v>1034297</v>
      </c>
      <c r="B709" s="5">
        <v>44325.886111111096</v>
      </c>
      <c r="C709" s="4" t="s">
        <v>0</v>
      </c>
      <c r="D709" s="5">
        <v>44510.474351851903</v>
      </c>
      <c r="E709" s="4" t="s">
        <v>4</v>
      </c>
      <c r="F709" s="4" t="s">
        <v>2</v>
      </c>
      <c r="G709" s="4" t="s">
        <v>8</v>
      </c>
      <c r="H709" s="4" t="s">
        <v>9</v>
      </c>
      <c r="I709" s="7">
        <v>2724674</v>
      </c>
      <c r="J709" s="7">
        <v>0</v>
      </c>
      <c r="K709" s="7">
        <v>0</v>
      </c>
      <c r="L709" s="7">
        <v>0</v>
      </c>
      <c r="M709" s="7">
        <v>2724674</v>
      </c>
    </row>
    <row r="710" spans="1:13" s="1" customFormat="1" ht="28.5" x14ac:dyDescent="0.25">
      <c r="A710" s="4">
        <v>1034246</v>
      </c>
      <c r="B710" s="5">
        <v>44325.150694444397</v>
      </c>
      <c r="C710" s="4" t="s">
        <v>0</v>
      </c>
      <c r="D710" s="5">
        <v>44510.474351851903</v>
      </c>
      <c r="E710" s="4" t="s">
        <v>4</v>
      </c>
      <c r="F710" s="4" t="s">
        <v>2</v>
      </c>
      <c r="G710" s="4" t="s">
        <v>8</v>
      </c>
      <c r="H710" s="4" t="s">
        <v>9</v>
      </c>
      <c r="I710" s="7">
        <v>341616</v>
      </c>
      <c r="J710" s="7">
        <v>0</v>
      </c>
      <c r="K710" s="7">
        <v>0</v>
      </c>
      <c r="L710" s="7">
        <v>0</v>
      </c>
      <c r="M710" s="7">
        <v>341616</v>
      </c>
    </row>
    <row r="711" spans="1:13" s="1" customFormat="1" ht="28.5" x14ac:dyDescent="0.25">
      <c r="A711" s="4">
        <v>1034084</v>
      </c>
      <c r="B711" s="5">
        <v>44323.701388888898</v>
      </c>
      <c r="C711" s="4" t="s">
        <v>0</v>
      </c>
      <c r="D711" s="5">
        <v>44510.474351851903</v>
      </c>
      <c r="E711" s="4" t="s">
        <v>4</v>
      </c>
      <c r="F711" s="4" t="s">
        <v>2</v>
      </c>
      <c r="G711" s="4" t="s">
        <v>8</v>
      </c>
      <c r="H711" s="4" t="s">
        <v>9</v>
      </c>
      <c r="I711" s="7">
        <v>418905</v>
      </c>
      <c r="J711" s="7">
        <v>0</v>
      </c>
      <c r="K711" s="7">
        <v>0</v>
      </c>
      <c r="L711" s="7">
        <v>0</v>
      </c>
      <c r="M711" s="7">
        <v>418905</v>
      </c>
    </row>
    <row r="712" spans="1:13" s="1" customFormat="1" ht="28.5" x14ac:dyDescent="0.25">
      <c r="A712" s="4">
        <v>1033703</v>
      </c>
      <c r="B712" s="5">
        <v>44320.720138888901</v>
      </c>
      <c r="C712" s="4" t="s">
        <v>0</v>
      </c>
      <c r="D712" s="5">
        <v>44510.474351851903</v>
      </c>
      <c r="E712" s="4" t="s">
        <v>4</v>
      </c>
      <c r="F712" s="4" t="s">
        <v>2</v>
      </c>
      <c r="G712" s="4" t="s">
        <v>8</v>
      </c>
      <c r="H712" s="4" t="s">
        <v>9</v>
      </c>
      <c r="I712" s="7">
        <v>395337</v>
      </c>
      <c r="J712" s="7">
        <v>0</v>
      </c>
      <c r="K712" s="7">
        <v>0</v>
      </c>
      <c r="L712" s="7">
        <v>0</v>
      </c>
      <c r="M712" s="7">
        <v>395337</v>
      </c>
    </row>
    <row r="713" spans="1:13" s="1" customFormat="1" ht="28.5" x14ac:dyDescent="0.25">
      <c r="A713" s="4">
        <v>103361</v>
      </c>
      <c r="B713" s="5">
        <v>43057.405555555597</v>
      </c>
      <c r="C713" s="4" t="s">
        <v>0</v>
      </c>
      <c r="D713" s="5">
        <v>43112.758321759298</v>
      </c>
      <c r="E713" s="4" t="s">
        <v>1</v>
      </c>
      <c r="F713" s="4" t="s">
        <v>2</v>
      </c>
      <c r="G713" s="4" t="s">
        <v>3</v>
      </c>
      <c r="H713" s="4" t="s">
        <v>4</v>
      </c>
      <c r="I713" s="7">
        <v>49800</v>
      </c>
      <c r="J713" s="7">
        <v>0</v>
      </c>
      <c r="K713" s="7">
        <v>0</v>
      </c>
      <c r="L713" s="7">
        <v>0</v>
      </c>
      <c r="M713" s="7">
        <v>49800</v>
      </c>
    </row>
    <row r="714" spans="1:13" s="1" customFormat="1" ht="28.5" x14ac:dyDescent="0.25">
      <c r="A714" s="4">
        <v>1033267</v>
      </c>
      <c r="B714" s="5">
        <v>44318.229166666701</v>
      </c>
      <c r="C714" s="4" t="s">
        <v>0</v>
      </c>
      <c r="D714" s="5">
        <v>44510.474374999998</v>
      </c>
      <c r="E714" s="4" t="s">
        <v>4</v>
      </c>
      <c r="F714" s="4" t="s">
        <v>2</v>
      </c>
      <c r="G714" s="4" t="s">
        <v>8</v>
      </c>
      <c r="H714" s="4" t="s">
        <v>9</v>
      </c>
      <c r="I714" s="7">
        <v>59700</v>
      </c>
      <c r="J714" s="7">
        <v>0</v>
      </c>
      <c r="K714" s="7">
        <v>0</v>
      </c>
      <c r="L714" s="7">
        <v>0</v>
      </c>
      <c r="M714" s="7">
        <v>59700</v>
      </c>
    </row>
    <row r="715" spans="1:13" s="1" customFormat="1" ht="28.5" x14ac:dyDescent="0.25">
      <c r="A715" s="4">
        <v>103310</v>
      </c>
      <c r="B715" s="5">
        <v>43056.721527777801</v>
      </c>
      <c r="C715" s="4" t="s">
        <v>0</v>
      </c>
      <c r="D715" s="5">
        <v>43112.759131944404</v>
      </c>
      <c r="E715" s="4" t="s">
        <v>1</v>
      </c>
      <c r="F715" s="4" t="s">
        <v>2</v>
      </c>
      <c r="G715" s="4" t="s">
        <v>3</v>
      </c>
      <c r="H715" s="4" t="s">
        <v>4</v>
      </c>
      <c r="I715" s="7">
        <v>145170</v>
      </c>
      <c r="J715" s="7">
        <v>0</v>
      </c>
      <c r="K715" s="7">
        <v>0</v>
      </c>
      <c r="L715" s="7">
        <v>0</v>
      </c>
      <c r="M715" s="7">
        <v>145170</v>
      </c>
    </row>
    <row r="716" spans="1:13" s="1" customFormat="1" ht="28.5" x14ac:dyDescent="0.25">
      <c r="A716" s="4">
        <v>1033071</v>
      </c>
      <c r="B716" s="5">
        <v>44316.762499999997</v>
      </c>
      <c r="C716" s="4" t="s">
        <v>0</v>
      </c>
      <c r="D716" s="5">
        <v>44354.512048611097</v>
      </c>
      <c r="E716" s="4" t="s">
        <v>4</v>
      </c>
      <c r="F716" s="4" t="s">
        <v>2</v>
      </c>
      <c r="G716" s="4" t="s">
        <v>8</v>
      </c>
      <c r="H716" s="4" t="s">
        <v>9</v>
      </c>
      <c r="I716" s="7">
        <v>59700</v>
      </c>
      <c r="J716" s="7">
        <v>0</v>
      </c>
      <c r="K716" s="7">
        <v>0</v>
      </c>
      <c r="L716" s="7">
        <v>0</v>
      </c>
      <c r="M716" s="7">
        <v>59700</v>
      </c>
    </row>
    <row r="717" spans="1:13" s="1" customFormat="1" ht="28.5" x14ac:dyDescent="0.25">
      <c r="A717" s="4">
        <v>1032902</v>
      </c>
      <c r="B717" s="5">
        <v>44316.026388888902</v>
      </c>
      <c r="C717" s="4" t="s">
        <v>0</v>
      </c>
      <c r="D717" s="5">
        <v>44354.512048611097</v>
      </c>
      <c r="E717" s="4" t="s">
        <v>7</v>
      </c>
      <c r="F717" s="4" t="s">
        <v>7</v>
      </c>
      <c r="G717" s="4" t="s">
        <v>8</v>
      </c>
      <c r="H717" s="4" t="s">
        <v>9</v>
      </c>
      <c r="I717" s="7">
        <v>61400</v>
      </c>
      <c r="J717" s="7">
        <v>0</v>
      </c>
      <c r="K717" s="7">
        <v>0</v>
      </c>
      <c r="L717" s="7">
        <v>0</v>
      </c>
      <c r="M717" s="7">
        <v>61400</v>
      </c>
    </row>
    <row r="718" spans="1:13" s="1" customFormat="1" ht="28.5" x14ac:dyDescent="0.25">
      <c r="A718" s="4">
        <v>1032550</v>
      </c>
      <c r="B718" s="5">
        <v>44314.195138888899</v>
      </c>
      <c r="C718" s="4" t="s">
        <v>0</v>
      </c>
      <c r="D718" s="5">
        <v>44354.512048611097</v>
      </c>
      <c r="E718" s="4" t="s">
        <v>4</v>
      </c>
      <c r="F718" s="4" t="s">
        <v>2</v>
      </c>
      <c r="G718" s="4" t="s">
        <v>8</v>
      </c>
      <c r="H718" s="4" t="s">
        <v>9</v>
      </c>
      <c r="I718" s="7">
        <v>64790</v>
      </c>
      <c r="J718" s="7">
        <v>64790</v>
      </c>
      <c r="K718" s="7">
        <v>0</v>
      </c>
      <c r="L718" s="7">
        <v>0</v>
      </c>
      <c r="M718" s="7">
        <v>0</v>
      </c>
    </row>
    <row r="719" spans="1:13" s="1" customFormat="1" ht="28.5" x14ac:dyDescent="0.25">
      <c r="A719" s="4">
        <v>1031708</v>
      </c>
      <c r="B719" s="5">
        <v>44308.893750000003</v>
      </c>
      <c r="C719" s="4" t="s">
        <v>0</v>
      </c>
      <c r="D719" s="5">
        <v>44354.512037036999</v>
      </c>
      <c r="E719" s="4" t="s">
        <v>4</v>
      </c>
      <c r="F719" s="4" t="s">
        <v>2</v>
      </c>
      <c r="G719" s="4" t="s">
        <v>8</v>
      </c>
      <c r="H719" s="4" t="s">
        <v>9</v>
      </c>
      <c r="I719" s="7">
        <v>254648</v>
      </c>
      <c r="J719" s="7">
        <v>0</v>
      </c>
      <c r="K719" s="7">
        <v>0</v>
      </c>
      <c r="L719" s="7">
        <v>0</v>
      </c>
      <c r="M719" s="7">
        <v>254648</v>
      </c>
    </row>
    <row r="720" spans="1:13" s="1" customFormat="1" ht="28.5" x14ac:dyDescent="0.25">
      <c r="A720" s="4">
        <v>1031375</v>
      </c>
      <c r="B720" s="5">
        <v>44307.083333333299</v>
      </c>
      <c r="C720" s="4" t="s">
        <v>0</v>
      </c>
      <c r="D720" s="5">
        <v>44354.512037036999</v>
      </c>
      <c r="E720" s="4" t="s">
        <v>7</v>
      </c>
      <c r="F720" s="4" t="s">
        <v>7</v>
      </c>
      <c r="G720" s="4" t="s">
        <v>8</v>
      </c>
      <c r="H720" s="4" t="s">
        <v>9</v>
      </c>
      <c r="I720" s="7">
        <v>679655</v>
      </c>
      <c r="J720" s="7">
        <v>0</v>
      </c>
      <c r="K720" s="7">
        <v>0</v>
      </c>
      <c r="L720" s="7">
        <v>0</v>
      </c>
      <c r="M720" s="7">
        <v>679655</v>
      </c>
    </row>
    <row r="721" spans="1:13" s="1" customFormat="1" ht="28.5" x14ac:dyDescent="0.25">
      <c r="A721" s="4">
        <v>1031344</v>
      </c>
      <c r="B721" s="5">
        <v>44306.842361111099</v>
      </c>
      <c r="C721" s="4" t="s">
        <v>0</v>
      </c>
      <c r="D721" s="5">
        <v>44354.512037036999</v>
      </c>
      <c r="E721" s="4" t="s">
        <v>4</v>
      </c>
      <c r="F721" s="4" t="s">
        <v>2</v>
      </c>
      <c r="G721" s="4" t="s">
        <v>8</v>
      </c>
      <c r="H721" s="4" t="s">
        <v>9</v>
      </c>
      <c r="I721" s="7">
        <v>858844</v>
      </c>
      <c r="J721" s="7">
        <v>0</v>
      </c>
      <c r="K721" s="7">
        <v>0</v>
      </c>
      <c r="L721" s="7">
        <v>0</v>
      </c>
      <c r="M721" s="7">
        <v>858844</v>
      </c>
    </row>
    <row r="722" spans="1:13" s="1" customFormat="1" ht="28.5" x14ac:dyDescent="0.25">
      <c r="A722" s="4">
        <v>1031123</v>
      </c>
      <c r="B722" s="5">
        <v>44305.706944444399</v>
      </c>
      <c r="C722" s="4" t="s">
        <v>0</v>
      </c>
      <c r="D722" s="5">
        <v>44354.512037036999</v>
      </c>
      <c r="E722" s="4" t="s">
        <v>7</v>
      </c>
      <c r="F722" s="4" t="s">
        <v>7</v>
      </c>
      <c r="G722" s="4" t="s">
        <v>8</v>
      </c>
      <c r="H722" s="4" t="s">
        <v>9</v>
      </c>
      <c r="I722" s="7">
        <v>59700</v>
      </c>
      <c r="J722" s="7">
        <v>59700</v>
      </c>
      <c r="K722" s="7">
        <v>0</v>
      </c>
      <c r="L722" s="7">
        <v>0</v>
      </c>
      <c r="M722" s="7">
        <v>0</v>
      </c>
    </row>
    <row r="723" spans="1:13" s="1" customFormat="1" ht="28.5" x14ac:dyDescent="0.25">
      <c r="A723" s="4">
        <v>1030638</v>
      </c>
      <c r="B723" s="5">
        <v>44302.706250000003</v>
      </c>
      <c r="C723" s="4" t="s">
        <v>0</v>
      </c>
      <c r="D723" s="5">
        <v>44354.512037036999</v>
      </c>
      <c r="E723" s="4" t="s">
        <v>4</v>
      </c>
      <c r="F723" s="4" t="s">
        <v>2</v>
      </c>
      <c r="G723" s="4" t="s">
        <v>8</v>
      </c>
      <c r="H723" s="4" t="s">
        <v>9</v>
      </c>
      <c r="I723" s="7">
        <v>128898</v>
      </c>
      <c r="J723" s="7">
        <v>0</v>
      </c>
      <c r="K723" s="7">
        <v>0</v>
      </c>
      <c r="L723" s="7">
        <v>0</v>
      </c>
      <c r="M723" s="7">
        <v>128898</v>
      </c>
    </row>
    <row r="724" spans="1:13" s="1" customFormat="1" ht="28.5" x14ac:dyDescent="0.25">
      <c r="A724" s="4">
        <v>1030552</v>
      </c>
      <c r="B724" s="5">
        <v>44302.322222222203</v>
      </c>
      <c r="C724" s="4" t="s">
        <v>0</v>
      </c>
      <c r="D724" s="5">
        <v>44354.512037036999</v>
      </c>
      <c r="E724" s="4" t="s">
        <v>4</v>
      </c>
      <c r="F724" s="4" t="s">
        <v>2</v>
      </c>
      <c r="G724" s="4" t="s">
        <v>8</v>
      </c>
      <c r="H724" s="4" t="s">
        <v>9</v>
      </c>
      <c r="I724" s="7">
        <v>758350</v>
      </c>
      <c r="J724" s="7">
        <v>1345</v>
      </c>
      <c r="K724" s="7">
        <v>0</v>
      </c>
      <c r="L724" s="7">
        <v>0</v>
      </c>
      <c r="M724" s="7">
        <v>757005</v>
      </c>
    </row>
    <row r="725" spans="1:13" s="1" customFormat="1" ht="28.5" x14ac:dyDescent="0.25">
      <c r="A725" s="4">
        <v>1030371</v>
      </c>
      <c r="B725" s="5">
        <v>44301.411111111098</v>
      </c>
      <c r="C725" s="4" t="s">
        <v>0</v>
      </c>
      <c r="D725" s="5">
        <v>44354.512037036999</v>
      </c>
      <c r="E725" s="4" t="s">
        <v>7</v>
      </c>
      <c r="F725" s="4" t="s">
        <v>7</v>
      </c>
      <c r="G725" s="4" t="s">
        <v>8</v>
      </c>
      <c r="H725" s="4" t="s">
        <v>9</v>
      </c>
      <c r="I725" s="7">
        <v>60695</v>
      </c>
      <c r="J725" s="7">
        <v>60695</v>
      </c>
      <c r="K725" s="7">
        <v>0</v>
      </c>
      <c r="L725" s="7">
        <v>0</v>
      </c>
      <c r="M725" s="7">
        <v>0</v>
      </c>
    </row>
    <row r="726" spans="1:13" s="1" customFormat="1" ht="28.5" x14ac:dyDescent="0.25">
      <c r="A726" s="4">
        <v>1030241</v>
      </c>
      <c r="B726" s="5">
        <v>44300.594629629602</v>
      </c>
      <c r="C726" s="4" t="s">
        <v>0</v>
      </c>
      <c r="D726" s="5">
        <v>44354.512037036999</v>
      </c>
      <c r="E726" s="4" t="s">
        <v>7</v>
      </c>
      <c r="F726" s="4" t="s">
        <v>7</v>
      </c>
      <c r="G726" s="4" t="s">
        <v>8</v>
      </c>
      <c r="H726" s="4" t="s">
        <v>9</v>
      </c>
      <c r="I726" s="7">
        <v>19680</v>
      </c>
      <c r="J726" s="7">
        <v>0</v>
      </c>
      <c r="K726" s="7">
        <v>0</v>
      </c>
      <c r="L726" s="7">
        <v>0</v>
      </c>
      <c r="M726" s="7">
        <v>19680</v>
      </c>
    </row>
    <row r="727" spans="1:13" s="1" customFormat="1" ht="28.5" x14ac:dyDescent="0.25">
      <c r="A727" s="4">
        <v>1030226</v>
      </c>
      <c r="B727" s="5">
        <v>44300.476388888899</v>
      </c>
      <c r="C727" s="4" t="s">
        <v>0</v>
      </c>
      <c r="D727" s="5">
        <v>44354.512037036999</v>
      </c>
      <c r="E727" s="4" t="s">
        <v>4</v>
      </c>
      <c r="F727" s="4" t="s">
        <v>2</v>
      </c>
      <c r="G727" s="4" t="s">
        <v>8</v>
      </c>
      <c r="H727" s="4" t="s">
        <v>9</v>
      </c>
      <c r="I727" s="7">
        <v>496500</v>
      </c>
      <c r="J727" s="7">
        <v>0</v>
      </c>
      <c r="K727" s="7">
        <v>0</v>
      </c>
      <c r="L727" s="7">
        <v>0</v>
      </c>
      <c r="M727" s="7">
        <v>496500</v>
      </c>
    </row>
    <row r="728" spans="1:13" s="1" customFormat="1" ht="28.5" x14ac:dyDescent="0.25">
      <c r="A728" s="4">
        <v>1029616</v>
      </c>
      <c r="B728" s="5">
        <v>44296.436111111099</v>
      </c>
      <c r="C728" s="4" t="s">
        <v>0</v>
      </c>
      <c r="D728" s="5">
        <v>44354.512048611097</v>
      </c>
      <c r="E728" s="4" t="s">
        <v>4</v>
      </c>
      <c r="F728" s="4" t="s">
        <v>2</v>
      </c>
      <c r="G728" s="4" t="s">
        <v>8</v>
      </c>
      <c r="H728" s="4" t="s">
        <v>9</v>
      </c>
      <c r="I728" s="7">
        <v>117200</v>
      </c>
      <c r="J728" s="7">
        <v>117200</v>
      </c>
      <c r="K728" s="7">
        <v>0</v>
      </c>
      <c r="L728" s="7">
        <v>0</v>
      </c>
      <c r="M728" s="7">
        <v>0</v>
      </c>
    </row>
    <row r="729" spans="1:13" s="1" customFormat="1" ht="28.5" x14ac:dyDescent="0.25">
      <c r="A729" s="4">
        <v>1029555</v>
      </c>
      <c r="B729" s="5">
        <v>44296.024305555598</v>
      </c>
      <c r="C729" s="4" t="s">
        <v>0</v>
      </c>
      <c r="D729" s="5">
        <v>44354.512048611097</v>
      </c>
      <c r="E729" s="4" t="s">
        <v>4</v>
      </c>
      <c r="F729" s="4" t="s">
        <v>2</v>
      </c>
      <c r="G729" s="4" t="s">
        <v>8</v>
      </c>
      <c r="H729" s="4" t="s">
        <v>9</v>
      </c>
      <c r="I729" s="7">
        <v>371400</v>
      </c>
      <c r="J729" s="7">
        <v>0</v>
      </c>
      <c r="K729" s="7">
        <v>0</v>
      </c>
      <c r="L729" s="7">
        <v>0</v>
      </c>
      <c r="M729" s="7">
        <v>371400</v>
      </c>
    </row>
    <row r="730" spans="1:13" s="1" customFormat="1" ht="28.5" x14ac:dyDescent="0.25">
      <c r="A730" s="4">
        <v>1029540</v>
      </c>
      <c r="B730" s="5">
        <v>44295.904861111099</v>
      </c>
      <c r="C730" s="4" t="s">
        <v>0</v>
      </c>
      <c r="D730" s="5">
        <v>44354.512048611097</v>
      </c>
      <c r="E730" s="4" t="s">
        <v>4</v>
      </c>
      <c r="F730" s="4" t="s">
        <v>2</v>
      </c>
      <c r="G730" s="4" t="s">
        <v>8</v>
      </c>
      <c r="H730" s="4" t="s">
        <v>9</v>
      </c>
      <c r="I730" s="7">
        <v>356060</v>
      </c>
      <c r="J730" s="7">
        <v>318012</v>
      </c>
      <c r="K730" s="7">
        <v>0</v>
      </c>
      <c r="L730" s="7">
        <v>0</v>
      </c>
      <c r="M730" s="7">
        <v>38048</v>
      </c>
    </row>
    <row r="731" spans="1:13" s="1" customFormat="1" ht="28.5" x14ac:dyDescent="0.25">
      <c r="A731" s="4">
        <v>102911</v>
      </c>
      <c r="B731" s="5">
        <v>43053.984722222202</v>
      </c>
      <c r="C731" s="4" t="s">
        <v>0</v>
      </c>
      <c r="D731" s="5">
        <v>43112.758321759298</v>
      </c>
      <c r="E731" s="4" t="s">
        <v>1</v>
      </c>
      <c r="F731" s="4" t="s">
        <v>2</v>
      </c>
      <c r="G731" s="4" t="s">
        <v>3</v>
      </c>
      <c r="H731" s="4" t="s">
        <v>4</v>
      </c>
      <c r="I731" s="7">
        <v>174500</v>
      </c>
      <c r="J731" s="7">
        <v>0</v>
      </c>
      <c r="K731" s="7">
        <v>0</v>
      </c>
      <c r="L731" s="7">
        <v>0</v>
      </c>
      <c r="M731" s="7">
        <v>174500</v>
      </c>
    </row>
    <row r="732" spans="1:13" s="1" customFormat="1" ht="28.5" x14ac:dyDescent="0.25">
      <c r="A732" s="4">
        <v>1029059</v>
      </c>
      <c r="B732" s="5">
        <v>44292.911805555603</v>
      </c>
      <c r="C732" s="4" t="s">
        <v>0</v>
      </c>
      <c r="D732" s="5">
        <v>44354.512048611097</v>
      </c>
      <c r="E732" s="4" t="s">
        <v>7</v>
      </c>
      <c r="F732" s="4" t="s">
        <v>7</v>
      </c>
      <c r="G732" s="4" t="s">
        <v>8</v>
      </c>
      <c r="H732" s="4" t="s">
        <v>9</v>
      </c>
      <c r="I732" s="7">
        <v>59700</v>
      </c>
      <c r="J732" s="7">
        <v>59700</v>
      </c>
      <c r="K732" s="7">
        <v>0</v>
      </c>
      <c r="L732" s="7">
        <v>0</v>
      </c>
      <c r="M732" s="7">
        <v>0</v>
      </c>
    </row>
    <row r="733" spans="1:13" s="1" customFormat="1" ht="28.5" x14ac:dyDescent="0.25">
      <c r="A733" s="4">
        <v>1028988</v>
      </c>
      <c r="B733" s="5">
        <v>44292.528101851902</v>
      </c>
      <c r="C733" s="4" t="s">
        <v>0</v>
      </c>
      <c r="D733" s="5">
        <v>44354.512048611097</v>
      </c>
      <c r="E733" s="4" t="s">
        <v>7</v>
      </c>
      <c r="F733" s="4" t="s">
        <v>7</v>
      </c>
      <c r="G733" s="4" t="s">
        <v>8</v>
      </c>
      <c r="H733" s="4" t="s">
        <v>9</v>
      </c>
      <c r="I733" s="7">
        <v>2353</v>
      </c>
      <c r="J733" s="7">
        <v>0</v>
      </c>
      <c r="K733" s="7">
        <v>0</v>
      </c>
      <c r="L733" s="7">
        <v>0</v>
      </c>
      <c r="M733" s="7">
        <v>2353</v>
      </c>
    </row>
    <row r="734" spans="1:13" s="1" customFormat="1" ht="28.5" x14ac:dyDescent="0.25">
      <c r="A734" s="4">
        <v>1028838</v>
      </c>
      <c r="B734" s="5">
        <v>44291.590972222199</v>
      </c>
      <c r="C734" s="4" t="s">
        <v>0</v>
      </c>
      <c r="D734" s="5">
        <v>44354.512037036999</v>
      </c>
      <c r="E734" s="4" t="s">
        <v>7</v>
      </c>
      <c r="F734" s="4" t="s">
        <v>7</v>
      </c>
      <c r="G734" s="4" t="s">
        <v>8</v>
      </c>
      <c r="H734" s="4" t="s">
        <v>9</v>
      </c>
      <c r="I734" s="7">
        <v>253297</v>
      </c>
      <c r="J734" s="7">
        <v>0</v>
      </c>
      <c r="K734" s="7">
        <v>0</v>
      </c>
      <c r="L734" s="7">
        <v>0</v>
      </c>
      <c r="M734" s="7">
        <v>253297</v>
      </c>
    </row>
    <row r="735" spans="1:13" s="1" customFormat="1" ht="28.5" x14ac:dyDescent="0.25">
      <c r="A735" s="4">
        <v>1028748</v>
      </c>
      <c r="B735" s="5">
        <v>44290.908333333296</v>
      </c>
      <c r="C735" s="4" t="s">
        <v>0</v>
      </c>
      <c r="D735" s="5">
        <v>44354.512037036999</v>
      </c>
      <c r="E735" s="4" t="s">
        <v>4</v>
      </c>
      <c r="F735" s="4" t="s">
        <v>2</v>
      </c>
      <c r="G735" s="4" t="s">
        <v>8</v>
      </c>
      <c r="H735" s="4" t="s">
        <v>9</v>
      </c>
      <c r="I735" s="7">
        <v>609689</v>
      </c>
      <c r="J735" s="7">
        <v>609689</v>
      </c>
      <c r="K735" s="7">
        <v>0</v>
      </c>
      <c r="L735" s="7">
        <v>0</v>
      </c>
      <c r="M735" s="7">
        <v>0</v>
      </c>
    </row>
    <row r="736" spans="1:13" s="1" customFormat="1" ht="28.5" x14ac:dyDescent="0.25">
      <c r="A736" s="4">
        <v>1028245</v>
      </c>
      <c r="B736" s="5">
        <v>44286.203472222202</v>
      </c>
      <c r="C736" s="4" t="s">
        <v>0</v>
      </c>
      <c r="D736" s="5">
        <v>44511.475462962997</v>
      </c>
      <c r="E736" s="4" t="s">
        <v>4</v>
      </c>
      <c r="F736" s="4" t="s">
        <v>2</v>
      </c>
      <c r="G736" s="4" t="s">
        <v>8</v>
      </c>
      <c r="H736" s="4" t="s">
        <v>9</v>
      </c>
      <c r="I736" s="7">
        <v>164400</v>
      </c>
      <c r="J736" s="7">
        <v>164400</v>
      </c>
      <c r="K736" s="7">
        <v>0</v>
      </c>
      <c r="L736" s="7">
        <v>0</v>
      </c>
      <c r="M736" s="7">
        <v>0</v>
      </c>
    </row>
    <row r="737" spans="1:13" s="1" customFormat="1" ht="28.5" x14ac:dyDescent="0.25">
      <c r="A737" s="4">
        <v>1028027</v>
      </c>
      <c r="B737" s="5">
        <v>44285.087500000001</v>
      </c>
      <c r="C737" s="4" t="s">
        <v>0</v>
      </c>
      <c r="D737" s="5">
        <v>44511.475462962997</v>
      </c>
      <c r="E737" s="4" t="s">
        <v>4</v>
      </c>
      <c r="F737" s="4" t="s">
        <v>2</v>
      </c>
      <c r="G737" s="4" t="s">
        <v>8</v>
      </c>
      <c r="H737" s="4" t="s">
        <v>9</v>
      </c>
      <c r="I737" s="7">
        <v>128998</v>
      </c>
      <c r="J737" s="7">
        <v>128998</v>
      </c>
      <c r="K737" s="7">
        <v>0</v>
      </c>
      <c r="L737" s="7">
        <v>0</v>
      </c>
      <c r="M737" s="7">
        <v>0</v>
      </c>
    </row>
    <row r="738" spans="1:13" s="1" customFormat="1" ht="28.5" x14ac:dyDescent="0.25">
      <c r="A738" s="4">
        <v>1027878</v>
      </c>
      <c r="B738" s="5">
        <v>44284.425000000003</v>
      </c>
      <c r="C738" s="4" t="s">
        <v>0</v>
      </c>
      <c r="D738" s="5">
        <v>44511.475462962997</v>
      </c>
      <c r="E738" s="4" t="s">
        <v>7</v>
      </c>
      <c r="F738" s="4" t="s">
        <v>7</v>
      </c>
      <c r="G738" s="4" t="s">
        <v>8</v>
      </c>
      <c r="H738" s="4" t="s">
        <v>9</v>
      </c>
      <c r="I738" s="7">
        <v>59700</v>
      </c>
      <c r="J738" s="7">
        <v>59700</v>
      </c>
      <c r="K738" s="7">
        <v>0</v>
      </c>
      <c r="L738" s="7">
        <v>0</v>
      </c>
      <c r="M738" s="7">
        <v>0</v>
      </c>
    </row>
    <row r="739" spans="1:13" s="1" customFormat="1" ht="28.5" x14ac:dyDescent="0.25">
      <c r="A739" s="4">
        <v>1027611</v>
      </c>
      <c r="B739" s="5">
        <v>44281.961805555598</v>
      </c>
      <c r="C739" s="4" t="s">
        <v>0</v>
      </c>
      <c r="D739" s="5">
        <v>44511.475462962997</v>
      </c>
      <c r="E739" s="4" t="s">
        <v>7</v>
      </c>
      <c r="F739" s="4" t="s">
        <v>7</v>
      </c>
      <c r="G739" s="4" t="s">
        <v>8</v>
      </c>
      <c r="H739" s="4" t="s">
        <v>9</v>
      </c>
      <c r="I739" s="7">
        <v>392460</v>
      </c>
      <c r="J739" s="7">
        <v>392460</v>
      </c>
      <c r="K739" s="7">
        <v>0</v>
      </c>
      <c r="L739" s="7">
        <v>0</v>
      </c>
      <c r="M739" s="7">
        <v>0</v>
      </c>
    </row>
    <row r="740" spans="1:13" s="1" customFormat="1" ht="28.5" x14ac:dyDescent="0.25">
      <c r="A740" s="4">
        <v>1027548</v>
      </c>
      <c r="B740" s="5">
        <v>44281.5444444444</v>
      </c>
      <c r="C740" s="4" t="s">
        <v>0</v>
      </c>
      <c r="D740" s="5">
        <v>44511.475462962997</v>
      </c>
      <c r="E740" s="4" t="s">
        <v>4</v>
      </c>
      <c r="F740" s="4" t="s">
        <v>2</v>
      </c>
      <c r="G740" s="4" t="s">
        <v>8</v>
      </c>
      <c r="H740" s="4" t="s">
        <v>9</v>
      </c>
      <c r="I740" s="7">
        <v>905186</v>
      </c>
      <c r="J740" s="7">
        <v>0</v>
      </c>
      <c r="K740" s="7">
        <v>0</v>
      </c>
      <c r="L740" s="7">
        <v>0</v>
      </c>
      <c r="M740" s="7">
        <v>905186</v>
      </c>
    </row>
    <row r="741" spans="1:13" s="1" customFormat="1" ht="28.5" x14ac:dyDescent="0.25">
      <c r="A741" s="4">
        <v>1027423</v>
      </c>
      <c r="B741" s="5">
        <v>44280.747916666704</v>
      </c>
      <c r="C741" s="4" t="s">
        <v>0</v>
      </c>
      <c r="D741" s="5">
        <v>44511.4754861111</v>
      </c>
      <c r="E741" s="4" t="s">
        <v>7</v>
      </c>
      <c r="F741" s="4" t="s">
        <v>7</v>
      </c>
      <c r="G741" s="4" t="s">
        <v>8</v>
      </c>
      <c r="H741" s="4" t="s">
        <v>9</v>
      </c>
      <c r="I741" s="7">
        <v>583373</v>
      </c>
      <c r="J741" s="7">
        <v>583373</v>
      </c>
      <c r="K741" s="7">
        <v>0</v>
      </c>
      <c r="L741" s="7">
        <v>0</v>
      </c>
      <c r="M741" s="7">
        <v>0</v>
      </c>
    </row>
    <row r="742" spans="1:13" s="1" customFormat="1" ht="28.5" x14ac:dyDescent="0.25">
      <c r="A742" s="4">
        <v>1027271</v>
      </c>
      <c r="B742" s="5">
        <v>44280.034722222197</v>
      </c>
      <c r="C742" s="4" t="s">
        <v>0</v>
      </c>
      <c r="D742" s="5">
        <v>44511.4754861111</v>
      </c>
      <c r="E742" s="4" t="s">
        <v>4</v>
      </c>
      <c r="F742" s="4" t="s">
        <v>2</v>
      </c>
      <c r="G742" s="4" t="s">
        <v>8</v>
      </c>
      <c r="H742" s="4" t="s">
        <v>9</v>
      </c>
      <c r="I742" s="7">
        <v>62499</v>
      </c>
      <c r="J742" s="7">
        <v>62499</v>
      </c>
      <c r="K742" s="7">
        <v>0</v>
      </c>
      <c r="L742" s="7">
        <v>0</v>
      </c>
      <c r="M742" s="7">
        <v>0</v>
      </c>
    </row>
    <row r="743" spans="1:13" s="1" customFormat="1" ht="28.5" x14ac:dyDescent="0.25">
      <c r="A743" s="4">
        <v>1027270</v>
      </c>
      <c r="B743" s="5">
        <v>44280.03125</v>
      </c>
      <c r="C743" s="4" t="s">
        <v>0</v>
      </c>
      <c r="D743" s="5">
        <v>44511.4754861111</v>
      </c>
      <c r="E743" s="4" t="s">
        <v>4</v>
      </c>
      <c r="F743" s="4" t="s">
        <v>2</v>
      </c>
      <c r="G743" s="4" t="s">
        <v>8</v>
      </c>
      <c r="H743" s="4" t="s">
        <v>9</v>
      </c>
      <c r="I743" s="7">
        <v>72255</v>
      </c>
      <c r="J743" s="7">
        <v>72255</v>
      </c>
      <c r="K743" s="7">
        <v>0</v>
      </c>
      <c r="L743" s="7">
        <v>0</v>
      </c>
      <c r="M743" s="7">
        <v>0</v>
      </c>
    </row>
    <row r="744" spans="1:13" s="1" customFormat="1" ht="28.5" x14ac:dyDescent="0.25">
      <c r="A744" s="4">
        <v>1027125</v>
      </c>
      <c r="B744" s="5">
        <v>44279.355555555601</v>
      </c>
      <c r="C744" s="4" t="s">
        <v>0</v>
      </c>
      <c r="D744" s="5">
        <v>44511.475474537001</v>
      </c>
      <c r="E744" s="4" t="s">
        <v>4</v>
      </c>
      <c r="F744" s="4" t="s">
        <v>2</v>
      </c>
      <c r="G744" s="4" t="s">
        <v>8</v>
      </c>
      <c r="H744" s="4" t="s">
        <v>9</v>
      </c>
      <c r="I744" s="7">
        <v>59700</v>
      </c>
      <c r="J744" s="7">
        <v>59700</v>
      </c>
      <c r="K744" s="7">
        <v>0</v>
      </c>
      <c r="L744" s="7">
        <v>0</v>
      </c>
      <c r="M744" s="7">
        <v>0</v>
      </c>
    </row>
    <row r="745" spans="1:13" s="1" customFormat="1" ht="28.5" x14ac:dyDescent="0.25">
      <c r="A745" s="4">
        <v>1027070</v>
      </c>
      <c r="B745" s="5">
        <v>44279.0534722222</v>
      </c>
      <c r="C745" s="4" t="s">
        <v>0</v>
      </c>
      <c r="D745" s="5">
        <v>44511.475474537001</v>
      </c>
      <c r="E745" s="4" t="s">
        <v>4</v>
      </c>
      <c r="F745" s="4" t="s">
        <v>2</v>
      </c>
      <c r="G745" s="4" t="s">
        <v>8</v>
      </c>
      <c r="H745" s="4" t="s">
        <v>9</v>
      </c>
      <c r="I745" s="7">
        <v>449835</v>
      </c>
      <c r="J745" s="7">
        <v>449835</v>
      </c>
      <c r="K745" s="7">
        <v>0</v>
      </c>
      <c r="L745" s="7">
        <v>0</v>
      </c>
      <c r="M745" s="7">
        <v>0</v>
      </c>
    </row>
    <row r="746" spans="1:13" s="1" customFormat="1" ht="28.5" x14ac:dyDescent="0.25">
      <c r="A746" s="4">
        <v>1026899</v>
      </c>
      <c r="B746" s="5">
        <v>44277.857638888898</v>
      </c>
      <c r="C746" s="4" t="s">
        <v>0</v>
      </c>
      <c r="D746" s="5">
        <v>44511.475474537001</v>
      </c>
      <c r="E746" s="4" t="s">
        <v>7</v>
      </c>
      <c r="F746" s="4" t="s">
        <v>7</v>
      </c>
      <c r="G746" s="4" t="s">
        <v>8</v>
      </c>
      <c r="H746" s="4" t="s">
        <v>9</v>
      </c>
      <c r="I746" s="7">
        <v>166899</v>
      </c>
      <c r="J746" s="7">
        <v>166899</v>
      </c>
      <c r="K746" s="7">
        <v>0</v>
      </c>
      <c r="L746" s="7">
        <v>0</v>
      </c>
      <c r="M746" s="7">
        <v>0</v>
      </c>
    </row>
    <row r="747" spans="1:13" s="1" customFormat="1" ht="28.5" x14ac:dyDescent="0.25">
      <c r="A747" s="4">
        <v>1026808</v>
      </c>
      <c r="B747" s="5">
        <v>44277.253472222197</v>
      </c>
      <c r="C747" s="4" t="s">
        <v>0</v>
      </c>
      <c r="D747" s="5">
        <v>44511.475474537001</v>
      </c>
      <c r="E747" s="4" t="s">
        <v>7</v>
      </c>
      <c r="F747" s="4" t="s">
        <v>7</v>
      </c>
      <c r="G747" s="4" t="s">
        <v>8</v>
      </c>
      <c r="H747" s="4" t="s">
        <v>9</v>
      </c>
      <c r="I747" s="7">
        <v>291598</v>
      </c>
      <c r="J747" s="7">
        <v>291598</v>
      </c>
      <c r="K747" s="7">
        <v>0</v>
      </c>
      <c r="L747" s="7">
        <v>0</v>
      </c>
      <c r="M747" s="7">
        <v>0</v>
      </c>
    </row>
    <row r="748" spans="1:13" s="1" customFormat="1" ht="28.5" x14ac:dyDescent="0.25">
      <c r="A748" s="4">
        <v>1026711</v>
      </c>
      <c r="B748" s="5">
        <v>44276.091666666704</v>
      </c>
      <c r="C748" s="4" t="s">
        <v>0</v>
      </c>
      <c r="D748" s="5">
        <v>44511.475474537001</v>
      </c>
      <c r="E748" s="4" t="s">
        <v>4</v>
      </c>
      <c r="F748" s="4" t="s">
        <v>2</v>
      </c>
      <c r="G748" s="4" t="s">
        <v>8</v>
      </c>
      <c r="H748" s="4" t="s">
        <v>9</v>
      </c>
      <c r="I748" s="7">
        <v>597685</v>
      </c>
      <c r="J748" s="7">
        <v>597685</v>
      </c>
      <c r="K748" s="7">
        <v>0</v>
      </c>
      <c r="L748" s="7">
        <v>0</v>
      </c>
      <c r="M748" s="7">
        <v>0</v>
      </c>
    </row>
    <row r="749" spans="1:13" s="1" customFormat="1" ht="28.5" x14ac:dyDescent="0.25">
      <c r="A749" s="4">
        <v>1026583</v>
      </c>
      <c r="B749" s="5">
        <v>44274.722916666702</v>
      </c>
      <c r="C749" s="4" t="s">
        <v>0</v>
      </c>
      <c r="D749" s="5">
        <v>44511.475474537001</v>
      </c>
      <c r="E749" s="4" t="s">
        <v>7</v>
      </c>
      <c r="F749" s="4" t="s">
        <v>7</v>
      </c>
      <c r="G749" s="4" t="s">
        <v>8</v>
      </c>
      <c r="H749" s="4" t="s">
        <v>9</v>
      </c>
      <c r="I749" s="7">
        <v>415400</v>
      </c>
      <c r="J749" s="7">
        <v>415400</v>
      </c>
      <c r="K749" s="7">
        <v>0</v>
      </c>
      <c r="L749" s="7">
        <v>0</v>
      </c>
      <c r="M749" s="7">
        <v>0</v>
      </c>
    </row>
    <row r="750" spans="1:13" s="1" customFormat="1" ht="28.5" x14ac:dyDescent="0.25">
      <c r="A750" s="4">
        <v>1026487</v>
      </c>
      <c r="B750" s="5">
        <v>44274.109722222202</v>
      </c>
      <c r="C750" s="4" t="s">
        <v>0</v>
      </c>
      <c r="D750" s="5">
        <v>44511.475474537001</v>
      </c>
      <c r="E750" s="4" t="s">
        <v>4</v>
      </c>
      <c r="F750" s="4" t="s">
        <v>2</v>
      </c>
      <c r="G750" s="4" t="s">
        <v>8</v>
      </c>
      <c r="H750" s="4" t="s">
        <v>9</v>
      </c>
      <c r="I750" s="7">
        <v>110900</v>
      </c>
      <c r="J750" s="7">
        <v>110900</v>
      </c>
      <c r="K750" s="7">
        <v>0</v>
      </c>
      <c r="L750" s="7">
        <v>0</v>
      </c>
      <c r="M750" s="7">
        <v>0</v>
      </c>
    </row>
    <row r="751" spans="1:13" s="1" customFormat="1" ht="28.5" x14ac:dyDescent="0.25">
      <c r="A751" s="4">
        <v>1026470</v>
      </c>
      <c r="B751" s="5">
        <v>44274.009722222203</v>
      </c>
      <c r="C751" s="4" t="s">
        <v>0</v>
      </c>
      <c r="D751" s="5">
        <v>44511.475474537001</v>
      </c>
      <c r="E751" s="4" t="s">
        <v>4</v>
      </c>
      <c r="F751" s="4" t="s">
        <v>2</v>
      </c>
      <c r="G751" s="4" t="s">
        <v>8</v>
      </c>
      <c r="H751" s="4" t="s">
        <v>9</v>
      </c>
      <c r="I751" s="7">
        <v>59700</v>
      </c>
      <c r="J751" s="7">
        <v>59700</v>
      </c>
      <c r="K751" s="7">
        <v>0</v>
      </c>
      <c r="L751" s="7">
        <v>0</v>
      </c>
      <c r="M751" s="7">
        <v>0</v>
      </c>
    </row>
    <row r="752" spans="1:13" s="1" customFormat="1" ht="28.5" x14ac:dyDescent="0.25">
      <c r="A752" s="4">
        <v>1026434</v>
      </c>
      <c r="B752" s="5">
        <v>44273.847222222197</v>
      </c>
      <c r="C752" s="4" t="s">
        <v>0</v>
      </c>
      <c r="D752" s="5">
        <v>44511.475462962997</v>
      </c>
      <c r="E752" s="4" t="s">
        <v>4</v>
      </c>
      <c r="F752" s="4" t="s">
        <v>2</v>
      </c>
      <c r="G752" s="4" t="s">
        <v>8</v>
      </c>
      <c r="H752" s="4" t="s">
        <v>9</v>
      </c>
      <c r="I752" s="7">
        <v>105100</v>
      </c>
      <c r="J752" s="7">
        <v>105100</v>
      </c>
      <c r="K752" s="7">
        <v>0</v>
      </c>
      <c r="L752" s="7">
        <v>0</v>
      </c>
      <c r="M752" s="7">
        <v>0</v>
      </c>
    </row>
    <row r="753" spans="1:13" s="1" customFormat="1" ht="28.5" x14ac:dyDescent="0.25">
      <c r="A753" s="4">
        <v>1026339</v>
      </c>
      <c r="B753" s="5">
        <v>44273.415972222203</v>
      </c>
      <c r="C753" s="4" t="s">
        <v>0</v>
      </c>
      <c r="D753" s="5">
        <v>44511.475462962997</v>
      </c>
      <c r="E753" s="4" t="s">
        <v>7</v>
      </c>
      <c r="F753" s="4" t="s">
        <v>7</v>
      </c>
      <c r="G753" s="4" t="s">
        <v>8</v>
      </c>
      <c r="H753" s="4" t="s">
        <v>9</v>
      </c>
      <c r="I753" s="7">
        <v>59700</v>
      </c>
      <c r="J753" s="7">
        <v>59700</v>
      </c>
      <c r="K753" s="7">
        <v>0</v>
      </c>
      <c r="L753" s="7">
        <v>0</v>
      </c>
      <c r="M753" s="7">
        <v>0</v>
      </c>
    </row>
    <row r="754" spans="1:13" s="1" customFormat="1" ht="28.5" x14ac:dyDescent="0.25">
      <c r="A754" s="4">
        <v>1026265</v>
      </c>
      <c r="B754" s="5">
        <v>44272.753472222197</v>
      </c>
      <c r="C754" s="4" t="s">
        <v>0</v>
      </c>
      <c r="D754" s="5">
        <v>44511.475462962997</v>
      </c>
      <c r="E754" s="4" t="s">
        <v>7</v>
      </c>
      <c r="F754" s="4" t="s">
        <v>7</v>
      </c>
      <c r="G754" s="4" t="s">
        <v>8</v>
      </c>
      <c r="H754" s="4" t="s">
        <v>9</v>
      </c>
      <c r="I754" s="7">
        <v>60495</v>
      </c>
      <c r="J754" s="7">
        <v>60495</v>
      </c>
      <c r="K754" s="7">
        <v>0</v>
      </c>
      <c r="L754" s="7">
        <v>0</v>
      </c>
      <c r="M754" s="7">
        <v>0</v>
      </c>
    </row>
    <row r="755" spans="1:13" s="1" customFormat="1" ht="28.5" x14ac:dyDescent="0.25">
      <c r="A755" s="4">
        <v>1026094</v>
      </c>
      <c r="B755" s="5">
        <v>44272.079166666699</v>
      </c>
      <c r="C755" s="4" t="s">
        <v>0</v>
      </c>
      <c r="D755" s="5">
        <v>44511.475462962997</v>
      </c>
      <c r="E755" s="4" t="s">
        <v>7</v>
      </c>
      <c r="F755" s="4" t="s">
        <v>7</v>
      </c>
      <c r="G755" s="4" t="s">
        <v>8</v>
      </c>
      <c r="H755" s="4" t="s">
        <v>9</v>
      </c>
      <c r="I755" s="7">
        <v>201500</v>
      </c>
      <c r="J755" s="7">
        <v>201500</v>
      </c>
      <c r="K755" s="7">
        <v>0</v>
      </c>
      <c r="L755" s="7">
        <v>0</v>
      </c>
      <c r="M755" s="7">
        <v>0</v>
      </c>
    </row>
    <row r="756" spans="1:13" s="1" customFormat="1" ht="28.5" x14ac:dyDescent="0.25">
      <c r="A756" s="4">
        <v>1025908</v>
      </c>
      <c r="B756" s="5">
        <v>44271.019444444399</v>
      </c>
      <c r="C756" s="4" t="s">
        <v>0</v>
      </c>
      <c r="D756" s="5">
        <v>44511.475451388898</v>
      </c>
      <c r="E756" s="4" t="s">
        <v>7</v>
      </c>
      <c r="F756" s="4" t="s">
        <v>7</v>
      </c>
      <c r="G756" s="4" t="s">
        <v>8</v>
      </c>
      <c r="H756" s="4" t="s">
        <v>9</v>
      </c>
      <c r="I756" s="7">
        <v>500386</v>
      </c>
      <c r="J756" s="7">
        <v>500386</v>
      </c>
      <c r="K756" s="7">
        <v>0</v>
      </c>
      <c r="L756" s="7">
        <v>0</v>
      </c>
      <c r="M756" s="7">
        <v>0</v>
      </c>
    </row>
    <row r="757" spans="1:13" s="1" customFormat="1" ht="28.5" x14ac:dyDescent="0.25">
      <c r="A757" s="4">
        <v>1025896</v>
      </c>
      <c r="B757" s="5">
        <v>44270.942361111098</v>
      </c>
      <c r="C757" s="4" t="s">
        <v>0</v>
      </c>
      <c r="D757" s="5">
        <v>44511.475451388898</v>
      </c>
      <c r="E757" s="4" t="s">
        <v>4</v>
      </c>
      <c r="F757" s="4" t="s">
        <v>2</v>
      </c>
      <c r="G757" s="4" t="s">
        <v>8</v>
      </c>
      <c r="H757" s="4" t="s">
        <v>9</v>
      </c>
      <c r="I757" s="7">
        <v>362294</v>
      </c>
      <c r="J757" s="7">
        <v>362294</v>
      </c>
      <c r="K757" s="7">
        <v>0</v>
      </c>
      <c r="L757" s="7">
        <v>0</v>
      </c>
      <c r="M757" s="7">
        <v>0</v>
      </c>
    </row>
    <row r="758" spans="1:13" s="1" customFormat="1" ht="28.5" x14ac:dyDescent="0.25">
      <c r="A758" s="4">
        <v>1025827</v>
      </c>
      <c r="B758" s="5">
        <v>44270.572222222203</v>
      </c>
      <c r="C758" s="4" t="s">
        <v>0</v>
      </c>
      <c r="D758" s="5">
        <v>44511.475451388898</v>
      </c>
      <c r="E758" s="4" t="s">
        <v>4</v>
      </c>
      <c r="F758" s="4" t="s">
        <v>2</v>
      </c>
      <c r="G758" s="4" t="s">
        <v>8</v>
      </c>
      <c r="H758" s="4" t="s">
        <v>9</v>
      </c>
      <c r="I758" s="7">
        <v>61998</v>
      </c>
      <c r="J758" s="7">
        <v>61998</v>
      </c>
      <c r="K758" s="7">
        <v>0</v>
      </c>
      <c r="L758" s="7">
        <v>0</v>
      </c>
      <c r="M758" s="7">
        <v>0</v>
      </c>
    </row>
    <row r="759" spans="1:13" s="1" customFormat="1" ht="28.5" x14ac:dyDescent="0.25">
      <c r="A759" s="4">
        <v>1025816</v>
      </c>
      <c r="B759" s="5">
        <v>44270.487500000003</v>
      </c>
      <c r="C759" s="4" t="s">
        <v>0</v>
      </c>
      <c r="D759" s="5">
        <v>44511.475451388898</v>
      </c>
      <c r="E759" s="4" t="s">
        <v>7</v>
      </c>
      <c r="F759" s="4" t="s">
        <v>7</v>
      </c>
      <c r="G759" s="4" t="s">
        <v>8</v>
      </c>
      <c r="H759" s="4" t="s">
        <v>9</v>
      </c>
      <c r="I759" s="7">
        <v>198294</v>
      </c>
      <c r="J759" s="7">
        <v>198294</v>
      </c>
      <c r="K759" s="7">
        <v>0</v>
      </c>
      <c r="L759" s="7">
        <v>0</v>
      </c>
      <c r="M759" s="7">
        <v>0</v>
      </c>
    </row>
    <row r="760" spans="1:13" s="1" customFormat="1" ht="28.5" x14ac:dyDescent="0.25">
      <c r="A760" s="4">
        <v>1025731</v>
      </c>
      <c r="B760" s="5">
        <v>44270.0222222222</v>
      </c>
      <c r="C760" s="4" t="s">
        <v>0</v>
      </c>
      <c r="D760" s="5">
        <v>44511.475451388898</v>
      </c>
      <c r="E760" s="4" t="s">
        <v>4</v>
      </c>
      <c r="F760" s="4" t="s">
        <v>2</v>
      </c>
      <c r="G760" s="4" t="s">
        <v>8</v>
      </c>
      <c r="H760" s="4" t="s">
        <v>9</v>
      </c>
      <c r="I760" s="7">
        <v>215999</v>
      </c>
      <c r="J760" s="7">
        <v>215999</v>
      </c>
      <c r="K760" s="7">
        <v>0</v>
      </c>
      <c r="L760" s="7">
        <v>0</v>
      </c>
      <c r="M760" s="7">
        <v>0</v>
      </c>
    </row>
    <row r="761" spans="1:13" s="1" customFormat="1" ht="28.5" x14ac:dyDescent="0.25">
      <c r="A761" s="4">
        <v>1025390</v>
      </c>
      <c r="B761" s="5">
        <v>44267.027083333298</v>
      </c>
      <c r="C761" s="4" t="s">
        <v>0</v>
      </c>
      <c r="D761" s="5">
        <v>44511.475451388898</v>
      </c>
      <c r="E761" s="4" t="s">
        <v>7</v>
      </c>
      <c r="F761" s="4" t="s">
        <v>7</v>
      </c>
      <c r="G761" s="4" t="s">
        <v>8</v>
      </c>
      <c r="H761" s="4" t="s">
        <v>9</v>
      </c>
      <c r="I761" s="7">
        <v>62898</v>
      </c>
      <c r="J761" s="7">
        <v>62898</v>
      </c>
      <c r="K761" s="7">
        <v>0</v>
      </c>
      <c r="L761" s="7">
        <v>0</v>
      </c>
      <c r="M761" s="7">
        <v>0</v>
      </c>
    </row>
    <row r="762" spans="1:13" s="1" customFormat="1" ht="28.5" x14ac:dyDescent="0.25">
      <c r="A762" s="4">
        <v>1025362</v>
      </c>
      <c r="B762" s="5">
        <v>44266.723611111098</v>
      </c>
      <c r="C762" s="4" t="s">
        <v>0</v>
      </c>
      <c r="D762" s="5">
        <v>44511.475451388898</v>
      </c>
      <c r="E762" s="4" t="s">
        <v>4</v>
      </c>
      <c r="F762" s="4" t="s">
        <v>2</v>
      </c>
      <c r="G762" s="4" t="s">
        <v>8</v>
      </c>
      <c r="H762" s="4" t="s">
        <v>9</v>
      </c>
      <c r="I762" s="7">
        <v>72573</v>
      </c>
      <c r="J762" s="7">
        <v>72573</v>
      </c>
      <c r="K762" s="7">
        <v>0</v>
      </c>
      <c r="L762" s="7">
        <v>0</v>
      </c>
      <c r="M762" s="7">
        <v>0</v>
      </c>
    </row>
    <row r="763" spans="1:13" s="1" customFormat="1" ht="28.5" x14ac:dyDescent="0.25">
      <c r="A763" s="4">
        <v>1024916</v>
      </c>
      <c r="B763" s="5">
        <v>44264.090277777803</v>
      </c>
      <c r="C763" s="4" t="s">
        <v>0</v>
      </c>
      <c r="D763" s="5">
        <v>44511.475451388898</v>
      </c>
      <c r="E763" s="4" t="s">
        <v>4</v>
      </c>
      <c r="F763" s="4" t="s">
        <v>2</v>
      </c>
      <c r="G763" s="4" t="s">
        <v>8</v>
      </c>
      <c r="H763" s="4" t="s">
        <v>9</v>
      </c>
      <c r="I763" s="7">
        <v>59700</v>
      </c>
      <c r="J763" s="7">
        <v>59700</v>
      </c>
      <c r="K763" s="7">
        <v>0</v>
      </c>
      <c r="L763" s="7">
        <v>0</v>
      </c>
      <c r="M763" s="7">
        <v>0</v>
      </c>
    </row>
    <row r="764" spans="1:13" s="1" customFormat="1" ht="28.5" x14ac:dyDescent="0.25">
      <c r="A764" s="4">
        <v>1024491</v>
      </c>
      <c r="B764" s="5">
        <v>44260.318055555603</v>
      </c>
      <c r="C764" s="4" t="s">
        <v>0</v>
      </c>
      <c r="D764" s="5">
        <v>44511.4754398148</v>
      </c>
      <c r="E764" s="4" t="s">
        <v>7</v>
      </c>
      <c r="F764" s="4" t="s">
        <v>7</v>
      </c>
      <c r="G764" s="4" t="s">
        <v>8</v>
      </c>
      <c r="H764" s="4" t="s">
        <v>9</v>
      </c>
      <c r="I764" s="7">
        <v>471650</v>
      </c>
      <c r="J764" s="7">
        <v>471650</v>
      </c>
      <c r="K764" s="7">
        <v>0</v>
      </c>
      <c r="L764" s="7">
        <v>0</v>
      </c>
      <c r="M764" s="7">
        <v>0</v>
      </c>
    </row>
    <row r="765" spans="1:13" s="1" customFormat="1" ht="28.5" x14ac:dyDescent="0.25">
      <c r="A765" s="4">
        <v>1024325</v>
      </c>
      <c r="B765" s="5">
        <v>44259.296527777798</v>
      </c>
      <c r="C765" s="4" t="s">
        <v>0</v>
      </c>
      <c r="D765" s="5">
        <v>44511.4754398148</v>
      </c>
      <c r="E765" s="4" t="s">
        <v>4</v>
      </c>
      <c r="F765" s="4" t="s">
        <v>2</v>
      </c>
      <c r="G765" s="4" t="s">
        <v>8</v>
      </c>
      <c r="H765" s="4" t="s">
        <v>9</v>
      </c>
      <c r="I765" s="7">
        <v>216243</v>
      </c>
      <c r="J765" s="7">
        <v>82811</v>
      </c>
      <c r="K765" s="7">
        <v>0</v>
      </c>
      <c r="L765" s="7">
        <v>0</v>
      </c>
      <c r="M765" s="7">
        <v>133432</v>
      </c>
    </row>
    <row r="766" spans="1:13" s="1" customFormat="1" ht="28.5" x14ac:dyDescent="0.25">
      <c r="A766" s="4">
        <v>1024314</v>
      </c>
      <c r="B766" s="5">
        <v>44259.238194444399</v>
      </c>
      <c r="C766" s="4" t="s">
        <v>0</v>
      </c>
      <c r="D766" s="5">
        <v>44511.4754398148</v>
      </c>
      <c r="E766" s="4" t="s">
        <v>4</v>
      </c>
      <c r="F766" s="4" t="s">
        <v>2</v>
      </c>
      <c r="G766" s="4" t="s">
        <v>8</v>
      </c>
      <c r="H766" s="4" t="s">
        <v>9</v>
      </c>
      <c r="I766" s="7">
        <v>1037588</v>
      </c>
      <c r="J766" s="7">
        <v>1037588</v>
      </c>
      <c r="K766" s="7">
        <v>0</v>
      </c>
      <c r="L766" s="7">
        <v>0</v>
      </c>
      <c r="M766" s="7">
        <v>0</v>
      </c>
    </row>
    <row r="767" spans="1:13" s="1" customFormat="1" ht="28.5" x14ac:dyDescent="0.25">
      <c r="A767" s="4">
        <v>1024197</v>
      </c>
      <c r="B767" s="5">
        <v>44258.460416666698</v>
      </c>
      <c r="C767" s="4" t="s">
        <v>0</v>
      </c>
      <c r="D767" s="5">
        <v>44511.4754398148</v>
      </c>
      <c r="E767" s="4" t="s">
        <v>4</v>
      </c>
      <c r="F767" s="4" t="s">
        <v>2</v>
      </c>
      <c r="G767" s="4" t="s">
        <v>8</v>
      </c>
      <c r="H767" s="4" t="s">
        <v>9</v>
      </c>
      <c r="I767" s="7">
        <v>59700</v>
      </c>
      <c r="J767" s="7">
        <v>0</v>
      </c>
      <c r="K767" s="7">
        <v>0</v>
      </c>
      <c r="L767" s="7">
        <v>0</v>
      </c>
      <c r="M767" s="7">
        <v>59700</v>
      </c>
    </row>
    <row r="768" spans="1:13" s="1" customFormat="1" ht="28.5" x14ac:dyDescent="0.25">
      <c r="A768" s="4">
        <v>102416</v>
      </c>
      <c r="B768" s="5">
        <v>43049.620833333298</v>
      </c>
      <c r="C768" s="4" t="s">
        <v>0</v>
      </c>
      <c r="D768" s="5">
        <v>43112.758321759298</v>
      </c>
      <c r="E768" s="4" t="s">
        <v>1</v>
      </c>
      <c r="F768" s="4" t="s">
        <v>2</v>
      </c>
      <c r="G768" s="4" t="s">
        <v>3</v>
      </c>
      <c r="H768" s="4" t="s">
        <v>4</v>
      </c>
      <c r="I768" s="7">
        <v>48400</v>
      </c>
      <c r="J768" s="7">
        <v>0</v>
      </c>
      <c r="K768" s="7">
        <v>0</v>
      </c>
      <c r="L768" s="7">
        <v>0</v>
      </c>
      <c r="M768" s="7">
        <v>48400</v>
      </c>
    </row>
    <row r="769" spans="1:13" s="1" customFormat="1" ht="28.5" x14ac:dyDescent="0.25">
      <c r="A769" s="4">
        <v>1023973</v>
      </c>
      <c r="B769" s="5">
        <v>44256.836111111101</v>
      </c>
      <c r="C769" s="4" t="s">
        <v>0</v>
      </c>
      <c r="D769" s="5">
        <v>44511.4754398148</v>
      </c>
      <c r="E769" s="4" t="s">
        <v>7</v>
      </c>
      <c r="F769" s="4" t="s">
        <v>7</v>
      </c>
      <c r="G769" s="4" t="s">
        <v>8</v>
      </c>
      <c r="H769" s="4" t="s">
        <v>9</v>
      </c>
      <c r="I769" s="7">
        <v>59700</v>
      </c>
      <c r="J769" s="7">
        <v>59700</v>
      </c>
      <c r="K769" s="7">
        <v>0</v>
      </c>
      <c r="L769" s="7">
        <v>0</v>
      </c>
      <c r="M769" s="7">
        <v>0</v>
      </c>
    </row>
    <row r="770" spans="1:13" s="1" customFormat="1" ht="28.5" x14ac:dyDescent="0.25">
      <c r="A770" s="4">
        <v>1023548</v>
      </c>
      <c r="B770" s="5">
        <v>44253.498611111099</v>
      </c>
      <c r="C770" s="4" t="s">
        <v>0</v>
      </c>
      <c r="D770" s="5">
        <v>44268.687083333301</v>
      </c>
      <c r="E770" s="4" t="s">
        <v>7</v>
      </c>
      <c r="F770" s="4" t="s">
        <v>7</v>
      </c>
      <c r="G770" s="4" t="s">
        <v>8</v>
      </c>
      <c r="H770" s="4" t="s">
        <v>9</v>
      </c>
      <c r="I770" s="7">
        <v>341695</v>
      </c>
      <c r="J770" s="7">
        <v>341695</v>
      </c>
      <c r="K770" s="7">
        <v>0</v>
      </c>
      <c r="L770" s="7">
        <v>0</v>
      </c>
      <c r="M770" s="7">
        <v>0</v>
      </c>
    </row>
    <row r="771" spans="1:13" s="1" customFormat="1" ht="28.5" x14ac:dyDescent="0.25">
      <c r="A771" s="4">
        <v>1023508</v>
      </c>
      <c r="B771" s="5">
        <v>44253.216666666704</v>
      </c>
      <c r="C771" s="4" t="s">
        <v>0</v>
      </c>
      <c r="D771" s="5">
        <v>44268.687083333301</v>
      </c>
      <c r="E771" s="4" t="s">
        <v>7</v>
      </c>
      <c r="F771" s="4" t="s">
        <v>7</v>
      </c>
      <c r="G771" s="4" t="s">
        <v>8</v>
      </c>
      <c r="H771" s="4" t="s">
        <v>9</v>
      </c>
      <c r="I771" s="7">
        <v>197809</v>
      </c>
      <c r="J771" s="7">
        <v>0</v>
      </c>
      <c r="K771" s="7">
        <v>0</v>
      </c>
      <c r="L771" s="7">
        <v>0</v>
      </c>
      <c r="M771" s="7">
        <v>197809</v>
      </c>
    </row>
    <row r="772" spans="1:13" s="1" customFormat="1" ht="28.5" x14ac:dyDescent="0.25">
      <c r="A772" s="4">
        <v>1022938</v>
      </c>
      <c r="B772" s="5">
        <v>44250.098611111098</v>
      </c>
      <c r="C772" s="4" t="s">
        <v>0</v>
      </c>
      <c r="D772" s="5">
        <v>44268.687083333301</v>
      </c>
      <c r="E772" s="4" t="s">
        <v>4</v>
      </c>
      <c r="F772" s="4" t="s">
        <v>2</v>
      </c>
      <c r="G772" s="4" t="s">
        <v>8</v>
      </c>
      <c r="H772" s="4" t="s">
        <v>9</v>
      </c>
      <c r="I772" s="7">
        <v>110349</v>
      </c>
      <c r="J772" s="7">
        <v>110349</v>
      </c>
      <c r="K772" s="7">
        <v>0</v>
      </c>
      <c r="L772" s="7">
        <v>0</v>
      </c>
      <c r="M772" s="7">
        <v>0</v>
      </c>
    </row>
    <row r="773" spans="1:13" s="1" customFormat="1" ht="28.5" x14ac:dyDescent="0.25">
      <c r="A773" s="4">
        <v>1022809</v>
      </c>
      <c r="B773" s="5">
        <v>44249.273611111101</v>
      </c>
      <c r="C773" s="4" t="s">
        <v>0</v>
      </c>
      <c r="D773" s="5">
        <v>44268.687083333301</v>
      </c>
      <c r="E773" s="4" t="s">
        <v>7</v>
      </c>
      <c r="F773" s="4" t="s">
        <v>7</v>
      </c>
      <c r="G773" s="4" t="s">
        <v>8</v>
      </c>
      <c r="H773" s="4" t="s">
        <v>9</v>
      </c>
      <c r="I773" s="7">
        <v>36300</v>
      </c>
      <c r="J773" s="7">
        <v>36300</v>
      </c>
      <c r="K773" s="7">
        <v>0</v>
      </c>
      <c r="L773" s="7">
        <v>0</v>
      </c>
      <c r="M773" s="7">
        <v>0</v>
      </c>
    </row>
    <row r="774" spans="1:13" s="1" customFormat="1" ht="28.5" x14ac:dyDescent="0.25">
      <c r="A774" s="4">
        <v>1022784</v>
      </c>
      <c r="B774" s="5">
        <v>44248.938194444403</v>
      </c>
      <c r="C774" s="4" t="s">
        <v>0</v>
      </c>
      <c r="D774" s="5">
        <v>44268.687071759297</v>
      </c>
      <c r="E774" s="4" t="s">
        <v>4</v>
      </c>
      <c r="F774" s="4" t="s">
        <v>2</v>
      </c>
      <c r="G774" s="4" t="s">
        <v>8</v>
      </c>
      <c r="H774" s="4" t="s">
        <v>9</v>
      </c>
      <c r="I774" s="7">
        <v>589584</v>
      </c>
      <c r="J774" s="7">
        <v>589584</v>
      </c>
      <c r="K774" s="7">
        <v>0</v>
      </c>
      <c r="L774" s="7">
        <v>0</v>
      </c>
      <c r="M774" s="7">
        <v>0</v>
      </c>
    </row>
    <row r="775" spans="1:13" s="1" customFormat="1" ht="28.5" x14ac:dyDescent="0.25">
      <c r="A775" s="4">
        <v>1022626</v>
      </c>
      <c r="B775" s="5">
        <v>44247.902777777803</v>
      </c>
      <c r="C775" s="4" t="s">
        <v>0</v>
      </c>
      <c r="D775" s="5">
        <v>44268.687071759297</v>
      </c>
      <c r="E775" s="4" t="s">
        <v>4</v>
      </c>
      <c r="F775" s="4" t="s">
        <v>2</v>
      </c>
      <c r="G775" s="4" t="s">
        <v>8</v>
      </c>
      <c r="H775" s="4" t="s">
        <v>9</v>
      </c>
      <c r="I775" s="7">
        <v>850543</v>
      </c>
      <c r="J775" s="7">
        <v>0</v>
      </c>
      <c r="K775" s="7">
        <v>0</v>
      </c>
      <c r="L775" s="7">
        <v>0</v>
      </c>
      <c r="M775" s="7">
        <v>850543</v>
      </c>
    </row>
    <row r="776" spans="1:13" s="1" customFormat="1" ht="28.5" x14ac:dyDescent="0.25">
      <c r="A776" s="4">
        <v>1022341</v>
      </c>
      <c r="B776" s="5">
        <v>44246.045833333301</v>
      </c>
      <c r="C776" s="4" t="s">
        <v>0</v>
      </c>
      <c r="D776" s="5">
        <v>44268.687071759297</v>
      </c>
      <c r="E776" s="4" t="s">
        <v>4</v>
      </c>
      <c r="F776" s="4" t="s">
        <v>2</v>
      </c>
      <c r="G776" s="4" t="s">
        <v>8</v>
      </c>
      <c r="H776" s="4" t="s">
        <v>9</v>
      </c>
      <c r="I776" s="7">
        <v>443896</v>
      </c>
      <c r="J776" s="7">
        <v>443896</v>
      </c>
      <c r="K776" s="7">
        <v>0</v>
      </c>
      <c r="L776" s="7">
        <v>0</v>
      </c>
      <c r="M776" s="7">
        <v>0</v>
      </c>
    </row>
    <row r="777" spans="1:13" s="1" customFormat="1" ht="28.5" x14ac:dyDescent="0.25">
      <c r="A777" s="4">
        <v>1022290</v>
      </c>
      <c r="B777" s="5">
        <v>44245.654861111099</v>
      </c>
      <c r="C777" s="4" t="s">
        <v>0</v>
      </c>
      <c r="D777" s="5">
        <v>44268.687071759297</v>
      </c>
      <c r="E777" s="4" t="s">
        <v>4</v>
      </c>
      <c r="F777" s="4" t="s">
        <v>2</v>
      </c>
      <c r="G777" s="4" t="s">
        <v>8</v>
      </c>
      <c r="H777" s="4" t="s">
        <v>9</v>
      </c>
      <c r="I777" s="7">
        <v>59700</v>
      </c>
      <c r="J777" s="7">
        <v>0</v>
      </c>
      <c r="K777" s="7">
        <v>0</v>
      </c>
      <c r="L777" s="7">
        <v>0</v>
      </c>
      <c r="M777" s="7">
        <v>59700</v>
      </c>
    </row>
    <row r="778" spans="1:13" s="1" customFormat="1" ht="28.5" x14ac:dyDescent="0.25">
      <c r="A778" s="4">
        <v>1022027</v>
      </c>
      <c r="B778" s="5">
        <v>44244.432638888902</v>
      </c>
      <c r="C778" s="4" t="s">
        <v>0</v>
      </c>
      <c r="D778" s="5">
        <v>44268.687071759297</v>
      </c>
      <c r="E778" s="4" t="s">
        <v>4</v>
      </c>
      <c r="F778" s="4" t="s">
        <v>2</v>
      </c>
      <c r="G778" s="4" t="s">
        <v>8</v>
      </c>
      <c r="H778" s="4" t="s">
        <v>9</v>
      </c>
      <c r="I778" s="7">
        <v>24800</v>
      </c>
      <c r="J778" s="7">
        <v>24800</v>
      </c>
      <c r="K778" s="7">
        <v>0</v>
      </c>
      <c r="L778" s="7">
        <v>0</v>
      </c>
      <c r="M778" s="7">
        <v>0</v>
      </c>
    </row>
    <row r="779" spans="1:13" s="1" customFormat="1" ht="28.5" x14ac:dyDescent="0.25">
      <c r="A779" s="4">
        <v>1022016</v>
      </c>
      <c r="B779" s="5">
        <v>44244.406944444403</v>
      </c>
      <c r="C779" s="4" t="s">
        <v>0</v>
      </c>
      <c r="D779" s="5">
        <v>44268.687071759297</v>
      </c>
      <c r="E779" s="4" t="s">
        <v>7</v>
      </c>
      <c r="F779" s="4" t="s">
        <v>7</v>
      </c>
      <c r="G779" s="4" t="s">
        <v>8</v>
      </c>
      <c r="H779" s="4" t="s">
        <v>9</v>
      </c>
      <c r="I779" s="7">
        <v>821319</v>
      </c>
      <c r="J779" s="7">
        <v>0</v>
      </c>
      <c r="K779" s="7">
        <v>0</v>
      </c>
      <c r="L779" s="7">
        <v>0</v>
      </c>
      <c r="M779" s="7">
        <v>821319</v>
      </c>
    </row>
    <row r="780" spans="1:13" s="1" customFormat="1" ht="28.5" x14ac:dyDescent="0.25">
      <c r="A780" s="4">
        <v>1021995</v>
      </c>
      <c r="B780" s="5">
        <v>44244.295138888898</v>
      </c>
      <c r="C780" s="4" t="s">
        <v>0</v>
      </c>
      <c r="D780" s="5">
        <v>44268.687071759297</v>
      </c>
      <c r="E780" s="4" t="s">
        <v>4</v>
      </c>
      <c r="F780" s="4" t="s">
        <v>2</v>
      </c>
      <c r="G780" s="4" t="s">
        <v>8</v>
      </c>
      <c r="H780" s="4" t="s">
        <v>9</v>
      </c>
      <c r="I780" s="7">
        <v>86900</v>
      </c>
      <c r="J780" s="7">
        <v>86900</v>
      </c>
      <c r="K780" s="7">
        <v>0</v>
      </c>
      <c r="L780" s="7">
        <v>0</v>
      </c>
      <c r="M780" s="7">
        <v>0</v>
      </c>
    </row>
    <row r="781" spans="1:13" s="1" customFormat="1" ht="28.5" x14ac:dyDescent="0.25">
      <c r="A781" s="4">
        <v>1021994</v>
      </c>
      <c r="B781" s="5">
        <v>44244.2944444444</v>
      </c>
      <c r="C781" s="4" t="s">
        <v>0</v>
      </c>
      <c r="D781" s="5">
        <v>44268.687071759297</v>
      </c>
      <c r="E781" s="4" t="s">
        <v>4</v>
      </c>
      <c r="F781" s="4" t="s">
        <v>2</v>
      </c>
      <c r="G781" s="4" t="s">
        <v>8</v>
      </c>
      <c r="H781" s="4" t="s">
        <v>9</v>
      </c>
      <c r="I781" s="7">
        <v>804900</v>
      </c>
      <c r="J781" s="7">
        <v>364800</v>
      </c>
      <c r="K781" s="7">
        <v>0</v>
      </c>
      <c r="L781" s="7">
        <v>0</v>
      </c>
      <c r="M781" s="7">
        <v>440100</v>
      </c>
    </row>
    <row r="782" spans="1:13" s="1" customFormat="1" ht="28.5" x14ac:dyDescent="0.25">
      <c r="A782" s="4">
        <v>1021928</v>
      </c>
      <c r="B782" s="5">
        <v>44243.791666666701</v>
      </c>
      <c r="C782" s="4" t="s">
        <v>0</v>
      </c>
      <c r="D782" s="5">
        <v>44268.687071759297</v>
      </c>
      <c r="E782" s="4" t="s">
        <v>7</v>
      </c>
      <c r="F782" s="4" t="s">
        <v>7</v>
      </c>
      <c r="G782" s="4" t="s">
        <v>8</v>
      </c>
      <c r="H782" s="4" t="s">
        <v>9</v>
      </c>
      <c r="I782" s="7">
        <v>62798</v>
      </c>
      <c r="J782" s="7">
        <v>0</v>
      </c>
      <c r="K782" s="7">
        <v>0</v>
      </c>
      <c r="L782" s="7">
        <v>0</v>
      </c>
      <c r="M782" s="7">
        <v>62798</v>
      </c>
    </row>
    <row r="783" spans="1:13" s="1" customFormat="1" ht="28.5" x14ac:dyDescent="0.25">
      <c r="A783" s="4">
        <v>1021890</v>
      </c>
      <c r="B783" s="5">
        <v>44243.6118055556</v>
      </c>
      <c r="C783" s="4" t="s">
        <v>0</v>
      </c>
      <c r="D783" s="5">
        <v>44268.687071759297</v>
      </c>
      <c r="E783" s="4" t="s">
        <v>4</v>
      </c>
      <c r="F783" s="4" t="s">
        <v>2</v>
      </c>
      <c r="G783" s="4" t="s">
        <v>8</v>
      </c>
      <c r="H783" s="4" t="s">
        <v>9</v>
      </c>
      <c r="I783" s="7">
        <v>24800</v>
      </c>
      <c r="J783" s="7">
        <v>0</v>
      </c>
      <c r="K783" s="7">
        <v>0</v>
      </c>
      <c r="L783" s="7">
        <v>0</v>
      </c>
      <c r="M783" s="7">
        <v>24800</v>
      </c>
    </row>
    <row r="784" spans="1:13" s="1" customFormat="1" ht="28.5" x14ac:dyDescent="0.25">
      <c r="A784" s="4">
        <v>1021728</v>
      </c>
      <c r="B784" s="5">
        <v>44242.647916666698</v>
      </c>
      <c r="C784" s="4" t="s">
        <v>0</v>
      </c>
      <c r="D784" s="5">
        <v>44268.687071759297</v>
      </c>
      <c r="E784" s="4" t="s">
        <v>7</v>
      </c>
      <c r="F784" s="4" t="s">
        <v>7</v>
      </c>
      <c r="G784" s="4" t="s">
        <v>8</v>
      </c>
      <c r="H784" s="4" t="s">
        <v>9</v>
      </c>
      <c r="I784" s="7">
        <v>59700</v>
      </c>
      <c r="J784" s="7">
        <v>59700</v>
      </c>
      <c r="K784" s="7">
        <v>0</v>
      </c>
      <c r="L784" s="7">
        <v>0</v>
      </c>
      <c r="M784" s="7">
        <v>0</v>
      </c>
    </row>
    <row r="785" spans="1:13" s="1" customFormat="1" ht="28.5" x14ac:dyDescent="0.25">
      <c r="A785" s="4">
        <v>1021375</v>
      </c>
      <c r="B785" s="5">
        <v>44239.576388888898</v>
      </c>
      <c r="C785" s="4" t="s">
        <v>0</v>
      </c>
      <c r="D785" s="5">
        <v>44268.687071759297</v>
      </c>
      <c r="E785" s="4" t="s">
        <v>7</v>
      </c>
      <c r="F785" s="4" t="s">
        <v>7</v>
      </c>
      <c r="G785" s="4" t="s">
        <v>8</v>
      </c>
      <c r="H785" s="4" t="s">
        <v>9</v>
      </c>
      <c r="I785" s="7">
        <v>346807</v>
      </c>
      <c r="J785" s="7">
        <v>346807</v>
      </c>
      <c r="K785" s="7">
        <v>0</v>
      </c>
      <c r="L785" s="7">
        <v>0</v>
      </c>
      <c r="M785" s="7">
        <v>0</v>
      </c>
    </row>
    <row r="786" spans="1:13" s="1" customFormat="1" ht="28.5" x14ac:dyDescent="0.25">
      <c r="A786" s="4">
        <v>1021295</v>
      </c>
      <c r="B786" s="5">
        <v>44239.0756944444</v>
      </c>
      <c r="C786" s="4" t="s">
        <v>0</v>
      </c>
      <c r="D786" s="5">
        <v>44268.687071759297</v>
      </c>
      <c r="E786" s="4" t="s">
        <v>4</v>
      </c>
      <c r="F786" s="4" t="s">
        <v>2</v>
      </c>
      <c r="G786" s="4" t="s">
        <v>8</v>
      </c>
      <c r="H786" s="4" t="s">
        <v>9</v>
      </c>
      <c r="I786" s="7">
        <v>355660</v>
      </c>
      <c r="J786" s="7">
        <v>355660</v>
      </c>
      <c r="K786" s="7">
        <v>0</v>
      </c>
      <c r="L786" s="7">
        <v>0</v>
      </c>
      <c r="M786" s="7">
        <v>0</v>
      </c>
    </row>
    <row r="787" spans="1:13" s="1" customFormat="1" ht="28.5" x14ac:dyDescent="0.25">
      <c r="A787" s="4">
        <v>1021251</v>
      </c>
      <c r="B787" s="5">
        <v>44238.727083333302</v>
      </c>
      <c r="C787" s="4" t="s">
        <v>0</v>
      </c>
      <c r="D787" s="5">
        <v>44268.687071759297</v>
      </c>
      <c r="E787" s="4" t="s">
        <v>7</v>
      </c>
      <c r="F787" s="4" t="s">
        <v>7</v>
      </c>
      <c r="G787" s="4" t="s">
        <v>8</v>
      </c>
      <c r="H787" s="4" t="s">
        <v>9</v>
      </c>
      <c r="I787" s="7">
        <v>304479</v>
      </c>
      <c r="J787" s="7">
        <v>0</v>
      </c>
      <c r="K787" s="7">
        <v>0</v>
      </c>
      <c r="L787" s="7">
        <v>0</v>
      </c>
      <c r="M787" s="7">
        <v>304479</v>
      </c>
    </row>
    <row r="788" spans="1:13" s="1" customFormat="1" ht="28.5" x14ac:dyDescent="0.25">
      <c r="A788" s="4">
        <v>1021178</v>
      </c>
      <c r="B788" s="5">
        <v>44238.378472222197</v>
      </c>
      <c r="C788" s="4" t="s">
        <v>0</v>
      </c>
      <c r="D788" s="5">
        <v>44268.687071759297</v>
      </c>
      <c r="E788" s="4" t="s">
        <v>4</v>
      </c>
      <c r="F788" s="4" t="s">
        <v>2</v>
      </c>
      <c r="G788" s="4" t="s">
        <v>8</v>
      </c>
      <c r="H788" s="4" t="s">
        <v>9</v>
      </c>
      <c r="I788" s="7">
        <v>9412</v>
      </c>
      <c r="J788" s="7">
        <v>9412</v>
      </c>
      <c r="K788" s="7">
        <v>0</v>
      </c>
      <c r="L788" s="7">
        <v>0</v>
      </c>
      <c r="M788" s="7">
        <v>0</v>
      </c>
    </row>
    <row r="789" spans="1:13" s="1" customFormat="1" ht="28.5" x14ac:dyDescent="0.25">
      <c r="A789" s="4">
        <v>1020977</v>
      </c>
      <c r="B789" s="5">
        <v>44237.190277777801</v>
      </c>
      <c r="C789" s="4" t="s">
        <v>0</v>
      </c>
      <c r="D789" s="5">
        <v>44268.687060185199</v>
      </c>
      <c r="E789" s="4" t="s">
        <v>4</v>
      </c>
      <c r="F789" s="4" t="s">
        <v>2</v>
      </c>
      <c r="G789" s="4" t="s">
        <v>8</v>
      </c>
      <c r="H789" s="4" t="s">
        <v>9</v>
      </c>
      <c r="I789" s="7">
        <v>445210</v>
      </c>
      <c r="J789" s="7">
        <v>445210</v>
      </c>
      <c r="K789" s="7">
        <v>0</v>
      </c>
      <c r="L789" s="7">
        <v>0</v>
      </c>
      <c r="M789" s="7">
        <v>0</v>
      </c>
    </row>
    <row r="790" spans="1:13" s="1" customFormat="1" ht="28.5" x14ac:dyDescent="0.25">
      <c r="A790" s="4">
        <v>1020935</v>
      </c>
      <c r="B790" s="5">
        <v>44236.822222222203</v>
      </c>
      <c r="C790" s="4" t="s">
        <v>0</v>
      </c>
      <c r="D790" s="5">
        <v>44268.687060185199</v>
      </c>
      <c r="E790" s="4" t="s">
        <v>4</v>
      </c>
      <c r="F790" s="4" t="s">
        <v>2</v>
      </c>
      <c r="G790" s="4" t="s">
        <v>8</v>
      </c>
      <c r="H790" s="4" t="s">
        <v>9</v>
      </c>
      <c r="I790" s="7">
        <v>59700</v>
      </c>
      <c r="J790" s="7">
        <v>0</v>
      </c>
      <c r="K790" s="7">
        <v>0</v>
      </c>
      <c r="L790" s="7">
        <v>0</v>
      </c>
      <c r="M790" s="7">
        <v>59700</v>
      </c>
    </row>
    <row r="791" spans="1:13" s="1" customFormat="1" ht="28.5" x14ac:dyDescent="0.25">
      <c r="A791" s="4">
        <v>1020849</v>
      </c>
      <c r="B791" s="5">
        <v>44236.326388888898</v>
      </c>
      <c r="C791" s="4" t="s">
        <v>0</v>
      </c>
      <c r="D791" s="5">
        <v>44268.687083333301</v>
      </c>
      <c r="E791" s="4" t="s">
        <v>4</v>
      </c>
      <c r="F791" s="4" t="s">
        <v>2</v>
      </c>
      <c r="G791" s="4" t="s">
        <v>8</v>
      </c>
      <c r="H791" s="4" t="s">
        <v>9</v>
      </c>
      <c r="I791" s="7">
        <v>19680</v>
      </c>
      <c r="J791" s="7">
        <v>11205</v>
      </c>
      <c r="K791" s="7">
        <v>8475</v>
      </c>
      <c r="L791" s="7">
        <v>0</v>
      </c>
      <c r="M791" s="7">
        <v>0</v>
      </c>
    </row>
    <row r="792" spans="1:13" s="1" customFormat="1" ht="28.5" x14ac:dyDescent="0.25">
      <c r="A792" s="4">
        <v>1020772</v>
      </c>
      <c r="B792" s="5">
        <v>44235.965972222199</v>
      </c>
      <c r="C792" s="4" t="s">
        <v>0</v>
      </c>
      <c r="D792" s="5">
        <v>44235.65</v>
      </c>
      <c r="E792" s="4" t="s">
        <v>7</v>
      </c>
      <c r="F792" s="4" t="s">
        <v>7</v>
      </c>
      <c r="G792" s="4" t="s">
        <v>8</v>
      </c>
      <c r="H792" s="4" t="s">
        <v>9</v>
      </c>
      <c r="I792" s="7">
        <v>232210</v>
      </c>
      <c r="J792" s="7">
        <v>0</v>
      </c>
      <c r="K792" s="7">
        <v>0</v>
      </c>
      <c r="L792" s="7">
        <v>0</v>
      </c>
      <c r="M792" s="7">
        <v>232210</v>
      </c>
    </row>
    <row r="793" spans="1:13" s="1" customFormat="1" ht="28.5" x14ac:dyDescent="0.25">
      <c r="A793" s="4">
        <v>1020735</v>
      </c>
      <c r="B793" s="5">
        <v>44235.683333333298</v>
      </c>
      <c r="C793" s="4" t="s">
        <v>0</v>
      </c>
      <c r="D793" s="5">
        <v>44268.687083333301</v>
      </c>
      <c r="E793" s="4" t="s">
        <v>4</v>
      </c>
      <c r="F793" s="4" t="s">
        <v>2</v>
      </c>
      <c r="G793" s="4" t="s">
        <v>8</v>
      </c>
      <c r="H793" s="4" t="s">
        <v>9</v>
      </c>
      <c r="I793" s="7">
        <v>36300</v>
      </c>
      <c r="J793" s="7">
        <v>36300</v>
      </c>
      <c r="K793" s="7">
        <v>0</v>
      </c>
      <c r="L793" s="7">
        <v>0</v>
      </c>
      <c r="M793" s="7">
        <v>0</v>
      </c>
    </row>
    <row r="794" spans="1:13" s="1" customFormat="1" ht="28.5" x14ac:dyDescent="0.25">
      <c r="A794" s="4">
        <v>1020459</v>
      </c>
      <c r="B794" s="5">
        <v>44232.855555555601</v>
      </c>
      <c r="C794" s="4" t="s">
        <v>0</v>
      </c>
      <c r="D794" s="5">
        <v>44235.65</v>
      </c>
      <c r="E794" s="4" t="s">
        <v>7</v>
      </c>
      <c r="F794" s="4" t="s">
        <v>7</v>
      </c>
      <c r="G794" s="4" t="s">
        <v>8</v>
      </c>
      <c r="H794" s="4" t="s">
        <v>9</v>
      </c>
      <c r="I794" s="7">
        <v>74898</v>
      </c>
      <c r="J794" s="7">
        <v>74898</v>
      </c>
      <c r="K794" s="7">
        <v>0</v>
      </c>
      <c r="L794" s="7">
        <v>0</v>
      </c>
      <c r="M794" s="7">
        <v>0</v>
      </c>
    </row>
    <row r="795" spans="1:13" s="1" customFormat="1" ht="28.5" x14ac:dyDescent="0.25">
      <c r="A795" s="4">
        <v>1020363</v>
      </c>
      <c r="B795" s="5">
        <v>44232.274305555598</v>
      </c>
      <c r="C795" s="4" t="s">
        <v>0</v>
      </c>
      <c r="D795" s="5">
        <v>44235.65</v>
      </c>
      <c r="E795" s="4" t="s">
        <v>4</v>
      </c>
      <c r="F795" s="4" t="s">
        <v>2</v>
      </c>
      <c r="G795" s="4" t="s">
        <v>8</v>
      </c>
      <c r="H795" s="4" t="s">
        <v>9</v>
      </c>
      <c r="I795" s="7">
        <v>74200</v>
      </c>
      <c r="J795" s="7">
        <v>74200</v>
      </c>
      <c r="K795" s="7">
        <v>0</v>
      </c>
      <c r="L795" s="7">
        <v>0</v>
      </c>
      <c r="M795" s="7">
        <v>0</v>
      </c>
    </row>
    <row r="796" spans="1:13" s="1" customFormat="1" ht="28.5" x14ac:dyDescent="0.25">
      <c r="A796" s="4">
        <v>1020348</v>
      </c>
      <c r="B796" s="5">
        <v>44232.108333333301</v>
      </c>
      <c r="C796" s="4" t="s">
        <v>0</v>
      </c>
      <c r="D796" s="5">
        <v>44235.65</v>
      </c>
      <c r="E796" s="4" t="s">
        <v>7</v>
      </c>
      <c r="F796" s="4" t="s">
        <v>7</v>
      </c>
      <c r="G796" s="4" t="s">
        <v>8</v>
      </c>
      <c r="H796" s="4" t="s">
        <v>9</v>
      </c>
      <c r="I796" s="7">
        <v>975108</v>
      </c>
      <c r="J796" s="7">
        <v>0</v>
      </c>
      <c r="K796" s="7">
        <v>0</v>
      </c>
      <c r="L796" s="7">
        <v>0</v>
      </c>
      <c r="M796" s="7">
        <v>975108</v>
      </c>
    </row>
    <row r="797" spans="1:13" s="1" customFormat="1" ht="28.5" x14ac:dyDescent="0.25">
      <c r="A797" s="4">
        <v>1020288</v>
      </c>
      <c r="B797" s="5">
        <v>44231.725694444402</v>
      </c>
      <c r="C797" s="4" t="s">
        <v>0</v>
      </c>
      <c r="D797" s="5">
        <v>44268.687083333301</v>
      </c>
      <c r="E797" s="4" t="s">
        <v>7</v>
      </c>
      <c r="F797" s="4" t="s">
        <v>7</v>
      </c>
      <c r="G797" s="4" t="s">
        <v>8</v>
      </c>
      <c r="H797" s="4" t="s">
        <v>9</v>
      </c>
      <c r="I797" s="7">
        <v>59700</v>
      </c>
      <c r="J797" s="7">
        <v>0</v>
      </c>
      <c r="K797" s="7">
        <v>0</v>
      </c>
      <c r="L797" s="7">
        <v>0</v>
      </c>
      <c r="M797" s="7">
        <v>59700</v>
      </c>
    </row>
    <row r="798" spans="1:13" s="1" customFormat="1" ht="28.5" x14ac:dyDescent="0.25">
      <c r="A798" s="4">
        <v>1020061</v>
      </c>
      <c r="B798" s="5">
        <v>44230.381944444402</v>
      </c>
      <c r="C798" s="4" t="s">
        <v>0</v>
      </c>
      <c r="D798" s="5">
        <v>44235.65</v>
      </c>
      <c r="E798" s="4" t="s">
        <v>4</v>
      </c>
      <c r="F798" s="4" t="s">
        <v>2</v>
      </c>
      <c r="G798" s="4" t="s">
        <v>8</v>
      </c>
      <c r="H798" s="4" t="s">
        <v>9</v>
      </c>
      <c r="I798" s="7">
        <v>36300</v>
      </c>
      <c r="J798" s="7">
        <v>36300</v>
      </c>
      <c r="K798" s="7">
        <v>0</v>
      </c>
      <c r="L798" s="7">
        <v>0</v>
      </c>
      <c r="M798" s="7">
        <v>0</v>
      </c>
    </row>
    <row r="799" spans="1:13" s="1" customFormat="1" ht="28.5" x14ac:dyDescent="0.25">
      <c r="A799" s="4">
        <v>1019995</v>
      </c>
      <c r="B799" s="5">
        <v>44229.841666666704</v>
      </c>
      <c r="C799" s="4" t="s">
        <v>0</v>
      </c>
      <c r="D799" s="5">
        <v>44235.65</v>
      </c>
      <c r="E799" s="4" t="s">
        <v>7</v>
      </c>
      <c r="F799" s="4" t="s">
        <v>7</v>
      </c>
      <c r="G799" s="4" t="s">
        <v>8</v>
      </c>
      <c r="H799" s="4" t="s">
        <v>9</v>
      </c>
      <c r="I799" s="7">
        <v>59700</v>
      </c>
      <c r="J799" s="7">
        <v>59700</v>
      </c>
      <c r="K799" s="7">
        <v>0</v>
      </c>
      <c r="L799" s="7">
        <v>0</v>
      </c>
      <c r="M799" s="7">
        <v>0</v>
      </c>
    </row>
    <row r="800" spans="1:13" s="1" customFormat="1" ht="28.5" x14ac:dyDescent="0.25">
      <c r="A800" s="4">
        <v>1019959</v>
      </c>
      <c r="B800" s="5">
        <v>44229.686805555597</v>
      </c>
      <c r="C800" s="4" t="s">
        <v>0</v>
      </c>
      <c r="D800" s="5">
        <v>44268.687083333301</v>
      </c>
      <c r="E800" s="4" t="s">
        <v>7</v>
      </c>
      <c r="F800" s="4" t="s">
        <v>7</v>
      </c>
      <c r="G800" s="4" t="s">
        <v>8</v>
      </c>
      <c r="H800" s="4" t="s">
        <v>9</v>
      </c>
      <c r="I800" s="7">
        <v>59700</v>
      </c>
      <c r="J800" s="7">
        <v>59700</v>
      </c>
      <c r="K800" s="7">
        <v>0</v>
      </c>
      <c r="L800" s="7">
        <v>0</v>
      </c>
      <c r="M800" s="7">
        <v>0</v>
      </c>
    </row>
    <row r="801" spans="1:13" s="1" customFormat="1" ht="28.5" x14ac:dyDescent="0.25">
      <c r="A801" s="4">
        <v>1019236</v>
      </c>
      <c r="B801" s="5">
        <v>44224.577777777798</v>
      </c>
      <c r="C801" s="4" t="s">
        <v>0</v>
      </c>
      <c r="D801" s="5">
        <v>44235.65</v>
      </c>
      <c r="E801" s="4" t="s">
        <v>4</v>
      </c>
      <c r="F801" s="4" t="s">
        <v>2</v>
      </c>
      <c r="G801" s="4" t="s">
        <v>8</v>
      </c>
      <c r="H801" s="4" t="s">
        <v>9</v>
      </c>
      <c r="I801" s="7">
        <v>277339</v>
      </c>
      <c r="J801" s="7">
        <v>277339</v>
      </c>
      <c r="K801" s="7">
        <v>0</v>
      </c>
      <c r="L801" s="7">
        <v>0</v>
      </c>
      <c r="M801" s="7">
        <v>0</v>
      </c>
    </row>
    <row r="802" spans="1:13" s="1" customFormat="1" ht="28.5" x14ac:dyDescent="0.25">
      <c r="A802" s="4">
        <v>1019007</v>
      </c>
      <c r="B802" s="5">
        <v>44222.688194444403</v>
      </c>
      <c r="C802" s="4" t="s">
        <v>0</v>
      </c>
      <c r="D802" s="5">
        <v>44235.65</v>
      </c>
      <c r="E802" s="4" t="s">
        <v>4</v>
      </c>
      <c r="F802" s="4" t="s">
        <v>2</v>
      </c>
      <c r="G802" s="4" t="s">
        <v>8</v>
      </c>
      <c r="H802" s="4" t="s">
        <v>9</v>
      </c>
      <c r="I802" s="7">
        <v>201600</v>
      </c>
      <c r="J802" s="7">
        <v>201600</v>
      </c>
      <c r="K802" s="7">
        <v>0</v>
      </c>
      <c r="L802" s="7">
        <v>0</v>
      </c>
      <c r="M802" s="7">
        <v>0</v>
      </c>
    </row>
    <row r="803" spans="1:13" s="1" customFormat="1" ht="28.5" x14ac:dyDescent="0.25">
      <c r="A803" s="4">
        <v>1018688</v>
      </c>
      <c r="B803" s="5">
        <v>44220.345138888901</v>
      </c>
      <c r="C803" s="4" t="s">
        <v>0</v>
      </c>
      <c r="D803" s="5">
        <v>44235.65</v>
      </c>
      <c r="E803" s="4" t="s">
        <v>7</v>
      </c>
      <c r="F803" s="4" t="s">
        <v>7</v>
      </c>
      <c r="G803" s="4" t="s">
        <v>8</v>
      </c>
      <c r="H803" s="4" t="s">
        <v>9</v>
      </c>
      <c r="I803" s="7">
        <v>61400</v>
      </c>
      <c r="J803" s="7">
        <v>61400</v>
      </c>
      <c r="K803" s="7">
        <v>0</v>
      </c>
      <c r="L803" s="7">
        <v>0</v>
      </c>
      <c r="M803" s="7">
        <v>0</v>
      </c>
    </row>
    <row r="804" spans="1:13" s="1" customFormat="1" ht="28.5" x14ac:dyDescent="0.25">
      <c r="A804" s="4">
        <v>1018658</v>
      </c>
      <c r="B804" s="5">
        <v>44220.122916666704</v>
      </c>
      <c r="C804" s="4" t="s">
        <v>0</v>
      </c>
      <c r="D804" s="5">
        <v>44235.65</v>
      </c>
      <c r="E804" s="4" t="s">
        <v>4</v>
      </c>
      <c r="F804" s="4" t="s">
        <v>2</v>
      </c>
      <c r="G804" s="4" t="s">
        <v>8</v>
      </c>
      <c r="H804" s="4" t="s">
        <v>9</v>
      </c>
      <c r="I804" s="7">
        <v>221545</v>
      </c>
      <c r="J804" s="7">
        <v>221545</v>
      </c>
      <c r="K804" s="7">
        <v>0</v>
      </c>
      <c r="L804" s="7">
        <v>0</v>
      </c>
      <c r="M804" s="7">
        <v>0</v>
      </c>
    </row>
    <row r="805" spans="1:13" s="1" customFormat="1" ht="28.5" x14ac:dyDescent="0.25">
      <c r="A805" s="4">
        <v>1018337</v>
      </c>
      <c r="B805" s="5">
        <v>44217.783333333296</v>
      </c>
      <c r="C805" s="4" t="s">
        <v>0</v>
      </c>
      <c r="D805" s="5">
        <v>44235.649988425903</v>
      </c>
      <c r="E805" s="4" t="s">
        <v>7</v>
      </c>
      <c r="F805" s="4" t="s">
        <v>7</v>
      </c>
      <c r="G805" s="4" t="s">
        <v>8</v>
      </c>
      <c r="H805" s="4" t="s">
        <v>9</v>
      </c>
      <c r="I805" s="7">
        <v>61265</v>
      </c>
      <c r="J805" s="7">
        <v>0</v>
      </c>
      <c r="K805" s="7">
        <v>0</v>
      </c>
      <c r="L805" s="7">
        <v>0</v>
      </c>
      <c r="M805" s="7">
        <v>61265</v>
      </c>
    </row>
    <row r="806" spans="1:13" s="1" customFormat="1" ht="28.5" x14ac:dyDescent="0.25">
      <c r="A806" s="4">
        <v>1018333</v>
      </c>
      <c r="B806" s="5">
        <v>44217.739583333299</v>
      </c>
      <c r="C806" s="4" t="s">
        <v>0</v>
      </c>
      <c r="D806" s="5">
        <v>44235.649988425903</v>
      </c>
      <c r="E806" s="4" t="s">
        <v>7</v>
      </c>
      <c r="F806" s="4" t="s">
        <v>7</v>
      </c>
      <c r="G806" s="4" t="s">
        <v>8</v>
      </c>
      <c r="H806" s="4" t="s">
        <v>9</v>
      </c>
      <c r="I806" s="7">
        <v>61400</v>
      </c>
      <c r="J806" s="7">
        <v>61400</v>
      </c>
      <c r="K806" s="7">
        <v>0</v>
      </c>
      <c r="L806" s="7">
        <v>0</v>
      </c>
      <c r="M806" s="7">
        <v>0</v>
      </c>
    </row>
    <row r="807" spans="1:13" s="1" customFormat="1" ht="28.5" x14ac:dyDescent="0.25">
      <c r="A807" s="4">
        <v>1018196</v>
      </c>
      <c r="B807" s="5">
        <v>44216.7944444444</v>
      </c>
      <c r="C807" s="4" t="s">
        <v>0</v>
      </c>
      <c r="D807" s="5">
        <v>44235.649988425903</v>
      </c>
      <c r="E807" s="4" t="s">
        <v>4</v>
      </c>
      <c r="F807" s="4" t="s">
        <v>2</v>
      </c>
      <c r="G807" s="4" t="s">
        <v>8</v>
      </c>
      <c r="H807" s="4" t="s">
        <v>9</v>
      </c>
      <c r="I807" s="7">
        <v>236840</v>
      </c>
      <c r="J807" s="7">
        <v>236840</v>
      </c>
      <c r="K807" s="7">
        <v>0</v>
      </c>
      <c r="L807" s="7">
        <v>0</v>
      </c>
      <c r="M807" s="7">
        <v>0</v>
      </c>
    </row>
    <row r="808" spans="1:13" s="1" customFormat="1" ht="28.5" x14ac:dyDescent="0.25">
      <c r="A808" s="4">
        <v>1017938</v>
      </c>
      <c r="B808" s="5">
        <v>44215.390277777798</v>
      </c>
      <c r="C808" s="4" t="s">
        <v>0</v>
      </c>
      <c r="D808" s="5">
        <v>44235.649988425903</v>
      </c>
      <c r="E808" s="4" t="s">
        <v>7</v>
      </c>
      <c r="F808" s="4" t="s">
        <v>7</v>
      </c>
      <c r="G808" s="4" t="s">
        <v>8</v>
      </c>
      <c r="H808" s="4" t="s">
        <v>9</v>
      </c>
      <c r="I808" s="7">
        <v>59700</v>
      </c>
      <c r="J808" s="7">
        <v>59700</v>
      </c>
      <c r="K808" s="7">
        <v>0</v>
      </c>
      <c r="L808" s="7">
        <v>0</v>
      </c>
      <c r="M808" s="7">
        <v>0</v>
      </c>
    </row>
    <row r="809" spans="1:13" s="1" customFormat="1" ht="28.5" x14ac:dyDescent="0.25">
      <c r="A809" s="4">
        <v>1017885</v>
      </c>
      <c r="B809" s="5">
        <v>44215.028472222199</v>
      </c>
      <c r="C809" s="4" t="s">
        <v>0</v>
      </c>
      <c r="D809" s="5">
        <v>44235.649988425903</v>
      </c>
      <c r="E809" s="4" t="s">
        <v>4</v>
      </c>
      <c r="F809" s="4" t="s">
        <v>2</v>
      </c>
      <c r="G809" s="4" t="s">
        <v>8</v>
      </c>
      <c r="H809" s="4" t="s">
        <v>9</v>
      </c>
      <c r="I809" s="7">
        <v>62199</v>
      </c>
      <c r="J809" s="7">
        <v>0</v>
      </c>
      <c r="K809" s="7">
        <v>0</v>
      </c>
      <c r="L809" s="7">
        <v>0</v>
      </c>
      <c r="M809" s="7">
        <v>62199</v>
      </c>
    </row>
    <row r="810" spans="1:13" s="1" customFormat="1" ht="28.5" x14ac:dyDescent="0.25">
      <c r="A810" s="4">
        <v>1017576</v>
      </c>
      <c r="B810" s="5">
        <v>44212.202777777798</v>
      </c>
      <c r="C810" s="4" t="s">
        <v>0</v>
      </c>
      <c r="D810" s="5">
        <v>44235.649988425903</v>
      </c>
      <c r="E810" s="4" t="s">
        <v>7</v>
      </c>
      <c r="F810" s="4" t="s">
        <v>7</v>
      </c>
      <c r="G810" s="4" t="s">
        <v>8</v>
      </c>
      <c r="H810" s="4" t="s">
        <v>9</v>
      </c>
      <c r="I810" s="7">
        <v>183984</v>
      </c>
      <c r="J810" s="7">
        <v>183984</v>
      </c>
      <c r="K810" s="7">
        <v>0</v>
      </c>
      <c r="L810" s="7">
        <v>0</v>
      </c>
      <c r="M810" s="7">
        <v>0</v>
      </c>
    </row>
    <row r="811" spans="1:13" s="1" customFormat="1" ht="28.5" x14ac:dyDescent="0.25">
      <c r="A811" s="4">
        <v>1017479</v>
      </c>
      <c r="B811" s="5">
        <v>44211.514583333301</v>
      </c>
      <c r="C811" s="4" t="s">
        <v>0</v>
      </c>
      <c r="D811" s="5">
        <v>44235.649988425903</v>
      </c>
      <c r="E811" s="4" t="s">
        <v>7</v>
      </c>
      <c r="F811" s="4" t="s">
        <v>7</v>
      </c>
      <c r="G811" s="4" t="s">
        <v>8</v>
      </c>
      <c r="H811" s="4" t="s">
        <v>9</v>
      </c>
      <c r="I811" s="7">
        <v>61400</v>
      </c>
      <c r="J811" s="7">
        <v>61400</v>
      </c>
      <c r="K811" s="7">
        <v>0</v>
      </c>
      <c r="L811" s="7">
        <v>0</v>
      </c>
      <c r="M811" s="7">
        <v>0</v>
      </c>
    </row>
    <row r="812" spans="1:13" s="1" customFormat="1" ht="28.5" x14ac:dyDescent="0.25">
      <c r="A812" s="4">
        <v>1017176</v>
      </c>
      <c r="B812" s="5">
        <v>44209.486111111102</v>
      </c>
      <c r="C812" s="4" t="s">
        <v>0</v>
      </c>
      <c r="D812" s="5">
        <v>44235.649988425903</v>
      </c>
      <c r="E812" s="4" t="s">
        <v>7</v>
      </c>
      <c r="F812" s="4" t="s">
        <v>7</v>
      </c>
      <c r="G812" s="4" t="s">
        <v>8</v>
      </c>
      <c r="H812" s="4" t="s">
        <v>9</v>
      </c>
      <c r="I812" s="7">
        <v>61998</v>
      </c>
      <c r="J812" s="7">
        <v>61998</v>
      </c>
      <c r="K812" s="7">
        <v>0</v>
      </c>
      <c r="L812" s="7">
        <v>0</v>
      </c>
      <c r="M812" s="7">
        <v>0</v>
      </c>
    </row>
    <row r="813" spans="1:13" s="1" customFormat="1" ht="28.5" x14ac:dyDescent="0.25">
      <c r="A813" s="4">
        <v>1017093</v>
      </c>
      <c r="B813" s="5">
        <v>44209.03125</v>
      </c>
      <c r="C813" s="4" t="s">
        <v>0</v>
      </c>
      <c r="D813" s="5">
        <v>44235.6500115741</v>
      </c>
      <c r="E813" s="4" t="s">
        <v>7</v>
      </c>
      <c r="F813" s="4" t="s">
        <v>7</v>
      </c>
      <c r="G813" s="4" t="s">
        <v>8</v>
      </c>
      <c r="H813" s="4" t="s">
        <v>9</v>
      </c>
      <c r="I813" s="7">
        <v>255660</v>
      </c>
      <c r="J813" s="7">
        <v>255660</v>
      </c>
      <c r="K813" s="7">
        <v>0</v>
      </c>
      <c r="L813" s="7">
        <v>0</v>
      </c>
      <c r="M813" s="7">
        <v>0</v>
      </c>
    </row>
    <row r="814" spans="1:13" s="1" customFormat="1" ht="28.5" x14ac:dyDescent="0.25">
      <c r="A814" s="4">
        <v>1017041</v>
      </c>
      <c r="B814" s="5">
        <v>44208.729166666701</v>
      </c>
      <c r="C814" s="4" t="s">
        <v>0</v>
      </c>
      <c r="D814" s="5">
        <v>44235.6500115741</v>
      </c>
      <c r="E814" s="4" t="s">
        <v>4</v>
      </c>
      <c r="F814" s="4" t="s">
        <v>2</v>
      </c>
      <c r="G814" s="4" t="s">
        <v>8</v>
      </c>
      <c r="H814" s="4" t="s">
        <v>9</v>
      </c>
      <c r="I814" s="7">
        <v>59700</v>
      </c>
      <c r="J814" s="7">
        <v>59700</v>
      </c>
      <c r="K814" s="7">
        <v>0</v>
      </c>
      <c r="L814" s="7">
        <v>0</v>
      </c>
      <c r="M814" s="7">
        <v>0</v>
      </c>
    </row>
    <row r="815" spans="1:13" s="1" customFormat="1" ht="28.5" x14ac:dyDescent="0.25">
      <c r="A815" s="4">
        <v>1017029</v>
      </c>
      <c r="B815" s="5">
        <v>44208.699305555601</v>
      </c>
      <c r="C815" s="4" t="s">
        <v>0</v>
      </c>
      <c r="D815" s="5">
        <v>44235.6500115741</v>
      </c>
      <c r="E815" s="4" t="s">
        <v>7</v>
      </c>
      <c r="F815" s="4" t="s">
        <v>7</v>
      </c>
      <c r="G815" s="4" t="s">
        <v>8</v>
      </c>
      <c r="H815" s="4" t="s">
        <v>9</v>
      </c>
      <c r="I815" s="7">
        <v>61400</v>
      </c>
      <c r="J815" s="7">
        <v>61400</v>
      </c>
      <c r="K815" s="7">
        <v>0</v>
      </c>
      <c r="L815" s="7">
        <v>0</v>
      </c>
      <c r="M815" s="7">
        <v>0</v>
      </c>
    </row>
    <row r="816" spans="1:13" s="1" customFormat="1" ht="28.5" x14ac:dyDescent="0.25">
      <c r="A816" s="4">
        <v>1016812</v>
      </c>
      <c r="B816" s="5">
        <v>44206.097916666702</v>
      </c>
      <c r="C816" s="4" t="s">
        <v>0</v>
      </c>
      <c r="D816" s="5">
        <v>44235.6500115741</v>
      </c>
      <c r="E816" s="4" t="s">
        <v>4</v>
      </c>
      <c r="F816" s="4" t="s">
        <v>2</v>
      </c>
      <c r="G816" s="4" t="s">
        <v>8</v>
      </c>
      <c r="H816" s="4" t="s">
        <v>9</v>
      </c>
      <c r="I816" s="7">
        <v>59700</v>
      </c>
      <c r="J816" s="7">
        <v>0</v>
      </c>
      <c r="K816" s="7">
        <v>0</v>
      </c>
      <c r="L816" s="7">
        <v>0</v>
      </c>
      <c r="M816" s="7">
        <v>59700</v>
      </c>
    </row>
    <row r="817" spans="1:13" s="1" customFormat="1" ht="28.5" x14ac:dyDescent="0.25">
      <c r="A817" s="4">
        <v>1016746</v>
      </c>
      <c r="B817" s="5">
        <v>44205.3930555556</v>
      </c>
      <c r="C817" s="4" t="s">
        <v>0</v>
      </c>
      <c r="D817" s="5">
        <v>44235.6500115741</v>
      </c>
      <c r="E817" s="4" t="s">
        <v>4</v>
      </c>
      <c r="F817" s="4" t="s">
        <v>2</v>
      </c>
      <c r="G817" s="4" t="s">
        <v>8</v>
      </c>
      <c r="H817" s="4" t="s">
        <v>9</v>
      </c>
      <c r="I817" s="7">
        <v>59700</v>
      </c>
      <c r="J817" s="7">
        <v>59700</v>
      </c>
      <c r="K817" s="7">
        <v>0</v>
      </c>
      <c r="L817" s="7">
        <v>0</v>
      </c>
      <c r="M817" s="7">
        <v>0</v>
      </c>
    </row>
    <row r="818" spans="1:13" s="1" customFormat="1" ht="28.5" x14ac:dyDescent="0.25">
      <c r="A818" s="4">
        <v>1016630</v>
      </c>
      <c r="B818" s="5">
        <v>44204.454629629603</v>
      </c>
      <c r="C818" s="4" t="s">
        <v>0</v>
      </c>
      <c r="D818" s="5">
        <v>44235.65</v>
      </c>
      <c r="E818" s="4" t="s">
        <v>4</v>
      </c>
      <c r="F818" s="4" t="s">
        <v>2</v>
      </c>
      <c r="G818" s="4" t="s">
        <v>8</v>
      </c>
      <c r="H818" s="4" t="s">
        <v>9</v>
      </c>
      <c r="I818" s="7">
        <v>4706</v>
      </c>
      <c r="J818" s="7">
        <v>4706</v>
      </c>
      <c r="K818" s="7">
        <v>0</v>
      </c>
      <c r="L818" s="7">
        <v>0</v>
      </c>
      <c r="M818" s="7">
        <v>0</v>
      </c>
    </row>
    <row r="819" spans="1:13" s="1" customFormat="1" ht="28.5" x14ac:dyDescent="0.25">
      <c r="A819" s="4">
        <v>1015838</v>
      </c>
      <c r="B819" s="5">
        <v>44196.633333333302</v>
      </c>
      <c r="C819" s="4" t="s">
        <v>0</v>
      </c>
      <c r="D819" s="5">
        <v>44226.606909722199</v>
      </c>
      <c r="E819" s="4" t="s">
        <v>4</v>
      </c>
      <c r="F819" s="4" t="s">
        <v>2</v>
      </c>
      <c r="G819" s="4" t="s">
        <v>8</v>
      </c>
      <c r="H819" s="4" t="s">
        <v>9</v>
      </c>
      <c r="I819" s="7">
        <v>57600</v>
      </c>
      <c r="J819" s="7">
        <v>57600</v>
      </c>
      <c r="K819" s="7">
        <v>0</v>
      </c>
      <c r="L819" s="7">
        <v>0</v>
      </c>
      <c r="M819" s="7">
        <v>0</v>
      </c>
    </row>
    <row r="820" spans="1:13" s="1" customFormat="1" ht="28.5" x14ac:dyDescent="0.25">
      <c r="A820" s="4">
        <v>1015502</v>
      </c>
      <c r="B820" s="5">
        <v>44194.745138888902</v>
      </c>
      <c r="C820" s="4" t="s">
        <v>0</v>
      </c>
      <c r="D820" s="5">
        <v>44226.606909722199</v>
      </c>
      <c r="E820" s="4" t="s">
        <v>4</v>
      </c>
      <c r="F820" s="4" t="s">
        <v>2</v>
      </c>
      <c r="G820" s="4" t="s">
        <v>8</v>
      </c>
      <c r="H820" s="4" t="s">
        <v>9</v>
      </c>
      <c r="I820" s="7">
        <v>57600</v>
      </c>
      <c r="J820" s="7">
        <v>57600</v>
      </c>
      <c r="K820" s="7">
        <v>0</v>
      </c>
      <c r="L820" s="7">
        <v>0</v>
      </c>
      <c r="M820" s="7">
        <v>0</v>
      </c>
    </row>
    <row r="821" spans="1:13" s="1" customFormat="1" ht="28.5" x14ac:dyDescent="0.25">
      <c r="A821" s="4">
        <v>1015343</v>
      </c>
      <c r="B821" s="5">
        <v>44194.109722222202</v>
      </c>
      <c r="C821" s="4" t="s">
        <v>0</v>
      </c>
      <c r="D821" s="5">
        <v>44226.606909722199</v>
      </c>
      <c r="E821" s="4" t="s">
        <v>4</v>
      </c>
      <c r="F821" s="4" t="s">
        <v>2</v>
      </c>
      <c r="G821" s="4" t="s">
        <v>8</v>
      </c>
      <c r="H821" s="4" t="s">
        <v>9</v>
      </c>
      <c r="I821" s="7">
        <v>59898</v>
      </c>
      <c r="J821" s="7">
        <v>53066</v>
      </c>
      <c r="K821" s="7">
        <v>0</v>
      </c>
      <c r="L821" s="7">
        <v>0</v>
      </c>
      <c r="M821" s="7">
        <v>6832</v>
      </c>
    </row>
    <row r="822" spans="1:13" s="1" customFormat="1" ht="28.5" x14ac:dyDescent="0.25">
      <c r="A822" s="4">
        <v>1015289</v>
      </c>
      <c r="B822" s="5">
        <v>44193.718055555597</v>
      </c>
      <c r="C822" s="4" t="s">
        <v>0</v>
      </c>
      <c r="D822" s="5">
        <v>44226.606909722199</v>
      </c>
      <c r="E822" s="4" t="s">
        <v>4</v>
      </c>
      <c r="F822" s="4" t="s">
        <v>2</v>
      </c>
      <c r="G822" s="4" t="s">
        <v>8</v>
      </c>
      <c r="H822" s="4" t="s">
        <v>9</v>
      </c>
      <c r="I822" s="7">
        <v>59898</v>
      </c>
      <c r="J822" s="7">
        <v>59898</v>
      </c>
      <c r="K822" s="7">
        <v>0</v>
      </c>
      <c r="L822" s="7">
        <v>0</v>
      </c>
      <c r="M822" s="7">
        <v>0</v>
      </c>
    </row>
    <row r="823" spans="1:13" s="1" customFormat="1" ht="28.5" x14ac:dyDescent="0.25">
      <c r="A823" s="4">
        <v>101520</v>
      </c>
      <c r="B823" s="5">
        <v>43041.720138888901</v>
      </c>
      <c r="C823" s="4" t="s">
        <v>0</v>
      </c>
      <c r="D823" s="5">
        <v>43112.758321759298</v>
      </c>
      <c r="E823" s="4" t="s">
        <v>1</v>
      </c>
      <c r="F823" s="4" t="s">
        <v>2</v>
      </c>
      <c r="G823" s="4" t="s">
        <v>3</v>
      </c>
      <c r="H823" s="4" t="s">
        <v>4</v>
      </c>
      <c r="I823" s="7">
        <v>1139102</v>
      </c>
      <c r="J823" s="7">
        <v>0</v>
      </c>
      <c r="K823" s="7">
        <v>0</v>
      </c>
      <c r="L823" s="7">
        <v>0</v>
      </c>
      <c r="M823" s="7">
        <v>1139102</v>
      </c>
    </row>
    <row r="824" spans="1:13" s="1" customFormat="1" ht="28.5" x14ac:dyDescent="0.25">
      <c r="A824" s="4">
        <v>1015002</v>
      </c>
      <c r="B824" s="5">
        <v>44191.511805555601</v>
      </c>
      <c r="C824" s="4" t="s">
        <v>0</v>
      </c>
      <c r="D824" s="5">
        <v>44235.65</v>
      </c>
      <c r="E824" s="4" t="s">
        <v>7</v>
      </c>
      <c r="F824" s="4" t="s">
        <v>7</v>
      </c>
      <c r="G824" s="4" t="s">
        <v>8</v>
      </c>
      <c r="H824" s="4" t="s">
        <v>9</v>
      </c>
      <c r="I824" s="7">
        <v>68720</v>
      </c>
      <c r="J824" s="7">
        <v>0</v>
      </c>
      <c r="K824" s="7">
        <v>0</v>
      </c>
      <c r="L824" s="7">
        <v>0</v>
      </c>
      <c r="M824" s="7">
        <v>68720</v>
      </c>
    </row>
    <row r="825" spans="1:13" s="1" customFormat="1" ht="28.5" x14ac:dyDescent="0.25">
      <c r="A825" s="4">
        <v>1014552</v>
      </c>
      <c r="B825" s="5">
        <v>44188.238194444399</v>
      </c>
      <c r="C825" s="4" t="s">
        <v>0</v>
      </c>
      <c r="D825" s="5">
        <v>44226.606909722199</v>
      </c>
      <c r="E825" s="4" t="s">
        <v>4</v>
      </c>
      <c r="F825" s="4" t="s">
        <v>2</v>
      </c>
      <c r="G825" s="4" t="s">
        <v>8</v>
      </c>
      <c r="H825" s="4" t="s">
        <v>9</v>
      </c>
      <c r="I825" s="7">
        <v>122395</v>
      </c>
      <c r="J825" s="7">
        <v>122395</v>
      </c>
      <c r="K825" s="7">
        <v>0</v>
      </c>
      <c r="L825" s="7">
        <v>0</v>
      </c>
      <c r="M825" s="7">
        <v>0</v>
      </c>
    </row>
    <row r="826" spans="1:13" s="1" customFormat="1" ht="28.5" x14ac:dyDescent="0.25">
      <c r="A826" s="4">
        <v>1014440</v>
      </c>
      <c r="B826" s="5">
        <v>44187.459027777797</v>
      </c>
      <c r="C826" s="4" t="s">
        <v>0</v>
      </c>
      <c r="D826" s="5">
        <v>44226.607291666704</v>
      </c>
      <c r="E826" s="4" t="s">
        <v>7</v>
      </c>
      <c r="F826" s="4" t="s">
        <v>7</v>
      </c>
      <c r="G826" s="4" t="s">
        <v>8</v>
      </c>
      <c r="H826" s="4" t="s">
        <v>9</v>
      </c>
      <c r="I826" s="7">
        <v>57600</v>
      </c>
      <c r="J826" s="7">
        <v>57600</v>
      </c>
      <c r="K826" s="7">
        <v>0</v>
      </c>
      <c r="L826" s="7">
        <v>0</v>
      </c>
      <c r="M826" s="7">
        <v>0</v>
      </c>
    </row>
    <row r="827" spans="1:13" s="1" customFormat="1" ht="28.5" x14ac:dyDescent="0.25">
      <c r="A827" s="4">
        <v>1014297</v>
      </c>
      <c r="B827" s="5">
        <v>44186.9597222222</v>
      </c>
      <c r="C827" s="4" t="s">
        <v>0</v>
      </c>
      <c r="D827" s="5">
        <v>44226.607291666704</v>
      </c>
      <c r="E827" s="4" t="s">
        <v>7</v>
      </c>
      <c r="F827" s="4" t="s">
        <v>7</v>
      </c>
      <c r="G827" s="4" t="s">
        <v>8</v>
      </c>
      <c r="H827" s="4" t="s">
        <v>9</v>
      </c>
      <c r="I827" s="7">
        <v>57600</v>
      </c>
      <c r="J827" s="7">
        <v>57600</v>
      </c>
      <c r="K827" s="7">
        <v>0</v>
      </c>
      <c r="L827" s="7">
        <v>0</v>
      </c>
      <c r="M827" s="7">
        <v>0</v>
      </c>
    </row>
    <row r="828" spans="1:13" s="1" customFormat="1" ht="28.5" x14ac:dyDescent="0.25">
      <c r="A828" s="4">
        <v>1014207</v>
      </c>
      <c r="B828" s="5">
        <v>44186.554861111101</v>
      </c>
      <c r="C828" s="4" t="s">
        <v>0</v>
      </c>
      <c r="D828" s="5">
        <v>44226.607291666704</v>
      </c>
      <c r="E828" s="4" t="s">
        <v>7</v>
      </c>
      <c r="F828" s="4" t="s">
        <v>7</v>
      </c>
      <c r="G828" s="4" t="s">
        <v>8</v>
      </c>
      <c r="H828" s="4" t="s">
        <v>9</v>
      </c>
      <c r="I828" s="7">
        <v>59898</v>
      </c>
      <c r="J828" s="7">
        <v>59898</v>
      </c>
      <c r="K828" s="7">
        <v>0</v>
      </c>
      <c r="L828" s="7">
        <v>0</v>
      </c>
      <c r="M828" s="7">
        <v>0</v>
      </c>
    </row>
    <row r="829" spans="1:13" s="1" customFormat="1" ht="28.5" x14ac:dyDescent="0.25">
      <c r="A829" s="4">
        <v>1014165</v>
      </c>
      <c r="B829" s="5">
        <v>44186.456250000003</v>
      </c>
      <c r="C829" s="4" t="s">
        <v>0</v>
      </c>
      <c r="D829" s="5">
        <v>44226.607291666704</v>
      </c>
      <c r="E829" s="4" t="s">
        <v>7</v>
      </c>
      <c r="F829" s="4" t="s">
        <v>7</v>
      </c>
      <c r="G829" s="4" t="s">
        <v>8</v>
      </c>
      <c r="H829" s="4" t="s">
        <v>9</v>
      </c>
      <c r="I829" s="7">
        <v>57600</v>
      </c>
      <c r="J829" s="7">
        <v>57600</v>
      </c>
      <c r="K829" s="7">
        <v>0</v>
      </c>
      <c r="L829" s="7">
        <v>0</v>
      </c>
      <c r="M829" s="7">
        <v>0</v>
      </c>
    </row>
    <row r="830" spans="1:13" s="1" customFormat="1" ht="28.5" x14ac:dyDescent="0.25">
      <c r="A830" s="4">
        <v>1014150</v>
      </c>
      <c r="B830" s="5">
        <v>44186.4167592593</v>
      </c>
      <c r="C830" s="4" t="s">
        <v>0</v>
      </c>
      <c r="D830" s="5">
        <v>44226.606909722199</v>
      </c>
      <c r="E830" s="4" t="s">
        <v>4</v>
      </c>
      <c r="F830" s="4" t="s">
        <v>2</v>
      </c>
      <c r="G830" s="4" t="s">
        <v>8</v>
      </c>
      <c r="H830" s="4" t="s">
        <v>9</v>
      </c>
      <c r="I830" s="7">
        <v>9412</v>
      </c>
      <c r="J830" s="7">
        <v>9412</v>
      </c>
      <c r="K830" s="7">
        <v>0</v>
      </c>
      <c r="L830" s="7">
        <v>0</v>
      </c>
      <c r="M830" s="7">
        <v>0</v>
      </c>
    </row>
    <row r="831" spans="1:13" s="1" customFormat="1" ht="28.5" x14ac:dyDescent="0.25">
      <c r="A831" s="4">
        <v>1014102</v>
      </c>
      <c r="B831" s="5">
        <v>44186.027083333298</v>
      </c>
      <c r="C831" s="4" t="s">
        <v>0</v>
      </c>
      <c r="D831" s="5">
        <v>44226.606909722199</v>
      </c>
      <c r="E831" s="4" t="s">
        <v>4</v>
      </c>
      <c r="F831" s="4" t="s">
        <v>2</v>
      </c>
      <c r="G831" s="4" t="s">
        <v>8</v>
      </c>
      <c r="H831" s="4" t="s">
        <v>9</v>
      </c>
      <c r="I831" s="7">
        <v>57600</v>
      </c>
      <c r="J831" s="7">
        <v>57600</v>
      </c>
      <c r="K831" s="7">
        <v>0</v>
      </c>
      <c r="L831" s="7">
        <v>0</v>
      </c>
      <c r="M831" s="7">
        <v>0</v>
      </c>
    </row>
    <row r="832" spans="1:13" s="1" customFormat="1" ht="28.5" x14ac:dyDescent="0.25">
      <c r="A832" s="4">
        <v>1014013</v>
      </c>
      <c r="B832" s="5">
        <v>44185.097222222197</v>
      </c>
      <c r="C832" s="4" t="s">
        <v>0</v>
      </c>
      <c r="D832" s="5">
        <v>44226.607291666704</v>
      </c>
      <c r="E832" s="4" t="s">
        <v>7</v>
      </c>
      <c r="F832" s="4" t="s">
        <v>7</v>
      </c>
      <c r="G832" s="4" t="s">
        <v>8</v>
      </c>
      <c r="H832" s="4" t="s">
        <v>9</v>
      </c>
      <c r="I832" s="7">
        <v>188170</v>
      </c>
      <c r="J832" s="7">
        <v>0</v>
      </c>
      <c r="K832" s="7">
        <v>0</v>
      </c>
      <c r="L832" s="7">
        <v>0</v>
      </c>
      <c r="M832" s="7">
        <v>188170</v>
      </c>
    </row>
    <row r="833" spans="1:13" s="1" customFormat="1" ht="28.5" x14ac:dyDescent="0.25">
      <c r="A833" s="4">
        <v>1013792</v>
      </c>
      <c r="B833" s="5">
        <v>44183.629166666702</v>
      </c>
      <c r="C833" s="4" t="s">
        <v>0</v>
      </c>
      <c r="D833" s="5">
        <v>44226.6073032407</v>
      </c>
      <c r="E833" s="4" t="s">
        <v>7</v>
      </c>
      <c r="F833" s="4" t="s">
        <v>7</v>
      </c>
      <c r="G833" s="4" t="s">
        <v>8</v>
      </c>
      <c r="H833" s="4" t="s">
        <v>9</v>
      </c>
      <c r="I833" s="7">
        <v>125720</v>
      </c>
      <c r="J833" s="7">
        <v>0</v>
      </c>
      <c r="K833" s="7">
        <v>0</v>
      </c>
      <c r="L833" s="7">
        <v>0</v>
      </c>
      <c r="M833" s="7">
        <v>125720</v>
      </c>
    </row>
    <row r="834" spans="1:13" s="1" customFormat="1" ht="28.5" x14ac:dyDescent="0.25">
      <c r="A834" s="4">
        <v>1013634</v>
      </c>
      <c r="B834" s="5">
        <v>44182.762499999997</v>
      </c>
      <c r="C834" s="4" t="s">
        <v>0</v>
      </c>
      <c r="D834" s="5">
        <v>44226.6073032407</v>
      </c>
      <c r="E834" s="4" t="s">
        <v>7</v>
      </c>
      <c r="F834" s="4" t="s">
        <v>7</v>
      </c>
      <c r="G834" s="4" t="s">
        <v>8</v>
      </c>
      <c r="H834" s="4" t="s">
        <v>9</v>
      </c>
      <c r="I834" s="7">
        <v>312620</v>
      </c>
      <c r="J834" s="7">
        <v>312620</v>
      </c>
      <c r="K834" s="7">
        <v>0</v>
      </c>
      <c r="L834" s="7">
        <v>0</v>
      </c>
      <c r="M834" s="7">
        <v>0</v>
      </c>
    </row>
    <row r="835" spans="1:13" s="1" customFormat="1" ht="28.5" x14ac:dyDescent="0.25">
      <c r="A835" s="4">
        <v>1013443</v>
      </c>
      <c r="B835" s="5">
        <v>44181.659027777801</v>
      </c>
      <c r="C835" s="4" t="s">
        <v>0</v>
      </c>
      <c r="D835" s="5">
        <v>44235.65</v>
      </c>
      <c r="E835" s="4" t="s">
        <v>4</v>
      </c>
      <c r="F835" s="4" t="s">
        <v>2</v>
      </c>
      <c r="G835" s="4" t="s">
        <v>8</v>
      </c>
      <c r="H835" s="4" t="s">
        <v>9</v>
      </c>
      <c r="I835" s="7">
        <v>784600</v>
      </c>
      <c r="J835" s="7">
        <v>0</v>
      </c>
      <c r="K835" s="7">
        <v>0</v>
      </c>
      <c r="L835" s="7">
        <v>0</v>
      </c>
      <c r="M835" s="7">
        <v>784600</v>
      </c>
    </row>
    <row r="836" spans="1:13" s="1" customFormat="1" ht="28.5" x14ac:dyDescent="0.25">
      <c r="A836" s="4">
        <v>1013108</v>
      </c>
      <c r="B836" s="5">
        <v>44180.168749999997</v>
      </c>
      <c r="C836" s="4" t="s">
        <v>0</v>
      </c>
      <c r="D836" s="5">
        <v>44226.6073032407</v>
      </c>
      <c r="E836" s="4" t="s">
        <v>7</v>
      </c>
      <c r="F836" s="4" t="s">
        <v>7</v>
      </c>
      <c r="G836" s="4" t="s">
        <v>8</v>
      </c>
      <c r="H836" s="4" t="s">
        <v>9</v>
      </c>
      <c r="I836" s="7">
        <v>76515</v>
      </c>
      <c r="J836" s="7">
        <v>76515</v>
      </c>
      <c r="K836" s="7">
        <v>0</v>
      </c>
      <c r="L836" s="7">
        <v>0</v>
      </c>
      <c r="M836" s="7">
        <v>0</v>
      </c>
    </row>
    <row r="837" spans="1:13" s="1" customFormat="1" ht="28.5" x14ac:dyDescent="0.25">
      <c r="A837" s="4">
        <v>1013106</v>
      </c>
      <c r="B837" s="5">
        <v>44180.164583333302</v>
      </c>
      <c r="C837" s="4" t="s">
        <v>0</v>
      </c>
      <c r="D837" s="5">
        <v>44226.607291666704</v>
      </c>
      <c r="E837" s="4" t="s">
        <v>7</v>
      </c>
      <c r="F837" s="4" t="s">
        <v>7</v>
      </c>
      <c r="G837" s="4" t="s">
        <v>8</v>
      </c>
      <c r="H837" s="4" t="s">
        <v>9</v>
      </c>
      <c r="I837" s="7">
        <v>59350</v>
      </c>
      <c r="J837" s="7">
        <v>59350</v>
      </c>
      <c r="K837" s="7">
        <v>0</v>
      </c>
      <c r="L837" s="7">
        <v>0</v>
      </c>
      <c r="M837" s="7">
        <v>0</v>
      </c>
    </row>
    <row r="838" spans="1:13" s="1" customFormat="1" ht="28.5" x14ac:dyDescent="0.25">
      <c r="A838" s="4">
        <v>1012528</v>
      </c>
      <c r="B838" s="5">
        <v>44176.227083333302</v>
      </c>
      <c r="C838" s="4" t="s">
        <v>0</v>
      </c>
      <c r="D838" s="5">
        <v>44226.607291666704</v>
      </c>
      <c r="E838" s="4" t="s">
        <v>7</v>
      </c>
      <c r="F838" s="4" t="s">
        <v>7</v>
      </c>
      <c r="G838" s="4" t="s">
        <v>8</v>
      </c>
      <c r="H838" s="4" t="s">
        <v>9</v>
      </c>
      <c r="I838" s="7">
        <v>59200</v>
      </c>
      <c r="J838" s="7">
        <v>59200</v>
      </c>
      <c r="K838" s="7">
        <v>0</v>
      </c>
      <c r="L838" s="7">
        <v>0</v>
      </c>
      <c r="M838" s="7">
        <v>0</v>
      </c>
    </row>
    <row r="839" spans="1:13" s="1" customFormat="1" ht="28.5" x14ac:dyDescent="0.25">
      <c r="A839" s="4">
        <v>1012376</v>
      </c>
      <c r="B839" s="5">
        <v>44175.211805555598</v>
      </c>
      <c r="C839" s="4" t="s">
        <v>0</v>
      </c>
      <c r="D839" s="5">
        <v>44226.607291666704</v>
      </c>
      <c r="E839" s="4" t="s">
        <v>7</v>
      </c>
      <c r="F839" s="4" t="s">
        <v>7</v>
      </c>
      <c r="G839" s="4" t="s">
        <v>8</v>
      </c>
      <c r="H839" s="4" t="s">
        <v>9</v>
      </c>
      <c r="I839" s="7">
        <v>1835744</v>
      </c>
      <c r="J839" s="7">
        <v>0</v>
      </c>
      <c r="K839" s="7">
        <v>0</v>
      </c>
      <c r="L839" s="7">
        <v>0</v>
      </c>
      <c r="M839" s="7">
        <v>1835744</v>
      </c>
    </row>
    <row r="840" spans="1:13" s="1" customFormat="1" ht="28.5" x14ac:dyDescent="0.25">
      <c r="A840" s="4">
        <v>1012299</v>
      </c>
      <c r="B840" s="5">
        <v>44174.684027777803</v>
      </c>
      <c r="C840" s="4" t="s">
        <v>0</v>
      </c>
      <c r="D840" s="5">
        <v>44226.6073032407</v>
      </c>
      <c r="E840" s="4" t="s">
        <v>7</v>
      </c>
      <c r="F840" s="4" t="s">
        <v>7</v>
      </c>
      <c r="G840" s="4" t="s">
        <v>8</v>
      </c>
      <c r="H840" s="4" t="s">
        <v>9</v>
      </c>
      <c r="I840" s="7">
        <v>57600</v>
      </c>
      <c r="J840" s="7">
        <v>57600</v>
      </c>
      <c r="K840" s="7">
        <v>0</v>
      </c>
      <c r="L840" s="7">
        <v>0</v>
      </c>
      <c r="M840" s="7">
        <v>0</v>
      </c>
    </row>
    <row r="841" spans="1:13" s="1" customFormat="1" ht="28.5" x14ac:dyDescent="0.25">
      <c r="A841" s="4">
        <v>1011935</v>
      </c>
      <c r="B841" s="5">
        <v>44172.090972222199</v>
      </c>
      <c r="C841" s="4" t="s">
        <v>0</v>
      </c>
      <c r="D841" s="5">
        <v>44226.6073032407</v>
      </c>
      <c r="E841" s="4" t="s">
        <v>7</v>
      </c>
      <c r="F841" s="4" t="s">
        <v>7</v>
      </c>
      <c r="G841" s="4" t="s">
        <v>8</v>
      </c>
      <c r="H841" s="4" t="s">
        <v>9</v>
      </c>
      <c r="I841" s="7">
        <v>477360</v>
      </c>
      <c r="J841" s="7">
        <v>477360</v>
      </c>
      <c r="K841" s="7">
        <v>0</v>
      </c>
      <c r="L841" s="7">
        <v>0</v>
      </c>
      <c r="M841" s="7">
        <v>0</v>
      </c>
    </row>
    <row r="842" spans="1:13" s="1" customFormat="1" ht="28.5" x14ac:dyDescent="0.25">
      <c r="A842" s="4">
        <v>1011758</v>
      </c>
      <c r="B842" s="5">
        <v>44170.465972222199</v>
      </c>
      <c r="C842" s="4" t="s">
        <v>0</v>
      </c>
      <c r="D842" s="5">
        <v>44226.6073032407</v>
      </c>
      <c r="E842" s="4" t="s">
        <v>7</v>
      </c>
      <c r="F842" s="4" t="s">
        <v>7</v>
      </c>
      <c r="G842" s="4" t="s">
        <v>8</v>
      </c>
      <c r="H842" s="4" t="s">
        <v>9</v>
      </c>
      <c r="I842" s="7">
        <v>298490</v>
      </c>
      <c r="J842" s="7">
        <v>298490</v>
      </c>
      <c r="K842" s="7">
        <v>0</v>
      </c>
      <c r="L842" s="7">
        <v>0</v>
      </c>
      <c r="M842" s="7">
        <v>0</v>
      </c>
    </row>
    <row r="843" spans="1:13" s="1" customFormat="1" ht="28.5" x14ac:dyDescent="0.25">
      <c r="A843" s="4">
        <v>1011564</v>
      </c>
      <c r="B843" s="5">
        <v>44169.197222222203</v>
      </c>
      <c r="C843" s="4" t="s">
        <v>0</v>
      </c>
      <c r="D843" s="5">
        <v>44226.6073032407</v>
      </c>
      <c r="E843" s="4" t="s">
        <v>7</v>
      </c>
      <c r="F843" s="4" t="s">
        <v>7</v>
      </c>
      <c r="G843" s="4" t="s">
        <v>8</v>
      </c>
      <c r="H843" s="4" t="s">
        <v>9</v>
      </c>
      <c r="I843" s="7">
        <v>57600</v>
      </c>
      <c r="J843" s="7">
        <v>57600</v>
      </c>
      <c r="K843" s="7">
        <v>0</v>
      </c>
      <c r="L843" s="7">
        <v>0</v>
      </c>
      <c r="M843" s="7">
        <v>0</v>
      </c>
    </row>
    <row r="844" spans="1:13" s="1" customFormat="1" ht="28.5" x14ac:dyDescent="0.25">
      <c r="A844" s="4">
        <v>1011484</v>
      </c>
      <c r="B844" s="5">
        <v>44168.695138888899</v>
      </c>
      <c r="C844" s="4" t="s">
        <v>0</v>
      </c>
      <c r="D844" s="5">
        <v>44226.6073032407</v>
      </c>
      <c r="E844" s="4" t="s">
        <v>7</v>
      </c>
      <c r="F844" s="4" t="s">
        <v>7</v>
      </c>
      <c r="G844" s="4" t="s">
        <v>8</v>
      </c>
      <c r="H844" s="4" t="s">
        <v>9</v>
      </c>
      <c r="I844" s="7">
        <v>57600</v>
      </c>
      <c r="J844" s="7">
        <v>57600</v>
      </c>
      <c r="K844" s="7">
        <v>0</v>
      </c>
      <c r="L844" s="7">
        <v>0</v>
      </c>
      <c r="M844" s="7">
        <v>0</v>
      </c>
    </row>
    <row r="845" spans="1:13" s="1" customFormat="1" ht="28.5" x14ac:dyDescent="0.25">
      <c r="A845" s="4">
        <v>1011337</v>
      </c>
      <c r="B845" s="5">
        <v>44167.619444444397</v>
      </c>
      <c r="C845" s="4" t="s">
        <v>0</v>
      </c>
      <c r="D845" s="5">
        <v>44226.606909722199</v>
      </c>
      <c r="E845" s="4" t="s">
        <v>4</v>
      </c>
      <c r="F845" s="4" t="s">
        <v>2</v>
      </c>
      <c r="G845" s="4" t="s">
        <v>8</v>
      </c>
      <c r="H845" s="4" t="s">
        <v>9</v>
      </c>
      <c r="I845" s="7">
        <v>129900</v>
      </c>
      <c r="J845" s="7">
        <v>129900</v>
      </c>
      <c r="K845" s="7">
        <v>0</v>
      </c>
      <c r="L845" s="7">
        <v>0</v>
      </c>
      <c r="M845" s="7">
        <v>0</v>
      </c>
    </row>
    <row r="846" spans="1:13" s="1" customFormat="1" ht="28.5" x14ac:dyDescent="0.25">
      <c r="A846" s="4">
        <v>1010976</v>
      </c>
      <c r="B846" s="5">
        <v>44165.695138888899</v>
      </c>
      <c r="C846" s="4" t="s">
        <v>0</v>
      </c>
      <c r="D846" s="5">
        <v>44226.6073032407</v>
      </c>
      <c r="E846" s="4" t="s">
        <v>7</v>
      </c>
      <c r="F846" s="4" t="s">
        <v>7</v>
      </c>
      <c r="G846" s="4" t="s">
        <v>8</v>
      </c>
      <c r="H846" s="4" t="s">
        <v>9</v>
      </c>
      <c r="I846" s="7">
        <v>308962</v>
      </c>
      <c r="J846" s="7">
        <v>308962</v>
      </c>
      <c r="K846" s="7">
        <v>0</v>
      </c>
      <c r="L846" s="7">
        <v>0</v>
      </c>
      <c r="M846" s="7">
        <v>0</v>
      </c>
    </row>
    <row r="847" spans="1:13" s="1" customFormat="1" ht="28.5" x14ac:dyDescent="0.25">
      <c r="A847" s="4">
        <v>1010515</v>
      </c>
      <c r="B847" s="5">
        <v>44163.383333333302</v>
      </c>
      <c r="C847" s="4" t="s">
        <v>0</v>
      </c>
      <c r="D847" s="5">
        <v>44226.6073032407</v>
      </c>
      <c r="E847" s="4" t="s">
        <v>7</v>
      </c>
      <c r="F847" s="4" t="s">
        <v>7</v>
      </c>
      <c r="G847" s="4" t="s">
        <v>8</v>
      </c>
      <c r="H847" s="4" t="s">
        <v>9</v>
      </c>
      <c r="I847" s="7">
        <v>652597</v>
      </c>
      <c r="J847" s="7">
        <v>652597</v>
      </c>
      <c r="K847" s="7">
        <v>0</v>
      </c>
      <c r="L847" s="7">
        <v>0</v>
      </c>
      <c r="M847" s="7">
        <v>0</v>
      </c>
    </row>
    <row r="848" spans="1:13" s="1" customFormat="1" ht="28.5" x14ac:dyDescent="0.25">
      <c r="A848" s="4">
        <v>1010336</v>
      </c>
      <c r="B848" s="5">
        <v>44162.406944444403</v>
      </c>
      <c r="C848" s="4" t="s">
        <v>0</v>
      </c>
      <c r="D848" s="5">
        <v>44226.606909722199</v>
      </c>
      <c r="E848" s="4" t="s">
        <v>4</v>
      </c>
      <c r="F848" s="4" t="s">
        <v>2</v>
      </c>
      <c r="G848" s="4" t="s">
        <v>8</v>
      </c>
      <c r="H848" s="4" t="s">
        <v>9</v>
      </c>
      <c r="I848" s="7">
        <v>2353</v>
      </c>
      <c r="J848" s="7">
        <v>2353</v>
      </c>
      <c r="K848" s="7">
        <v>0</v>
      </c>
      <c r="L848" s="7">
        <v>0</v>
      </c>
      <c r="M848" s="7">
        <v>0</v>
      </c>
    </row>
    <row r="849" spans="1:13" s="1" customFormat="1" ht="28.5" x14ac:dyDescent="0.25">
      <c r="A849" s="4">
        <v>1010229</v>
      </c>
      <c r="B849" s="5">
        <v>44161.752083333296</v>
      </c>
      <c r="C849" s="4" t="s">
        <v>0</v>
      </c>
      <c r="D849" s="5">
        <v>44226.6073032407</v>
      </c>
      <c r="E849" s="4" t="s">
        <v>7</v>
      </c>
      <c r="F849" s="4" t="s">
        <v>7</v>
      </c>
      <c r="G849" s="4" t="s">
        <v>8</v>
      </c>
      <c r="H849" s="4" t="s">
        <v>9</v>
      </c>
      <c r="I849" s="7">
        <v>60278</v>
      </c>
      <c r="J849" s="7">
        <v>60278</v>
      </c>
      <c r="K849" s="7">
        <v>0</v>
      </c>
      <c r="L849" s="7">
        <v>0</v>
      </c>
      <c r="M849" s="7">
        <v>0</v>
      </c>
    </row>
    <row r="850" spans="1:13" s="1" customFormat="1" ht="28.5" x14ac:dyDescent="0.25">
      <c r="A850" s="4">
        <v>1010033</v>
      </c>
      <c r="B850" s="5">
        <v>44160.713194444397</v>
      </c>
      <c r="C850" s="4" t="s">
        <v>0</v>
      </c>
      <c r="D850" s="5">
        <v>44226.606909722199</v>
      </c>
      <c r="E850" s="4" t="s">
        <v>4</v>
      </c>
      <c r="F850" s="4" t="s">
        <v>2</v>
      </c>
      <c r="G850" s="4" t="s">
        <v>8</v>
      </c>
      <c r="H850" s="4" t="s">
        <v>9</v>
      </c>
      <c r="I850" s="7">
        <v>50600</v>
      </c>
      <c r="J850" s="7">
        <v>50600</v>
      </c>
      <c r="K850" s="7">
        <v>0</v>
      </c>
      <c r="L850" s="7">
        <v>0</v>
      </c>
      <c r="M850" s="7">
        <v>0</v>
      </c>
    </row>
    <row r="851" spans="1:13" s="1" customFormat="1" ht="28.5" x14ac:dyDescent="0.25">
      <c r="A851" s="4">
        <v>1009843</v>
      </c>
      <c r="B851" s="5">
        <v>44159.770833333299</v>
      </c>
      <c r="C851" s="4" t="s">
        <v>0</v>
      </c>
      <c r="D851" s="5">
        <v>44226.605451388903</v>
      </c>
      <c r="E851" s="4" t="s">
        <v>4</v>
      </c>
      <c r="F851" s="4" t="s">
        <v>2</v>
      </c>
      <c r="G851" s="4" t="s">
        <v>8</v>
      </c>
      <c r="H851" s="4" t="s">
        <v>9</v>
      </c>
      <c r="I851" s="7">
        <v>60498</v>
      </c>
      <c r="J851" s="7">
        <v>60498</v>
      </c>
      <c r="K851" s="7">
        <v>0</v>
      </c>
      <c r="L851" s="7">
        <v>0</v>
      </c>
      <c r="M851" s="7">
        <v>0</v>
      </c>
    </row>
    <row r="852" spans="1:13" s="1" customFormat="1" ht="28.5" x14ac:dyDescent="0.25">
      <c r="A852" s="4">
        <v>1009351</v>
      </c>
      <c r="B852" s="5">
        <v>44156.6430555556</v>
      </c>
      <c r="C852" s="4" t="s">
        <v>0</v>
      </c>
      <c r="D852" s="5">
        <v>44226.605451388903</v>
      </c>
      <c r="E852" s="4" t="s">
        <v>4</v>
      </c>
      <c r="F852" s="4" t="s">
        <v>2</v>
      </c>
      <c r="G852" s="4" t="s">
        <v>8</v>
      </c>
      <c r="H852" s="4" t="s">
        <v>9</v>
      </c>
      <c r="I852" s="7">
        <v>57600</v>
      </c>
      <c r="J852" s="7">
        <v>57600</v>
      </c>
      <c r="K852" s="7">
        <v>0</v>
      </c>
      <c r="L852" s="7">
        <v>0</v>
      </c>
      <c r="M852" s="7">
        <v>0</v>
      </c>
    </row>
    <row r="853" spans="1:13" s="1" customFormat="1" ht="28.5" x14ac:dyDescent="0.25">
      <c r="A853" s="4">
        <v>1009233</v>
      </c>
      <c r="B853" s="5">
        <v>44155.716666666704</v>
      </c>
      <c r="C853" s="4" t="s">
        <v>0</v>
      </c>
      <c r="D853" s="5">
        <v>44226.605740740699</v>
      </c>
      <c r="E853" s="4" t="s">
        <v>7</v>
      </c>
      <c r="F853" s="4" t="s">
        <v>7</v>
      </c>
      <c r="G853" s="4" t="s">
        <v>8</v>
      </c>
      <c r="H853" s="4" t="s">
        <v>9</v>
      </c>
      <c r="I853" s="7">
        <v>60518</v>
      </c>
      <c r="J853" s="7">
        <v>60518</v>
      </c>
      <c r="K853" s="7">
        <v>0</v>
      </c>
      <c r="L853" s="7">
        <v>0</v>
      </c>
      <c r="M853" s="7">
        <v>0</v>
      </c>
    </row>
    <row r="854" spans="1:13" s="1" customFormat="1" ht="28.5" x14ac:dyDescent="0.25">
      <c r="A854" s="4">
        <v>1008783</v>
      </c>
      <c r="B854" s="5">
        <v>44153.114583333299</v>
      </c>
      <c r="C854" s="4" t="s">
        <v>0</v>
      </c>
      <c r="D854" s="5">
        <v>44226.605740740699</v>
      </c>
      <c r="E854" s="4" t="s">
        <v>7</v>
      </c>
      <c r="F854" s="4" t="s">
        <v>7</v>
      </c>
      <c r="G854" s="4" t="s">
        <v>8</v>
      </c>
      <c r="H854" s="4" t="s">
        <v>9</v>
      </c>
      <c r="I854" s="7">
        <v>117590</v>
      </c>
      <c r="J854" s="7">
        <v>117590</v>
      </c>
      <c r="K854" s="7">
        <v>0</v>
      </c>
      <c r="L854" s="7">
        <v>0</v>
      </c>
      <c r="M854" s="7">
        <v>0</v>
      </c>
    </row>
    <row r="855" spans="1:13" s="1" customFormat="1" ht="28.5" x14ac:dyDescent="0.25">
      <c r="A855" s="4">
        <v>1008358</v>
      </c>
      <c r="B855" s="5">
        <v>44149.3527777778</v>
      </c>
      <c r="C855" s="4" t="s">
        <v>0</v>
      </c>
      <c r="D855" s="5">
        <v>44226.605451388903</v>
      </c>
      <c r="E855" s="4" t="s">
        <v>4</v>
      </c>
      <c r="F855" s="4" t="s">
        <v>2</v>
      </c>
      <c r="G855" s="4" t="s">
        <v>8</v>
      </c>
      <c r="H855" s="4" t="s">
        <v>9</v>
      </c>
      <c r="I855" s="7">
        <v>35100</v>
      </c>
      <c r="J855" s="7">
        <v>35100</v>
      </c>
      <c r="K855" s="7">
        <v>0</v>
      </c>
      <c r="L855" s="7">
        <v>0</v>
      </c>
      <c r="M855" s="7">
        <v>0</v>
      </c>
    </row>
    <row r="856" spans="1:13" s="1" customFormat="1" ht="28.5" x14ac:dyDescent="0.25">
      <c r="A856" s="4">
        <v>1008096</v>
      </c>
      <c r="B856" s="5">
        <v>44147.526388888902</v>
      </c>
      <c r="C856" s="4" t="s">
        <v>0</v>
      </c>
      <c r="D856" s="5">
        <v>44226.605451388903</v>
      </c>
      <c r="E856" s="4" t="s">
        <v>4</v>
      </c>
      <c r="F856" s="4" t="s">
        <v>2</v>
      </c>
      <c r="G856" s="4" t="s">
        <v>8</v>
      </c>
      <c r="H856" s="4" t="s">
        <v>9</v>
      </c>
      <c r="I856" s="7">
        <v>121260</v>
      </c>
      <c r="J856" s="7">
        <v>121260</v>
      </c>
      <c r="K856" s="7">
        <v>0</v>
      </c>
      <c r="L856" s="7">
        <v>0</v>
      </c>
      <c r="M856" s="7">
        <v>0</v>
      </c>
    </row>
    <row r="857" spans="1:13" s="1" customFormat="1" ht="28.5" x14ac:dyDescent="0.25">
      <c r="A857" s="4">
        <v>1007909</v>
      </c>
      <c r="B857" s="5">
        <v>44146.690277777801</v>
      </c>
      <c r="C857" s="4" t="s">
        <v>0</v>
      </c>
      <c r="D857" s="5">
        <v>44226.605740740699</v>
      </c>
      <c r="E857" s="4" t="s">
        <v>7</v>
      </c>
      <c r="F857" s="4" t="s">
        <v>7</v>
      </c>
      <c r="G857" s="4" t="s">
        <v>8</v>
      </c>
      <c r="H857" s="4" t="s">
        <v>9</v>
      </c>
      <c r="I857" s="7">
        <v>59869</v>
      </c>
      <c r="J857" s="7">
        <v>0</v>
      </c>
      <c r="K857" s="7">
        <v>0</v>
      </c>
      <c r="L857" s="7">
        <v>0</v>
      </c>
      <c r="M857" s="7">
        <v>59869</v>
      </c>
    </row>
    <row r="858" spans="1:13" s="1" customFormat="1" ht="28.5" x14ac:dyDescent="0.25">
      <c r="A858" s="4">
        <v>1007778</v>
      </c>
      <c r="B858" s="5">
        <v>44145.720833333296</v>
      </c>
      <c r="C858" s="4" t="s">
        <v>0</v>
      </c>
      <c r="D858" s="5">
        <v>44226.605752314797</v>
      </c>
      <c r="E858" s="4" t="s">
        <v>7</v>
      </c>
      <c r="F858" s="4" t="s">
        <v>7</v>
      </c>
      <c r="G858" s="4" t="s">
        <v>8</v>
      </c>
      <c r="H858" s="4" t="s">
        <v>9</v>
      </c>
      <c r="I858" s="7">
        <v>57600</v>
      </c>
      <c r="J858" s="7">
        <v>57600</v>
      </c>
      <c r="K858" s="7">
        <v>0</v>
      </c>
      <c r="L858" s="7">
        <v>0</v>
      </c>
      <c r="M858" s="7">
        <v>0</v>
      </c>
    </row>
    <row r="859" spans="1:13" s="1" customFormat="1" ht="28.5" x14ac:dyDescent="0.25">
      <c r="A859" s="4">
        <v>1007590</v>
      </c>
      <c r="B859" s="5">
        <v>44144.774305555598</v>
      </c>
      <c r="C859" s="4" t="s">
        <v>0</v>
      </c>
      <c r="D859" s="5">
        <v>44226.605752314797</v>
      </c>
      <c r="E859" s="4" t="s">
        <v>7</v>
      </c>
      <c r="F859" s="4" t="s">
        <v>7</v>
      </c>
      <c r="G859" s="4" t="s">
        <v>8</v>
      </c>
      <c r="H859" s="4" t="s">
        <v>9</v>
      </c>
      <c r="I859" s="7">
        <v>59460</v>
      </c>
      <c r="J859" s="7">
        <v>59460</v>
      </c>
      <c r="K859" s="7">
        <v>0</v>
      </c>
      <c r="L859" s="7">
        <v>0</v>
      </c>
      <c r="M859" s="7">
        <v>0</v>
      </c>
    </row>
    <row r="860" spans="1:13" s="1" customFormat="1" ht="28.5" x14ac:dyDescent="0.25">
      <c r="A860" s="4">
        <v>1007280</v>
      </c>
      <c r="B860" s="5">
        <v>44142.490277777797</v>
      </c>
      <c r="C860" s="4" t="s">
        <v>0</v>
      </c>
      <c r="D860" s="5">
        <v>44511.4754398148</v>
      </c>
      <c r="E860" s="4" t="s">
        <v>4</v>
      </c>
      <c r="F860" s="4" t="s">
        <v>2</v>
      </c>
      <c r="G860" s="4" t="s">
        <v>8</v>
      </c>
      <c r="H860" s="4" t="s">
        <v>9</v>
      </c>
      <c r="I860" s="7">
        <v>2353</v>
      </c>
      <c r="J860" s="7">
        <v>0</v>
      </c>
      <c r="K860" s="7">
        <v>0</v>
      </c>
      <c r="L860" s="7">
        <v>0</v>
      </c>
      <c r="M860" s="7">
        <v>2353</v>
      </c>
    </row>
    <row r="861" spans="1:13" s="1" customFormat="1" ht="28.5" x14ac:dyDescent="0.25">
      <c r="A861" s="4">
        <v>1007274</v>
      </c>
      <c r="B861" s="5">
        <v>44142.471527777801</v>
      </c>
      <c r="C861" s="4" t="s">
        <v>0</v>
      </c>
      <c r="D861" s="5">
        <v>44226.605752314797</v>
      </c>
      <c r="E861" s="4" t="s">
        <v>7</v>
      </c>
      <c r="F861" s="4" t="s">
        <v>7</v>
      </c>
      <c r="G861" s="4" t="s">
        <v>8</v>
      </c>
      <c r="H861" s="4" t="s">
        <v>9</v>
      </c>
      <c r="I861" s="7">
        <v>35100</v>
      </c>
      <c r="J861" s="7">
        <v>0</v>
      </c>
      <c r="K861" s="7">
        <v>0</v>
      </c>
      <c r="L861" s="7">
        <v>0</v>
      </c>
      <c r="M861" s="7">
        <v>35100</v>
      </c>
    </row>
    <row r="862" spans="1:13" s="1" customFormat="1" ht="28.5" x14ac:dyDescent="0.25">
      <c r="A862" s="4">
        <v>1007014</v>
      </c>
      <c r="B862" s="5">
        <v>44140.750694444403</v>
      </c>
      <c r="C862" s="4" t="s">
        <v>0</v>
      </c>
      <c r="D862" s="5">
        <v>44226.605740740699</v>
      </c>
      <c r="E862" s="4" t="s">
        <v>7</v>
      </c>
      <c r="F862" s="4" t="s">
        <v>7</v>
      </c>
      <c r="G862" s="4" t="s">
        <v>8</v>
      </c>
      <c r="H862" s="4" t="s">
        <v>9</v>
      </c>
      <c r="I862" s="7">
        <v>59898</v>
      </c>
      <c r="J862" s="7">
        <v>0</v>
      </c>
      <c r="K862" s="7">
        <v>0</v>
      </c>
      <c r="L862" s="7">
        <v>0</v>
      </c>
      <c r="M862" s="7">
        <v>59898</v>
      </c>
    </row>
    <row r="863" spans="1:13" s="1" customFormat="1" ht="28.5" x14ac:dyDescent="0.25">
      <c r="A863" s="4">
        <v>1006632</v>
      </c>
      <c r="B863" s="5">
        <v>44138.729861111096</v>
      </c>
      <c r="C863" s="4" t="s">
        <v>0</v>
      </c>
      <c r="D863" s="5">
        <v>44226.605451388903</v>
      </c>
      <c r="E863" s="4" t="s">
        <v>4</v>
      </c>
      <c r="F863" s="4" t="s">
        <v>2</v>
      </c>
      <c r="G863" s="4" t="s">
        <v>8</v>
      </c>
      <c r="H863" s="4" t="s">
        <v>9</v>
      </c>
      <c r="I863" s="7">
        <v>59880</v>
      </c>
      <c r="J863" s="7">
        <v>0</v>
      </c>
      <c r="K863" s="7">
        <v>0</v>
      </c>
      <c r="L863" s="7">
        <v>0</v>
      </c>
      <c r="M863" s="7">
        <v>59880</v>
      </c>
    </row>
    <row r="864" spans="1:13" s="1" customFormat="1" ht="28.5" x14ac:dyDescent="0.25">
      <c r="A864" s="4">
        <v>1006489</v>
      </c>
      <c r="B864" s="5">
        <v>44137.663194444402</v>
      </c>
      <c r="C864" s="4" t="s">
        <v>0</v>
      </c>
      <c r="D864" s="5">
        <v>44226.605451388903</v>
      </c>
      <c r="E864" s="4" t="s">
        <v>4</v>
      </c>
      <c r="F864" s="4" t="s">
        <v>2</v>
      </c>
      <c r="G864" s="4" t="s">
        <v>8</v>
      </c>
      <c r="H864" s="4" t="s">
        <v>9</v>
      </c>
      <c r="I864" s="7">
        <v>171800</v>
      </c>
      <c r="J864" s="7">
        <v>171800</v>
      </c>
      <c r="K864" s="7">
        <v>0</v>
      </c>
      <c r="L864" s="7">
        <v>0</v>
      </c>
      <c r="M864" s="7">
        <v>0</v>
      </c>
    </row>
    <row r="865" spans="1:13" s="1" customFormat="1" ht="28.5" x14ac:dyDescent="0.25">
      <c r="A865" s="4">
        <v>1006344</v>
      </c>
      <c r="B865" s="5">
        <v>44136.078472222202</v>
      </c>
      <c r="C865" s="4" t="s">
        <v>0</v>
      </c>
      <c r="D865" s="5">
        <v>44226.605740740699</v>
      </c>
      <c r="E865" s="4" t="s">
        <v>7</v>
      </c>
      <c r="F865" s="4" t="s">
        <v>7</v>
      </c>
      <c r="G865" s="4" t="s">
        <v>8</v>
      </c>
      <c r="H865" s="4" t="s">
        <v>9</v>
      </c>
      <c r="I865" s="7">
        <v>59199</v>
      </c>
      <c r="J865" s="7">
        <v>29250</v>
      </c>
      <c r="K865" s="7">
        <v>0</v>
      </c>
      <c r="L865" s="7">
        <v>0</v>
      </c>
      <c r="M865" s="7">
        <v>29949</v>
      </c>
    </row>
    <row r="866" spans="1:13" s="1" customFormat="1" ht="28.5" x14ac:dyDescent="0.25">
      <c r="A866" s="4">
        <v>1005887</v>
      </c>
      <c r="B866" s="5">
        <v>44133.6694444444</v>
      </c>
      <c r="C866" s="4" t="s">
        <v>0</v>
      </c>
      <c r="D866" s="5">
        <v>44226.602986111102</v>
      </c>
      <c r="E866" s="4" t="s">
        <v>7</v>
      </c>
      <c r="F866" s="4" t="s">
        <v>7</v>
      </c>
      <c r="G866" s="4" t="s">
        <v>8</v>
      </c>
      <c r="H866" s="4" t="s">
        <v>9</v>
      </c>
      <c r="I866" s="7">
        <v>60992</v>
      </c>
      <c r="J866" s="7">
        <v>60992</v>
      </c>
      <c r="K866" s="7">
        <v>0</v>
      </c>
      <c r="L866" s="7">
        <v>0</v>
      </c>
      <c r="M866" s="7">
        <v>0</v>
      </c>
    </row>
    <row r="867" spans="1:13" s="1" customFormat="1" ht="28.5" x14ac:dyDescent="0.25">
      <c r="A867" s="4">
        <v>1005853</v>
      </c>
      <c r="B867" s="5">
        <v>44133.4243055556</v>
      </c>
      <c r="C867" s="4" t="s">
        <v>0</v>
      </c>
      <c r="D867" s="5">
        <v>44226.604236111103</v>
      </c>
      <c r="E867" s="4" t="s">
        <v>4</v>
      </c>
      <c r="F867" s="4" t="s">
        <v>2</v>
      </c>
      <c r="G867" s="4" t="s">
        <v>8</v>
      </c>
      <c r="H867" s="4" t="s">
        <v>9</v>
      </c>
      <c r="I867" s="7">
        <v>553590</v>
      </c>
      <c r="J867" s="7">
        <v>553590</v>
      </c>
      <c r="K867" s="7">
        <v>0</v>
      </c>
      <c r="L867" s="7">
        <v>0</v>
      </c>
      <c r="M867" s="7">
        <v>0</v>
      </c>
    </row>
    <row r="868" spans="1:13" s="1" customFormat="1" ht="28.5" x14ac:dyDescent="0.25">
      <c r="A868" s="4">
        <v>1005658</v>
      </c>
      <c r="B868" s="5">
        <v>44132.365277777797</v>
      </c>
      <c r="C868" s="4" t="s">
        <v>0</v>
      </c>
      <c r="D868" s="5">
        <v>44226.602986111102</v>
      </c>
      <c r="E868" s="4" t="s">
        <v>7</v>
      </c>
      <c r="F868" s="4" t="s">
        <v>7</v>
      </c>
      <c r="G868" s="4" t="s">
        <v>8</v>
      </c>
      <c r="H868" s="4" t="s">
        <v>9</v>
      </c>
      <c r="I868" s="7">
        <v>58460</v>
      </c>
      <c r="J868" s="7">
        <v>58460</v>
      </c>
      <c r="K868" s="7">
        <v>0</v>
      </c>
      <c r="L868" s="7">
        <v>0</v>
      </c>
      <c r="M868" s="7">
        <v>0</v>
      </c>
    </row>
    <row r="869" spans="1:13" s="1" customFormat="1" ht="28.5" x14ac:dyDescent="0.25">
      <c r="A869" s="4">
        <v>1005624</v>
      </c>
      <c r="B869" s="5">
        <v>44132.096527777801</v>
      </c>
      <c r="C869" s="4" t="s">
        <v>0</v>
      </c>
      <c r="D869" s="5">
        <v>44226.602986111102</v>
      </c>
      <c r="E869" s="4" t="s">
        <v>7</v>
      </c>
      <c r="F869" s="4" t="s">
        <v>7</v>
      </c>
      <c r="G869" s="4" t="s">
        <v>8</v>
      </c>
      <c r="H869" s="4" t="s">
        <v>9</v>
      </c>
      <c r="I869" s="7">
        <v>65480</v>
      </c>
      <c r="J869" s="7">
        <v>0</v>
      </c>
      <c r="K869" s="7">
        <v>0</v>
      </c>
      <c r="L869" s="7">
        <v>0</v>
      </c>
      <c r="M869" s="7">
        <v>65480</v>
      </c>
    </row>
    <row r="870" spans="1:13" s="1" customFormat="1" ht="28.5" x14ac:dyDescent="0.25">
      <c r="A870" s="4">
        <v>1005206</v>
      </c>
      <c r="B870" s="5">
        <v>44129.868750000001</v>
      </c>
      <c r="C870" s="4" t="s">
        <v>0</v>
      </c>
      <c r="D870" s="5">
        <v>44226.602986111102</v>
      </c>
      <c r="E870" s="4" t="s">
        <v>7</v>
      </c>
      <c r="F870" s="4" t="s">
        <v>7</v>
      </c>
      <c r="G870" s="4" t="s">
        <v>8</v>
      </c>
      <c r="H870" s="4" t="s">
        <v>9</v>
      </c>
      <c r="I870" s="7">
        <v>224879</v>
      </c>
      <c r="J870" s="7">
        <v>224879</v>
      </c>
      <c r="K870" s="7">
        <v>0</v>
      </c>
      <c r="L870" s="7">
        <v>0</v>
      </c>
      <c r="M870" s="7">
        <v>0</v>
      </c>
    </row>
    <row r="871" spans="1:13" s="1" customFormat="1" ht="28.5" x14ac:dyDescent="0.25">
      <c r="A871" s="4">
        <v>1004981</v>
      </c>
      <c r="B871" s="5">
        <v>44128.522916666698</v>
      </c>
      <c r="C871" s="4" t="s">
        <v>0</v>
      </c>
      <c r="D871" s="5">
        <v>44226.602986111102</v>
      </c>
      <c r="E871" s="4" t="s">
        <v>7</v>
      </c>
      <c r="F871" s="4" t="s">
        <v>7</v>
      </c>
      <c r="G871" s="4" t="s">
        <v>8</v>
      </c>
      <c r="H871" s="4" t="s">
        <v>9</v>
      </c>
      <c r="I871" s="7">
        <v>59898</v>
      </c>
      <c r="J871" s="7">
        <v>59898</v>
      </c>
      <c r="K871" s="7">
        <v>0</v>
      </c>
      <c r="L871" s="7">
        <v>0</v>
      </c>
      <c r="M871" s="7">
        <v>0</v>
      </c>
    </row>
    <row r="872" spans="1:13" s="1" customFormat="1" ht="28.5" x14ac:dyDescent="0.25">
      <c r="A872" s="4">
        <v>1004630</v>
      </c>
      <c r="B872" s="5">
        <v>44126.975694444402</v>
      </c>
      <c r="C872" s="4" t="s">
        <v>0</v>
      </c>
      <c r="D872" s="5">
        <v>44226.602986111102</v>
      </c>
      <c r="E872" s="4" t="s">
        <v>7</v>
      </c>
      <c r="F872" s="4" t="s">
        <v>7</v>
      </c>
      <c r="G872" s="4" t="s">
        <v>8</v>
      </c>
      <c r="H872" s="4" t="s">
        <v>9</v>
      </c>
      <c r="I872" s="7">
        <v>57600</v>
      </c>
      <c r="J872" s="7">
        <v>57600</v>
      </c>
      <c r="K872" s="7">
        <v>0</v>
      </c>
      <c r="L872" s="7">
        <v>0</v>
      </c>
      <c r="M872" s="7">
        <v>0</v>
      </c>
    </row>
    <row r="873" spans="1:13" s="1" customFormat="1" ht="28.5" x14ac:dyDescent="0.25">
      <c r="A873" s="4">
        <v>1004529</v>
      </c>
      <c r="B873" s="5">
        <v>44126.369444444397</v>
      </c>
      <c r="C873" s="4" t="s">
        <v>0</v>
      </c>
      <c r="D873" s="5">
        <v>44226.604236111103</v>
      </c>
      <c r="E873" s="4" t="s">
        <v>4</v>
      </c>
      <c r="F873" s="4" t="s">
        <v>2</v>
      </c>
      <c r="G873" s="4" t="s">
        <v>8</v>
      </c>
      <c r="H873" s="4" t="s">
        <v>9</v>
      </c>
      <c r="I873" s="7">
        <v>4706</v>
      </c>
      <c r="J873" s="7">
        <v>4706</v>
      </c>
      <c r="K873" s="7">
        <v>0</v>
      </c>
      <c r="L873" s="7">
        <v>0</v>
      </c>
      <c r="M873" s="7">
        <v>0</v>
      </c>
    </row>
    <row r="874" spans="1:13" s="1" customFormat="1" ht="28.5" x14ac:dyDescent="0.25">
      <c r="A874" s="4">
        <v>100442</v>
      </c>
      <c r="B874" s="5">
        <v>43032.618055555598</v>
      </c>
      <c r="C874" s="4" t="s">
        <v>0</v>
      </c>
      <c r="D874" s="5">
        <v>43112.762407407397</v>
      </c>
      <c r="E874" s="4" t="s">
        <v>1</v>
      </c>
      <c r="F874" s="4" t="s">
        <v>2</v>
      </c>
      <c r="G874" s="4" t="s">
        <v>3</v>
      </c>
      <c r="H874" s="4" t="s">
        <v>4</v>
      </c>
      <c r="I874" s="7">
        <v>48400</v>
      </c>
      <c r="J874" s="7">
        <v>0</v>
      </c>
      <c r="K874" s="7">
        <v>0</v>
      </c>
      <c r="L874" s="7">
        <v>0</v>
      </c>
      <c r="M874" s="7">
        <v>48400</v>
      </c>
    </row>
    <row r="875" spans="1:13" s="1" customFormat="1" ht="28.5" x14ac:dyDescent="0.25">
      <c r="A875" s="4">
        <v>1004299</v>
      </c>
      <c r="B875" s="5">
        <v>44124.609027777798</v>
      </c>
      <c r="C875" s="4" t="s">
        <v>0</v>
      </c>
      <c r="D875" s="5">
        <v>44226.604236111103</v>
      </c>
      <c r="E875" s="4" t="s">
        <v>4</v>
      </c>
      <c r="F875" s="4" t="s">
        <v>2</v>
      </c>
      <c r="G875" s="4" t="s">
        <v>8</v>
      </c>
      <c r="H875" s="4" t="s">
        <v>9</v>
      </c>
      <c r="I875" s="7">
        <v>9412</v>
      </c>
      <c r="J875" s="7">
        <v>0</v>
      </c>
      <c r="K875" s="7">
        <v>0</v>
      </c>
      <c r="L875" s="7">
        <v>0</v>
      </c>
      <c r="M875" s="7">
        <v>9412</v>
      </c>
    </row>
    <row r="876" spans="1:13" s="1" customFormat="1" ht="28.5" x14ac:dyDescent="0.25">
      <c r="A876" s="4">
        <v>1003317</v>
      </c>
      <c r="B876" s="5">
        <v>44118.688888888901</v>
      </c>
      <c r="C876" s="4" t="s">
        <v>0</v>
      </c>
      <c r="D876" s="5">
        <v>44226.602997685201</v>
      </c>
      <c r="E876" s="4" t="s">
        <v>7</v>
      </c>
      <c r="F876" s="4" t="s">
        <v>7</v>
      </c>
      <c r="G876" s="4" t="s">
        <v>8</v>
      </c>
      <c r="H876" s="4" t="s">
        <v>9</v>
      </c>
      <c r="I876" s="7">
        <v>57600</v>
      </c>
      <c r="J876" s="7">
        <v>57600</v>
      </c>
      <c r="K876" s="7">
        <v>0</v>
      </c>
      <c r="L876" s="7">
        <v>0</v>
      </c>
      <c r="M876" s="7">
        <v>0</v>
      </c>
    </row>
    <row r="877" spans="1:13" s="1" customFormat="1" ht="28.5" x14ac:dyDescent="0.25">
      <c r="A877" s="4">
        <v>1002955</v>
      </c>
      <c r="B877" s="5">
        <v>44117.1694444444</v>
      </c>
      <c r="C877" s="4" t="s">
        <v>0</v>
      </c>
      <c r="D877" s="5">
        <v>44226.602997685201</v>
      </c>
      <c r="E877" s="4" t="s">
        <v>7</v>
      </c>
      <c r="F877" s="4" t="s">
        <v>7</v>
      </c>
      <c r="G877" s="4" t="s">
        <v>8</v>
      </c>
      <c r="H877" s="4" t="s">
        <v>9</v>
      </c>
      <c r="I877" s="7">
        <v>59970</v>
      </c>
      <c r="J877" s="7">
        <v>59970</v>
      </c>
      <c r="K877" s="7">
        <v>0</v>
      </c>
      <c r="L877" s="7">
        <v>0</v>
      </c>
      <c r="M877" s="7">
        <v>0</v>
      </c>
    </row>
    <row r="878" spans="1:13" s="1" customFormat="1" ht="28.5" x14ac:dyDescent="0.25">
      <c r="A878" s="4">
        <v>1002747</v>
      </c>
      <c r="B878" s="5">
        <v>44115.068749999999</v>
      </c>
      <c r="C878" s="4" t="s">
        <v>0</v>
      </c>
      <c r="D878" s="5">
        <v>44226.602986111102</v>
      </c>
      <c r="E878" s="4" t="s">
        <v>7</v>
      </c>
      <c r="F878" s="4" t="s">
        <v>7</v>
      </c>
      <c r="G878" s="4" t="s">
        <v>8</v>
      </c>
      <c r="H878" s="4" t="s">
        <v>9</v>
      </c>
      <c r="I878" s="7">
        <v>124100</v>
      </c>
      <c r="J878" s="7">
        <v>124100</v>
      </c>
      <c r="K878" s="7">
        <v>0</v>
      </c>
      <c r="L878" s="7">
        <v>0</v>
      </c>
      <c r="M878" s="7">
        <v>0</v>
      </c>
    </row>
    <row r="879" spans="1:13" s="1" customFormat="1" ht="28.5" x14ac:dyDescent="0.25">
      <c r="A879" s="4">
        <v>1002741</v>
      </c>
      <c r="B879" s="5">
        <v>44114.808333333298</v>
      </c>
      <c r="C879" s="4" t="s">
        <v>0</v>
      </c>
      <c r="D879" s="5">
        <v>44226.604236111103</v>
      </c>
      <c r="E879" s="4" t="s">
        <v>4</v>
      </c>
      <c r="F879" s="4" t="s">
        <v>2</v>
      </c>
      <c r="G879" s="4" t="s">
        <v>8</v>
      </c>
      <c r="H879" s="4" t="s">
        <v>9</v>
      </c>
      <c r="I879" s="7">
        <v>674814</v>
      </c>
      <c r="J879" s="7">
        <v>674814</v>
      </c>
      <c r="K879" s="7">
        <v>0</v>
      </c>
      <c r="L879" s="7">
        <v>0</v>
      </c>
      <c r="M879" s="7">
        <v>0</v>
      </c>
    </row>
    <row r="880" spans="1:13" s="1" customFormat="1" ht="28.5" x14ac:dyDescent="0.25">
      <c r="A880" s="4">
        <v>1002371</v>
      </c>
      <c r="B880" s="5">
        <v>44112.363194444399</v>
      </c>
      <c r="C880" s="4" t="s">
        <v>0</v>
      </c>
      <c r="D880" s="5">
        <v>44226.602986111102</v>
      </c>
      <c r="E880" s="4" t="s">
        <v>7</v>
      </c>
      <c r="F880" s="4" t="s">
        <v>7</v>
      </c>
      <c r="G880" s="4" t="s">
        <v>8</v>
      </c>
      <c r="H880" s="4" t="s">
        <v>9</v>
      </c>
      <c r="I880" s="7">
        <v>60380</v>
      </c>
      <c r="J880" s="7">
        <v>60380</v>
      </c>
      <c r="K880" s="7">
        <v>0</v>
      </c>
      <c r="L880" s="7">
        <v>0</v>
      </c>
      <c r="M880" s="7">
        <v>0</v>
      </c>
    </row>
    <row r="881" spans="1:13" s="1" customFormat="1" ht="28.5" x14ac:dyDescent="0.25">
      <c r="A881" s="4">
        <v>1002029</v>
      </c>
      <c r="B881" s="5">
        <v>44110.409027777801</v>
      </c>
      <c r="C881" s="4" t="s">
        <v>0</v>
      </c>
      <c r="D881" s="5">
        <v>44511.4754398148</v>
      </c>
      <c r="E881" s="4" t="s">
        <v>4</v>
      </c>
      <c r="F881" s="4" t="s">
        <v>2</v>
      </c>
      <c r="G881" s="4" t="s">
        <v>8</v>
      </c>
      <c r="H881" s="4" t="s">
        <v>9</v>
      </c>
      <c r="I881" s="7">
        <v>9412</v>
      </c>
      <c r="J881" s="7">
        <v>0</v>
      </c>
      <c r="K881" s="7">
        <v>0</v>
      </c>
      <c r="L881" s="7">
        <v>0</v>
      </c>
      <c r="M881" s="7">
        <v>9412</v>
      </c>
    </row>
    <row r="882" spans="1:13" s="1" customFormat="1" ht="28.5" x14ac:dyDescent="0.25">
      <c r="A882" s="4">
        <v>1001962</v>
      </c>
      <c r="B882" s="5">
        <v>44109.7722222222</v>
      </c>
      <c r="C882" s="4" t="s">
        <v>0</v>
      </c>
      <c r="D882" s="5">
        <v>44226.602986111102</v>
      </c>
      <c r="E882" s="4" t="s">
        <v>7</v>
      </c>
      <c r="F882" s="4" t="s">
        <v>7</v>
      </c>
      <c r="G882" s="4" t="s">
        <v>8</v>
      </c>
      <c r="H882" s="4" t="s">
        <v>9</v>
      </c>
      <c r="I882" s="7">
        <v>57600</v>
      </c>
      <c r="J882" s="7">
        <v>0</v>
      </c>
      <c r="K882" s="7">
        <v>0</v>
      </c>
      <c r="L882" s="7">
        <v>0</v>
      </c>
      <c r="M882" s="7">
        <v>57600</v>
      </c>
    </row>
    <row r="883" spans="1:13" s="1" customFormat="1" ht="28.5" x14ac:dyDescent="0.25">
      <c r="A883" s="4">
        <v>1001891</v>
      </c>
      <c r="B883" s="5">
        <v>44109.542361111096</v>
      </c>
      <c r="C883" s="4" t="s">
        <v>0</v>
      </c>
      <c r="D883" s="5">
        <v>44226.602986111102</v>
      </c>
      <c r="E883" s="4" t="s">
        <v>7</v>
      </c>
      <c r="F883" s="4" t="s">
        <v>7</v>
      </c>
      <c r="G883" s="4" t="s">
        <v>8</v>
      </c>
      <c r="H883" s="4" t="s">
        <v>9</v>
      </c>
      <c r="I883" s="7">
        <v>58680</v>
      </c>
      <c r="J883" s="7">
        <v>0</v>
      </c>
      <c r="K883" s="7">
        <v>0</v>
      </c>
      <c r="L883" s="7">
        <v>0</v>
      </c>
      <c r="M883" s="7">
        <v>58680</v>
      </c>
    </row>
    <row r="884" spans="1:13" s="1" customFormat="1" ht="28.5" x14ac:dyDescent="0.25">
      <c r="A884" s="4">
        <v>1001508</v>
      </c>
      <c r="B884" s="5">
        <v>44106.543749999997</v>
      </c>
      <c r="C884" s="4" t="s">
        <v>0</v>
      </c>
      <c r="D884" s="5">
        <v>44226.602974537003</v>
      </c>
      <c r="E884" s="4" t="s">
        <v>7</v>
      </c>
      <c r="F884" s="4" t="s">
        <v>7</v>
      </c>
      <c r="G884" s="4" t="s">
        <v>8</v>
      </c>
      <c r="H884" s="4" t="s">
        <v>9</v>
      </c>
      <c r="I884" s="7">
        <v>58500</v>
      </c>
      <c r="J884" s="7">
        <v>58500</v>
      </c>
      <c r="K884" s="7">
        <v>0</v>
      </c>
      <c r="L884" s="7">
        <v>0</v>
      </c>
      <c r="M884" s="7">
        <v>0</v>
      </c>
    </row>
    <row r="885" spans="1:13" s="1" customFormat="1" ht="28.5" x14ac:dyDescent="0.25">
      <c r="A885" s="4">
        <v>1000979</v>
      </c>
      <c r="B885" s="5">
        <v>44104.713194444397</v>
      </c>
      <c r="C885" s="4" t="s">
        <v>0</v>
      </c>
      <c r="D885" s="5">
        <v>44114.478692129604</v>
      </c>
      <c r="E885" s="4" t="s">
        <v>4</v>
      </c>
      <c r="F885" s="4" t="s">
        <v>2</v>
      </c>
      <c r="G885" s="4" t="s">
        <v>8</v>
      </c>
      <c r="H885" s="4" t="s">
        <v>9</v>
      </c>
      <c r="I885" s="7">
        <v>68880</v>
      </c>
      <c r="J885" s="7">
        <v>0</v>
      </c>
      <c r="K885" s="7">
        <v>0</v>
      </c>
      <c r="L885" s="7">
        <v>0</v>
      </c>
      <c r="M885" s="7">
        <v>68880</v>
      </c>
    </row>
    <row r="886" spans="1:13" s="1" customFormat="1" ht="28.5" x14ac:dyDescent="0.25">
      <c r="A886" s="4">
        <v>1000168</v>
      </c>
      <c r="B886" s="5">
        <v>44099.613194444399</v>
      </c>
      <c r="C886" s="4" t="s">
        <v>0</v>
      </c>
      <c r="D886" s="5">
        <v>44114.478692129604</v>
      </c>
      <c r="E886" s="4" t="s">
        <v>4</v>
      </c>
      <c r="F886" s="4" t="s">
        <v>2</v>
      </c>
      <c r="G886" s="4" t="s">
        <v>8</v>
      </c>
      <c r="H886" s="4" t="s">
        <v>9</v>
      </c>
      <c r="I886" s="7">
        <v>114571</v>
      </c>
      <c r="J886" s="7">
        <v>0</v>
      </c>
      <c r="K886" s="7">
        <v>0</v>
      </c>
      <c r="L886" s="7">
        <v>0</v>
      </c>
      <c r="M886" s="7">
        <v>114571</v>
      </c>
    </row>
    <row r="887" spans="1:13" x14ac:dyDescent="0.25">
      <c r="I887" s="8">
        <f t="shared" ref="I887:L887" si="0">SUM(I5:I886)</f>
        <v>178739308</v>
      </c>
      <c r="J887" s="8">
        <f t="shared" si="0"/>
        <v>45420330</v>
      </c>
      <c r="K887" s="8">
        <f t="shared" si="0"/>
        <v>255675</v>
      </c>
      <c r="L887" s="8">
        <f t="shared" si="0"/>
        <v>0</v>
      </c>
      <c r="M887" s="8">
        <f>SUM(M5:M886)</f>
        <v>133063303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FADD-CA32-4270-9BA7-11ED7595B2A8}">
  <dimension ref="A1:T5"/>
  <sheetViews>
    <sheetView workbookViewId="0">
      <selection activeCell="D18" sqref="D18"/>
    </sheetView>
  </sheetViews>
  <sheetFormatPr baseColWidth="10" defaultRowHeight="15" outlineLevelRow="3" x14ac:dyDescent="0.25"/>
  <cols>
    <col min="2" max="2" width="16.28515625" bestFit="1" customWidth="1"/>
    <col min="3" max="3" width="21.5703125" bestFit="1" customWidth="1"/>
    <col min="4" max="4" width="53.85546875" bestFit="1" customWidth="1"/>
    <col min="5" max="5" width="17" bestFit="1" customWidth="1"/>
  </cols>
  <sheetData>
    <row r="1" spans="1:20" s="48" customFormat="1" ht="12.75" x14ac:dyDescent="0.2">
      <c r="A1" s="47" t="s">
        <v>60</v>
      </c>
      <c r="B1" s="47" t="s">
        <v>61</v>
      </c>
      <c r="C1" s="47" t="s">
        <v>70</v>
      </c>
      <c r="D1" s="47" t="s">
        <v>72</v>
      </c>
      <c r="E1" s="47" t="s">
        <v>71</v>
      </c>
      <c r="F1" s="47" t="s">
        <v>62</v>
      </c>
      <c r="G1" s="47" t="s">
        <v>63</v>
      </c>
      <c r="H1" s="47" t="s">
        <v>64</v>
      </c>
      <c r="I1" s="47" t="s">
        <v>65</v>
      </c>
      <c r="J1" s="47" t="s">
        <v>66</v>
      </c>
      <c r="K1" s="47" t="s">
        <v>67</v>
      </c>
      <c r="L1" s="47" t="s">
        <v>68</v>
      </c>
      <c r="M1" s="47" t="s">
        <v>69</v>
      </c>
      <c r="N1" s="47" t="s">
        <v>73</v>
      </c>
      <c r="O1" s="47" t="s">
        <v>74</v>
      </c>
      <c r="P1" s="47" t="s">
        <v>75</v>
      </c>
      <c r="Q1" s="47" t="s">
        <v>76</v>
      </c>
      <c r="R1" s="47" t="s">
        <v>77</v>
      </c>
      <c r="S1" s="47" t="s">
        <v>78</v>
      </c>
      <c r="T1" s="47" t="s">
        <v>79</v>
      </c>
    </row>
    <row r="2" spans="1:20" s="48" customFormat="1" ht="12.75" outlineLevel="3" x14ac:dyDescent="0.2">
      <c r="A2" s="49"/>
      <c r="B2" s="48">
        <v>76847</v>
      </c>
      <c r="C2" s="51">
        <v>39387</v>
      </c>
      <c r="D2" s="48" t="s">
        <v>1544</v>
      </c>
      <c r="E2" s="48" t="s">
        <v>1543</v>
      </c>
      <c r="F2" s="48" t="s">
        <v>1487</v>
      </c>
      <c r="G2" s="48" t="s">
        <v>1431</v>
      </c>
      <c r="H2" s="48" t="s">
        <v>1541</v>
      </c>
      <c r="I2" s="48" t="s">
        <v>83</v>
      </c>
      <c r="J2" s="48" t="s">
        <v>401</v>
      </c>
      <c r="K2" s="50">
        <v>42827</v>
      </c>
      <c r="M2" s="50">
        <v>43557</v>
      </c>
      <c r="N2" s="48" t="s">
        <v>86</v>
      </c>
      <c r="O2" s="51">
        <v>407</v>
      </c>
      <c r="P2" s="48" t="s">
        <v>365</v>
      </c>
      <c r="Q2" s="48" t="s">
        <v>366</v>
      </c>
      <c r="R2" s="48" t="s">
        <v>88</v>
      </c>
      <c r="S2" s="48" t="s">
        <v>89</v>
      </c>
      <c r="T2" s="48" t="s">
        <v>1435</v>
      </c>
    </row>
    <row r="3" spans="1:20" s="48" customFormat="1" ht="12.75" outlineLevel="3" x14ac:dyDescent="0.2">
      <c r="A3" s="49"/>
      <c r="B3" s="48" t="s">
        <v>412</v>
      </c>
      <c r="C3" s="51">
        <v>39387</v>
      </c>
      <c r="D3" s="48" t="s">
        <v>1545</v>
      </c>
      <c r="E3" s="48" t="s">
        <v>1543</v>
      </c>
      <c r="F3" s="48" t="s">
        <v>413</v>
      </c>
      <c r="G3" s="48" t="s">
        <v>1431</v>
      </c>
      <c r="H3" s="48" t="s">
        <v>1543</v>
      </c>
      <c r="I3" s="48" t="s">
        <v>296</v>
      </c>
      <c r="J3" s="48" t="s">
        <v>401</v>
      </c>
      <c r="K3" s="50">
        <v>43593</v>
      </c>
      <c r="M3" s="50">
        <v>43616</v>
      </c>
      <c r="N3" s="48" t="s">
        <v>307</v>
      </c>
      <c r="O3" s="51">
        <v>23</v>
      </c>
      <c r="P3" s="48" t="s">
        <v>365</v>
      </c>
      <c r="Q3" s="48" t="s">
        <v>1546</v>
      </c>
      <c r="R3" s="48" t="s">
        <v>88</v>
      </c>
      <c r="S3" s="48" t="s">
        <v>89</v>
      </c>
      <c r="T3" s="48" t="s">
        <v>1435</v>
      </c>
    </row>
    <row r="4" spans="1:20" s="48" customFormat="1" ht="12.75" outlineLevel="3" x14ac:dyDescent="0.2">
      <c r="A4" s="49"/>
      <c r="B4" s="48" t="s">
        <v>412</v>
      </c>
      <c r="C4" s="51">
        <v>39387</v>
      </c>
      <c r="D4" s="48" t="s">
        <v>1548</v>
      </c>
      <c r="E4" s="48" t="s">
        <v>1547</v>
      </c>
      <c r="F4" s="48" t="s">
        <v>413</v>
      </c>
      <c r="G4" s="48" t="s">
        <v>1431</v>
      </c>
      <c r="H4" s="48" t="s">
        <v>1543</v>
      </c>
      <c r="I4" s="48" t="s">
        <v>296</v>
      </c>
      <c r="J4" s="48" t="s">
        <v>401</v>
      </c>
      <c r="K4" s="50">
        <v>43593</v>
      </c>
      <c r="M4" s="50">
        <v>43616</v>
      </c>
      <c r="N4" s="48" t="s">
        <v>86</v>
      </c>
      <c r="O4" s="51">
        <v>-7</v>
      </c>
      <c r="P4" s="48" t="s">
        <v>365</v>
      </c>
      <c r="Q4" s="48" t="s">
        <v>1546</v>
      </c>
      <c r="R4" s="48" t="s">
        <v>88</v>
      </c>
      <c r="S4" s="48" t="s">
        <v>89</v>
      </c>
      <c r="T4" s="48" t="s">
        <v>1435</v>
      </c>
    </row>
    <row r="5" spans="1:20" s="48" customFormat="1" ht="12.75" outlineLevel="3" x14ac:dyDescent="0.2">
      <c r="A5" s="49"/>
      <c r="B5" s="48" t="s">
        <v>465</v>
      </c>
      <c r="C5" s="51">
        <v>39387</v>
      </c>
      <c r="D5" s="48" t="s">
        <v>1545</v>
      </c>
      <c r="E5" s="48" t="s">
        <v>1547</v>
      </c>
      <c r="F5" s="48" t="s">
        <v>413</v>
      </c>
      <c r="G5" s="48" t="s">
        <v>1431</v>
      </c>
      <c r="H5" s="48" t="s">
        <v>1547</v>
      </c>
      <c r="I5" s="48" t="s">
        <v>1549</v>
      </c>
      <c r="J5" s="48" t="s">
        <v>401</v>
      </c>
      <c r="K5" s="50">
        <v>43593</v>
      </c>
      <c r="M5" s="50">
        <v>43593</v>
      </c>
      <c r="N5" s="48" t="s">
        <v>307</v>
      </c>
      <c r="O5" s="51">
        <v>23</v>
      </c>
      <c r="P5" s="48" t="s">
        <v>365</v>
      </c>
      <c r="Q5" s="48" t="s">
        <v>410</v>
      </c>
      <c r="R5" s="48" t="s">
        <v>88</v>
      </c>
      <c r="S5" s="48" t="s">
        <v>89</v>
      </c>
      <c r="T5" s="48" t="s">
        <v>1435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D9FE4-D7A0-46A0-A54D-57DAAC9E4631}">
  <dimension ref="A1:Q831"/>
  <sheetViews>
    <sheetView tabSelected="1" workbookViewId="0">
      <pane ySplit="1" topLeftCell="A803" activePane="bottomLeft" state="frozen"/>
      <selection pane="bottomLeft" activeCell="A820" sqref="A820"/>
    </sheetView>
  </sheetViews>
  <sheetFormatPr baseColWidth="10" defaultRowHeight="15" x14ac:dyDescent="0.25"/>
  <cols>
    <col min="1" max="1" width="11.5703125" bestFit="1" customWidth="1"/>
    <col min="2" max="3" width="15.140625" bestFit="1" customWidth="1"/>
    <col min="4" max="4" width="13" bestFit="1" customWidth="1"/>
    <col min="5" max="5" width="13.140625" style="58" bestFit="1" customWidth="1"/>
    <col min="8" max="8" width="12.42578125" bestFit="1" customWidth="1"/>
    <col min="9" max="10" width="11.42578125" style="58"/>
    <col min="12" max="12" width="13.140625" style="58" bestFit="1" customWidth="1"/>
    <col min="15" max="15" width="71" bestFit="1" customWidth="1"/>
  </cols>
  <sheetData>
    <row r="1" spans="1:17" ht="63.75" x14ac:dyDescent="0.25">
      <c r="A1" s="9" t="s">
        <v>26</v>
      </c>
      <c r="B1" s="10" t="s">
        <v>27</v>
      </c>
      <c r="C1" s="11" t="s">
        <v>22</v>
      </c>
      <c r="D1" s="11" t="s">
        <v>28</v>
      </c>
      <c r="E1" s="57" t="s">
        <v>29</v>
      </c>
      <c r="F1" s="12" t="s">
        <v>30</v>
      </c>
      <c r="G1" s="12" t="s">
        <v>31</v>
      </c>
      <c r="H1" s="12" t="s">
        <v>32</v>
      </c>
      <c r="I1" s="57" t="s">
        <v>33</v>
      </c>
      <c r="J1" s="57" t="s">
        <v>34</v>
      </c>
      <c r="K1" s="12" t="s">
        <v>35</v>
      </c>
      <c r="L1" s="57" t="s">
        <v>36</v>
      </c>
      <c r="M1" s="13" t="s">
        <v>37</v>
      </c>
      <c r="N1" s="14" t="s">
        <v>38</v>
      </c>
      <c r="O1" s="15" t="s">
        <v>39</v>
      </c>
      <c r="Q1" s="16" t="s">
        <v>40</v>
      </c>
    </row>
    <row r="2" spans="1:17" s="64" customFormat="1" x14ac:dyDescent="0.25">
      <c r="A2" s="60">
        <v>101520</v>
      </c>
      <c r="B2" s="61">
        <v>1139102</v>
      </c>
      <c r="C2" s="61">
        <v>1139102</v>
      </c>
      <c r="D2" s="62">
        <v>43041.720138888901</v>
      </c>
      <c r="E2" s="63">
        <v>0</v>
      </c>
      <c r="H2" s="66">
        <v>1139102</v>
      </c>
      <c r="I2" s="63">
        <v>0</v>
      </c>
      <c r="J2" s="63"/>
      <c r="L2" s="63">
        <v>0</v>
      </c>
      <c r="M2" s="65">
        <f>+C2-E2-F2-G2-H2-I2-J2-K2-L2</f>
        <v>0</v>
      </c>
    </row>
    <row r="3" spans="1:17" s="64" customFormat="1" x14ac:dyDescent="0.25">
      <c r="A3" s="60">
        <v>102416</v>
      </c>
      <c r="B3" s="61">
        <v>48400</v>
      </c>
      <c r="C3" s="61">
        <v>48400</v>
      </c>
      <c r="D3" s="62">
        <v>43049.620833333298</v>
      </c>
      <c r="E3" s="63">
        <v>0</v>
      </c>
      <c r="H3" s="67">
        <v>48400</v>
      </c>
      <c r="I3" s="63">
        <v>0</v>
      </c>
      <c r="J3" s="63"/>
      <c r="L3" s="63">
        <v>0</v>
      </c>
      <c r="M3" s="65">
        <f t="shared" ref="M3:M66" si="0">+C3-E3-F3-G3-H3-I3-J3-K3-L3</f>
        <v>0</v>
      </c>
    </row>
    <row r="4" spans="1:17" s="64" customFormat="1" x14ac:dyDescent="0.25">
      <c r="A4" s="60">
        <v>102911</v>
      </c>
      <c r="B4" s="61">
        <v>174500</v>
      </c>
      <c r="C4" s="61">
        <v>174500</v>
      </c>
      <c r="D4" s="62">
        <v>43053.984722222202</v>
      </c>
      <c r="E4" s="63">
        <v>0</v>
      </c>
      <c r="H4" s="67">
        <v>174500</v>
      </c>
      <c r="I4" s="63">
        <v>0</v>
      </c>
      <c r="J4" s="63"/>
      <c r="L4" s="63">
        <v>0</v>
      </c>
      <c r="M4" s="65">
        <f t="shared" si="0"/>
        <v>0</v>
      </c>
    </row>
    <row r="5" spans="1:17" s="64" customFormat="1" x14ac:dyDescent="0.25">
      <c r="A5" s="60">
        <v>103310</v>
      </c>
      <c r="B5" s="61">
        <v>145170</v>
      </c>
      <c r="C5" s="61">
        <v>145170</v>
      </c>
      <c r="D5" s="62">
        <v>43056.721527777801</v>
      </c>
      <c r="E5" s="63">
        <v>0</v>
      </c>
      <c r="H5" s="67">
        <v>145170</v>
      </c>
      <c r="I5" s="63">
        <v>0</v>
      </c>
      <c r="J5" s="63"/>
      <c r="L5" s="63">
        <v>0</v>
      </c>
      <c r="M5" s="65">
        <f t="shared" si="0"/>
        <v>0</v>
      </c>
    </row>
    <row r="6" spans="1:17" s="64" customFormat="1" x14ac:dyDescent="0.25">
      <c r="A6" s="60">
        <v>103361</v>
      </c>
      <c r="B6" s="61">
        <v>49800</v>
      </c>
      <c r="C6" s="61">
        <v>49800</v>
      </c>
      <c r="D6" s="62">
        <v>43057.405555555597</v>
      </c>
      <c r="E6" s="63">
        <v>0</v>
      </c>
      <c r="H6" s="67">
        <v>49800</v>
      </c>
      <c r="I6" s="63">
        <v>0</v>
      </c>
      <c r="J6" s="63"/>
      <c r="L6" s="63">
        <v>0</v>
      </c>
      <c r="M6" s="65">
        <f t="shared" si="0"/>
        <v>0</v>
      </c>
    </row>
    <row r="7" spans="1:17" x14ac:dyDescent="0.25">
      <c r="A7" s="54">
        <v>103523</v>
      </c>
      <c r="B7" s="55">
        <v>122770</v>
      </c>
      <c r="C7" s="55">
        <v>122770</v>
      </c>
      <c r="D7" s="56">
        <v>43059.110416666699</v>
      </c>
      <c r="E7" s="58">
        <v>0</v>
      </c>
      <c r="I7" s="58">
        <v>0</v>
      </c>
      <c r="L7" s="58">
        <v>122770</v>
      </c>
      <c r="M7" s="59">
        <f t="shared" si="0"/>
        <v>0</v>
      </c>
    </row>
    <row r="8" spans="1:17" s="64" customFormat="1" x14ac:dyDescent="0.25">
      <c r="A8" s="60">
        <v>104217</v>
      </c>
      <c r="B8" s="61">
        <v>48400</v>
      </c>
      <c r="C8" s="61">
        <v>48400</v>
      </c>
      <c r="D8" s="62">
        <v>43063.585416666698</v>
      </c>
      <c r="E8" s="63">
        <v>0</v>
      </c>
      <c r="H8" s="67">
        <v>48400</v>
      </c>
      <c r="I8" s="63">
        <v>0</v>
      </c>
      <c r="J8" s="63"/>
      <c r="L8" s="63">
        <v>0</v>
      </c>
      <c r="M8" s="65">
        <f t="shared" si="0"/>
        <v>0</v>
      </c>
    </row>
    <row r="9" spans="1:17" s="64" customFormat="1" x14ac:dyDescent="0.25">
      <c r="A9" s="60">
        <v>105680</v>
      </c>
      <c r="B9" s="61">
        <v>102750</v>
      </c>
      <c r="C9" s="61">
        <v>102750</v>
      </c>
      <c r="D9" s="62">
        <v>43074.838888888902</v>
      </c>
      <c r="E9" s="63">
        <v>0</v>
      </c>
      <c r="H9" s="67">
        <v>102750</v>
      </c>
      <c r="I9" s="63">
        <v>0</v>
      </c>
      <c r="J9" s="63"/>
      <c r="L9" s="63">
        <v>0</v>
      </c>
      <c r="M9" s="65">
        <f t="shared" si="0"/>
        <v>0</v>
      </c>
    </row>
    <row r="10" spans="1:17" x14ac:dyDescent="0.25">
      <c r="A10" s="54">
        <v>105936</v>
      </c>
      <c r="B10" s="55">
        <v>48400</v>
      </c>
      <c r="C10" s="55">
        <v>48400</v>
      </c>
      <c r="D10" s="56">
        <v>43076.775000000001</v>
      </c>
      <c r="E10" s="58">
        <v>0</v>
      </c>
      <c r="H10" s="68"/>
      <c r="I10" s="58">
        <v>0</v>
      </c>
      <c r="L10" s="58">
        <v>48400</v>
      </c>
      <c r="M10" s="59">
        <f t="shared" si="0"/>
        <v>0</v>
      </c>
    </row>
    <row r="11" spans="1:17" s="64" customFormat="1" x14ac:dyDescent="0.25">
      <c r="A11" s="60">
        <v>106240</v>
      </c>
      <c r="B11" s="61">
        <v>7059</v>
      </c>
      <c r="C11" s="61">
        <v>7059</v>
      </c>
      <c r="D11" s="62">
        <v>43080.499305555597</v>
      </c>
      <c r="E11" s="63">
        <v>0</v>
      </c>
      <c r="H11" s="67">
        <v>7059</v>
      </c>
      <c r="I11" s="63">
        <v>0</v>
      </c>
      <c r="J11" s="63"/>
      <c r="L11" s="63">
        <v>0</v>
      </c>
      <c r="M11" s="65">
        <f t="shared" si="0"/>
        <v>0</v>
      </c>
    </row>
    <row r="12" spans="1:17" s="64" customFormat="1" x14ac:dyDescent="0.25">
      <c r="A12" s="60">
        <v>106603</v>
      </c>
      <c r="B12" s="61">
        <v>81800</v>
      </c>
      <c r="C12" s="61">
        <v>81800</v>
      </c>
      <c r="D12" s="62">
        <v>43082.694444444402</v>
      </c>
      <c r="E12" s="63">
        <v>0</v>
      </c>
      <c r="H12" s="67">
        <v>81800</v>
      </c>
      <c r="I12" s="63">
        <v>0</v>
      </c>
      <c r="J12" s="63"/>
      <c r="L12" s="63">
        <v>0</v>
      </c>
      <c r="M12" s="65">
        <f t="shared" si="0"/>
        <v>0</v>
      </c>
    </row>
    <row r="13" spans="1:17" x14ac:dyDescent="0.25">
      <c r="A13" s="54">
        <v>106846</v>
      </c>
      <c r="B13" s="55">
        <v>91380</v>
      </c>
      <c r="C13" s="55">
        <v>91380</v>
      </c>
      <c r="D13" s="56">
        <v>43084.942361111098</v>
      </c>
      <c r="E13" s="58">
        <v>0</v>
      </c>
      <c r="H13" s="68"/>
      <c r="I13" s="58">
        <v>0</v>
      </c>
      <c r="L13" s="58">
        <v>91380</v>
      </c>
      <c r="M13" s="59">
        <f t="shared" si="0"/>
        <v>0</v>
      </c>
    </row>
    <row r="14" spans="1:17" x14ac:dyDescent="0.25">
      <c r="A14" s="54">
        <v>107001</v>
      </c>
      <c r="B14" s="55">
        <v>48890</v>
      </c>
      <c r="C14" s="55">
        <v>48890</v>
      </c>
      <c r="D14" s="56">
        <v>43086.529166666704</v>
      </c>
      <c r="E14" s="58">
        <v>0</v>
      </c>
      <c r="H14" s="68"/>
      <c r="I14" s="58">
        <v>0</v>
      </c>
      <c r="L14" s="58">
        <v>48890</v>
      </c>
      <c r="M14" s="59">
        <f t="shared" si="0"/>
        <v>0</v>
      </c>
    </row>
    <row r="15" spans="1:17" x14ac:dyDescent="0.25">
      <c r="A15" s="54">
        <v>107509</v>
      </c>
      <c r="B15" s="55">
        <v>48400</v>
      </c>
      <c r="C15" s="55">
        <v>48400</v>
      </c>
      <c r="D15" s="56">
        <v>43090.274305555598</v>
      </c>
      <c r="E15" s="58">
        <v>0</v>
      </c>
      <c r="H15" s="68"/>
      <c r="I15" s="58">
        <v>0</v>
      </c>
      <c r="L15" s="58">
        <v>48400</v>
      </c>
      <c r="M15" s="59">
        <f t="shared" si="0"/>
        <v>0</v>
      </c>
    </row>
    <row r="16" spans="1:17" s="64" customFormat="1" x14ac:dyDescent="0.25">
      <c r="A16" s="60">
        <v>108040</v>
      </c>
      <c r="B16" s="61">
        <v>114330</v>
      </c>
      <c r="C16" s="61">
        <v>114330</v>
      </c>
      <c r="D16" s="62">
        <v>43095.988194444399</v>
      </c>
      <c r="E16" s="63">
        <v>0</v>
      </c>
      <c r="H16" s="67">
        <v>114330</v>
      </c>
      <c r="I16" s="63">
        <v>0</v>
      </c>
      <c r="J16" s="63"/>
      <c r="L16" s="63">
        <v>0</v>
      </c>
      <c r="M16" s="65">
        <f t="shared" si="0"/>
        <v>0</v>
      </c>
    </row>
    <row r="17" spans="1:13" s="64" customFormat="1" x14ac:dyDescent="0.25">
      <c r="A17" s="60">
        <v>108881</v>
      </c>
      <c r="B17" s="61">
        <v>48400</v>
      </c>
      <c r="C17" s="61">
        <v>48400</v>
      </c>
      <c r="D17" s="62">
        <v>43100.647916666698</v>
      </c>
      <c r="E17" s="63">
        <v>0</v>
      </c>
      <c r="H17" s="67">
        <v>48400</v>
      </c>
      <c r="I17" s="63">
        <v>0</v>
      </c>
      <c r="J17" s="63"/>
      <c r="L17" s="63">
        <v>0</v>
      </c>
      <c r="M17" s="65">
        <f t="shared" si="0"/>
        <v>0</v>
      </c>
    </row>
    <row r="18" spans="1:13" s="64" customFormat="1" x14ac:dyDescent="0.25">
      <c r="A18" s="60">
        <v>109400</v>
      </c>
      <c r="B18" s="61">
        <v>175420</v>
      </c>
      <c r="C18" s="61">
        <v>175420</v>
      </c>
      <c r="D18" s="62">
        <v>43106.009722222203</v>
      </c>
      <c r="E18" s="63">
        <v>0</v>
      </c>
      <c r="H18" s="67">
        <v>175420</v>
      </c>
      <c r="I18" s="63">
        <v>0</v>
      </c>
      <c r="J18" s="63"/>
      <c r="L18" s="63">
        <v>0</v>
      </c>
      <c r="M18" s="65">
        <f t="shared" si="0"/>
        <v>0</v>
      </c>
    </row>
    <row r="19" spans="1:13" x14ac:dyDescent="0.25">
      <c r="A19" s="54">
        <v>109867</v>
      </c>
      <c r="B19" s="55">
        <v>158890</v>
      </c>
      <c r="C19" s="55">
        <v>158890</v>
      </c>
      <c r="D19" s="56">
        <v>43110.897916666698</v>
      </c>
      <c r="E19" s="58">
        <v>0</v>
      </c>
      <c r="H19" s="68"/>
      <c r="I19" s="58">
        <v>0</v>
      </c>
      <c r="L19" s="58">
        <v>158890</v>
      </c>
      <c r="M19" s="59">
        <f t="shared" si="0"/>
        <v>0</v>
      </c>
    </row>
    <row r="20" spans="1:13" x14ac:dyDescent="0.25">
      <c r="A20" s="54">
        <v>110079</v>
      </c>
      <c r="B20" s="55">
        <v>51300</v>
      </c>
      <c r="C20" s="55">
        <v>51300</v>
      </c>
      <c r="D20" s="56">
        <v>43112.543055555601</v>
      </c>
      <c r="E20" s="58">
        <v>0</v>
      </c>
      <c r="H20" s="68"/>
      <c r="I20" s="58">
        <v>0</v>
      </c>
      <c r="L20" s="58">
        <v>51300</v>
      </c>
      <c r="M20" s="59">
        <f t="shared" si="0"/>
        <v>0</v>
      </c>
    </row>
    <row r="21" spans="1:13" s="64" customFormat="1" x14ac:dyDescent="0.25">
      <c r="A21" s="60">
        <v>110659</v>
      </c>
      <c r="B21" s="61">
        <v>51300</v>
      </c>
      <c r="C21" s="61">
        <v>51300</v>
      </c>
      <c r="D21" s="62">
        <v>43117.520833333299</v>
      </c>
      <c r="E21" s="63">
        <v>0</v>
      </c>
      <c r="H21" s="67">
        <v>51300</v>
      </c>
      <c r="I21" s="63">
        <v>0</v>
      </c>
      <c r="J21" s="63"/>
      <c r="L21" s="63">
        <v>0</v>
      </c>
      <c r="M21" s="65">
        <f t="shared" si="0"/>
        <v>0</v>
      </c>
    </row>
    <row r="22" spans="1:13" s="64" customFormat="1" x14ac:dyDescent="0.25">
      <c r="A22" s="60">
        <v>110752</v>
      </c>
      <c r="B22" s="61">
        <v>86700</v>
      </c>
      <c r="C22" s="61">
        <v>86700</v>
      </c>
      <c r="D22" s="62">
        <v>43118.079166666699</v>
      </c>
      <c r="E22" s="63">
        <v>0</v>
      </c>
      <c r="H22" s="67">
        <v>86700</v>
      </c>
      <c r="I22" s="63">
        <v>0</v>
      </c>
      <c r="J22" s="63"/>
      <c r="L22" s="63">
        <v>0</v>
      </c>
      <c r="M22" s="65">
        <f t="shared" si="0"/>
        <v>0</v>
      </c>
    </row>
    <row r="23" spans="1:13" x14ac:dyDescent="0.25">
      <c r="A23" s="54">
        <v>111314</v>
      </c>
      <c r="B23" s="55">
        <v>31200</v>
      </c>
      <c r="C23" s="55">
        <v>31200</v>
      </c>
      <c r="D23" s="56">
        <v>43123.577083333301</v>
      </c>
      <c r="E23" s="58">
        <v>0</v>
      </c>
      <c r="H23" s="68"/>
      <c r="I23" s="58">
        <v>0</v>
      </c>
      <c r="L23" s="58">
        <v>31200</v>
      </c>
      <c r="M23" s="59">
        <f t="shared" si="0"/>
        <v>0</v>
      </c>
    </row>
    <row r="24" spans="1:13" x14ac:dyDescent="0.25">
      <c r="A24" s="54">
        <v>111347</v>
      </c>
      <c r="B24" s="55">
        <v>31200</v>
      </c>
      <c r="C24" s="55">
        <v>31200</v>
      </c>
      <c r="D24" s="56">
        <v>43123.631249999999</v>
      </c>
      <c r="E24" s="58">
        <v>0</v>
      </c>
      <c r="H24" s="68"/>
      <c r="I24" s="58">
        <v>0</v>
      </c>
      <c r="L24" s="58">
        <v>31200</v>
      </c>
      <c r="M24" s="59">
        <f t="shared" si="0"/>
        <v>0</v>
      </c>
    </row>
    <row r="25" spans="1:13" x14ac:dyDescent="0.25">
      <c r="A25" s="54">
        <v>111734</v>
      </c>
      <c r="B25" s="55">
        <v>51300</v>
      </c>
      <c r="C25" s="55">
        <v>51300</v>
      </c>
      <c r="D25" s="56">
        <v>43125.745833333298</v>
      </c>
      <c r="E25" s="58">
        <v>0</v>
      </c>
      <c r="H25" s="68"/>
      <c r="I25" s="58">
        <v>0</v>
      </c>
      <c r="L25" s="58">
        <v>51300</v>
      </c>
      <c r="M25" s="59">
        <f t="shared" si="0"/>
        <v>0</v>
      </c>
    </row>
    <row r="26" spans="1:13" x14ac:dyDescent="0.25">
      <c r="A26" s="54">
        <v>111982</v>
      </c>
      <c r="B26" s="55">
        <v>76800</v>
      </c>
      <c r="C26" s="55">
        <v>76800</v>
      </c>
      <c r="D26" s="56">
        <v>43128.413888888899</v>
      </c>
      <c r="E26" s="58">
        <v>0</v>
      </c>
      <c r="H26" s="68"/>
      <c r="I26" s="58">
        <v>0</v>
      </c>
      <c r="L26" s="58">
        <v>76800</v>
      </c>
      <c r="M26" s="59">
        <f t="shared" si="0"/>
        <v>0</v>
      </c>
    </row>
    <row r="27" spans="1:13" s="64" customFormat="1" x14ac:dyDescent="0.25">
      <c r="A27" s="60">
        <v>112611</v>
      </c>
      <c r="B27" s="61">
        <v>98435</v>
      </c>
      <c r="C27" s="61">
        <v>98435</v>
      </c>
      <c r="D27" s="62">
        <v>43130.994444444397</v>
      </c>
      <c r="E27" s="63">
        <v>0</v>
      </c>
      <c r="H27" s="67">
        <v>98435</v>
      </c>
      <c r="I27" s="63">
        <v>0</v>
      </c>
      <c r="J27" s="63"/>
      <c r="L27" s="63">
        <v>0</v>
      </c>
      <c r="M27" s="65">
        <f t="shared" si="0"/>
        <v>0</v>
      </c>
    </row>
    <row r="28" spans="1:13" x14ac:dyDescent="0.25">
      <c r="A28" s="54">
        <v>112992</v>
      </c>
      <c r="B28" s="55">
        <v>240330</v>
      </c>
      <c r="C28" s="55">
        <v>240330</v>
      </c>
      <c r="D28" s="56">
        <v>43133.780555555597</v>
      </c>
      <c r="E28" s="58">
        <v>0</v>
      </c>
      <c r="H28" s="68"/>
      <c r="I28" s="58">
        <v>0</v>
      </c>
      <c r="L28" s="58">
        <v>240330</v>
      </c>
      <c r="M28" s="59">
        <f t="shared" si="0"/>
        <v>0</v>
      </c>
    </row>
    <row r="29" spans="1:13" x14ac:dyDescent="0.25">
      <c r="A29" s="54">
        <v>113238</v>
      </c>
      <c r="B29" s="55">
        <v>51300</v>
      </c>
      <c r="C29" s="55">
        <v>51300</v>
      </c>
      <c r="D29" s="56">
        <v>43136.886805555601</v>
      </c>
      <c r="E29" s="58">
        <v>0</v>
      </c>
      <c r="H29" s="68"/>
      <c r="I29" s="58">
        <v>0</v>
      </c>
      <c r="L29" s="58">
        <v>51300</v>
      </c>
      <c r="M29" s="59">
        <f t="shared" si="0"/>
        <v>0</v>
      </c>
    </row>
    <row r="30" spans="1:13" s="64" customFormat="1" x14ac:dyDescent="0.25">
      <c r="A30" s="60">
        <v>113699</v>
      </c>
      <c r="B30" s="61">
        <v>51300</v>
      </c>
      <c r="C30" s="61">
        <v>51300</v>
      </c>
      <c r="D30" s="62">
        <v>43141.3034722222</v>
      </c>
      <c r="E30" s="63">
        <v>0</v>
      </c>
      <c r="H30" s="67">
        <v>51300</v>
      </c>
      <c r="I30" s="63">
        <v>0</v>
      </c>
      <c r="J30" s="63"/>
      <c r="L30" s="63">
        <v>0</v>
      </c>
      <c r="M30" s="65">
        <f t="shared" si="0"/>
        <v>0</v>
      </c>
    </row>
    <row r="31" spans="1:13" x14ac:dyDescent="0.25">
      <c r="A31" s="54">
        <v>113847</v>
      </c>
      <c r="B31" s="55">
        <v>54700</v>
      </c>
      <c r="C31" s="55">
        <v>54700</v>
      </c>
      <c r="D31" s="56">
        <v>43142.820833333302</v>
      </c>
      <c r="E31" s="58">
        <v>0</v>
      </c>
      <c r="H31" s="68"/>
      <c r="I31" s="58">
        <v>0</v>
      </c>
      <c r="L31" s="58">
        <v>54700</v>
      </c>
      <c r="M31" s="59">
        <f t="shared" si="0"/>
        <v>0</v>
      </c>
    </row>
    <row r="32" spans="1:13" x14ac:dyDescent="0.25">
      <c r="A32" s="54">
        <v>114640</v>
      </c>
      <c r="B32" s="55">
        <v>95099</v>
      </c>
      <c r="C32" s="55">
        <v>95099</v>
      </c>
      <c r="D32" s="56">
        <v>43148.5534722222</v>
      </c>
      <c r="E32" s="58">
        <v>0</v>
      </c>
      <c r="H32" s="68"/>
      <c r="I32" s="58">
        <v>0</v>
      </c>
      <c r="L32" s="58">
        <v>95099</v>
      </c>
      <c r="M32" s="59">
        <f t="shared" si="0"/>
        <v>0</v>
      </c>
    </row>
    <row r="33" spans="1:13" x14ac:dyDescent="0.25">
      <c r="A33" s="54">
        <v>116224</v>
      </c>
      <c r="B33" s="55">
        <v>169648</v>
      </c>
      <c r="C33" s="55">
        <v>169648</v>
      </c>
      <c r="D33" s="56">
        <v>43159.709027777797</v>
      </c>
      <c r="E33" s="58">
        <v>0</v>
      </c>
      <c r="H33" s="68"/>
      <c r="I33" s="58">
        <v>0</v>
      </c>
      <c r="L33" s="58">
        <v>169648</v>
      </c>
      <c r="M33" s="59">
        <f t="shared" si="0"/>
        <v>0</v>
      </c>
    </row>
    <row r="34" spans="1:13" s="64" customFormat="1" x14ac:dyDescent="0.25">
      <c r="A34" s="60">
        <v>116507</v>
      </c>
      <c r="B34" s="61">
        <v>51300</v>
      </c>
      <c r="C34" s="61">
        <v>51300</v>
      </c>
      <c r="D34" s="62">
        <v>43162.536805555603</v>
      </c>
      <c r="E34" s="63">
        <v>0</v>
      </c>
      <c r="H34" s="67">
        <v>51300</v>
      </c>
      <c r="I34" s="63">
        <v>0</v>
      </c>
      <c r="J34" s="63"/>
      <c r="L34" s="63">
        <v>0</v>
      </c>
      <c r="M34" s="65">
        <f t="shared" si="0"/>
        <v>0</v>
      </c>
    </row>
    <row r="35" spans="1:13" s="64" customFormat="1" x14ac:dyDescent="0.25">
      <c r="A35" s="60">
        <v>116920</v>
      </c>
      <c r="B35" s="61">
        <v>166650</v>
      </c>
      <c r="C35" s="61">
        <v>166650</v>
      </c>
      <c r="D35" s="62">
        <v>43166.046527777798</v>
      </c>
      <c r="E35" s="63">
        <v>0</v>
      </c>
      <c r="H35" s="67">
        <v>166650</v>
      </c>
      <c r="I35" s="63">
        <v>0</v>
      </c>
      <c r="J35" s="63"/>
      <c r="L35" s="63">
        <v>0</v>
      </c>
      <c r="M35" s="65">
        <f t="shared" si="0"/>
        <v>0</v>
      </c>
    </row>
    <row r="36" spans="1:13" s="64" customFormat="1" x14ac:dyDescent="0.25">
      <c r="A36" s="60">
        <v>118329</v>
      </c>
      <c r="B36" s="61">
        <v>51300</v>
      </c>
      <c r="C36" s="61">
        <v>51300</v>
      </c>
      <c r="D36" s="62">
        <v>43177.520138888904</v>
      </c>
      <c r="E36" s="63">
        <v>0</v>
      </c>
      <c r="H36" s="67">
        <v>51300</v>
      </c>
      <c r="I36" s="63">
        <v>0</v>
      </c>
      <c r="J36" s="63"/>
      <c r="L36" s="63">
        <v>0</v>
      </c>
      <c r="M36" s="65">
        <f t="shared" si="0"/>
        <v>0</v>
      </c>
    </row>
    <row r="37" spans="1:13" s="64" customFormat="1" x14ac:dyDescent="0.25">
      <c r="A37" s="60">
        <v>122466</v>
      </c>
      <c r="B37" s="61">
        <v>51300</v>
      </c>
      <c r="C37" s="61">
        <v>51300</v>
      </c>
      <c r="D37" s="62">
        <v>43210.4284722222</v>
      </c>
      <c r="E37" s="63">
        <v>0</v>
      </c>
      <c r="H37" s="67">
        <v>51300</v>
      </c>
      <c r="I37" s="63">
        <v>0</v>
      </c>
      <c r="J37" s="63"/>
      <c r="L37" s="63">
        <v>0</v>
      </c>
      <c r="M37" s="65">
        <f t="shared" si="0"/>
        <v>0</v>
      </c>
    </row>
    <row r="38" spans="1:13" s="64" customFormat="1" x14ac:dyDescent="0.25">
      <c r="A38" s="60">
        <v>122514</v>
      </c>
      <c r="B38" s="61">
        <v>51300</v>
      </c>
      <c r="C38" s="61">
        <v>51300</v>
      </c>
      <c r="D38" s="62">
        <v>43210.559027777803</v>
      </c>
      <c r="E38" s="63">
        <v>0</v>
      </c>
      <c r="H38" s="67">
        <v>51300</v>
      </c>
      <c r="I38" s="63">
        <v>0</v>
      </c>
      <c r="J38" s="63"/>
      <c r="L38" s="63">
        <v>0</v>
      </c>
      <c r="M38" s="65">
        <f t="shared" si="0"/>
        <v>0</v>
      </c>
    </row>
    <row r="39" spans="1:13" x14ac:dyDescent="0.25">
      <c r="A39" s="54">
        <v>122569</v>
      </c>
      <c r="B39" s="55">
        <v>51300</v>
      </c>
      <c r="C39" s="55">
        <v>51300</v>
      </c>
      <c r="D39" s="56">
        <v>43210.772916666698</v>
      </c>
      <c r="E39" s="58">
        <v>0</v>
      </c>
      <c r="H39" s="68"/>
      <c r="I39" s="58">
        <v>0</v>
      </c>
      <c r="L39" s="58">
        <v>51300</v>
      </c>
      <c r="M39" s="59">
        <f t="shared" si="0"/>
        <v>0</v>
      </c>
    </row>
    <row r="40" spans="1:13" x14ac:dyDescent="0.25">
      <c r="A40" s="54">
        <v>124940</v>
      </c>
      <c r="B40" s="55">
        <v>52120</v>
      </c>
      <c r="C40" s="55">
        <v>52120</v>
      </c>
      <c r="D40" s="56">
        <v>43226.376388888901</v>
      </c>
      <c r="E40" s="58">
        <v>0</v>
      </c>
      <c r="H40" s="68"/>
      <c r="I40" s="58">
        <v>0</v>
      </c>
      <c r="L40" s="58">
        <v>52120</v>
      </c>
      <c r="M40" s="59">
        <f t="shared" si="0"/>
        <v>0</v>
      </c>
    </row>
    <row r="41" spans="1:13" x14ac:dyDescent="0.25">
      <c r="A41" s="54">
        <v>125538</v>
      </c>
      <c r="B41" s="55">
        <v>95900</v>
      </c>
      <c r="C41" s="55">
        <v>95900</v>
      </c>
      <c r="D41" s="56">
        <v>43230.264583333301</v>
      </c>
      <c r="E41" s="58">
        <v>0</v>
      </c>
      <c r="H41" s="68"/>
      <c r="I41" s="58">
        <v>0</v>
      </c>
      <c r="L41" s="58">
        <v>95900</v>
      </c>
      <c r="M41" s="59">
        <f t="shared" si="0"/>
        <v>0</v>
      </c>
    </row>
    <row r="42" spans="1:13" x14ac:dyDescent="0.25">
      <c r="A42" s="54">
        <v>126756</v>
      </c>
      <c r="B42" s="55">
        <v>51300</v>
      </c>
      <c r="C42" s="55">
        <v>51300</v>
      </c>
      <c r="D42" s="56">
        <v>43239.479166666701</v>
      </c>
      <c r="E42" s="58">
        <v>0</v>
      </c>
      <c r="H42" s="68"/>
      <c r="I42" s="58">
        <v>0</v>
      </c>
      <c r="L42" s="58">
        <v>51300</v>
      </c>
      <c r="M42" s="59">
        <f t="shared" si="0"/>
        <v>0</v>
      </c>
    </row>
    <row r="43" spans="1:13" s="64" customFormat="1" x14ac:dyDescent="0.25">
      <c r="A43" s="60">
        <v>127846</v>
      </c>
      <c r="B43" s="61">
        <v>51300</v>
      </c>
      <c r="C43" s="61">
        <v>51300</v>
      </c>
      <c r="D43" s="62">
        <v>43246.645138888904</v>
      </c>
      <c r="E43" s="63">
        <v>0</v>
      </c>
      <c r="H43" s="67">
        <v>51300</v>
      </c>
      <c r="I43" s="63">
        <v>0</v>
      </c>
      <c r="J43" s="63"/>
      <c r="L43" s="63">
        <v>0</v>
      </c>
      <c r="M43" s="65">
        <f t="shared" si="0"/>
        <v>0</v>
      </c>
    </row>
    <row r="44" spans="1:13" s="64" customFormat="1" x14ac:dyDescent="0.25">
      <c r="A44" s="60">
        <v>128683</v>
      </c>
      <c r="B44" s="61">
        <v>249870</v>
      </c>
      <c r="C44" s="61">
        <v>249870</v>
      </c>
      <c r="D44" s="62">
        <v>43251.355555555601</v>
      </c>
      <c r="E44" s="63">
        <v>0</v>
      </c>
      <c r="H44" s="67">
        <v>249870</v>
      </c>
      <c r="I44" s="63">
        <v>0</v>
      </c>
      <c r="J44" s="63"/>
      <c r="L44" s="63">
        <v>0</v>
      </c>
      <c r="M44" s="65">
        <f t="shared" si="0"/>
        <v>0</v>
      </c>
    </row>
    <row r="45" spans="1:13" x14ac:dyDescent="0.25">
      <c r="A45" s="54">
        <v>128795</v>
      </c>
      <c r="B45" s="55">
        <v>51300</v>
      </c>
      <c r="C45" s="55">
        <v>51300</v>
      </c>
      <c r="D45" s="56">
        <v>43252.373611111099</v>
      </c>
      <c r="E45" s="58">
        <v>0</v>
      </c>
      <c r="H45" s="68"/>
      <c r="I45" s="58">
        <v>0</v>
      </c>
      <c r="L45" s="58">
        <v>51300</v>
      </c>
      <c r="M45" s="59">
        <f t="shared" si="0"/>
        <v>0</v>
      </c>
    </row>
    <row r="46" spans="1:13" x14ac:dyDescent="0.25">
      <c r="A46" s="54">
        <v>129200</v>
      </c>
      <c r="B46" s="55">
        <v>51300</v>
      </c>
      <c r="C46" s="55">
        <v>51300</v>
      </c>
      <c r="D46" s="56">
        <v>43254.720138888901</v>
      </c>
      <c r="E46" s="58">
        <v>0</v>
      </c>
      <c r="H46" s="68"/>
      <c r="I46" s="58">
        <v>0</v>
      </c>
      <c r="L46" s="58">
        <v>51300</v>
      </c>
      <c r="M46" s="59">
        <f t="shared" si="0"/>
        <v>0</v>
      </c>
    </row>
    <row r="47" spans="1:13" x14ac:dyDescent="0.25">
      <c r="A47" s="54">
        <v>129394</v>
      </c>
      <c r="B47" s="55">
        <v>51300</v>
      </c>
      <c r="C47" s="55">
        <v>51300</v>
      </c>
      <c r="D47" s="56">
        <v>43256.332638888904</v>
      </c>
      <c r="E47" s="58">
        <v>0</v>
      </c>
      <c r="H47" s="68"/>
      <c r="I47" s="58">
        <v>0</v>
      </c>
      <c r="L47" s="58">
        <v>51300</v>
      </c>
      <c r="M47" s="59">
        <f t="shared" si="0"/>
        <v>0</v>
      </c>
    </row>
    <row r="48" spans="1:13" x14ac:dyDescent="0.25">
      <c r="A48" s="54">
        <v>129409</v>
      </c>
      <c r="B48" s="55">
        <v>51300</v>
      </c>
      <c r="C48" s="55">
        <v>51300</v>
      </c>
      <c r="D48" s="56">
        <v>43256.373611111099</v>
      </c>
      <c r="E48" s="58">
        <v>0</v>
      </c>
      <c r="H48" s="68"/>
      <c r="I48" s="58">
        <v>0</v>
      </c>
      <c r="L48" s="58">
        <v>51300</v>
      </c>
      <c r="M48" s="59">
        <f t="shared" si="0"/>
        <v>0</v>
      </c>
    </row>
    <row r="49" spans="1:13" s="64" customFormat="1" x14ac:dyDescent="0.25">
      <c r="A49" s="60">
        <v>129541</v>
      </c>
      <c r="B49" s="61">
        <v>51790</v>
      </c>
      <c r="C49" s="61">
        <v>51790</v>
      </c>
      <c r="D49" s="62">
        <v>43256.795138888898</v>
      </c>
      <c r="E49" s="63">
        <v>0</v>
      </c>
      <c r="H49" s="67">
        <v>51790</v>
      </c>
      <c r="I49" s="63">
        <v>0</v>
      </c>
      <c r="J49" s="63"/>
      <c r="L49" s="63">
        <v>0</v>
      </c>
      <c r="M49" s="65">
        <f t="shared" si="0"/>
        <v>0</v>
      </c>
    </row>
    <row r="50" spans="1:13" x14ac:dyDescent="0.25">
      <c r="A50" s="54">
        <v>130761</v>
      </c>
      <c r="B50" s="55">
        <v>53480</v>
      </c>
      <c r="C50" s="55">
        <v>53480</v>
      </c>
      <c r="D50" s="56">
        <v>43265.741666666698</v>
      </c>
      <c r="E50" s="58">
        <v>0</v>
      </c>
      <c r="H50" s="68"/>
      <c r="I50" s="58">
        <v>0</v>
      </c>
      <c r="L50" s="58">
        <v>53480</v>
      </c>
      <c r="M50" s="59">
        <f t="shared" si="0"/>
        <v>0</v>
      </c>
    </row>
    <row r="51" spans="1:13" x14ac:dyDescent="0.25">
      <c r="A51" s="54">
        <v>131423</v>
      </c>
      <c r="B51" s="55">
        <v>51300</v>
      </c>
      <c r="C51" s="55">
        <v>51300</v>
      </c>
      <c r="D51" s="56">
        <v>43270.65</v>
      </c>
      <c r="E51" s="58">
        <v>0</v>
      </c>
      <c r="H51" s="68"/>
      <c r="I51" s="58">
        <v>0</v>
      </c>
      <c r="L51" s="58">
        <v>51300</v>
      </c>
      <c r="M51" s="59">
        <f t="shared" si="0"/>
        <v>0</v>
      </c>
    </row>
    <row r="52" spans="1:13" x14ac:dyDescent="0.25">
      <c r="A52" s="54">
        <v>131499</v>
      </c>
      <c r="B52" s="55">
        <v>107870</v>
      </c>
      <c r="C52" s="55">
        <v>107870</v>
      </c>
      <c r="D52" s="56">
        <v>43270.920833333301</v>
      </c>
      <c r="E52" s="58">
        <v>0</v>
      </c>
      <c r="H52" s="68"/>
      <c r="I52" s="58">
        <v>0</v>
      </c>
      <c r="L52" s="58">
        <v>107870</v>
      </c>
      <c r="M52" s="59">
        <f t="shared" si="0"/>
        <v>0</v>
      </c>
    </row>
    <row r="53" spans="1:13" s="64" customFormat="1" x14ac:dyDescent="0.25">
      <c r="A53" s="60">
        <v>133180</v>
      </c>
      <c r="B53" s="61">
        <v>130190</v>
      </c>
      <c r="C53" s="61">
        <v>130190</v>
      </c>
      <c r="D53" s="62">
        <v>43281.959027777797</v>
      </c>
      <c r="E53" s="63">
        <v>0</v>
      </c>
      <c r="H53" s="67">
        <v>130190</v>
      </c>
      <c r="I53" s="63">
        <v>0</v>
      </c>
      <c r="J53" s="63"/>
      <c r="L53" s="63">
        <v>0</v>
      </c>
      <c r="M53" s="65">
        <f t="shared" si="0"/>
        <v>0</v>
      </c>
    </row>
    <row r="54" spans="1:13" x14ac:dyDescent="0.25">
      <c r="A54" s="54">
        <v>133936</v>
      </c>
      <c r="B54" s="55">
        <v>66210</v>
      </c>
      <c r="C54" s="55">
        <v>66210</v>
      </c>
      <c r="D54" s="56">
        <v>43289.34375</v>
      </c>
      <c r="E54" s="58">
        <v>0</v>
      </c>
      <c r="H54" s="68"/>
      <c r="I54" s="58">
        <v>0</v>
      </c>
      <c r="L54" s="58">
        <v>66210</v>
      </c>
      <c r="M54" s="59">
        <f t="shared" si="0"/>
        <v>0</v>
      </c>
    </row>
    <row r="55" spans="1:13" s="64" customFormat="1" x14ac:dyDescent="0.25">
      <c r="A55" s="60">
        <v>136237</v>
      </c>
      <c r="B55" s="61">
        <v>920450</v>
      </c>
      <c r="C55" s="61">
        <v>920450</v>
      </c>
      <c r="D55" s="62">
        <v>43307.524305555598</v>
      </c>
      <c r="E55" s="63">
        <v>0</v>
      </c>
      <c r="H55" s="67">
        <v>920450</v>
      </c>
      <c r="I55" s="63">
        <v>0</v>
      </c>
      <c r="J55" s="63"/>
      <c r="L55" s="63">
        <v>0</v>
      </c>
      <c r="M55" s="65">
        <f t="shared" si="0"/>
        <v>0</v>
      </c>
    </row>
    <row r="56" spans="1:13" s="64" customFormat="1" x14ac:dyDescent="0.25">
      <c r="A56" s="60">
        <v>137478</v>
      </c>
      <c r="B56" s="61">
        <v>31200</v>
      </c>
      <c r="C56" s="61">
        <v>31200</v>
      </c>
      <c r="D56" s="62">
        <v>43315.266666666699</v>
      </c>
      <c r="E56" s="63">
        <v>0</v>
      </c>
      <c r="H56" s="67">
        <v>31200</v>
      </c>
      <c r="I56" s="63">
        <v>0</v>
      </c>
      <c r="J56" s="63"/>
      <c r="L56" s="63">
        <v>0</v>
      </c>
      <c r="M56" s="65">
        <f t="shared" si="0"/>
        <v>0</v>
      </c>
    </row>
    <row r="57" spans="1:13" x14ac:dyDescent="0.25">
      <c r="A57" s="54">
        <v>138416</v>
      </c>
      <c r="B57" s="55">
        <v>135470</v>
      </c>
      <c r="C57" s="55">
        <v>135470</v>
      </c>
      <c r="D57" s="56">
        <v>43322.038888888899</v>
      </c>
      <c r="E57" s="58">
        <v>0</v>
      </c>
      <c r="H57" s="68"/>
      <c r="I57" s="58">
        <v>0</v>
      </c>
      <c r="L57" s="58">
        <v>135470</v>
      </c>
      <c r="M57" s="59">
        <f t="shared" si="0"/>
        <v>0</v>
      </c>
    </row>
    <row r="58" spans="1:13" x14ac:dyDescent="0.25">
      <c r="A58" s="54">
        <v>138745</v>
      </c>
      <c r="B58" s="55">
        <v>52460</v>
      </c>
      <c r="C58" s="55">
        <v>52460</v>
      </c>
      <c r="D58" s="56">
        <v>43323.804861111101</v>
      </c>
      <c r="E58" s="58">
        <v>0</v>
      </c>
      <c r="H58" s="68"/>
      <c r="I58" s="58">
        <v>0</v>
      </c>
      <c r="L58" s="58">
        <v>52460</v>
      </c>
      <c r="M58" s="59">
        <f t="shared" si="0"/>
        <v>0</v>
      </c>
    </row>
    <row r="59" spans="1:13" s="64" customFormat="1" x14ac:dyDescent="0.25">
      <c r="A59" s="60">
        <v>139273</v>
      </c>
      <c r="B59" s="61">
        <v>31200</v>
      </c>
      <c r="C59" s="61">
        <v>31200</v>
      </c>
      <c r="D59" s="62">
        <v>43327.344444444403</v>
      </c>
      <c r="E59" s="63">
        <v>0</v>
      </c>
      <c r="H59" s="67">
        <v>31200</v>
      </c>
      <c r="I59" s="63">
        <v>0</v>
      </c>
      <c r="J59" s="63"/>
      <c r="L59" s="63">
        <v>0</v>
      </c>
      <c r="M59" s="65">
        <f t="shared" si="0"/>
        <v>0</v>
      </c>
    </row>
    <row r="60" spans="1:13" x14ac:dyDescent="0.25">
      <c r="A60" s="54">
        <v>139572</v>
      </c>
      <c r="B60" s="55">
        <v>31200</v>
      </c>
      <c r="C60" s="55">
        <v>31200</v>
      </c>
      <c r="D60" s="56">
        <v>43329.256249999999</v>
      </c>
      <c r="E60" s="58">
        <v>0</v>
      </c>
      <c r="H60" s="68"/>
      <c r="I60" s="58">
        <v>0</v>
      </c>
      <c r="L60" s="58">
        <v>31200</v>
      </c>
      <c r="M60" s="59">
        <f t="shared" si="0"/>
        <v>0</v>
      </c>
    </row>
    <row r="61" spans="1:13" x14ac:dyDescent="0.25">
      <c r="A61" s="54">
        <v>140042</v>
      </c>
      <c r="B61" s="55">
        <v>31200</v>
      </c>
      <c r="C61" s="55">
        <v>31200</v>
      </c>
      <c r="D61" s="56">
        <v>43333.379861111098</v>
      </c>
      <c r="E61" s="58">
        <v>0</v>
      </c>
      <c r="H61" s="68"/>
      <c r="I61" s="58">
        <v>0</v>
      </c>
      <c r="L61" s="58">
        <v>31200</v>
      </c>
      <c r="M61" s="59">
        <f t="shared" si="0"/>
        <v>0</v>
      </c>
    </row>
    <row r="62" spans="1:13" x14ac:dyDescent="0.25">
      <c r="A62" s="54">
        <v>140345</v>
      </c>
      <c r="B62" s="55">
        <v>176240</v>
      </c>
      <c r="C62" s="55">
        <v>176240</v>
      </c>
      <c r="D62" s="56">
        <v>43335.000694444403</v>
      </c>
      <c r="E62" s="58">
        <v>0</v>
      </c>
      <c r="H62" s="68"/>
      <c r="I62" s="58">
        <v>0</v>
      </c>
      <c r="L62" s="58">
        <v>176240</v>
      </c>
      <c r="M62" s="59">
        <f t="shared" si="0"/>
        <v>0</v>
      </c>
    </row>
    <row r="63" spans="1:13" x14ac:dyDescent="0.25">
      <c r="A63" s="54">
        <v>141260</v>
      </c>
      <c r="B63" s="55">
        <v>51300</v>
      </c>
      <c r="C63" s="55">
        <v>51300</v>
      </c>
      <c r="D63" s="56">
        <v>43339.885416666701</v>
      </c>
      <c r="E63" s="58">
        <v>0</v>
      </c>
      <c r="H63" s="68"/>
      <c r="I63" s="58">
        <v>0</v>
      </c>
      <c r="L63" s="58">
        <v>51300</v>
      </c>
      <c r="M63" s="59">
        <f t="shared" si="0"/>
        <v>0</v>
      </c>
    </row>
    <row r="64" spans="1:13" s="64" customFormat="1" x14ac:dyDescent="0.25">
      <c r="A64" s="60">
        <v>142344</v>
      </c>
      <c r="B64" s="61">
        <v>141700</v>
      </c>
      <c r="C64" s="61">
        <v>141700</v>
      </c>
      <c r="D64" s="62">
        <v>43347.284722222197</v>
      </c>
      <c r="E64" s="63">
        <v>0</v>
      </c>
      <c r="H64" s="67">
        <v>141700</v>
      </c>
      <c r="I64" s="63">
        <v>0</v>
      </c>
      <c r="J64" s="63"/>
      <c r="L64" s="63">
        <v>0</v>
      </c>
      <c r="M64" s="65">
        <f t="shared" si="0"/>
        <v>0</v>
      </c>
    </row>
    <row r="65" spans="1:13" x14ac:dyDescent="0.25">
      <c r="A65" s="54">
        <v>142434</v>
      </c>
      <c r="B65" s="55">
        <v>45100</v>
      </c>
      <c r="C65" s="55">
        <v>45100</v>
      </c>
      <c r="D65" s="56">
        <v>43347.456250000003</v>
      </c>
      <c r="E65" s="58">
        <v>0</v>
      </c>
      <c r="H65" s="68"/>
      <c r="I65" s="58">
        <v>0</v>
      </c>
      <c r="L65" s="58">
        <v>45100</v>
      </c>
      <c r="M65" s="59">
        <f t="shared" si="0"/>
        <v>0</v>
      </c>
    </row>
    <row r="66" spans="1:13" x14ac:dyDescent="0.25">
      <c r="A66" s="54">
        <v>142435</v>
      </c>
      <c r="B66" s="55">
        <v>68500</v>
      </c>
      <c r="C66" s="55">
        <v>68500</v>
      </c>
      <c r="D66" s="56">
        <v>43347.456944444399</v>
      </c>
      <c r="E66" s="58">
        <v>0</v>
      </c>
      <c r="H66" s="68"/>
      <c r="I66" s="58">
        <v>0</v>
      </c>
      <c r="L66" s="58">
        <v>68500</v>
      </c>
      <c r="M66" s="59">
        <f t="shared" si="0"/>
        <v>0</v>
      </c>
    </row>
    <row r="67" spans="1:13" x14ac:dyDescent="0.25">
      <c r="A67" s="54">
        <v>142451</v>
      </c>
      <c r="B67" s="55">
        <v>52010</v>
      </c>
      <c r="C67" s="55">
        <v>52010</v>
      </c>
      <c r="D67" s="56">
        <v>43347.517361111102</v>
      </c>
      <c r="E67" s="58">
        <v>0</v>
      </c>
      <c r="H67" s="68"/>
      <c r="I67" s="58">
        <v>0</v>
      </c>
      <c r="L67" s="58">
        <v>52010</v>
      </c>
      <c r="M67" s="59">
        <f t="shared" ref="M67:M130" si="1">+C67-E67-F67-G67-H67-I67-J67-K67-L67</f>
        <v>0</v>
      </c>
    </row>
    <row r="68" spans="1:13" x14ac:dyDescent="0.25">
      <c r="A68" s="54">
        <v>142515</v>
      </c>
      <c r="B68" s="55">
        <v>51300</v>
      </c>
      <c r="C68" s="55">
        <v>51300</v>
      </c>
      <c r="D68" s="56">
        <v>43347.790972222203</v>
      </c>
      <c r="E68" s="58">
        <v>0</v>
      </c>
      <c r="H68" s="68"/>
      <c r="I68" s="58">
        <v>0</v>
      </c>
      <c r="L68" s="58">
        <v>51300</v>
      </c>
      <c r="M68" s="59">
        <f t="shared" si="1"/>
        <v>0</v>
      </c>
    </row>
    <row r="69" spans="1:13" x14ac:dyDescent="0.25">
      <c r="A69" s="54">
        <v>142842</v>
      </c>
      <c r="B69" s="55">
        <v>225130</v>
      </c>
      <c r="C69" s="55">
        <v>225130</v>
      </c>
      <c r="D69" s="56">
        <v>43350.090277777803</v>
      </c>
      <c r="E69" s="58">
        <v>0</v>
      </c>
      <c r="H69" s="68"/>
      <c r="I69" s="58">
        <v>0</v>
      </c>
      <c r="L69" s="58">
        <v>225130</v>
      </c>
      <c r="M69" s="59">
        <f t="shared" si="1"/>
        <v>0</v>
      </c>
    </row>
    <row r="70" spans="1:13" x14ac:dyDescent="0.25">
      <c r="A70" s="54">
        <v>143103</v>
      </c>
      <c r="B70" s="55">
        <v>51300</v>
      </c>
      <c r="C70" s="55">
        <v>51300</v>
      </c>
      <c r="D70" s="56">
        <v>43351.548611111102</v>
      </c>
      <c r="E70" s="58">
        <v>0</v>
      </c>
      <c r="H70" s="68"/>
      <c r="I70" s="58">
        <v>0</v>
      </c>
      <c r="L70" s="58">
        <v>51300</v>
      </c>
      <c r="M70" s="59">
        <f t="shared" si="1"/>
        <v>0</v>
      </c>
    </row>
    <row r="71" spans="1:13" s="64" customFormat="1" x14ac:dyDescent="0.25">
      <c r="A71" s="60">
        <v>143177</v>
      </c>
      <c r="B71" s="61">
        <v>4706</v>
      </c>
      <c r="C71" s="61">
        <v>4706</v>
      </c>
      <c r="D71" s="62">
        <v>43351.697222222203</v>
      </c>
      <c r="E71" s="63">
        <v>0</v>
      </c>
      <c r="H71" s="67">
        <v>4706</v>
      </c>
      <c r="I71" s="63">
        <v>0</v>
      </c>
      <c r="J71" s="63"/>
      <c r="L71" s="63">
        <v>0</v>
      </c>
      <c r="M71" s="65">
        <f t="shared" si="1"/>
        <v>0</v>
      </c>
    </row>
    <row r="72" spans="1:13" x14ac:dyDescent="0.25">
      <c r="A72" s="54">
        <v>143623</v>
      </c>
      <c r="B72" s="55">
        <v>51740</v>
      </c>
      <c r="C72" s="55">
        <v>51740</v>
      </c>
      <c r="D72" s="56">
        <v>43354.385416666701</v>
      </c>
      <c r="E72" s="58">
        <v>0</v>
      </c>
      <c r="H72" s="68"/>
      <c r="I72" s="58">
        <v>0</v>
      </c>
      <c r="L72" s="58">
        <v>51740</v>
      </c>
      <c r="M72" s="59">
        <f t="shared" si="1"/>
        <v>0</v>
      </c>
    </row>
    <row r="73" spans="1:13" x14ac:dyDescent="0.25">
      <c r="A73" s="54">
        <v>145055</v>
      </c>
      <c r="B73" s="55">
        <v>108730</v>
      </c>
      <c r="C73" s="55">
        <v>108730</v>
      </c>
      <c r="D73" s="56">
        <v>43364.074305555601</v>
      </c>
      <c r="E73" s="58">
        <v>0</v>
      </c>
      <c r="H73" s="68"/>
      <c r="I73" s="58">
        <v>0</v>
      </c>
      <c r="L73" s="58">
        <v>108730</v>
      </c>
      <c r="M73" s="59">
        <f t="shared" si="1"/>
        <v>0</v>
      </c>
    </row>
    <row r="74" spans="1:13" x14ac:dyDescent="0.25">
      <c r="A74" s="54">
        <v>146164</v>
      </c>
      <c r="B74" s="55">
        <v>307270</v>
      </c>
      <c r="C74" s="55">
        <v>85750</v>
      </c>
      <c r="D74" s="56">
        <v>43371.655555555597</v>
      </c>
      <c r="E74" s="58">
        <v>0</v>
      </c>
      <c r="H74" s="68"/>
      <c r="I74" s="58">
        <v>0</v>
      </c>
      <c r="J74" s="58">
        <v>55615</v>
      </c>
      <c r="L74" s="58">
        <v>30135</v>
      </c>
      <c r="M74" s="59">
        <f t="shared" si="1"/>
        <v>0</v>
      </c>
    </row>
    <row r="75" spans="1:13" x14ac:dyDescent="0.25">
      <c r="A75" s="54">
        <v>146529</v>
      </c>
      <c r="B75" s="55">
        <v>45100</v>
      </c>
      <c r="C75" s="55">
        <v>45100</v>
      </c>
      <c r="D75" s="56">
        <v>43375.405555555597</v>
      </c>
      <c r="E75" s="58">
        <v>0</v>
      </c>
      <c r="H75" s="68"/>
      <c r="I75" s="58">
        <v>0</v>
      </c>
      <c r="L75" s="58">
        <v>45100</v>
      </c>
      <c r="M75" s="59">
        <f t="shared" si="1"/>
        <v>0</v>
      </c>
    </row>
    <row r="76" spans="1:13" s="64" customFormat="1" x14ac:dyDescent="0.25">
      <c r="A76" s="60">
        <v>146725</v>
      </c>
      <c r="B76" s="61">
        <v>11765</v>
      </c>
      <c r="C76" s="61">
        <v>11765</v>
      </c>
      <c r="D76" s="62">
        <v>43376.652777777803</v>
      </c>
      <c r="E76" s="63">
        <v>0</v>
      </c>
      <c r="H76" s="67">
        <v>11765</v>
      </c>
      <c r="I76" s="63">
        <v>0</v>
      </c>
      <c r="J76" s="63"/>
      <c r="L76" s="63">
        <v>0</v>
      </c>
      <c r="M76" s="65">
        <f t="shared" si="1"/>
        <v>0</v>
      </c>
    </row>
    <row r="77" spans="1:13" x14ac:dyDescent="0.25">
      <c r="A77" s="54">
        <v>147040</v>
      </c>
      <c r="B77" s="55">
        <v>267180</v>
      </c>
      <c r="C77" s="55">
        <v>267180</v>
      </c>
      <c r="D77" s="56">
        <v>43379.177083333299</v>
      </c>
      <c r="E77" s="58">
        <v>0</v>
      </c>
      <c r="H77" s="68"/>
      <c r="I77" s="58">
        <v>0</v>
      </c>
      <c r="L77" s="58">
        <v>267180</v>
      </c>
      <c r="M77" s="59">
        <f t="shared" si="1"/>
        <v>0</v>
      </c>
    </row>
    <row r="78" spans="1:13" x14ac:dyDescent="0.25">
      <c r="A78" s="54">
        <v>147313</v>
      </c>
      <c r="B78" s="55">
        <v>69800</v>
      </c>
      <c r="C78" s="55">
        <v>69800</v>
      </c>
      <c r="D78" s="56">
        <v>43381.746527777803</v>
      </c>
      <c r="E78" s="58">
        <v>0</v>
      </c>
      <c r="H78" s="68"/>
      <c r="I78" s="58">
        <v>0</v>
      </c>
      <c r="L78" s="58">
        <v>69800</v>
      </c>
      <c r="M78" s="59">
        <f t="shared" si="1"/>
        <v>0</v>
      </c>
    </row>
    <row r="79" spans="1:13" x14ac:dyDescent="0.25">
      <c r="A79" s="54">
        <v>147610</v>
      </c>
      <c r="B79" s="55">
        <v>109640</v>
      </c>
      <c r="C79" s="55">
        <v>109640</v>
      </c>
      <c r="D79" s="56">
        <v>43383.500694444403</v>
      </c>
      <c r="E79" s="58">
        <v>0</v>
      </c>
      <c r="H79" s="68"/>
      <c r="I79" s="58">
        <v>0</v>
      </c>
      <c r="L79" s="58">
        <v>109640</v>
      </c>
      <c r="M79" s="59">
        <f t="shared" si="1"/>
        <v>0</v>
      </c>
    </row>
    <row r="80" spans="1:13" x14ac:dyDescent="0.25">
      <c r="A80" s="54">
        <v>148067</v>
      </c>
      <c r="B80" s="55">
        <v>175700</v>
      </c>
      <c r="C80" s="55">
        <v>175700</v>
      </c>
      <c r="D80" s="56">
        <v>43387.984027777798</v>
      </c>
      <c r="E80" s="58">
        <v>0</v>
      </c>
      <c r="H80" s="68"/>
      <c r="I80" s="58">
        <v>0</v>
      </c>
      <c r="L80" s="58">
        <v>175700</v>
      </c>
      <c r="M80" s="59">
        <f t="shared" si="1"/>
        <v>0</v>
      </c>
    </row>
    <row r="81" spans="1:15" s="64" customFormat="1" x14ac:dyDescent="0.25">
      <c r="A81" s="60">
        <v>148309</v>
      </c>
      <c r="B81" s="61">
        <v>51300</v>
      </c>
      <c r="C81" s="61">
        <v>51300</v>
      </c>
      <c r="D81" s="62">
        <v>43389.980555555601</v>
      </c>
      <c r="E81" s="63">
        <v>0</v>
      </c>
      <c r="H81" s="67">
        <v>51300</v>
      </c>
      <c r="I81" s="63">
        <v>0</v>
      </c>
      <c r="J81" s="63"/>
      <c r="L81" s="63">
        <v>0</v>
      </c>
      <c r="M81" s="65">
        <f t="shared" si="1"/>
        <v>0</v>
      </c>
    </row>
    <row r="82" spans="1:15" x14ac:dyDescent="0.25">
      <c r="A82" s="54">
        <v>149363</v>
      </c>
      <c r="B82" s="55">
        <v>51300</v>
      </c>
      <c r="C82" s="55">
        <v>51300</v>
      </c>
      <c r="D82" s="56">
        <v>43397.747916666704</v>
      </c>
      <c r="E82" s="58">
        <v>0</v>
      </c>
      <c r="H82" s="68"/>
      <c r="I82" s="58">
        <v>0</v>
      </c>
      <c r="L82" s="58">
        <v>51300</v>
      </c>
      <c r="M82" s="59">
        <f t="shared" si="1"/>
        <v>0</v>
      </c>
    </row>
    <row r="83" spans="1:15" s="64" customFormat="1" x14ac:dyDescent="0.25">
      <c r="A83" s="60">
        <v>150663</v>
      </c>
      <c r="B83" s="61">
        <v>51740</v>
      </c>
      <c r="C83" s="61">
        <v>51740</v>
      </c>
      <c r="D83" s="62">
        <v>43408.734027777798</v>
      </c>
      <c r="E83" s="63">
        <v>0</v>
      </c>
      <c r="H83" s="67">
        <v>51740</v>
      </c>
      <c r="I83" s="63">
        <v>0</v>
      </c>
      <c r="J83" s="63"/>
      <c r="L83" s="63">
        <v>0</v>
      </c>
      <c r="M83" s="65">
        <f t="shared" si="1"/>
        <v>0</v>
      </c>
    </row>
    <row r="84" spans="1:15" s="64" customFormat="1" x14ac:dyDescent="0.25">
      <c r="A84" s="60">
        <v>151023</v>
      </c>
      <c r="B84" s="61">
        <v>236590</v>
      </c>
      <c r="C84" s="61">
        <v>236590</v>
      </c>
      <c r="D84" s="62">
        <v>43411.5180555556</v>
      </c>
      <c r="E84" s="63">
        <v>0</v>
      </c>
      <c r="H84" s="67">
        <v>236590</v>
      </c>
      <c r="I84" s="63">
        <v>0</v>
      </c>
      <c r="J84" s="63"/>
      <c r="L84" s="63">
        <v>0</v>
      </c>
      <c r="M84" s="65">
        <f t="shared" si="1"/>
        <v>0</v>
      </c>
    </row>
    <row r="85" spans="1:15" s="64" customFormat="1" x14ac:dyDescent="0.25">
      <c r="A85" s="60">
        <v>151457</v>
      </c>
      <c r="B85" s="61">
        <v>530280</v>
      </c>
      <c r="C85" s="61">
        <v>530280</v>
      </c>
      <c r="D85" s="62">
        <v>43416.086805555598</v>
      </c>
      <c r="E85" s="63">
        <v>0</v>
      </c>
      <c r="H85" s="67">
        <v>530280</v>
      </c>
      <c r="I85" s="63">
        <v>0</v>
      </c>
      <c r="J85" s="63"/>
      <c r="L85" s="63">
        <v>0</v>
      </c>
      <c r="M85" s="65">
        <f t="shared" si="1"/>
        <v>0</v>
      </c>
    </row>
    <row r="86" spans="1:15" s="64" customFormat="1" x14ac:dyDescent="0.25">
      <c r="A86" s="60">
        <v>151903</v>
      </c>
      <c r="B86" s="61">
        <v>51300</v>
      </c>
      <c r="C86" s="61">
        <v>51300</v>
      </c>
      <c r="D86" s="62">
        <v>43418.828472222202</v>
      </c>
      <c r="E86" s="63">
        <v>0</v>
      </c>
      <c r="H86" s="67">
        <v>51300</v>
      </c>
      <c r="I86" s="63">
        <v>0</v>
      </c>
      <c r="J86" s="63"/>
      <c r="L86" s="63">
        <v>0</v>
      </c>
      <c r="M86" s="65">
        <f t="shared" si="1"/>
        <v>0</v>
      </c>
    </row>
    <row r="87" spans="1:15" s="64" customFormat="1" x14ac:dyDescent="0.25">
      <c r="A87" s="60">
        <v>154059</v>
      </c>
      <c r="B87" s="61">
        <v>1135470</v>
      </c>
      <c r="C87" s="61">
        <v>1135470</v>
      </c>
      <c r="D87" s="62">
        <v>43433.599305555603</v>
      </c>
      <c r="E87" s="63">
        <v>0</v>
      </c>
      <c r="H87" s="67">
        <v>1135470</v>
      </c>
      <c r="I87" s="63">
        <v>0</v>
      </c>
      <c r="J87" s="63"/>
      <c r="L87" s="63">
        <v>0</v>
      </c>
      <c r="M87" s="65">
        <f t="shared" si="1"/>
        <v>0</v>
      </c>
    </row>
    <row r="88" spans="1:15" x14ac:dyDescent="0.25">
      <c r="A88" s="54">
        <v>155215</v>
      </c>
      <c r="B88" s="55">
        <v>51740</v>
      </c>
      <c r="C88" s="55">
        <v>51740</v>
      </c>
      <c r="D88" s="56">
        <v>43444.614583333299</v>
      </c>
      <c r="E88" s="58">
        <v>0</v>
      </c>
      <c r="H88" s="68"/>
      <c r="I88" s="58">
        <v>0</v>
      </c>
      <c r="L88" s="58">
        <v>51740</v>
      </c>
      <c r="M88" s="59">
        <f t="shared" si="1"/>
        <v>0</v>
      </c>
    </row>
    <row r="89" spans="1:15" x14ac:dyDescent="0.25">
      <c r="A89" s="54">
        <v>156305</v>
      </c>
      <c r="B89" s="55">
        <v>152530</v>
      </c>
      <c r="C89" s="55">
        <v>152530</v>
      </c>
      <c r="D89" s="56">
        <v>43452.577777777798</v>
      </c>
      <c r="E89" s="58">
        <v>0</v>
      </c>
      <c r="H89" s="68"/>
      <c r="I89" s="58">
        <v>0</v>
      </c>
      <c r="J89" s="58">
        <v>100000</v>
      </c>
      <c r="L89" s="58">
        <v>52530</v>
      </c>
      <c r="M89" s="59">
        <f t="shared" si="1"/>
        <v>0</v>
      </c>
    </row>
    <row r="90" spans="1:15" x14ac:dyDescent="0.25">
      <c r="A90" s="54">
        <v>156450</v>
      </c>
      <c r="B90" s="55">
        <v>1188300</v>
      </c>
      <c r="C90" s="55">
        <v>1115870</v>
      </c>
      <c r="D90" s="56">
        <v>43454.120138888902</v>
      </c>
      <c r="E90" s="58">
        <v>0</v>
      </c>
      <c r="H90" s="68"/>
      <c r="I90" s="58">
        <v>0</v>
      </c>
      <c r="J90" s="58">
        <v>334761</v>
      </c>
      <c r="L90" s="58">
        <v>853539</v>
      </c>
      <c r="M90" s="59">
        <f t="shared" si="1"/>
        <v>-72430</v>
      </c>
      <c r="O90" t="s">
        <v>1424</v>
      </c>
    </row>
    <row r="91" spans="1:15" x14ac:dyDescent="0.25">
      <c r="A91" s="54">
        <v>156858</v>
      </c>
      <c r="B91" s="55">
        <v>1003960</v>
      </c>
      <c r="C91" s="55">
        <v>523716</v>
      </c>
      <c r="D91" s="56">
        <v>43459.447222222203</v>
      </c>
      <c r="E91" s="58">
        <v>0</v>
      </c>
      <c r="H91" s="68"/>
      <c r="I91" s="58">
        <v>0</v>
      </c>
      <c r="J91" s="58">
        <v>271542</v>
      </c>
      <c r="L91" s="58">
        <v>732418</v>
      </c>
      <c r="M91" s="59">
        <f t="shared" si="1"/>
        <v>-480244</v>
      </c>
      <c r="O91" t="s">
        <v>1424</v>
      </c>
    </row>
    <row r="92" spans="1:15" s="64" customFormat="1" x14ac:dyDescent="0.25">
      <c r="A92" s="60">
        <v>157310</v>
      </c>
      <c r="B92" s="61">
        <v>381114</v>
      </c>
      <c r="C92" s="61">
        <v>381114</v>
      </c>
      <c r="D92" s="62">
        <v>43463.730555555601</v>
      </c>
      <c r="E92" s="63">
        <v>0</v>
      </c>
      <c r="H92" s="67">
        <v>381114</v>
      </c>
      <c r="I92" s="63">
        <v>0</v>
      </c>
      <c r="J92" s="63"/>
      <c r="L92" s="63">
        <v>0</v>
      </c>
      <c r="M92" s="65">
        <f t="shared" si="1"/>
        <v>0</v>
      </c>
    </row>
    <row r="93" spans="1:15" x14ac:dyDescent="0.25">
      <c r="A93" s="54">
        <v>157510</v>
      </c>
      <c r="B93" s="55">
        <v>54400</v>
      </c>
      <c r="C93" s="55">
        <v>54400</v>
      </c>
      <c r="D93" s="56">
        <v>43467.780555555597</v>
      </c>
      <c r="E93" s="58">
        <v>0</v>
      </c>
      <c r="H93" s="68"/>
      <c r="I93" s="58">
        <v>0</v>
      </c>
      <c r="L93" s="58">
        <v>54400</v>
      </c>
      <c r="M93" s="59">
        <f t="shared" si="1"/>
        <v>0</v>
      </c>
    </row>
    <row r="94" spans="1:15" s="64" customFormat="1" x14ac:dyDescent="0.25">
      <c r="A94" s="60">
        <v>157871</v>
      </c>
      <c r="B94" s="61">
        <v>54400</v>
      </c>
      <c r="C94" s="61">
        <v>54400</v>
      </c>
      <c r="D94" s="62">
        <v>43472.529861111099</v>
      </c>
      <c r="E94" s="63">
        <v>0</v>
      </c>
      <c r="H94" s="67">
        <v>54400</v>
      </c>
      <c r="I94" s="63">
        <v>0</v>
      </c>
      <c r="J94" s="63"/>
      <c r="L94" s="63">
        <v>0</v>
      </c>
      <c r="M94" s="65">
        <f t="shared" si="1"/>
        <v>0</v>
      </c>
    </row>
    <row r="95" spans="1:15" x14ac:dyDescent="0.25">
      <c r="A95" s="54">
        <v>158141</v>
      </c>
      <c r="B95" s="55">
        <v>214880</v>
      </c>
      <c r="C95" s="55">
        <v>89237</v>
      </c>
      <c r="D95" s="56">
        <v>43474.8034722222</v>
      </c>
      <c r="E95" s="58">
        <v>0</v>
      </c>
      <c r="H95" s="68"/>
      <c r="I95" s="58">
        <v>0</v>
      </c>
      <c r="L95" s="58">
        <v>214880</v>
      </c>
      <c r="M95" s="59">
        <f t="shared" si="1"/>
        <v>-125643</v>
      </c>
      <c r="O95" t="s">
        <v>1424</v>
      </c>
    </row>
    <row r="96" spans="1:15" x14ac:dyDescent="0.25">
      <c r="A96" s="54">
        <v>159165</v>
      </c>
      <c r="B96" s="55">
        <v>414085</v>
      </c>
      <c r="C96" s="55">
        <v>414085</v>
      </c>
      <c r="D96" s="56">
        <v>43485.087500000001</v>
      </c>
      <c r="E96" s="58">
        <v>0</v>
      </c>
      <c r="H96" s="68"/>
      <c r="I96" s="58">
        <v>0</v>
      </c>
      <c r="L96" s="58">
        <v>414085</v>
      </c>
      <c r="M96" s="59">
        <f t="shared" si="1"/>
        <v>0</v>
      </c>
    </row>
    <row r="97" spans="1:15" x14ac:dyDescent="0.25">
      <c r="A97" s="54">
        <v>159451</v>
      </c>
      <c r="B97" s="55">
        <v>54400</v>
      </c>
      <c r="C97" s="55">
        <v>54400</v>
      </c>
      <c r="D97" s="56">
        <v>43487.742361111101</v>
      </c>
      <c r="E97" s="58">
        <v>0</v>
      </c>
      <c r="H97" s="68"/>
      <c r="I97" s="58">
        <v>0</v>
      </c>
      <c r="L97" s="58">
        <v>54400</v>
      </c>
      <c r="M97" s="59">
        <f t="shared" si="1"/>
        <v>0</v>
      </c>
    </row>
    <row r="98" spans="1:15" s="64" customFormat="1" x14ac:dyDescent="0.25">
      <c r="A98" s="60">
        <v>162235</v>
      </c>
      <c r="B98" s="61">
        <v>54400</v>
      </c>
      <c r="C98" s="61">
        <v>54400</v>
      </c>
      <c r="D98" s="62">
        <v>43510.836805555598</v>
      </c>
      <c r="E98" s="63">
        <v>0</v>
      </c>
      <c r="H98" s="67">
        <v>54400</v>
      </c>
      <c r="I98" s="63">
        <v>0</v>
      </c>
      <c r="J98" s="63"/>
      <c r="L98" s="63">
        <v>0</v>
      </c>
      <c r="M98" s="65">
        <f t="shared" si="1"/>
        <v>0</v>
      </c>
    </row>
    <row r="99" spans="1:15" s="64" customFormat="1" x14ac:dyDescent="0.25">
      <c r="A99" s="60">
        <v>162787</v>
      </c>
      <c r="B99" s="61">
        <v>54400</v>
      </c>
      <c r="C99" s="61">
        <v>54400</v>
      </c>
      <c r="D99" s="62">
        <v>43515.938194444403</v>
      </c>
      <c r="E99" s="63">
        <v>0</v>
      </c>
      <c r="H99" s="67">
        <v>54400</v>
      </c>
      <c r="I99" s="63">
        <v>0</v>
      </c>
      <c r="J99" s="63"/>
      <c r="L99" s="63">
        <v>0</v>
      </c>
      <c r="M99" s="65">
        <f t="shared" si="1"/>
        <v>0</v>
      </c>
    </row>
    <row r="100" spans="1:15" s="64" customFormat="1" x14ac:dyDescent="0.25">
      <c r="A100" s="60">
        <v>165997</v>
      </c>
      <c r="B100" s="61">
        <v>101000</v>
      </c>
      <c r="C100" s="61">
        <v>101000</v>
      </c>
      <c r="D100" s="62">
        <v>43538.092361111099</v>
      </c>
      <c r="E100" s="63">
        <v>0</v>
      </c>
      <c r="H100" s="67">
        <v>101000</v>
      </c>
      <c r="I100" s="63">
        <v>0</v>
      </c>
      <c r="J100" s="63"/>
      <c r="L100" s="63">
        <v>0</v>
      </c>
      <c r="M100" s="65">
        <f t="shared" si="1"/>
        <v>0</v>
      </c>
    </row>
    <row r="101" spans="1:15" s="64" customFormat="1" x14ac:dyDescent="0.25">
      <c r="A101" s="60">
        <v>166751</v>
      </c>
      <c r="B101" s="61">
        <v>7059</v>
      </c>
      <c r="C101" s="61">
        <v>7059</v>
      </c>
      <c r="D101" s="62">
        <v>43543.623611111099</v>
      </c>
      <c r="E101" s="63">
        <v>0</v>
      </c>
      <c r="H101" s="67">
        <v>7059</v>
      </c>
      <c r="I101" s="63">
        <v>0</v>
      </c>
      <c r="J101" s="63"/>
      <c r="L101" s="63">
        <v>0</v>
      </c>
      <c r="M101" s="65">
        <f t="shared" si="1"/>
        <v>0</v>
      </c>
    </row>
    <row r="102" spans="1:15" x14ac:dyDescent="0.25">
      <c r="A102" s="54">
        <v>166931</v>
      </c>
      <c r="B102" s="55">
        <v>304120</v>
      </c>
      <c r="C102" s="55">
        <v>304120</v>
      </c>
      <c r="D102" s="56">
        <v>43544.877083333296</v>
      </c>
      <c r="E102" s="58">
        <v>0</v>
      </c>
      <c r="H102" s="68"/>
      <c r="I102" s="58">
        <v>0</v>
      </c>
      <c r="L102" s="58">
        <v>304120</v>
      </c>
      <c r="M102" s="59">
        <f t="shared" si="1"/>
        <v>0</v>
      </c>
    </row>
    <row r="103" spans="1:15" x14ac:dyDescent="0.25">
      <c r="A103" s="54">
        <v>168006</v>
      </c>
      <c r="B103" s="55">
        <v>203500</v>
      </c>
      <c r="C103" s="55">
        <v>203500</v>
      </c>
      <c r="D103" s="56">
        <v>43553.219444444403</v>
      </c>
      <c r="E103" s="58">
        <v>0</v>
      </c>
      <c r="H103" s="68"/>
      <c r="I103" s="58">
        <v>0</v>
      </c>
      <c r="L103" s="58">
        <v>203500</v>
      </c>
      <c r="M103" s="59">
        <f t="shared" si="1"/>
        <v>0</v>
      </c>
    </row>
    <row r="104" spans="1:15" x14ac:dyDescent="0.25">
      <c r="A104" s="54">
        <v>168390</v>
      </c>
      <c r="B104" s="55">
        <v>55120</v>
      </c>
      <c r="C104" s="55">
        <v>55120</v>
      </c>
      <c r="D104" s="56">
        <v>43555.943749999999</v>
      </c>
      <c r="E104" s="58">
        <v>0</v>
      </c>
      <c r="H104" s="68"/>
      <c r="I104" s="58">
        <v>0</v>
      </c>
      <c r="L104" s="58">
        <v>55120</v>
      </c>
      <c r="M104" s="59">
        <f t="shared" si="1"/>
        <v>0</v>
      </c>
    </row>
    <row r="105" spans="1:15" s="64" customFormat="1" x14ac:dyDescent="0.25">
      <c r="A105" s="60">
        <v>168717</v>
      </c>
      <c r="B105" s="61">
        <v>33100</v>
      </c>
      <c r="C105" s="61">
        <v>33100</v>
      </c>
      <c r="D105" s="62">
        <v>43558.398611111101</v>
      </c>
      <c r="E105" s="63">
        <v>0</v>
      </c>
      <c r="H105" s="67">
        <v>33100</v>
      </c>
      <c r="I105" s="63">
        <v>0</v>
      </c>
      <c r="J105" s="63"/>
      <c r="L105" s="63">
        <v>0</v>
      </c>
      <c r="M105" s="65">
        <f t="shared" si="1"/>
        <v>0</v>
      </c>
    </row>
    <row r="106" spans="1:15" x14ac:dyDescent="0.25">
      <c r="A106" s="54">
        <v>168809</v>
      </c>
      <c r="B106" s="55">
        <v>33100</v>
      </c>
      <c r="C106" s="55">
        <v>33100</v>
      </c>
      <c r="D106" s="56">
        <v>43559.403472222199</v>
      </c>
      <c r="E106" s="58">
        <v>0</v>
      </c>
      <c r="H106" s="68"/>
      <c r="I106" s="58">
        <v>0</v>
      </c>
      <c r="L106" s="58">
        <v>33100</v>
      </c>
      <c r="M106" s="59">
        <f t="shared" si="1"/>
        <v>0</v>
      </c>
    </row>
    <row r="107" spans="1:15" x14ac:dyDescent="0.25">
      <c r="A107" s="54">
        <v>168810</v>
      </c>
      <c r="B107" s="55">
        <v>33100</v>
      </c>
      <c r="C107" s="55">
        <v>33100</v>
      </c>
      <c r="D107" s="56">
        <v>43559.404166666704</v>
      </c>
      <c r="E107" s="58">
        <v>0</v>
      </c>
      <c r="H107" s="68"/>
      <c r="I107" s="58">
        <v>0</v>
      </c>
      <c r="L107" s="58">
        <v>33100</v>
      </c>
      <c r="M107" s="59">
        <f t="shared" si="1"/>
        <v>0</v>
      </c>
    </row>
    <row r="108" spans="1:15" s="64" customFormat="1" x14ac:dyDescent="0.25">
      <c r="A108" s="60">
        <v>169815</v>
      </c>
      <c r="B108" s="61">
        <v>33100</v>
      </c>
      <c r="C108" s="61">
        <v>33100</v>
      </c>
      <c r="D108" s="62">
        <v>43566.565277777801</v>
      </c>
      <c r="E108" s="63">
        <v>0</v>
      </c>
      <c r="H108" s="67">
        <v>33100</v>
      </c>
      <c r="I108" s="63">
        <v>0</v>
      </c>
      <c r="J108" s="63"/>
      <c r="L108" s="63">
        <v>0</v>
      </c>
      <c r="M108" s="65">
        <f t="shared" si="1"/>
        <v>0</v>
      </c>
    </row>
    <row r="109" spans="1:15" x14ac:dyDescent="0.25">
      <c r="A109" s="54">
        <v>170350</v>
      </c>
      <c r="B109" s="55">
        <v>85220</v>
      </c>
      <c r="C109" s="55">
        <v>71938</v>
      </c>
      <c r="D109" s="56">
        <v>43571.146527777797</v>
      </c>
      <c r="E109" s="58">
        <v>0</v>
      </c>
      <c r="H109" s="68"/>
      <c r="I109" s="58">
        <v>0</v>
      </c>
      <c r="L109" s="58">
        <v>85220</v>
      </c>
      <c r="M109" s="59">
        <f t="shared" si="1"/>
        <v>-13282</v>
      </c>
      <c r="O109" t="s">
        <v>1424</v>
      </c>
    </row>
    <row r="110" spans="1:15" x14ac:dyDescent="0.25">
      <c r="A110" s="54">
        <v>170920</v>
      </c>
      <c r="B110" s="55">
        <v>33100</v>
      </c>
      <c r="C110" s="55">
        <v>33100</v>
      </c>
      <c r="D110" s="56">
        <v>43577.435416666704</v>
      </c>
      <c r="E110" s="58">
        <v>0</v>
      </c>
      <c r="H110" s="68"/>
      <c r="I110" s="58">
        <v>0</v>
      </c>
      <c r="L110" s="58">
        <v>33100</v>
      </c>
      <c r="M110" s="59">
        <f t="shared" si="1"/>
        <v>0</v>
      </c>
    </row>
    <row r="111" spans="1:15" s="64" customFormat="1" x14ac:dyDescent="0.25">
      <c r="A111" s="60">
        <v>172580</v>
      </c>
      <c r="B111" s="61">
        <v>466300</v>
      </c>
      <c r="C111" s="61">
        <v>466300</v>
      </c>
      <c r="D111" s="62">
        <v>43588.286111111098</v>
      </c>
      <c r="E111" s="63">
        <v>0</v>
      </c>
      <c r="H111" s="67">
        <v>466300</v>
      </c>
      <c r="I111" s="63">
        <v>0</v>
      </c>
      <c r="J111" s="63"/>
      <c r="L111" s="63">
        <v>0</v>
      </c>
      <c r="M111" s="65">
        <f t="shared" si="1"/>
        <v>0</v>
      </c>
    </row>
    <row r="112" spans="1:15" s="64" customFormat="1" x14ac:dyDescent="0.25">
      <c r="A112" s="60">
        <v>172644</v>
      </c>
      <c r="B112" s="61">
        <v>22600</v>
      </c>
      <c r="C112" s="61">
        <v>22600</v>
      </c>
      <c r="D112" s="62">
        <v>43588.541666666701</v>
      </c>
      <c r="E112" s="63">
        <v>0</v>
      </c>
      <c r="H112" s="67">
        <v>22600</v>
      </c>
      <c r="I112" s="63">
        <v>0</v>
      </c>
      <c r="J112" s="63"/>
      <c r="L112" s="63">
        <v>0</v>
      </c>
      <c r="M112" s="65">
        <f t="shared" si="1"/>
        <v>0</v>
      </c>
    </row>
    <row r="113" spans="1:13" s="64" customFormat="1" x14ac:dyDescent="0.25">
      <c r="A113" s="60">
        <v>173523</v>
      </c>
      <c r="B113" s="61">
        <v>24000</v>
      </c>
      <c r="C113" s="61">
        <v>24000</v>
      </c>
      <c r="D113" s="62">
        <v>43595.572916666701</v>
      </c>
      <c r="E113" s="63">
        <v>0</v>
      </c>
      <c r="H113" s="67">
        <v>24000</v>
      </c>
      <c r="I113" s="63">
        <v>0</v>
      </c>
      <c r="J113" s="63"/>
      <c r="L113" s="63">
        <v>0</v>
      </c>
      <c r="M113" s="65">
        <f t="shared" si="1"/>
        <v>0</v>
      </c>
    </row>
    <row r="114" spans="1:13" s="64" customFormat="1" x14ac:dyDescent="0.25">
      <c r="A114" s="60">
        <v>174027</v>
      </c>
      <c r="B114" s="61">
        <v>120400</v>
      </c>
      <c r="C114" s="61">
        <v>120400</v>
      </c>
      <c r="D114" s="62">
        <v>43599.488888888904</v>
      </c>
      <c r="E114" s="63">
        <v>0</v>
      </c>
      <c r="H114" s="67">
        <v>120400</v>
      </c>
      <c r="I114" s="63">
        <v>0</v>
      </c>
      <c r="J114" s="63"/>
      <c r="L114" s="63">
        <v>0</v>
      </c>
      <c r="M114" s="65">
        <f t="shared" si="1"/>
        <v>0</v>
      </c>
    </row>
    <row r="115" spans="1:13" s="64" customFormat="1" x14ac:dyDescent="0.25">
      <c r="A115" s="60">
        <v>175472</v>
      </c>
      <c r="B115" s="61">
        <v>545690</v>
      </c>
      <c r="C115" s="61">
        <v>545690</v>
      </c>
      <c r="D115" s="62">
        <v>43607.729861111096</v>
      </c>
      <c r="E115" s="63">
        <v>0</v>
      </c>
      <c r="H115" s="67">
        <v>545690</v>
      </c>
      <c r="I115" s="63">
        <v>0</v>
      </c>
      <c r="J115" s="63"/>
      <c r="L115" s="63">
        <v>0</v>
      </c>
      <c r="M115" s="65">
        <f t="shared" si="1"/>
        <v>0</v>
      </c>
    </row>
    <row r="116" spans="1:13" s="64" customFormat="1" x14ac:dyDescent="0.25">
      <c r="A116" s="60">
        <v>176080</v>
      </c>
      <c r="B116" s="61">
        <v>54400</v>
      </c>
      <c r="C116" s="61">
        <v>54400</v>
      </c>
      <c r="D116" s="62">
        <v>43612.770833333299</v>
      </c>
      <c r="E116" s="63">
        <v>0</v>
      </c>
      <c r="H116" s="67">
        <v>54400</v>
      </c>
      <c r="I116" s="63">
        <v>0</v>
      </c>
      <c r="J116" s="63"/>
      <c r="L116" s="63">
        <v>0</v>
      </c>
      <c r="M116" s="65">
        <f t="shared" si="1"/>
        <v>0</v>
      </c>
    </row>
    <row r="117" spans="1:13" s="64" customFormat="1" x14ac:dyDescent="0.25">
      <c r="A117" s="60">
        <v>177949</v>
      </c>
      <c r="B117" s="61">
        <v>292540</v>
      </c>
      <c r="C117" s="61">
        <v>292540</v>
      </c>
      <c r="D117" s="62">
        <v>43621.7993055556</v>
      </c>
      <c r="E117" s="63">
        <v>0</v>
      </c>
      <c r="H117" s="67">
        <v>292540</v>
      </c>
      <c r="I117" s="63">
        <v>0</v>
      </c>
      <c r="J117" s="63"/>
      <c r="L117" s="63">
        <v>0</v>
      </c>
      <c r="M117" s="65">
        <f t="shared" si="1"/>
        <v>0</v>
      </c>
    </row>
    <row r="118" spans="1:13" s="64" customFormat="1" x14ac:dyDescent="0.25">
      <c r="A118" s="60">
        <v>178098</v>
      </c>
      <c r="B118" s="61">
        <v>207760</v>
      </c>
      <c r="C118" s="61">
        <v>207760</v>
      </c>
      <c r="D118" s="62">
        <v>43622.530555555597</v>
      </c>
      <c r="E118" s="63">
        <v>0</v>
      </c>
      <c r="H118" s="67">
        <v>207760</v>
      </c>
      <c r="I118" s="63">
        <v>0</v>
      </c>
      <c r="J118" s="63"/>
      <c r="L118" s="63">
        <v>0</v>
      </c>
      <c r="M118" s="65">
        <f t="shared" si="1"/>
        <v>0</v>
      </c>
    </row>
    <row r="119" spans="1:13" s="64" customFormat="1" x14ac:dyDescent="0.25">
      <c r="A119" s="60">
        <v>178563</v>
      </c>
      <c r="B119" s="61">
        <v>54400</v>
      </c>
      <c r="C119" s="61">
        <v>54400</v>
      </c>
      <c r="D119" s="62">
        <v>43626.193055555603</v>
      </c>
      <c r="E119" s="63">
        <v>0</v>
      </c>
      <c r="H119" s="67">
        <v>54400</v>
      </c>
      <c r="I119" s="63">
        <v>0</v>
      </c>
      <c r="J119" s="63"/>
      <c r="L119" s="63">
        <v>0</v>
      </c>
      <c r="M119" s="65">
        <f t="shared" si="1"/>
        <v>0</v>
      </c>
    </row>
    <row r="120" spans="1:13" s="64" customFormat="1" x14ac:dyDescent="0.25">
      <c r="A120" s="60">
        <v>178675</v>
      </c>
      <c r="B120" s="61">
        <v>79200</v>
      </c>
      <c r="C120" s="61">
        <v>79200</v>
      </c>
      <c r="D120" s="62">
        <v>43626.6340277778</v>
      </c>
      <c r="E120" s="63">
        <v>0</v>
      </c>
      <c r="H120" s="67">
        <v>79200</v>
      </c>
      <c r="I120" s="63">
        <v>0</v>
      </c>
      <c r="J120" s="63"/>
      <c r="L120" s="63">
        <v>0</v>
      </c>
      <c r="M120" s="65">
        <f t="shared" si="1"/>
        <v>0</v>
      </c>
    </row>
    <row r="121" spans="1:13" s="64" customFormat="1" x14ac:dyDescent="0.25">
      <c r="A121" s="60">
        <v>179005</v>
      </c>
      <c r="B121" s="61">
        <v>54400</v>
      </c>
      <c r="C121" s="61">
        <v>54400</v>
      </c>
      <c r="D121" s="62">
        <v>43627.842361111099</v>
      </c>
      <c r="E121" s="63">
        <v>0</v>
      </c>
      <c r="H121" s="67">
        <v>54400</v>
      </c>
      <c r="I121" s="63">
        <v>0</v>
      </c>
      <c r="J121" s="63"/>
      <c r="L121" s="63">
        <v>0</v>
      </c>
      <c r="M121" s="65">
        <f t="shared" si="1"/>
        <v>0</v>
      </c>
    </row>
    <row r="122" spans="1:13" s="64" customFormat="1" x14ac:dyDescent="0.25">
      <c r="A122" s="60">
        <v>179356</v>
      </c>
      <c r="B122" s="61">
        <v>35100</v>
      </c>
      <c r="C122" s="61">
        <v>35100</v>
      </c>
      <c r="D122" s="62">
        <v>43629.6027777778</v>
      </c>
      <c r="E122" s="63">
        <v>0</v>
      </c>
      <c r="H122" s="67">
        <v>35100</v>
      </c>
      <c r="I122" s="63">
        <v>0</v>
      </c>
      <c r="J122" s="63"/>
      <c r="L122" s="63">
        <v>0</v>
      </c>
      <c r="M122" s="65">
        <f t="shared" si="1"/>
        <v>0</v>
      </c>
    </row>
    <row r="123" spans="1:13" s="64" customFormat="1" x14ac:dyDescent="0.25">
      <c r="A123" s="60">
        <v>179437</v>
      </c>
      <c r="B123" s="61">
        <v>33100</v>
      </c>
      <c r="C123" s="61">
        <v>33100</v>
      </c>
      <c r="D123" s="62">
        <v>43630.368055555598</v>
      </c>
      <c r="E123" s="63">
        <v>0</v>
      </c>
      <c r="H123" s="67">
        <v>33100</v>
      </c>
      <c r="I123" s="63">
        <v>0</v>
      </c>
      <c r="J123" s="63"/>
      <c r="L123" s="63">
        <v>0</v>
      </c>
      <c r="M123" s="65">
        <f t="shared" si="1"/>
        <v>0</v>
      </c>
    </row>
    <row r="124" spans="1:13" s="64" customFormat="1" x14ac:dyDescent="0.25">
      <c r="A124" s="60">
        <v>179458</v>
      </c>
      <c r="B124" s="61">
        <v>4706</v>
      </c>
      <c r="C124" s="61">
        <v>4706</v>
      </c>
      <c r="D124" s="62">
        <v>43630.420833333301</v>
      </c>
      <c r="E124" s="63">
        <v>0</v>
      </c>
      <c r="H124" s="67">
        <v>4706</v>
      </c>
      <c r="I124" s="63">
        <v>0</v>
      </c>
      <c r="J124" s="63"/>
      <c r="L124" s="63">
        <v>0</v>
      </c>
      <c r="M124" s="65">
        <f t="shared" si="1"/>
        <v>0</v>
      </c>
    </row>
    <row r="125" spans="1:13" s="64" customFormat="1" x14ac:dyDescent="0.25">
      <c r="A125" s="60">
        <v>179563</v>
      </c>
      <c r="B125" s="61">
        <v>55140</v>
      </c>
      <c r="C125" s="61">
        <v>55140</v>
      </c>
      <c r="D125" s="62">
        <v>43630.905555555597</v>
      </c>
      <c r="E125" s="63">
        <v>0</v>
      </c>
      <c r="H125" s="67">
        <v>55140</v>
      </c>
      <c r="I125" s="63">
        <v>0</v>
      </c>
      <c r="J125" s="63"/>
      <c r="L125" s="63">
        <v>0</v>
      </c>
      <c r="M125" s="65">
        <f t="shared" si="1"/>
        <v>0</v>
      </c>
    </row>
    <row r="126" spans="1:13" s="64" customFormat="1" x14ac:dyDescent="0.25">
      <c r="A126" s="60">
        <v>179582</v>
      </c>
      <c r="B126" s="61">
        <v>77070</v>
      </c>
      <c r="C126" s="61">
        <v>77070</v>
      </c>
      <c r="D126" s="62">
        <v>43631.160416666702</v>
      </c>
      <c r="E126" s="63">
        <v>0</v>
      </c>
      <c r="H126" s="67">
        <v>77070</v>
      </c>
      <c r="I126" s="63">
        <v>0</v>
      </c>
      <c r="J126" s="63"/>
      <c r="L126" s="63">
        <v>0</v>
      </c>
      <c r="M126" s="65">
        <f t="shared" si="1"/>
        <v>0</v>
      </c>
    </row>
    <row r="127" spans="1:13" s="64" customFormat="1" x14ac:dyDescent="0.25">
      <c r="A127" s="60">
        <v>180193</v>
      </c>
      <c r="B127" s="61">
        <v>55590</v>
      </c>
      <c r="C127" s="61">
        <v>55590</v>
      </c>
      <c r="D127" s="62">
        <v>43634.758333333302</v>
      </c>
      <c r="E127" s="63">
        <v>0</v>
      </c>
      <c r="H127" s="67">
        <v>55590</v>
      </c>
      <c r="I127" s="63">
        <v>0</v>
      </c>
      <c r="J127" s="63"/>
      <c r="L127" s="63">
        <v>0</v>
      </c>
      <c r="M127" s="65">
        <f t="shared" si="1"/>
        <v>0</v>
      </c>
    </row>
    <row r="128" spans="1:13" x14ac:dyDescent="0.25">
      <c r="A128" s="54">
        <v>180702</v>
      </c>
      <c r="B128" s="55">
        <v>24600</v>
      </c>
      <c r="C128" s="55">
        <v>24600</v>
      </c>
      <c r="D128" s="56">
        <v>43637.453472222202</v>
      </c>
      <c r="E128" s="58">
        <v>0</v>
      </c>
      <c r="H128" s="68"/>
      <c r="I128" s="58">
        <v>0</v>
      </c>
      <c r="L128" s="58">
        <v>24600</v>
      </c>
      <c r="M128" s="59">
        <f t="shared" si="1"/>
        <v>0</v>
      </c>
    </row>
    <row r="129" spans="1:13" s="64" customFormat="1" x14ac:dyDescent="0.25">
      <c r="A129" s="60">
        <v>181550</v>
      </c>
      <c r="B129" s="61">
        <v>55220</v>
      </c>
      <c r="C129" s="61">
        <v>55220</v>
      </c>
      <c r="D129" s="62">
        <v>43643.561805555597</v>
      </c>
      <c r="E129" s="63">
        <v>0</v>
      </c>
      <c r="H129" s="67">
        <v>55220</v>
      </c>
      <c r="I129" s="63">
        <v>0</v>
      </c>
      <c r="J129" s="63"/>
      <c r="L129" s="63">
        <v>0</v>
      </c>
      <c r="M129" s="65">
        <f t="shared" si="1"/>
        <v>0</v>
      </c>
    </row>
    <row r="130" spans="1:13" s="64" customFormat="1" x14ac:dyDescent="0.25">
      <c r="A130" s="60">
        <v>181817</v>
      </c>
      <c r="B130" s="61">
        <v>55560</v>
      </c>
      <c r="C130" s="61">
        <v>55560</v>
      </c>
      <c r="D130" s="62">
        <v>43644.154861111099</v>
      </c>
      <c r="E130" s="63">
        <v>0</v>
      </c>
      <c r="H130" s="67">
        <v>55560</v>
      </c>
      <c r="I130" s="63">
        <v>0</v>
      </c>
      <c r="J130" s="63"/>
      <c r="L130" s="63">
        <v>0</v>
      </c>
      <c r="M130" s="65">
        <f t="shared" si="1"/>
        <v>0</v>
      </c>
    </row>
    <row r="131" spans="1:13" s="64" customFormat="1" x14ac:dyDescent="0.25">
      <c r="A131" s="60">
        <v>181868</v>
      </c>
      <c r="B131" s="61">
        <v>339690</v>
      </c>
      <c r="C131" s="61">
        <v>339690</v>
      </c>
      <c r="D131" s="62">
        <v>43644.257638888899</v>
      </c>
      <c r="E131" s="63">
        <v>0</v>
      </c>
      <c r="H131" s="67">
        <v>339690</v>
      </c>
      <c r="I131" s="63">
        <v>0</v>
      </c>
      <c r="J131" s="63"/>
      <c r="L131" s="63">
        <v>0</v>
      </c>
      <c r="M131" s="65">
        <f t="shared" ref="M131:M194" si="2">+C131-E131-F131-G131-H131-I131-J131-K131-L131</f>
        <v>0</v>
      </c>
    </row>
    <row r="132" spans="1:13" s="64" customFormat="1" x14ac:dyDescent="0.25">
      <c r="A132" s="60">
        <v>183329</v>
      </c>
      <c r="B132" s="61">
        <v>33100</v>
      </c>
      <c r="C132" s="61">
        <v>33100</v>
      </c>
      <c r="D132" s="62">
        <v>43651.484722222202</v>
      </c>
      <c r="E132" s="63">
        <v>0</v>
      </c>
      <c r="H132" s="67">
        <v>33100</v>
      </c>
      <c r="I132" s="63">
        <v>0</v>
      </c>
      <c r="J132" s="63"/>
      <c r="L132" s="63">
        <v>0</v>
      </c>
      <c r="M132" s="65">
        <f t="shared" si="2"/>
        <v>0</v>
      </c>
    </row>
    <row r="133" spans="1:13" s="64" customFormat="1" x14ac:dyDescent="0.25">
      <c r="A133" s="60">
        <v>183652</v>
      </c>
      <c r="B133" s="61">
        <v>435100</v>
      </c>
      <c r="C133" s="61">
        <v>435100</v>
      </c>
      <c r="D133" s="62">
        <v>43654.261805555601</v>
      </c>
      <c r="E133" s="63">
        <v>0</v>
      </c>
      <c r="H133" s="67">
        <v>435100</v>
      </c>
      <c r="I133" s="63">
        <v>0</v>
      </c>
      <c r="J133" s="63"/>
      <c r="L133" s="63">
        <v>0</v>
      </c>
      <c r="M133" s="65">
        <f t="shared" si="2"/>
        <v>0</v>
      </c>
    </row>
    <row r="134" spans="1:13" s="64" customFormat="1" x14ac:dyDescent="0.25">
      <c r="A134" s="60">
        <v>183711</v>
      </c>
      <c r="B134" s="61">
        <v>128970</v>
      </c>
      <c r="C134" s="61">
        <v>128970</v>
      </c>
      <c r="D134" s="62">
        <v>43654.436805555597</v>
      </c>
      <c r="E134" s="63">
        <v>0</v>
      </c>
      <c r="H134" s="67">
        <v>128970</v>
      </c>
      <c r="I134" s="63">
        <v>0</v>
      </c>
      <c r="J134" s="63"/>
      <c r="L134" s="63">
        <v>0</v>
      </c>
      <c r="M134" s="65">
        <f t="shared" si="2"/>
        <v>0</v>
      </c>
    </row>
    <row r="135" spans="1:13" s="64" customFormat="1" x14ac:dyDescent="0.25">
      <c r="A135" s="60">
        <v>183710</v>
      </c>
      <c r="B135" s="61">
        <v>22600</v>
      </c>
      <c r="C135" s="61">
        <v>22600</v>
      </c>
      <c r="D135" s="62">
        <v>43654.436805555597</v>
      </c>
      <c r="E135" s="63">
        <v>0</v>
      </c>
      <c r="H135" s="67">
        <v>22600</v>
      </c>
      <c r="I135" s="63">
        <v>0</v>
      </c>
      <c r="J135" s="63"/>
      <c r="L135" s="63">
        <v>0</v>
      </c>
      <c r="M135" s="65">
        <f t="shared" si="2"/>
        <v>0</v>
      </c>
    </row>
    <row r="136" spans="1:13" s="64" customFormat="1" x14ac:dyDescent="0.25">
      <c r="A136" s="60">
        <v>183859</v>
      </c>
      <c r="B136" s="61">
        <v>15500</v>
      </c>
      <c r="C136" s="61">
        <v>15500</v>
      </c>
      <c r="D136" s="62">
        <v>43655.298611111102</v>
      </c>
      <c r="E136" s="63">
        <v>0</v>
      </c>
      <c r="H136" s="67">
        <v>15500</v>
      </c>
      <c r="I136" s="63">
        <v>0</v>
      </c>
      <c r="J136" s="63"/>
      <c r="L136" s="63">
        <v>0</v>
      </c>
      <c r="M136" s="65">
        <f t="shared" si="2"/>
        <v>0</v>
      </c>
    </row>
    <row r="137" spans="1:13" s="64" customFormat="1" x14ac:dyDescent="0.25">
      <c r="A137" s="60">
        <v>183860</v>
      </c>
      <c r="B137" s="61">
        <v>199300</v>
      </c>
      <c r="C137" s="61">
        <v>199300</v>
      </c>
      <c r="D137" s="62">
        <v>43655.2993055556</v>
      </c>
      <c r="E137" s="63">
        <v>0</v>
      </c>
      <c r="H137" s="67">
        <v>199300</v>
      </c>
      <c r="I137" s="63">
        <v>0</v>
      </c>
      <c r="J137" s="63"/>
      <c r="L137" s="63">
        <v>0</v>
      </c>
      <c r="M137" s="65">
        <f t="shared" si="2"/>
        <v>0</v>
      </c>
    </row>
    <row r="138" spans="1:13" s="64" customFormat="1" x14ac:dyDescent="0.25">
      <c r="A138" s="60">
        <v>183874</v>
      </c>
      <c r="B138" s="61">
        <v>33100</v>
      </c>
      <c r="C138" s="61">
        <v>33100</v>
      </c>
      <c r="D138" s="62">
        <v>43655.334027777797</v>
      </c>
      <c r="E138" s="63">
        <v>0</v>
      </c>
      <c r="H138" s="67">
        <v>33100</v>
      </c>
      <c r="I138" s="63">
        <v>0</v>
      </c>
      <c r="J138" s="63"/>
      <c r="L138" s="63">
        <v>0</v>
      </c>
      <c r="M138" s="65">
        <f t="shared" si="2"/>
        <v>0</v>
      </c>
    </row>
    <row r="139" spans="1:13" s="64" customFormat="1" x14ac:dyDescent="0.25">
      <c r="A139" s="60">
        <v>183983</v>
      </c>
      <c r="B139" s="61">
        <v>80540</v>
      </c>
      <c r="C139" s="61">
        <v>80540</v>
      </c>
      <c r="D139" s="62">
        <v>43655.639583333301</v>
      </c>
      <c r="E139" s="63">
        <v>0</v>
      </c>
      <c r="H139" s="67">
        <v>80540</v>
      </c>
      <c r="I139" s="63">
        <v>0</v>
      </c>
      <c r="J139" s="63"/>
      <c r="L139" s="63">
        <v>0</v>
      </c>
      <c r="M139" s="65">
        <f t="shared" si="2"/>
        <v>0</v>
      </c>
    </row>
    <row r="140" spans="1:13" s="64" customFormat="1" x14ac:dyDescent="0.25">
      <c r="A140" s="60">
        <v>184055</v>
      </c>
      <c r="B140" s="61">
        <v>55830</v>
      </c>
      <c r="C140" s="61">
        <v>55830</v>
      </c>
      <c r="D140" s="62">
        <v>43656.367361111101</v>
      </c>
      <c r="E140" s="63">
        <v>0</v>
      </c>
      <c r="H140" s="67">
        <v>55830</v>
      </c>
      <c r="I140" s="63">
        <v>0</v>
      </c>
      <c r="J140" s="63"/>
      <c r="L140" s="63">
        <v>0</v>
      </c>
      <c r="M140" s="65">
        <f t="shared" si="2"/>
        <v>0</v>
      </c>
    </row>
    <row r="141" spans="1:13" s="64" customFormat="1" x14ac:dyDescent="0.25">
      <c r="A141" s="60">
        <v>184119</v>
      </c>
      <c r="B141" s="61">
        <v>26500</v>
      </c>
      <c r="C141" s="61">
        <v>26500</v>
      </c>
      <c r="D141" s="62">
        <v>43656.596527777801</v>
      </c>
      <c r="E141" s="63">
        <v>0</v>
      </c>
      <c r="H141" s="67">
        <v>26500</v>
      </c>
      <c r="I141" s="63">
        <v>0</v>
      </c>
      <c r="J141" s="63"/>
      <c r="L141" s="63">
        <v>0</v>
      </c>
      <c r="M141" s="65">
        <f t="shared" si="2"/>
        <v>0</v>
      </c>
    </row>
    <row r="142" spans="1:13" x14ac:dyDescent="0.25">
      <c r="A142" s="54">
        <v>184184</v>
      </c>
      <c r="B142" s="55">
        <v>460748</v>
      </c>
      <c r="C142" s="55">
        <v>460748</v>
      </c>
      <c r="D142" s="56">
        <v>43656.914583333302</v>
      </c>
      <c r="E142" s="58">
        <v>0</v>
      </c>
      <c r="H142" s="68"/>
      <c r="I142" s="58">
        <v>0</v>
      </c>
      <c r="L142" s="58">
        <v>460748</v>
      </c>
      <c r="M142" s="59">
        <f t="shared" si="2"/>
        <v>0</v>
      </c>
    </row>
    <row r="143" spans="1:13" s="64" customFormat="1" x14ac:dyDescent="0.25">
      <c r="A143" s="60">
        <v>184240</v>
      </c>
      <c r="B143" s="61">
        <v>24000</v>
      </c>
      <c r="C143" s="61">
        <v>24000</v>
      </c>
      <c r="D143" s="62">
        <v>43657.363888888904</v>
      </c>
      <c r="E143" s="63">
        <v>0</v>
      </c>
      <c r="H143" s="67">
        <v>24000</v>
      </c>
      <c r="I143" s="63">
        <v>0</v>
      </c>
      <c r="J143" s="63"/>
      <c r="L143" s="63">
        <v>0</v>
      </c>
      <c r="M143" s="65">
        <f t="shared" si="2"/>
        <v>0</v>
      </c>
    </row>
    <row r="144" spans="1:13" s="64" customFormat="1" x14ac:dyDescent="0.25">
      <c r="A144" s="60">
        <v>184645</v>
      </c>
      <c r="B144" s="61">
        <v>212060</v>
      </c>
      <c r="C144" s="61">
        <v>212060</v>
      </c>
      <c r="D144" s="62">
        <v>43659.327777777798</v>
      </c>
      <c r="E144" s="63">
        <v>0</v>
      </c>
      <c r="H144" s="67">
        <v>212060</v>
      </c>
      <c r="I144" s="63">
        <v>0</v>
      </c>
      <c r="J144" s="63"/>
      <c r="L144" s="63">
        <v>0</v>
      </c>
      <c r="M144" s="65">
        <f t="shared" si="2"/>
        <v>0</v>
      </c>
    </row>
    <row r="145" spans="1:13" s="64" customFormat="1" x14ac:dyDescent="0.25">
      <c r="A145" s="60">
        <v>184953</v>
      </c>
      <c r="B145" s="61">
        <v>144790</v>
      </c>
      <c r="C145" s="61">
        <v>144790</v>
      </c>
      <c r="D145" s="62">
        <v>43662.175000000003</v>
      </c>
      <c r="E145" s="63">
        <v>0</v>
      </c>
      <c r="H145" s="67">
        <v>144790</v>
      </c>
      <c r="I145" s="63">
        <v>0</v>
      </c>
      <c r="J145" s="63"/>
      <c r="L145" s="63">
        <v>0</v>
      </c>
      <c r="M145" s="65">
        <f t="shared" si="2"/>
        <v>0</v>
      </c>
    </row>
    <row r="146" spans="1:13" x14ac:dyDescent="0.25">
      <c r="A146" s="54">
        <v>185170</v>
      </c>
      <c r="B146" s="55">
        <v>19680</v>
      </c>
      <c r="C146" s="55">
        <v>9480</v>
      </c>
      <c r="D146" s="56">
        <v>43663.389583333301</v>
      </c>
      <c r="E146" s="58">
        <v>0</v>
      </c>
      <c r="H146" s="68"/>
      <c r="I146" s="58">
        <v>0</v>
      </c>
      <c r="J146" s="58">
        <v>9480</v>
      </c>
      <c r="M146" s="59">
        <f t="shared" si="2"/>
        <v>0</v>
      </c>
    </row>
    <row r="147" spans="1:13" s="64" customFormat="1" x14ac:dyDescent="0.25">
      <c r="A147" s="60">
        <v>185193</v>
      </c>
      <c r="B147" s="61">
        <v>2353</v>
      </c>
      <c r="C147" s="61">
        <v>2353</v>
      </c>
      <c r="D147" s="62">
        <v>43663.510416666701</v>
      </c>
      <c r="E147" s="63">
        <v>0</v>
      </c>
      <c r="H147" s="67">
        <v>2353</v>
      </c>
      <c r="I147" s="63">
        <v>0</v>
      </c>
      <c r="J147" s="63"/>
      <c r="L147" s="63">
        <v>0</v>
      </c>
      <c r="M147" s="65">
        <f t="shared" si="2"/>
        <v>0</v>
      </c>
    </row>
    <row r="148" spans="1:13" s="64" customFormat="1" x14ac:dyDescent="0.25">
      <c r="A148" s="60">
        <v>185367</v>
      </c>
      <c r="B148" s="61">
        <v>83100</v>
      </c>
      <c r="C148" s="61">
        <v>83100</v>
      </c>
      <c r="D148" s="62">
        <v>43664.556944444397</v>
      </c>
      <c r="E148" s="63">
        <v>0</v>
      </c>
      <c r="H148" s="67">
        <v>83100</v>
      </c>
      <c r="I148" s="63">
        <v>0</v>
      </c>
      <c r="J148" s="63"/>
      <c r="L148" s="63">
        <v>0</v>
      </c>
      <c r="M148" s="65">
        <f t="shared" si="2"/>
        <v>0</v>
      </c>
    </row>
    <row r="149" spans="1:13" s="64" customFormat="1" x14ac:dyDescent="0.25">
      <c r="A149" s="60">
        <v>185546</v>
      </c>
      <c r="B149" s="61">
        <v>171320</v>
      </c>
      <c r="C149" s="61">
        <v>171320</v>
      </c>
      <c r="D149" s="62">
        <v>43665.363888888904</v>
      </c>
      <c r="E149" s="63">
        <v>0</v>
      </c>
      <c r="H149" s="67">
        <v>171320</v>
      </c>
      <c r="I149" s="63">
        <v>0</v>
      </c>
      <c r="J149" s="63"/>
      <c r="L149" s="63">
        <v>0</v>
      </c>
      <c r="M149" s="65">
        <f t="shared" si="2"/>
        <v>0</v>
      </c>
    </row>
    <row r="150" spans="1:13" s="64" customFormat="1" x14ac:dyDescent="0.25">
      <c r="A150" s="60">
        <v>185740</v>
      </c>
      <c r="B150" s="61">
        <v>101590</v>
      </c>
      <c r="C150" s="61">
        <v>101590</v>
      </c>
      <c r="D150" s="62">
        <v>43666.516666666699</v>
      </c>
      <c r="E150" s="63">
        <v>0</v>
      </c>
      <c r="H150" s="67">
        <v>101590</v>
      </c>
      <c r="I150" s="63">
        <v>0</v>
      </c>
      <c r="J150" s="63"/>
      <c r="L150" s="63">
        <v>0</v>
      </c>
      <c r="M150" s="65">
        <f t="shared" si="2"/>
        <v>0</v>
      </c>
    </row>
    <row r="151" spans="1:13" s="64" customFormat="1" x14ac:dyDescent="0.25">
      <c r="A151" s="60">
        <v>185874</v>
      </c>
      <c r="B151" s="61">
        <v>214620</v>
      </c>
      <c r="C151" s="61">
        <v>214620</v>
      </c>
      <c r="D151" s="62">
        <v>43666.827777777798</v>
      </c>
      <c r="E151" s="63">
        <v>0</v>
      </c>
      <c r="H151" s="67">
        <v>214620</v>
      </c>
      <c r="I151" s="63">
        <v>0</v>
      </c>
      <c r="J151" s="63"/>
      <c r="L151" s="63">
        <v>0</v>
      </c>
      <c r="M151" s="65">
        <f t="shared" si="2"/>
        <v>0</v>
      </c>
    </row>
    <row r="152" spans="1:13" x14ac:dyDescent="0.25">
      <c r="A152" s="54">
        <v>186375</v>
      </c>
      <c r="B152" s="55">
        <v>47800</v>
      </c>
      <c r="C152" s="55">
        <v>47800</v>
      </c>
      <c r="D152" s="56">
        <v>43669.353472222203</v>
      </c>
      <c r="E152" s="58">
        <v>0</v>
      </c>
      <c r="H152" s="68"/>
      <c r="I152" s="58">
        <v>0</v>
      </c>
      <c r="L152" s="58">
        <v>47800</v>
      </c>
      <c r="M152" s="59">
        <f t="shared" si="2"/>
        <v>0</v>
      </c>
    </row>
    <row r="153" spans="1:13" s="64" customFormat="1" x14ac:dyDescent="0.25">
      <c r="A153" s="60">
        <v>186549</v>
      </c>
      <c r="B153" s="61">
        <v>35100</v>
      </c>
      <c r="C153" s="61">
        <v>35100</v>
      </c>
      <c r="D153" s="62">
        <v>43670.266666666699</v>
      </c>
      <c r="E153" s="63">
        <v>0</v>
      </c>
      <c r="H153" s="67">
        <v>35100</v>
      </c>
      <c r="I153" s="63">
        <v>0</v>
      </c>
      <c r="J153" s="63"/>
      <c r="L153" s="63">
        <v>0</v>
      </c>
      <c r="M153" s="65">
        <f t="shared" si="2"/>
        <v>0</v>
      </c>
    </row>
    <row r="154" spans="1:13" x14ac:dyDescent="0.25">
      <c r="A154" s="54">
        <v>186759</v>
      </c>
      <c r="B154" s="55">
        <v>149400</v>
      </c>
      <c r="C154" s="55">
        <v>149400</v>
      </c>
      <c r="D154" s="56">
        <v>43671.456250000003</v>
      </c>
      <c r="E154" s="58">
        <v>0</v>
      </c>
      <c r="H154" s="68"/>
      <c r="I154" s="58">
        <v>0</v>
      </c>
      <c r="L154" s="58">
        <v>149400</v>
      </c>
      <c r="M154" s="59">
        <f t="shared" si="2"/>
        <v>0</v>
      </c>
    </row>
    <row r="155" spans="1:13" s="64" customFormat="1" x14ac:dyDescent="0.25">
      <c r="A155" s="60">
        <v>186961</v>
      </c>
      <c r="B155" s="61">
        <v>54400</v>
      </c>
      <c r="C155" s="61">
        <v>54400</v>
      </c>
      <c r="D155" s="62">
        <v>43672.658333333296</v>
      </c>
      <c r="E155" s="63">
        <v>0</v>
      </c>
      <c r="H155" s="67">
        <v>54400</v>
      </c>
      <c r="I155" s="63">
        <v>0</v>
      </c>
      <c r="J155" s="63"/>
      <c r="L155" s="63">
        <v>0</v>
      </c>
      <c r="M155" s="65">
        <f t="shared" si="2"/>
        <v>0</v>
      </c>
    </row>
    <row r="156" spans="1:13" s="64" customFormat="1" x14ac:dyDescent="0.25">
      <c r="A156" s="60">
        <v>187023</v>
      </c>
      <c r="B156" s="61">
        <v>72600</v>
      </c>
      <c r="C156" s="61">
        <v>72600</v>
      </c>
      <c r="D156" s="62">
        <v>43673.327777777798</v>
      </c>
      <c r="E156" s="63">
        <v>0</v>
      </c>
      <c r="H156" s="67">
        <v>72600</v>
      </c>
      <c r="I156" s="63">
        <v>0</v>
      </c>
      <c r="J156" s="63"/>
      <c r="L156" s="63">
        <v>0</v>
      </c>
      <c r="M156" s="65">
        <f t="shared" si="2"/>
        <v>0</v>
      </c>
    </row>
    <row r="157" spans="1:13" s="64" customFormat="1" x14ac:dyDescent="0.25">
      <c r="A157" s="60">
        <v>187425</v>
      </c>
      <c r="B157" s="61">
        <v>72600</v>
      </c>
      <c r="C157" s="61">
        <v>72600</v>
      </c>
      <c r="D157" s="62">
        <v>43676.2722222222</v>
      </c>
      <c r="E157" s="63">
        <v>0</v>
      </c>
      <c r="H157" s="67">
        <v>72600</v>
      </c>
      <c r="I157" s="63">
        <v>0</v>
      </c>
      <c r="J157" s="63"/>
      <c r="L157" s="63">
        <v>0</v>
      </c>
      <c r="M157" s="65">
        <f t="shared" si="2"/>
        <v>0</v>
      </c>
    </row>
    <row r="158" spans="1:13" s="64" customFormat="1" x14ac:dyDescent="0.25">
      <c r="A158" s="60">
        <v>187465</v>
      </c>
      <c r="B158" s="61">
        <v>56698</v>
      </c>
      <c r="C158" s="61">
        <v>56698</v>
      </c>
      <c r="D158" s="62">
        <v>43676.3840277778</v>
      </c>
      <c r="E158" s="63">
        <v>0</v>
      </c>
      <c r="H158" s="67">
        <v>56698</v>
      </c>
      <c r="I158" s="63">
        <v>0</v>
      </c>
      <c r="J158" s="63"/>
      <c r="L158" s="63">
        <v>0</v>
      </c>
      <c r="M158" s="65">
        <f t="shared" si="2"/>
        <v>0</v>
      </c>
    </row>
    <row r="159" spans="1:13" s="64" customFormat="1" x14ac:dyDescent="0.25">
      <c r="A159" s="60">
        <v>187881</v>
      </c>
      <c r="B159" s="61">
        <v>136500</v>
      </c>
      <c r="C159" s="61">
        <v>136500</v>
      </c>
      <c r="D159" s="62">
        <v>43677.750694444403</v>
      </c>
      <c r="E159" s="63">
        <v>0</v>
      </c>
      <c r="H159" s="67">
        <v>136500</v>
      </c>
      <c r="I159" s="63">
        <v>0</v>
      </c>
      <c r="J159" s="63"/>
      <c r="L159" s="63">
        <v>0</v>
      </c>
      <c r="M159" s="65">
        <f t="shared" si="2"/>
        <v>0</v>
      </c>
    </row>
    <row r="160" spans="1:13" s="64" customFormat="1" x14ac:dyDescent="0.25">
      <c r="A160" s="60">
        <v>188161</v>
      </c>
      <c r="B160" s="61">
        <v>24000</v>
      </c>
      <c r="C160" s="61">
        <v>24000</v>
      </c>
      <c r="D160" s="62">
        <v>43679.381944444402</v>
      </c>
      <c r="E160" s="63">
        <v>0</v>
      </c>
      <c r="H160" s="67">
        <v>24000</v>
      </c>
      <c r="I160" s="63">
        <v>0</v>
      </c>
      <c r="J160" s="63"/>
      <c r="L160" s="63">
        <v>0</v>
      </c>
      <c r="M160" s="65">
        <f t="shared" si="2"/>
        <v>0</v>
      </c>
    </row>
    <row r="161" spans="1:13" s="64" customFormat="1" x14ac:dyDescent="0.25">
      <c r="A161" s="60">
        <v>188239</v>
      </c>
      <c r="B161" s="61">
        <v>55560</v>
      </c>
      <c r="C161" s="61">
        <v>55560</v>
      </c>
      <c r="D161" s="62">
        <v>43679.667361111096</v>
      </c>
      <c r="E161" s="63">
        <v>0</v>
      </c>
      <c r="H161" s="67">
        <v>55560</v>
      </c>
      <c r="I161" s="63">
        <v>0</v>
      </c>
      <c r="J161" s="63"/>
      <c r="L161" s="63">
        <v>0</v>
      </c>
      <c r="M161" s="65">
        <f t="shared" si="2"/>
        <v>0</v>
      </c>
    </row>
    <row r="162" spans="1:13" x14ac:dyDescent="0.25">
      <c r="A162" s="54">
        <v>188284</v>
      </c>
      <c r="B162" s="55">
        <v>99100</v>
      </c>
      <c r="C162" s="55">
        <v>99100</v>
      </c>
      <c r="D162" s="56">
        <v>43679.847222222197</v>
      </c>
      <c r="E162" s="58">
        <v>0</v>
      </c>
      <c r="H162" s="68"/>
      <c r="I162" s="58">
        <v>0</v>
      </c>
      <c r="L162" s="58">
        <v>99100</v>
      </c>
      <c r="M162" s="59">
        <f t="shared" si="2"/>
        <v>0</v>
      </c>
    </row>
    <row r="163" spans="1:13" s="64" customFormat="1" x14ac:dyDescent="0.25">
      <c r="A163" s="60">
        <v>188448</v>
      </c>
      <c r="B163" s="61">
        <v>169265</v>
      </c>
      <c r="C163" s="61">
        <v>169265</v>
      </c>
      <c r="D163" s="62">
        <v>43681.804166666698</v>
      </c>
      <c r="E163" s="63">
        <v>0</v>
      </c>
      <c r="H163" s="67">
        <v>169265</v>
      </c>
      <c r="I163" s="63">
        <v>0</v>
      </c>
      <c r="J163" s="63"/>
      <c r="L163" s="63">
        <v>0</v>
      </c>
      <c r="M163" s="65">
        <f t="shared" si="2"/>
        <v>0</v>
      </c>
    </row>
    <row r="164" spans="1:13" x14ac:dyDescent="0.25">
      <c r="A164" s="54">
        <v>188691</v>
      </c>
      <c r="B164" s="55">
        <v>33100</v>
      </c>
      <c r="C164" s="55">
        <v>33100</v>
      </c>
      <c r="D164" s="56">
        <v>43683.3618055556</v>
      </c>
      <c r="E164" s="58">
        <v>0</v>
      </c>
      <c r="H164" s="68"/>
      <c r="I164" s="58">
        <v>0</v>
      </c>
      <c r="L164" s="58">
        <v>33100</v>
      </c>
      <c r="M164" s="59">
        <f t="shared" si="2"/>
        <v>0</v>
      </c>
    </row>
    <row r="165" spans="1:13" s="64" customFormat="1" x14ac:dyDescent="0.25">
      <c r="A165" s="60">
        <v>188712</v>
      </c>
      <c r="B165" s="61">
        <v>120400</v>
      </c>
      <c r="C165" s="61">
        <v>120400</v>
      </c>
      <c r="D165" s="62">
        <v>43683.457638888904</v>
      </c>
      <c r="E165" s="63">
        <v>0</v>
      </c>
      <c r="H165" s="67">
        <v>120400</v>
      </c>
      <c r="I165" s="63">
        <v>0</v>
      </c>
      <c r="J165" s="63"/>
      <c r="L165" s="63">
        <v>0</v>
      </c>
      <c r="M165" s="65">
        <f t="shared" si="2"/>
        <v>0</v>
      </c>
    </row>
    <row r="166" spans="1:13" s="64" customFormat="1" x14ac:dyDescent="0.25">
      <c r="A166" s="60">
        <v>189014</v>
      </c>
      <c r="B166" s="61">
        <v>55630</v>
      </c>
      <c r="C166" s="61">
        <v>55630</v>
      </c>
      <c r="D166" s="62">
        <v>43685.403472222199</v>
      </c>
      <c r="E166" s="63">
        <v>0</v>
      </c>
      <c r="H166" s="67">
        <v>55630</v>
      </c>
      <c r="I166" s="63">
        <v>0</v>
      </c>
      <c r="J166" s="63"/>
      <c r="L166" s="63">
        <v>0</v>
      </c>
      <c r="M166" s="65">
        <f t="shared" si="2"/>
        <v>0</v>
      </c>
    </row>
    <row r="167" spans="1:13" x14ac:dyDescent="0.25">
      <c r="A167" s="54">
        <v>189493</v>
      </c>
      <c r="B167" s="55">
        <v>715590</v>
      </c>
      <c r="C167" s="55">
        <v>715590</v>
      </c>
      <c r="D167" s="56">
        <v>43688.520833333299</v>
      </c>
      <c r="E167" s="58">
        <v>0</v>
      </c>
      <c r="H167" s="68"/>
      <c r="I167" s="58">
        <v>0</v>
      </c>
      <c r="L167" s="58">
        <v>715590</v>
      </c>
      <c r="M167" s="59">
        <f t="shared" si="2"/>
        <v>0</v>
      </c>
    </row>
    <row r="168" spans="1:13" s="64" customFormat="1" x14ac:dyDescent="0.25">
      <c r="A168" s="60">
        <v>189779</v>
      </c>
      <c r="B168" s="61">
        <v>56698</v>
      </c>
      <c r="C168" s="61">
        <v>56698</v>
      </c>
      <c r="D168" s="62">
        <v>43690.493750000001</v>
      </c>
      <c r="E168" s="63">
        <v>0</v>
      </c>
      <c r="H168" s="67">
        <v>56698</v>
      </c>
      <c r="I168" s="63">
        <v>0</v>
      </c>
      <c r="J168" s="63"/>
      <c r="L168" s="63">
        <v>0</v>
      </c>
      <c r="M168" s="65">
        <f t="shared" si="2"/>
        <v>0</v>
      </c>
    </row>
    <row r="169" spans="1:13" x14ac:dyDescent="0.25">
      <c r="A169" s="54">
        <v>190269</v>
      </c>
      <c r="B169" s="55">
        <v>19400</v>
      </c>
      <c r="C169" s="55">
        <v>19400</v>
      </c>
      <c r="D169" s="56">
        <v>43693.356249999997</v>
      </c>
      <c r="E169" s="58">
        <v>0</v>
      </c>
      <c r="H169" s="68"/>
      <c r="I169" s="58">
        <v>0</v>
      </c>
      <c r="L169" s="58">
        <v>19400</v>
      </c>
      <c r="M169" s="59">
        <f t="shared" si="2"/>
        <v>0</v>
      </c>
    </row>
    <row r="170" spans="1:13" s="64" customFormat="1" x14ac:dyDescent="0.25">
      <c r="A170" s="60">
        <v>190502</v>
      </c>
      <c r="B170" s="61">
        <v>1627670</v>
      </c>
      <c r="C170" s="61">
        <v>1627670</v>
      </c>
      <c r="D170" s="62">
        <v>43694.543749999997</v>
      </c>
      <c r="E170" s="63">
        <v>0</v>
      </c>
      <c r="H170" s="67">
        <v>1627670</v>
      </c>
      <c r="I170" s="63">
        <v>0</v>
      </c>
      <c r="J170" s="63"/>
      <c r="L170" s="63">
        <v>0</v>
      </c>
      <c r="M170" s="65">
        <f t="shared" si="2"/>
        <v>0</v>
      </c>
    </row>
    <row r="171" spans="1:13" s="64" customFormat="1" x14ac:dyDescent="0.25">
      <c r="A171" s="60">
        <v>190531</v>
      </c>
      <c r="B171" s="61">
        <v>55480</v>
      </c>
      <c r="C171" s="61">
        <v>55480</v>
      </c>
      <c r="D171" s="62">
        <v>43694.735416666699</v>
      </c>
      <c r="E171" s="63">
        <v>0</v>
      </c>
      <c r="H171" s="67">
        <v>55480</v>
      </c>
      <c r="I171" s="63">
        <v>0</v>
      </c>
      <c r="J171" s="63"/>
      <c r="L171" s="63">
        <v>0</v>
      </c>
      <c r="M171" s="65">
        <f t="shared" si="2"/>
        <v>0</v>
      </c>
    </row>
    <row r="172" spans="1:13" x14ac:dyDescent="0.25">
      <c r="A172" s="54">
        <v>191103</v>
      </c>
      <c r="B172" s="55">
        <v>368510</v>
      </c>
      <c r="C172" s="55">
        <v>368510</v>
      </c>
      <c r="D172" s="56">
        <v>43698.777777777803</v>
      </c>
      <c r="E172" s="58">
        <v>0</v>
      </c>
      <c r="H172" s="68"/>
      <c r="I172" s="58">
        <v>0</v>
      </c>
      <c r="L172" s="58">
        <v>368510</v>
      </c>
      <c r="M172" s="59">
        <f t="shared" si="2"/>
        <v>0</v>
      </c>
    </row>
    <row r="173" spans="1:13" x14ac:dyDescent="0.25">
      <c r="A173" s="54">
        <v>191226</v>
      </c>
      <c r="B173" s="55">
        <v>366199</v>
      </c>
      <c r="C173" s="55">
        <v>366199</v>
      </c>
      <c r="D173" s="56">
        <v>43699.5131944444</v>
      </c>
      <c r="E173" s="58">
        <v>0</v>
      </c>
      <c r="H173" s="68"/>
      <c r="I173" s="58">
        <v>0</v>
      </c>
      <c r="L173" s="58">
        <v>366199</v>
      </c>
      <c r="M173" s="59">
        <f t="shared" si="2"/>
        <v>0</v>
      </c>
    </row>
    <row r="174" spans="1:13" s="64" customFormat="1" x14ac:dyDescent="0.25">
      <c r="A174" s="60">
        <v>191241</v>
      </c>
      <c r="B174" s="61">
        <v>4706</v>
      </c>
      <c r="C174" s="61">
        <v>4706</v>
      </c>
      <c r="D174" s="62">
        <v>43699.584027777797</v>
      </c>
      <c r="E174" s="63">
        <v>0</v>
      </c>
      <c r="H174" s="67">
        <v>4706</v>
      </c>
      <c r="I174" s="63">
        <v>0</v>
      </c>
      <c r="J174" s="63"/>
      <c r="L174" s="63">
        <v>0</v>
      </c>
      <c r="M174" s="65">
        <f t="shared" si="2"/>
        <v>0</v>
      </c>
    </row>
    <row r="175" spans="1:13" x14ac:dyDescent="0.25">
      <c r="A175" s="54">
        <v>191618</v>
      </c>
      <c r="B175" s="55">
        <v>56000</v>
      </c>
      <c r="C175" s="55">
        <v>56000</v>
      </c>
      <c r="D175" s="56">
        <v>43701.642361111102</v>
      </c>
      <c r="E175" s="58">
        <v>0</v>
      </c>
      <c r="H175" s="68"/>
      <c r="I175" s="58">
        <v>0</v>
      </c>
      <c r="L175" s="58">
        <v>56000</v>
      </c>
      <c r="M175" s="59">
        <f t="shared" si="2"/>
        <v>0</v>
      </c>
    </row>
    <row r="176" spans="1:13" x14ac:dyDescent="0.25">
      <c r="A176" s="54">
        <v>191720</v>
      </c>
      <c r="B176" s="55">
        <v>299147</v>
      </c>
      <c r="C176" s="55">
        <v>299147</v>
      </c>
      <c r="D176" s="56">
        <v>43702.650694444397</v>
      </c>
      <c r="E176" s="58">
        <v>0</v>
      </c>
      <c r="H176" s="68"/>
      <c r="I176" s="58">
        <v>0</v>
      </c>
      <c r="L176" s="58">
        <v>299147</v>
      </c>
      <c r="M176" s="59">
        <f t="shared" si="2"/>
        <v>0</v>
      </c>
    </row>
    <row r="177" spans="1:13" s="64" customFormat="1" x14ac:dyDescent="0.25">
      <c r="A177" s="60">
        <v>191785</v>
      </c>
      <c r="B177" s="61">
        <v>33100</v>
      </c>
      <c r="C177" s="61">
        <v>33100</v>
      </c>
      <c r="D177" s="62">
        <v>43703.347916666702</v>
      </c>
      <c r="E177" s="63">
        <v>0</v>
      </c>
      <c r="H177" s="67">
        <v>33100</v>
      </c>
      <c r="I177" s="63">
        <v>0</v>
      </c>
      <c r="J177" s="63"/>
      <c r="L177" s="63">
        <v>0</v>
      </c>
      <c r="M177" s="65">
        <f t="shared" si="2"/>
        <v>0</v>
      </c>
    </row>
    <row r="178" spans="1:13" s="64" customFormat="1" x14ac:dyDescent="0.25">
      <c r="A178" s="60">
        <v>191976</v>
      </c>
      <c r="B178" s="61">
        <v>15500</v>
      </c>
      <c r="C178" s="61">
        <v>15500</v>
      </c>
      <c r="D178" s="62">
        <v>43704.279166666704</v>
      </c>
      <c r="E178" s="63">
        <v>0</v>
      </c>
      <c r="H178" s="67">
        <v>15500</v>
      </c>
      <c r="I178" s="63">
        <v>0</v>
      </c>
      <c r="J178" s="63"/>
      <c r="L178" s="63">
        <v>0</v>
      </c>
      <c r="M178" s="65">
        <f t="shared" si="2"/>
        <v>0</v>
      </c>
    </row>
    <row r="179" spans="1:13" s="64" customFormat="1" x14ac:dyDescent="0.25">
      <c r="A179" s="60">
        <v>191977</v>
      </c>
      <c r="B179" s="61">
        <v>199300</v>
      </c>
      <c r="C179" s="61">
        <v>199300</v>
      </c>
      <c r="D179" s="62">
        <v>43704.279861111099</v>
      </c>
      <c r="E179" s="63">
        <v>0</v>
      </c>
      <c r="H179" s="67">
        <v>199300</v>
      </c>
      <c r="I179" s="63">
        <v>0</v>
      </c>
      <c r="J179" s="63"/>
      <c r="L179" s="63">
        <v>0</v>
      </c>
      <c r="M179" s="65">
        <f t="shared" si="2"/>
        <v>0</v>
      </c>
    </row>
    <row r="180" spans="1:13" s="64" customFormat="1" x14ac:dyDescent="0.25">
      <c r="A180" s="60">
        <v>191989</v>
      </c>
      <c r="B180" s="61">
        <v>33100</v>
      </c>
      <c r="C180" s="61">
        <v>33100</v>
      </c>
      <c r="D180" s="62">
        <v>43704.323611111096</v>
      </c>
      <c r="E180" s="63">
        <v>0</v>
      </c>
      <c r="H180" s="67">
        <v>33100</v>
      </c>
      <c r="I180" s="63">
        <v>0</v>
      </c>
      <c r="J180" s="63"/>
      <c r="L180" s="63">
        <v>0</v>
      </c>
      <c r="M180" s="65">
        <f t="shared" si="2"/>
        <v>0</v>
      </c>
    </row>
    <row r="181" spans="1:13" s="64" customFormat="1" x14ac:dyDescent="0.25">
      <c r="A181" s="60">
        <v>192071</v>
      </c>
      <c r="B181" s="61">
        <v>47800</v>
      </c>
      <c r="C181" s="61">
        <v>47800</v>
      </c>
      <c r="D181" s="62">
        <v>43704.540972222203</v>
      </c>
      <c r="E181" s="63">
        <v>0</v>
      </c>
      <c r="H181" s="67">
        <v>47800</v>
      </c>
      <c r="I181" s="63">
        <v>0</v>
      </c>
      <c r="J181" s="63"/>
      <c r="L181" s="63">
        <v>0</v>
      </c>
      <c r="M181" s="65">
        <f t="shared" si="2"/>
        <v>0</v>
      </c>
    </row>
    <row r="182" spans="1:13" x14ac:dyDescent="0.25">
      <c r="A182" s="54">
        <v>192179</v>
      </c>
      <c r="B182" s="55">
        <v>205594</v>
      </c>
      <c r="C182" s="55">
        <v>205594</v>
      </c>
      <c r="D182" s="56">
        <v>43705.065972222197</v>
      </c>
      <c r="E182" s="58">
        <v>0</v>
      </c>
      <c r="H182" s="68"/>
      <c r="I182" s="58">
        <v>0</v>
      </c>
      <c r="L182" s="58">
        <v>205594</v>
      </c>
      <c r="M182" s="59">
        <f t="shared" si="2"/>
        <v>0</v>
      </c>
    </row>
    <row r="183" spans="1:13" x14ac:dyDescent="0.25">
      <c r="A183" s="54">
        <v>192186</v>
      </c>
      <c r="B183" s="55">
        <v>56698</v>
      </c>
      <c r="C183" s="55">
        <v>23598</v>
      </c>
      <c r="D183" s="56">
        <v>43705.179166666698</v>
      </c>
      <c r="E183" s="58">
        <v>0</v>
      </c>
      <c r="H183" s="68"/>
      <c r="I183" s="58">
        <v>0</v>
      </c>
      <c r="J183" s="58">
        <v>23598</v>
      </c>
      <c r="M183" s="59">
        <f t="shared" si="2"/>
        <v>0</v>
      </c>
    </row>
    <row r="184" spans="1:13" x14ac:dyDescent="0.25">
      <c r="A184" s="54">
        <v>192190</v>
      </c>
      <c r="B184" s="55">
        <v>531561</v>
      </c>
      <c r="C184" s="55">
        <v>232470</v>
      </c>
      <c r="D184" s="56">
        <v>43705.2722222222</v>
      </c>
      <c r="E184" s="58">
        <v>0</v>
      </c>
      <c r="H184" s="68"/>
      <c r="I184" s="58">
        <v>0</v>
      </c>
      <c r="J184" s="58">
        <v>232470</v>
      </c>
      <c r="M184" s="59">
        <f t="shared" si="2"/>
        <v>0</v>
      </c>
    </row>
    <row r="185" spans="1:13" s="64" customFormat="1" x14ac:dyDescent="0.25">
      <c r="A185" s="60">
        <v>192866</v>
      </c>
      <c r="B185" s="61">
        <v>125790</v>
      </c>
      <c r="C185" s="61">
        <v>125790</v>
      </c>
      <c r="D185" s="62">
        <v>43708.711111111101</v>
      </c>
      <c r="E185" s="63">
        <v>0</v>
      </c>
      <c r="H185" s="67">
        <v>125790</v>
      </c>
      <c r="I185" s="63">
        <v>0</v>
      </c>
      <c r="J185" s="63"/>
      <c r="L185" s="63">
        <v>0</v>
      </c>
      <c r="M185" s="65">
        <f t="shared" si="2"/>
        <v>0</v>
      </c>
    </row>
    <row r="186" spans="1:13" x14ac:dyDescent="0.25">
      <c r="A186" s="54">
        <v>193881</v>
      </c>
      <c r="B186" s="55">
        <v>33100</v>
      </c>
      <c r="C186" s="55">
        <v>33100</v>
      </c>
      <c r="D186" s="56">
        <v>43714.364583333299</v>
      </c>
      <c r="E186" s="58">
        <v>0</v>
      </c>
      <c r="H186" s="68"/>
      <c r="I186" s="58">
        <v>0</v>
      </c>
      <c r="L186" s="58">
        <v>33100</v>
      </c>
      <c r="M186" s="59">
        <f t="shared" si="2"/>
        <v>0</v>
      </c>
    </row>
    <row r="187" spans="1:13" s="64" customFormat="1" x14ac:dyDescent="0.25">
      <c r="A187" s="60">
        <v>195026</v>
      </c>
      <c r="B187" s="61">
        <v>55999</v>
      </c>
      <c r="C187" s="61">
        <v>55999</v>
      </c>
      <c r="D187" s="62">
        <v>43720.589583333298</v>
      </c>
      <c r="E187" s="63">
        <v>0</v>
      </c>
      <c r="H187" s="67">
        <v>55999</v>
      </c>
      <c r="I187" s="63">
        <v>0</v>
      </c>
      <c r="J187" s="63"/>
      <c r="L187" s="63">
        <v>0</v>
      </c>
      <c r="M187" s="65">
        <f t="shared" si="2"/>
        <v>0</v>
      </c>
    </row>
    <row r="188" spans="1:13" s="64" customFormat="1" x14ac:dyDescent="0.25">
      <c r="A188" s="60">
        <v>195346</v>
      </c>
      <c r="B188" s="61">
        <v>54400</v>
      </c>
      <c r="C188" s="61">
        <v>54400</v>
      </c>
      <c r="D188" s="62">
        <v>43721.829861111102</v>
      </c>
      <c r="E188" s="63">
        <v>0</v>
      </c>
      <c r="H188" s="67">
        <v>54400</v>
      </c>
      <c r="I188" s="63">
        <v>0</v>
      </c>
      <c r="J188" s="63"/>
      <c r="L188" s="63">
        <v>0</v>
      </c>
      <c r="M188" s="65">
        <f t="shared" si="2"/>
        <v>0</v>
      </c>
    </row>
    <row r="189" spans="1:13" s="64" customFormat="1" x14ac:dyDescent="0.25">
      <c r="A189" s="60">
        <v>195504</v>
      </c>
      <c r="B189" s="61">
        <v>54400</v>
      </c>
      <c r="C189" s="61">
        <v>54400</v>
      </c>
      <c r="D189" s="62">
        <v>43723.518750000003</v>
      </c>
      <c r="E189" s="63">
        <v>0</v>
      </c>
      <c r="H189" s="67">
        <v>54400</v>
      </c>
      <c r="I189" s="63">
        <v>0</v>
      </c>
      <c r="J189" s="63"/>
      <c r="L189" s="63">
        <v>0</v>
      </c>
      <c r="M189" s="65">
        <f t="shared" si="2"/>
        <v>0</v>
      </c>
    </row>
    <row r="190" spans="1:13" s="64" customFormat="1" x14ac:dyDescent="0.25">
      <c r="A190" s="60">
        <v>195959</v>
      </c>
      <c r="B190" s="61">
        <v>186600</v>
      </c>
      <c r="C190" s="61">
        <v>186600</v>
      </c>
      <c r="D190" s="62">
        <v>43725.628472222197</v>
      </c>
      <c r="E190" s="63">
        <v>0</v>
      </c>
      <c r="H190" s="67">
        <v>186600</v>
      </c>
      <c r="I190" s="63">
        <v>0</v>
      </c>
      <c r="J190" s="63"/>
      <c r="L190" s="63">
        <v>0</v>
      </c>
      <c r="M190" s="65">
        <f t="shared" si="2"/>
        <v>0</v>
      </c>
    </row>
    <row r="191" spans="1:13" s="64" customFormat="1" x14ac:dyDescent="0.25">
      <c r="A191" s="60">
        <v>196035</v>
      </c>
      <c r="B191" s="61">
        <v>54400</v>
      </c>
      <c r="C191" s="61">
        <v>54400</v>
      </c>
      <c r="D191" s="62">
        <v>43725.931944444397</v>
      </c>
      <c r="E191" s="63">
        <v>0</v>
      </c>
      <c r="H191" s="67">
        <v>54400</v>
      </c>
      <c r="I191" s="63">
        <v>0</v>
      </c>
      <c r="J191" s="63"/>
      <c r="L191" s="63">
        <v>0</v>
      </c>
      <c r="M191" s="65">
        <f t="shared" si="2"/>
        <v>0</v>
      </c>
    </row>
    <row r="192" spans="1:13" s="64" customFormat="1" x14ac:dyDescent="0.25">
      <c r="A192" s="60">
        <v>196071</v>
      </c>
      <c r="B192" s="61">
        <v>288100</v>
      </c>
      <c r="C192" s="61">
        <v>288100</v>
      </c>
      <c r="D192" s="62">
        <v>43726.2944444444</v>
      </c>
      <c r="E192" s="63">
        <v>0</v>
      </c>
      <c r="H192" s="67">
        <v>288100</v>
      </c>
      <c r="I192" s="63">
        <v>0</v>
      </c>
      <c r="J192" s="63"/>
      <c r="L192" s="63">
        <v>0</v>
      </c>
      <c r="M192" s="65">
        <f t="shared" si="2"/>
        <v>0</v>
      </c>
    </row>
    <row r="193" spans="1:13" s="64" customFormat="1" x14ac:dyDescent="0.25">
      <c r="A193" s="60">
        <v>196237</v>
      </c>
      <c r="B193" s="61">
        <v>293080</v>
      </c>
      <c r="C193" s="61">
        <v>293080</v>
      </c>
      <c r="D193" s="62">
        <v>43726.740277777797</v>
      </c>
      <c r="E193" s="63">
        <v>0</v>
      </c>
      <c r="H193" s="67">
        <v>293080</v>
      </c>
      <c r="I193" s="63">
        <v>0</v>
      </c>
      <c r="J193" s="63"/>
      <c r="L193" s="63">
        <v>0</v>
      </c>
      <c r="M193" s="65">
        <f t="shared" si="2"/>
        <v>0</v>
      </c>
    </row>
    <row r="194" spans="1:13" x14ac:dyDescent="0.25">
      <c r="A194" s="54">
        <v>196779</v>
      </c>
      <c r="B194" s="55">
        <v>129300</v>
      </c>
      <c r="C194" s="55">
        <v>129300</v>
      </c>
      <c r="D194" s="56">
        <v>43729.5222222222</v>
      </c>
      <c r="E194" s="58">
        <v>0</v>
      </c>
      <c r="H194" s="68"/>
      <c r="I194" s="58">
        <v>0</v>
      </c>
      <c r="L194" s="58">
        <v>129300</v>
      </c>
      <c r="M194" s="59">
        <f t="shared" si="2"/>
        <v>0</v>
      </c>
    </row>
    <row r="195" spans="1:13" x14ac:dyDescent="0.25">
      <c r="A195" s="54">
        <v>196895</v>
      </c>
      <c r="B195" s="55">
        <v>235864</v>
      </c>
      <c r="C195" s="55">
        <v>235864</v>
      </c>
      <c r="D195" s="56">
        <v>43731.054861111101</v>
      </c>
      <c r="E195" s="58">
        <v>0</v>
      </c>
      <c r="H195" s="68"/>
      <c r="I195" s="58">
        <v>0</v>
      </c>
      <c r="L195" s="58">
        <v>235864</v>
      </c>
      <c r="M195" s="59">
        <f t="shared" ref="M195:M258" si="3">+C195-E195-F195-G195-H195-I195-J195-K195-L195</f>
        <v>0</v>
      </c>
    </row>
    <row r="196" spans="1:13" s="64" customFormat="1" x14ac:dyDescent="0.25">
      <c r="A196" s="60">
        <v>196915</v>
      </c>
      <c r="B196" s="61">
        <v>60500</v>
      </c>
      <c r="C196" s="61">
        <v>60500</v>
      </c>
      <c r="D196" s="62">
        <v>43731.2902777778</v>
      </c>
      <c r="E196" s="63">
        <v>0</v>
      </c>
      <c r="H196" s="67">
        <v>60500</v>
      </c>
      <c r="I196" s="63">
        <v>0</v>
      </c>
      <c r="J196" s="63"/>
      <c r="L196" s="63">
        <v>0</v>
      </c>
      <c r="M196" s="65">
        <f t="shared" si="3"/>
        <v>0</v>
      </c>
    </row>
    <row r="197" spans="1:13" s="64" customFormat="1" x14ac:dyDescent="0.25">
      <c r="A197" s="60">
        <v>197559</v>
      </c>
      <c r="B197" s="61">
        <v>54400</v>
      </c>
      <c r="C197" s="61">
        <v>54400</v>
      </c>
      <c r="D197" s="62">
        <v>43733.7</v>
      </c>
      <c r="E197" s="63">
        <v>0</v>
      </c>
      <c r="H197" s="67">
        <v>54400</v>
      </c>
      <c r="I197" s="63">
        <v>0</v>
      </c>
      <c r="J197" s="63"/>
      <c r="L197" s="63">
        <v>0</v>
      </c>
      <c r="M197" s="65">
        <f t="shared" si="3"/>
        <v>0</v>
      </c>
    </row>
    <row r="198" spans="1:13" s="64" customFormat="1" x14ac:dyDescent="0.25">
      <c r="A198" s="60">
        <v>198239</v>
      </c>
      <c r="B198" s="61">
        <v>189300</v>
      </c>
      <c r="C198" s="61">
        <v>189300</v>
      </c>
      <c r="D198" s="62">
        <v>43736.724305555603</v>
      </c>
      <c r="E198" s="63">
        <v>0</v>
      </c>
      <c r="H198" s="67">
        <v>189300</v>
      </c>
      <c r="I198" s="63">
        <v>0</v>
      </c>
      <c r="J198" s="63"/>
      <c r="L198" s="63">
        <v>0</v>
      </c>
      <c r="M198" s="65">
        <f t="shared" si="3"/>
        <v>0</v>
      </c>
    </row>
    <row r="199" spans="1:13" s="64" customFormat="1" x14ac:dyDescent="0.25">
      <c r="A199" s="60">
        <v>198562</v>
      </c>
      <c r="B199" s="61">
        <v>54400</v>
      </c>
      <c r="C199" s="61">
        <v>54400</v>
      </c>
      <c r="D199" s="62">
        <v>43738.751388888901</v>
      </c>
      <c r="E199" s="63">
        <v>0</v>
      </c>
      <c r="H199" s="67">
        <v>54400</v>
      </c>
      <c r="I199" s="63">
        <v>0</v>
      </c>
      <c r="J199" s="63"/>
      <c r="L199" s="63">
        <v>0</v>
      </c>
      <c r="M199" s="65">
        <f t="shared" si="3"/>
        <v>0</v>
      </c>
    </row>
    <row r="200" spans="1:13" s="64" customFormat="1" x14ac:dyDescent="0.25">
      <c r="A200" s="60">
        <v>199450</v>
      </c>
      <c r="B200" s="61">
        <v>234133</v>
      </c>
      <c r="C200" s="61">
        <v>234133</v>
      </c>
      <c r="D200" s="62">
        <v>43741.775694444397</v>
      </c>
      <c r="E200" s="63">
        <v>0</v>
      </c>
      <c r="H200" s="67">
        <v>234133</v>
      </c>
      <c r="I200" s="63">
        <v>0</v>
      </c>
      <c r="J200" s="63"/>
      <c r="L200" s="63">
        <v>0</v>
      </c>
      <c r="M200" s="65">
        <f t="shared" si="3"/>
        <v>0</v>
      </c>
    </row>
    <row r="201" spans="1:13" x14ac:dyDescent="0.25">
      <c r="A201" s="54">
        <v>199564</v>
      </c>
      <c r="B201" s="55">
        <v>33100</v>
      </c>
      <c r="C201" s="55">
        <v>33100</v>
      </c>
      <c r="D201" s="56">
        <v>43742.324999999997</v>
      </c>
      <c r="E201" s="58">
        <v>0</v>
      </c>
      <c r="H201" s="68"/>
      <c r="I201" s="58">
        <v>0</v>
      </c>
      <c r="L201" s="58">
        <v>33100</v>
      </c>
      <c r="M201" s="59">
        <f t="shared" si="3"/>
        <v>0</v>
      </c>
    </row>
    <row r="202" spans="1:13" s="64" customFormat="1" x14ac:dyDescent="0.25">
      <c r="A202" s="60">
        <v>199754</v>
      </c>
      <c r="B202" s="61">
        <v>55480</v>
      </c>
      <c r="C202" s="61">
        <v>55480</v>
      </c>
      <c r="D202" s="62">
        <v>43742.75</v>
      </c>
      <c r="E202" s="63">
        <v>0</v>
      </c>
      <c r="H202" s="67">
        <v>55480</v>
      </c>
      <c r="I202" s="63">
        <v>0</v>
      </c>
      <c r="J202" s="63"/>
      <c r="L202" s="63">
        <v>0</v>
      </c>
      <c r="M202" s="65">
        <f t="shared" si="3"/>
        <v>0</v>
      </c>
    </row>
    <row r="203" spans="1:13" x14ac:dyDescent="0.25">
      <c r="A203" s="54">
        <v>200078</v>
      </c>
      <c r="B203" s="55">
        <v>99920</v>
      </c>
      <c r="C203" s="55">
        <v>99920</v>
      </c>
      <c r="D203" s="56">
        <v>43744.207638888904</v>
      </c>
      <c r="E203" s="58">
        <v>0</v>
      </c>
      <c r="H203" s="68"/>
      <c r="I203" s="58">
        <v>0</v>
      </c>
      <c r="L203" s="58">
        <v>99920</v>
      </c>
      <c r="M203" s="59">
        <f t="shared" si="3"/>
        <v>0</v>
      </c>
    </row>
    <row r="204" spans="1:13" x14ac:dyDescent="0.25">
      <c r="A204" s="54">
        <v>200221</v>
      </c>
      <c r="B204" s="55">
        <v>49100</v>
      </c>
      <c r="C204" s="55">
        <v>35900</v>
      </c>
      <c r="D204" s="56">
        <v>43745.301388888904</v>
      </c>
      <c r="E204" s="58">
        <v>0</v>
      </c>
      <c r="H204" s="68"/>
      <c r="I204" s="58">
        <v>0</v>
      </c>
      <c r="J204" s="58">
        <v>35900</v>
      </c>
      <c r="M204" s="59">
        <f t="shared" si="3"/>
        <v>0</v>
      </c>
    </row>
    <row r="205" spans="1:13" s="64" customFormat="1" x14ac:dyDescent="0.25">
      <c r="A205" s="60">
        <v>200293</v>
      </c>
      <c r="B205" s="61">
        <v>26500</v>
      </c>
      <c r="C205" s="61">
        <v>26500</v>
      </c>
      <c r="D205" s="62">
        <v>43745.4506944444</v>
      </c>
      <c r="E205" s="63">
        <v>0</v>
      </c>
      <c r="H205" s="67">
        <v>26500</v>
      </c>
      <c r="I205" s="63">
        <v>0</v>
      </c>
      <c r="J205" s="63"/>
      <c r="L205" s="63">
        <v>0</v>
      </c>
      <c r="M205" s="65">
        <f t="shared" si="3"/>
        <v>0</v>
      </c>
    </row>
    <row r="206" spans="1:13" s="64" customFormat="1" x14ac:dyDescent="0.25">
      <c r="A206" s="60">
        <v>200340</v>
      </c>
      <c r="B206" s="61">
        <v>23200</v>
      </c>
      <c r="C206" s="61">
        <v>23200</v>
      </c>
      <c r="D206" s="62">
        <v>43745.538194444402</v>
      </c>
      <c r="E206" s="63">
        <v>0</v>
      </c>
      <c r="H206" s="67">
        <v>23200</v>
      </c>
      <c r="I206" s="63">
        <v>0</v>
      </c>
      <c r="J206" s="63"/>
      <c r="L206" s="63">
        <v>0</v>
      </c>
      <c r="M206" s="65">
        <f t="shared" si="3"/>
        <v>0</v>
      </c>
    </row>
    <row r="207" spans="1:13" s="64" customFormat="1" x14ac:dyDescent="0.25">
      <c r="A207" s="60">
        <v>200544</v>
      </c>
      <c r="B207" s="61">
        <v>10200</v>
      </c>
      <c r="C207" s="61">
        <v>10200</v>
      </c>
      <c r="D207" s="62">
        <v>43746.4152777778</v>
      </c>
      <c r="E207" s="63">
        <v>0</v>
      </c>
      <c r="H207" s="67">
        <v>10200</v>
      </c>
      <c r="I207" s="63">
        <v>0</v>
      </c>
      <c r="J207" s="63"/>
      <c r="L207" s="63">
        <v>0</v>
      </c>
      <c r="M207" s="65">
        <f t="shared" si="3"/>
        <v>0</v>
      </c>
    </row>
    <row r="208" spans="1:13" s="64" customFormat="1" x14ac:dyDescent="0.25">
      <c r="A208" s="60">
        <v>202317</v>
      </c>
      <c r="B208" s="61">
        <v>9412</v>
      </c>
      <c r="C208" s="61">
        <v>9412</v>
      </c>
      <c r="D208" s="62">
        <v>43754.505555555603</v>
      </c>
      <c r="E208" s="63">
        <v>0</v>
      </c>
      <c r="H208" s="67">
        <v>9412</v>
      </c>
      <c r="I208" s="63">
        <v>0</v>
      </c>
      <c r="J208" s="63"/>
      <c r="L208" s="63">
        <v>0</v>
      </c>
      <c r="M208" s="65">
        <f t="shared" si="3"/>
        <v>0</v>
      </c>
    </row>
    <row r="209" spans="1:15" x14ac:dyDescent="0.25">
      <c r="A209" s="54">
        <v>203097</v>
      </c>
      <c r="B209" s="55">
        <v>207380</v>
      </c>
      <c r="C209" s="55">
        <v>207380</v>
      </c>
      <c r="D209" s="56">
        <v>43757.986111111102</v>
      </c>
      <c r="E209" s="58">
        <v>0</v>
      </c>
      <c r="H209" s="68"/>
      <c r="I209" s="58">
        <v>0</v>
      </c>
      <c r="L209" s="58">
        <v>207380</v>
      </c>
      <c r="M209" s="59">
        <f t="shared" si="3"/>
        <v>0</v>
      </c>
    </row>
    <row r="210" spans="1:15" s="64" customFormat="1" x14ac:dyDescent="0.25">
      <c r="A210" s="60">
        <v>203309</v>
      </c>
      <c r="B210" s="61">
        <v>54400</v>
      </c>
      <c r="C210" s="61">
        <v>54400</v>
      </c>
      <c r="D210" s="62">
        <v>43759.484722222202</v>
      </c>
      <c r="E210" s="63">
        <v>0</v>
      </c>
      <c r="H210" s="67">
        <v>54400</v>
      </c>
      <c r="I210" s="63">
        <v>0</v>
      </c>
      <c r="J210" s="63"/>
      <c r="L210" s="63">
        <v>0</v>
      </c>
      <c r="M210" s="65">
        <f t="shared" si="3"/>
        <v>0</v>
      </c>
    </row>
    <row r="211" spans="1:15" s="64" customFormat="1" x14ac:dyDescent="0.25">
      <c r="A211" s="60">
        <v>203323</v>
      </c>
      <c r="B211" s="61">
        <v>4706</v>
      </c>
      <c r="C211" s="61">
        <v>4706</v>
      </c>
      <c r="D211" s="62">
        <v>43759.512499999997</v>
      </c>
      <c r="E211" s="63">
        <v>0</v>
      </c>
      <c r="H211" s="67">
        <v>4706</v>
      </c>
      <c r="I211" s="63">
        <v>0</v>
      </c>
      <c r="J211" s="63"/>
      <c r="L211" s="63">
        <v>0</v>
      </c>
      <c r="M211" s="65">
        <f t="shared" si="3"/>
        <v>0</v>
      </c>
    </row>
    <row r="212" spans="1:15" s="64" customFormat="1" x14ac:dyDescent="0.25">
      <c r="A212" s="60">
        <v>205763</v>
      </c>
      <c r="B212" s="61">
        <v>55840</v>
      </c>
      <c r="C212" s="61">
        <v>55840</v>
      </c>
      <c r="D212" s="62">
        <v>43769.616666666698</v>
      </c>
      <c r="E212" s="63">
        <v>0</v>
      </c>
      <c r="H212" s="67">
        <v>55840</v>
      </c>
      <c r="I212" s="63">
        <v>0</v>
      </c>
      <c r="J212" s="63"/>
      <c r="L212" s="63">
        <v>0</v>
      </c>
      <c r="M212" s="65">
        <f t="shared" si="3"/>
        <v>0</v>
      </c>
    </row>
    <row r="213" spans="1:15" s="64" customFormat="1" x14ac:dyDescent="0.25">
      <c r="A213" s="60">
        <v>206655</v>
      </c>
      <c r="B213" s="61">
        <v>54400</v>
      </c>
      <c r="C213" s="61">
        <v>54400</v>
      </c>
      <c r="D213" s="62">
        <v>43774.546527777798</v>
      </c>
      <c r="E213" s="63">
        <v>0</v>
      </c>
      <c r="H213" s="67">
        <v>54400</v>
      </c>
      <c r="I213" s="63">
        <v>0</v>
      </c>
      <c r="J213" s="63"/>
      <c r="L213" s="63">
        <v>0</v>
      </c>
      <c r="M213" s="65">
        <f t="shared" si="3"/>
        <v>0</v>
      </c>
    </row>
    <row r="214" spans="1:15" s="64" customFormat="1" x14ac:dyDescent="0.25">
      <c r="A214" s="60">
        <v>207078</v>
      </c>
      <c r="B214" s="61">
        <v>193600</v>
      </c>
      <c r="C214" s="61">
        <v>193600</v>
      </c>
      <c r="D214" s="62">
        <v>43775.788194444402</v>
      </c>
      <c r="E214" s="63">
        <v>0</v>
      </c>
      <c r="H214" s="67">
        <v>193600</v>
      </c>
      <c r="I214" s="63">
        <v>0</v>
      </c>
      <c r="J214" s="63"/>
      <c r="L214" s="63">
        <v>0</v>
      </c>
      <c r="M214" s="65">
        <f t="shared" si="3"/>
        <v>0</v>
      </c>
    </row>
    <row r="215" spans="1:15" x14ac:dyDescent="0.25">
      <c r="A215" s="54">
        <v>207167</v>
      </c>
      <c r="B215" s="55">
        <v>33100</v>
      </c>
      <c r="C215" s="55">
        <v>33100</v>
      </c>
      <c r="D215" s="56">
        <v>43776.266666666699</v>
      </c>
      <c r="E215" s="58">
        <v>0</v>
      </c>
      <c r="H215" s="68"/>
      <c r="I215" s="58">
        <v>0</v>
      </c>
      <c r="L215" s="58">
        <v>33100</v>
      </c>
      <c r="M215" s="59">
        <f t="shared" si="3"/>
        <v>0</v>
      </c>
    </row>
    <row r="216" spans="1:15" s="64" customFormat="1" x14ac:dyDescent="0.25">
      <c r="A216" s="60">
        <v>207485</v>
      </c>
      <c r="B216" s="61">
        <v>33100</v>
      </c>
      <c r="C216" s="61">
        <v>33100</v>
      </c>
      <c r="D216" s="62">
        <v>43777.377083333296</v>
      </c>
      <c r="E216" s="63">
        <v>0</v>
      </c>
      <c r="H216" s="67">
        <v>33100</v>
      </c>
      <c r="I216" s="63">
        <v>0</v>
      </c>
      <c r="J216" s="63"/>
      <c r="L216" s="63">
        <v>0</v>
      </c>
      <c r="M216" s="65">
        <f t="shared" si="3"/>
        <v>0</v>
      </c>
    </row>
    <row r="217" spans="1:15" s="64" customFormat="1" x14ac:dyDescent="0.25">
      <c r="A217" s="60">
        <v>207532</v>
      </c>
      <c r="B217" s="61">
        <v>54400</v>
      </c>
      <c r="C217" s="61">
        <v>54400</v>
      </c>
      <c r="D217" s="62">
        <v>43777.473611111098</v>
      </c>
      <c r="E217" s="63">
        <v>0</v>
      </c>
      <c r="H217" s="67">
        <v>54400</v>
      </c>
      <c r="I217" s="63">
        <v>0</v>
      </c>
      <c r="J217" s="63"/>
      <c r="L217" s="63">
        <v>0</v>
      </c>
      <c r="M217" s="65">
        <f t="shared" si="3"/>
        <v>0</v>
      </c>
    </row>
    <row r="218" spans="1:15" x14ac:dyDescent="0.25">
      <c r="A218" s="54">
        <v>207654</v>
      </c>
      <c r="B218" s="55">
        <v>95800</v>
      </c>
      <c r="C218" s="55">
        <v>95800</v>
      </c>
      <c r="D218" s="56">
        <v>43777.786111111098</v>
      </c>
      <c r="E218" s="58">
        <v>0</v>
      </c>
      <c r="H218" s="68"/>
      <c r="I218" s="58">
        <v>0</v>
      </c>
      <c r="L218" s="58">
        <v>95800</v>
      </c>
      <c r="M218" s="59">
        <f t="shared" si="3"/>
        <v>0</v>
      </c>
    </row>
    <row r="219" spans="1:15" x14ac:dyDescent="0.25">
      <c r="A219" s="54">
        <v>207946</v>
      </c>
      <c r="B219" s="55">
        <v>236510</v>
      </c>
      <c r="C219" s="55">
        <v>42548</v>
      </c>
      <c r="D219" s="56">
        <v>43780.027777777803</v>
      </c>
      <c r="E219" s="58">
        <v>0</v>
      </c>
      <c r="H219" s="68"/>
      <c r="I219" s="58">
        <v>0</v>
      </c>
      <c r="L219" s="58">
        <v>236510</v>
      </c>
      <c r="M219" s="59">
        <f t="shared" si="3"/>
        <v>-193962</v>
      </c>
      <c r="O219" t="s">
        <v>1424</v>
      </c>
    </row>
    <row r="220" spans="1:15" x14ac:dyDescent="0.25">
      <c r="A220" s="54">
        <v>208241</v>
      </c>
      <c r="B220" s="55">
        <v>19680</v>
      </c>
      <c r="C220" s="55">
        <v>19680</v>
      </c>
      <c r="D220" s="56">
        <v>43781.609027777798</v>
      </c>
      <c r="E220" s="58">
        <v>0</v>
      </c>
      <c r="H220" s="68"/>
      <c r="I220" s="58">
        <v>0</v>
      </c>
      <c r="L220" s="58">
        <v>19680</v>
      </c>
      <c r="M220" s="59">
        <f t="shared" si="3"/>
        <v>0</v>
      </c>
    </row>
    <row r="221" spans="1:15" s="64" customFormat="1" x14ac:dyDescent="0.25">
      <c r="A221" s="60">
        <v>208424</v>
      </c>
      <c r="B221" s="61">
        <v>22600</v>
      </c>
      <c r="C221" s="61">
        <v>22600</v>
      </c>
      <c r="D221" s="62">
        <v>43782.463194444397</v>
      </c>
      <c r="E221" s="63">
        <v>0</v>
      </c>
      <c r="H221" s="67">
        <v>22600</v>
      </c>
      <c r="I221" s="63">
        <v>0</v>
      </c>
      <c r="J221" s="63"/>
      <c r="L221" s="63">
        <v>0</v>
      </c>
      <c r="M221" s="65">
        <f t="shared" si="3"/>
        <v>0</v>
      </c>
    </row>
    <row r="222" spans="1:15" s="64" customFormat="1" x14ac:dyDescent="0.25">
      <c r="A222" s="60">
        <v>208484</v>
      </c>
      <c r="B222" s="61">
        <v>55780</v>
      </c>
      <c r="C222" s="61">
        <v>55780</v>
      </c>
      <c r="D222" s="62">
        <v>43782.597916666702</v>
      </c>
      <c r="E222" s="63">
        <v>0</v>
      </c>
      <c r="H222" s="67">
        <v>55780</v>
      </c>
      <c r="I222" s="63">
        <v>0</v>
      </c>
      <c r="J222" s="63"/>
      <c r="L222" s="63">
        <v>0</v>
      </c>
      <c r="M222" s="65">
        <f t="shared" si="3"/>
        <v>0</v>
      </c>
    </row>
    <row r="223" spans="1:15" x14ac:dyDescent="0.25">
      <c r="A223" s="54">
        <v>208488</v>
      </c>
      <c r="B223" s="55">
        <v>60097</v>
      </c>
      <c r="C223" s="55">
        <v>60097</v>
      </c>
      <c r="D223" s="56">
        <v>43782.607638888898</v>
      </c>
      <c r="E223" s="58">
        <v>0</v>
      </c>
      <c r="H223" s="68"/>
      <c r="I223" s="58">
        <v>0</v>
      </c>
      <c r="L223" s="58">
        <v>60097</v>
      </c>
      <c r="M223" s="59">
        <f t="shared" si="3"/>
        <v>0</v>
      </c>
    </row>
    <row r="224" spans="1:15" s="64" customFormat="1" x14ac:dyDescent="0.25">
      <c r="A224" s="60">
        <v>208547</v>
      </c>
      <c r="B224" s="61">
        <v>54400</v>
      </c>
      <c r="C224" s="61">
        <v>54400</v>
      </c>
      <c r="D224" s="62">
        <v>43782.810416666704</v>
      </c>
      <c r="E224" s="63">
        <v>0</v>
      </c>
      <c r="H224" s="67">
        <v>54400</v>
      </c>
      <c r="I224" s="63">
        <v>0</v>
      </c>
      <c r="J224" s="63"/>
      <c r="L224" s="63">
        <v>0</v>
      </c>
      <c r="M224" s="65">
        <f t="shared" si="3"/>
        <v>0</v>
      </c>
    </row>
    <row r="225" spans="1:13" x14ac:dyDescent="0.25">
      <c r="A225" s="54">
        <v>209120</v>
      </c>
      <c r="B225" s="55">
        <v>55630</v>
      </c>
      <c r="C225" s="55">
        <v>55630</v>
      </c>
      <c r="D225" s="56">
        <v>43785.194444444402</v>
      </c>
      <c r="E225" s="58">
        <v>0</v>
      </c>
      <c r="H225" s="68"/>
      <c r="I225" s="58">
        <v>0</v>
      </c>
      <c r="L225" s="58">
        <v>55630</v>
      </c>
      <c r="M225" s="59">
        <f t="shared" si="3"/>
        <v>0</v>
      </c>
    </row>
    <row r="226" spans="1:13" x14ac:dyDescent="0.25">
      <c r="A226" s="54">
        <v>209207</v>
      </c>
      <c r="B226" s="55">
        <v>54400</v>
      </c>
      <c r="C226" s="55">
        <v>54400</v>
      </c>
      <c r="D226" s="56">
        <v>43785.697916666701</v>
      </c>
      <c r="E226" s="58">
        <v>0</v>
      </c>
      <c r="H226" s="68"/>
      <c r="I226" s="58">
        <v>0</v>
      </c>
      <c r="L226" s="58">
        <v>54400</v>
      </c>
      <c r="M226" s="59">
        <f t="shared" si="3"/>
        <v>0</v>
      </c>
    </row>
    <row r="227" spans="1:13" s="64" customFormat="1" x14ac:dyDescent="0.25">
      <c r="A227" s="60">
        <v>209724</v>
      </c>
      <c r="B227" s="61">
        <v>53600</v>
      </c>
      <c r="C227" s="61">
        <v>53600</v>
      </c>
      <c r="D227" s="62">
        <v>43788.405555555597</v>
      </c>
      <c r="E227" s="63">
        <v>0</v>
      </c>
      <c r="H227" s="67">
        <v>53600</v>
      </c>
      <c r="I227" s="63">
        <v>0</v>
      </c>
      <c r="J227" s="63"/>
      <c r="L227" s="63">
        <v>0</v>
      </c>
      <c r="M227" s="65">
        <f t="shared" si="3"/>
        <v>0</v>
      </c>
    </row>
    <row r="228" spans="1:13" x14ac:dyDescent="0.25">
      <c r="A228" s="54">
        <v>209895</v>
      </c>
      <c r="B228" s="55">
        <v>74000</v>
      </c>
      <c r="C228" s="55">
        <v>74000</v>
      </c>
      <c r="D228" s="56">
        <v>43788.737500000003</v>
      </c>
      <c r="E228" s="58">
        <v>0</v>
      </c>
      <c r="H228" s="68"/>
      <c r="I228" s="58">
        <v>0</v>
      </c>
      <c r="L228" s="58">
        <v>74000</v>
      </c>
      <c r="M228" s="59">
        <f t="shared" si="3"/>
        <v>0</v>
      </c>
    </row>
    <row r="229" spans="1:13" s="64" customFormat="1" x14ac:dyDescent="0.25">
      <c r="A229" s="60">
        <v>210201</v>
      </c>
      <c r="B229" s="61">
        <v>251780</v>
      </c>
      <c r="C229" s="61">
        <v>251780</v>
      </c>
      <c r="D229" s="62">
        <v>43790.064583333296</v>
      </c>
      <c r="E229" s="63">
        <v>0</v>
      </c>
      <c r="H229" s="67">
        <v>251780</v>
      </c>
      <c r="I229" s="63">
        <v>0</v>
      </c>
      <c r="J229" s="63"/>
      <c r="L229" s="63">
        <v>0</v>
      </c>
      <c r="M229" s="65">
        <f t="shared" si="3"/>
        <v>0</v>
      </c>
    </row>
    <row r="230" spans="1:13" s="64" customFormat="1" x14ac:dyDescent="0.25">
      <c r="A230" s="60">
        <v>210379</v>
      </c>
      <c r="B230" s="61">
        <v>33100</v>
      </c>
      <c r="C230" s="61">
        <v>33100</v>
      </c>
      <c r="D230" s="62">
        <v>43790.719444444403</v>
      </c>
      <c r="E230" s="63">
        <v>0</v>
      </c>
      <c r="H230" s="67">
        <v>33100</v>
      </c>
      <c r="I230" s="63">
        <v>0</v>
      </c>
      <c r="J230" s="63"/>
      <c r="L230" s="63">
        <v>0</v>
      </c>
      <c r="M230" s="65">
        <f t="shared" si="3"/>
        <v>0</v>
      </c>
    </row>
    <row r="231" spans="1:13" s="64" customFormat="1" x14ac:dyDescent="0.25">
      <c r="A231" s="60">
        <v>210602</v>
      </c>
      <c r="B231" s="61">
        <v>54400</v>
      </c>
      <c r="C231" s="61">
        <v>54400</v>
      </c>
      <c r="D231" s="62">
        <v>43791.648611111101</v>
      </c>
      <c r="E231" s="63">
        <v>0</v>
      </c>
      <c r="H231" s="67">
        <v>54400</v>
      </c>
      <c r="I231" s="63">
        <v>0</v>
      </c>
      <c r="J231" s="63"/>
      <c r="L231" s="63">
        <v>0</v>
      </c>
      <c r="M231" s="65">
        <f t="shared" si="3"/>
        <v>0</v>
      </c>
    </row>
    <row r="232" spans="1:13" x14ac:dyDescent="0.25">
      <c r="A232" s="54">
        <v>210673</v>
      </c>
      <c r="B232" s="55">
        <v>56698</v>
      </c>
      <c r="C232" s="55">
        <v>56698</v>
      </c>
      <c r="D232" s="56">
        <v>43791.866666666698</v>
      </c>
      <c r="E232" s="58">
        <v>0</v>
      </c>
      <c r="H232" s="68"/>
      <c r="I232" s="58">
        <v>0</v>
      </c>
      <c r="L232" s="58">
        <v>56698</v>
      </c>
      <c r="M232" s="59">
        <f t="shared" si="3"/>
        <v>0</v>
      </c>
    </row>
    <row r="233" spans="1:13" s="64" customFormat="1" x14ac:dyDescent="0.25">
      <c r="A233" s="60">
        <v>210837</v>
      </c>
      <c r="B233" s="61">
        <v>154195</v>
      </c>
      <c r="C233" s="61">
        <v>154195</v>
      </c>
      <c r="D233" s="62">
        <v>43792.746527777803</v>
      </c>
      <c r="E233" s="63">
        <v>0</v>
      </c>
      <c r="H233" s="67">
        <v>154195</v>
      </c>
      <c r="I233" s="63">
        <v>0</v>
      </c>
      <c r="J233" s="63"/>
      <c r="L233" s="63">
        <v>0</v>
      </c>
      <c r="M233" s="65">
        <f t="shared" si="3"/>
        <v>0</v>
      </c>
    </row>
    <row r="234" spans="1:13" s="64" customFormat="1" x14ac:dyDescent="0.25">
      <c r="A234" s="60">
        <v>211132</v>
      </c>
      <c r="B234" s="61">
        <v>54400</v>
      </c>
      <c r="C234" s="61">
        <v>54400</v>
      </c>
      <c r="D234" s="62">
        <v>43794.5715277778</v>
      </c>
      <c r="E234" s="63">
        <v>0</v>
      </c>
      <c r="H234" s="67">
        <v>54400</v>
      </c>
      <c r="I234" s="63">
        <v>0</v>
      </c>
      <c r="J234" s="63"/>
      <c r="L234" s="63">
        <v>0</v>
      </c>
      <c r="M234" s="65">
        <f t="shared" si="3"/>
        <v>0</v>
      </c>
    </row>
    <row r="235" spans="1:13" s="64" customFormat="1" x14ac:dyDescent="0.25">
      <c r="A235" s="60">
        <v>211193</v>
      </c>
      <c r="B235" s="61">
        <v>55999</v>
      </c>
      <c r="C235" s="61">
        <v>55999</v>
      </c>
      <c r="D235" s="62">
        <v>43794.753472222197</v>
      </c>
      <c r="E235" s="63">
        <v>0</v>
      </c>
      <c r="H235" s="67">
        <v>55999</v>
      </c>
      <c r="I235" s="63">
        <v>0</v>
      </c>
      <c r="J235" s="63"/>
      <c r="L235" s="63">
        <v>0</v>
      </c>
      <c r="M235" s="65">
        <f t="shared" si="3"/>
        <v>0</v>
      </c>
    </row>
    <row r="236" spans="1:13" s="64" customFormat="1" x14ac:dyDescent="0.25">
      <c r="A236" s="60">
        <v>211339</v>
      </c>
      <c r="B236" s="61">
        <v>1725344</v>
      </c>
      <c r="C236" s="61">
        <v>1725344</v>
      </c>
      <c r="D236" s="62">
        <v>43795.442361111098</v>
      </c>
      <c r="E236" s="63">
        <v>0</v>
      </c>
      <c r="H236" s="67">
        <v>1725344</v>
      </c>
      <c r="I236" s="63">
        <v>0</v>
      </c>
      <c r="J236" s="63"/>
      <c r="L236" s="63">
        <v>0</v>
      </c>
      <c r="M236" s="65">
        <f t="shared" si="3"/>
        <v>0</v>
      </c>
    </row>
    <row r="237" spans="1:13" s="64" customFormat="1" x14ac:dyDescent="0.25">
      <c r="A237" s="60">
        <v>211423</v>
      </c>
      <c r="B237" s="61">
        <v>54400</v>
      </c>
      <c r="C237" s="61">
        <v>54400</v>
      </c>
      <c r="D237" s="62">
        <v>43795.6118055556</v>
      </c>
      <c r="E237" s="63">
        <v>0</v>
      </c>
      <c r="H237" s="67">
        <v>54400</v>
      </c>
      <c r="I237" s="63">
        <v>0</v>
      </c>
      <c r="J237" s="63"/>
      <c r="L237" s="63">
        <v>0</v>
      </c>
      <c r="M237" s="65">
        <f t="shared" si="3"/>
        <v>0</v>
      </c>
    </row>
    <row r="238" spans="1:13" x14ac:dyDescent="0.25">
      <c r="A238" s="54">
        <v>211524</v>
      </c>
      <c r="B238" s="55">
        <v>245672</v>
      </c>
      <c r="C238" s="55">
        <v>245672</v>
      </c>
      <c r="D238" s="56">
        <v>43796.054166666698</v>
      </c>
      <c r="E238" s="58">
        <v>0</v>
      </c>
      <c r="H238" s="68"/>
      <c r="I238" s="58">
        <v>0</v>
      </c>
      <c r="L238" s="58">
        <v>245672</v>
      </c>
      <c r="M238" s="59">
        <f t="shared" si="3"/>
        <v>0</v>
      </c>
    </row>
    <row r="239" spans="1:13" s="64" customFormat="1" x14ac:dyDescent="0.25">
      <c r="A239" s="60">
        <v>211552</v>
      </c>
      <c r="B239" s="61">
        <v>54400</v>
      </c>
      <c r="C239" s="61">
        <v>54400</v>
      </c>
      <c r="D239" s="62">
        <v>43796.331944444399</v>
      </c>
      <c r="E239" s="63">
        <v>0</v>
      </c>
      <c r="H239" s="67">
        <v>54400</v>
      </c>
      <c r="I239" s="63">
        <v>0</v>
      </c>
      <c r="J239" s="63"/>
      <c r="L239" s="63">
        <v>0</v>
      </c>
      <c r="M239" s="65">
        <f t="shared" si="3"/>
        <v>0</v>
      </c>
    </row>
    <row r="240" spans="1:13" x14ac:dyDescent="0.25">
      <c r="A240" s="54">
        <v>212423</v>
      </c>
      <c r="B240" s="55">
        <v>54400</v>
      </c>
      <c r="C240" s="55">
        <v>54400</v>
      </c>
      <c r="D240" s="56">
        <v>43801.478472222203</v>
      </c>
      <c r="E240" s="58">
        <v>0</v>
      </c>
      <c r="H240" s="68"/>
      <c r="I240" s="58">
        <v>0</v>
      </c>
      <c r="L240" s="58">
        <v>54400</v>
      </c>
      <c r="M240" s="59">
        <f t="shared" si="3"/>
        <v>0</v>
      </c>
    </row>
    <row r="241" spans="1:15" x14ac:dyDescent="0.25">
      <c r="A241" s="54">
        <v>213020</v>
      </c>
      <c r="B241" s="55">
        <v>225582</v>
      </c>
      <c r="C241" s="55">
        <v>225582</v>
      </c>
      <c r="D241" s="56">
        <v>43804.1159722222</v>
      </c>
      <c r="E241" s="58">
        <v>0</v>
      </c>
      <c r="H241" s="68"/>
      <c r="I241" s="58">
        <v>0</v>
      </c>
      <c r="L241" s="58">
        <v>225582</v>
      </c>
      <c r="M241" s="59">
        <f t="shared" si="3"/>
        <v>0</v>
      </c>
    </row>
    <row r="242" spans="1:15" x14ac:dyDescent="0.25">
      <c r="A242" s="54">
        <v>213150</v>
      </c>
      <c r="B242" s="55">
        <v>117198</v>
      </c>
      <c r="C242" s="55">
        <v>117198</v>
      </c>
      <c r="D242" s="56">
        <v>43804.590972222199</v>
      </c>
      <c r="E242" s="58">
        <v>0</v>
      </c>
      <c r="H242" s="68"/>
      <c r="I242" s="58">
        <v>0</v>
      </c>
      <c r="L242" s="58">
        <v>117198</v>
      </c>
      <c r="M242" s="59">
        <f t="shared" si="3"/>
        <v>0</v>
      </c>
    </row>
    <row r="243" spans="1:15" s="64" customFormat="1" x14ac:dyDescent="0.25">
      <c r="A243" s="60">
        <v>213247</v>
      </c>
      <c r="B243" s="61">
        <v>293440</v>
      </c>
      <c r="C243" s="61">
        <v>293440</v>
      </c>
      <c r="D243" s="62">
        <v>43805.043749999997</v>
      </c>
      <c r="E243" s="63">
        <v>0</v>
      </c>
      <c r="H243" s="67">
        <v>293440</v>
      </c>
      <c r="I243" s="63">
        <v>0</v>
      </c>
      <c r="J243" s="63"/>
      <c r="L243" s="63">
        <v>0</v>
      </c>
      <c r="M243" s="65">
        <f t="shared" si="3"/>
        <v>0</v>
      </c>
    </row>
    <row r="244" spans="1:15" s="64" customFormat="1" x14ac:dyDescent="0.25">
      <c r="A244" s="60">
        <v>213336</v>
      </c>
      <c r="B244" s="61">
        <v>23200</v>
      </c>
      <c r="C244" s="61">
        <v>23200</v>
      </c>
      <c r="D244" s="62">
        <v>43805.4597222222</v>
      </c>
      <c r="E244" s="63">
        <v>0</v>
      </c>
      <c r="H244" s="67">
        <v>23200</v>
      </c>
      <c r="I244" s="63">
        <v>0</v>
      </c>
      <c r="J244" s="63"/>
      <c r="L244" s="63">
        <v>0</v>
      </c>
      <c r="M244" s="65">
        <f t="shared" si="3"/>
        <v>0</v>
      </c>
    </row>
    <row r="245" spans="1:15" x14ac:dyDescent="0.25">
      <c r="A245" s="54">
        <v>213611</v>
      </c>
      <c r="B245" s="55">
        <v>116500</v>
      </c>
      <c r="C245" s="55">
        <v>116500</v>
      </c>
      <c r="D245" s="56">
        <v>43806.709027777797</v>
      </c>
      <c r="E245" s="58">
        <v>0</v>
      </c>
      <c r="H245" s="68"/>
      <c r="I245" s="58">
        <v>0</v>
      </c>
      <c r="L245" s="58">
        <v>116500</v>
      </c>
      <c r="M245" s="59">
        <f t="shared" si="3"/>
        <v>0</v>
      </c>
    </row>
    <row r="246" spans="1:15" s="64" customFormat="1" x14ac:dyDescent="0.25">
      <c r="A246" s="60">
        <v>214116</v>
      </c>
      <c r="B246" s="61">
        <v>33100</v>
      </c>
      <c r="C246" s="61">
        <v>33100</v>
      </c>
      <c r="D246" s="62">
        <v>43809.438194444403</v>
      </c>
      <c r="E246" s="63">
        <v>0</v>
      </c>
      <c r="H246" s="67">
        <v>33100</v>
      </c>
      <c r="I246" s="63">
        <v>0</v>
      </c>
      <c r="J246" s="63"/>
      <c r="L246" s="63">
        <v>0</v>
      </c>
      <c r="M246" s="65">
        <f t="shared" si="3"/>
        <v>0</v>
      </c>
    </row>
    <row r="247" spans="1:15" s="64" customFormat="1" x14ac:dyDescent="0.25">
      <c r="A247" s="60">
        <v>214159</v>
      </c>
      <c r="B247" s="61">
        <v>40000</v>
      </c>
      <c r="C247" s="61">
        <v>40000</v>
      </c>
      <c r="D247" s="62">
        <v>43809.501388888901</v>
      </c>
      <c r="E247" s="63">
        <v>0</v>
      </c>
      <c r="H247" s="67">
        <v>40000</v>
      </c>
      <c r="I247" s="63">
        <v>0</v>
      </c>
      <c r="J247" s="63"/>
      <c r="L247" s="63">
        <v>0</v>
      </c>
      <c r="M247" s="65">
        <f t="shared" si="3"/>
        <v>0</v>
      </c>
    </row>
    <row r="248" spans="1:15" s="64" customFormat="1" x14ac:dyDescent="0.25">
      <c r="A248" s="60">
        <v>214506</v>
      </c>
      <c r="B248" s="61">
        <v>2353</v>
      </c>
      <c r="C248" s="61">
        <v>2353</v>
      </c>
      <c r="D248" s="62">
        <v>43810.737488425897</v>
      </c>
      <c r="E248" s="63">
        <v>0</v>
      </c>
      <c r="H248" s="67">
        <v>2353</v>
      </c>
      <c r="I248" s="63">
        <v>0</v>
      </c>
      <c r="J248" s="63"/>
      <c r="L248" s="63">
        <v>0</v>
      </c>
      <c r="M248" s="65">
        <f t="shared" si="3"/>
        <v>0</v>
      </c>
    </row>
    <row r="249" spans="1:15" x14ac:dyDescent="0.25">
      <c r="A249" s="54">
        <v>215100</v>
      </c>
      <c r="B249" s="55">
        <v>54400</v>
      </c>
      <c r="C249" s="55">
        <v>54400</v>
      </c>
      <c r="D249" s="56">
        <v>43813.572222222203</v>
      </c>
      <c r="E249" s="58">
        <v>0</v>
      </c>
      <c r="H249" s="68"/>
      <c r="I249" s="58">
        <v>0</v>
      </c>
      <c r="L249" s="58">
        <v>54400</v>
      </c>
      <c r="M249" s="59">
        <f t="shared" si="3"/>
        <v>0</v>
      </c>
    </row>
    <row r="250" spans="1:15" x14ac:dyDescent="0.25">
      <c r="A250" s="54">
        <v>215215</v>
      </c>
      <c r="B250" s="55">
        <v>55630</v>
      </c>
      <c r="C250" s="55">
        <v>8329</v>
      </c>
      <c r="D250" s="56">
        <v>43814.389583333301</v>
      </c>
      <c r="E250" s="58">
        <v>0</v>
      </c>
      <c r="H250" s="68"/>
      <c r="I250" s="58">
        <v>0</v>
      </c>
      <c r="L250" s="58">
        <v>55630</v>
      </c>
      <c r="M250" s="59">
        <f t="shared" si="3"/>
        <v>-47301</v>
      </c>
      <c r="O250" t="s">
        <v>1424</v>
      </c>
    </row>
    <row r="251" spans="1:15" x14ac:dyDescent="0.25">
      <c r="A251" s="54">
        <v>215608</v>
      </c>
      <c r="B251" s="55">
        <v>54400</v>
      </c>
      <c r="C251" s="55">
        <v>54400</v>
      </c>
      <c r="D251" s="56">
        <v>43816.204861111102</v>
      </c>
      <c r="E251" s="58">
        <v>0</v>
      </c>
      <c r="H251" s="68"/>
      <c r="I251" s="58">
        <v>0</v>
      </c>
      <c r="L251" s="58">
        <v>54400</v>
      </c>
      <c r="M251" s="59">
        <f t="shared" si="3"/>
        <v>0</v>
      </c>
    </row>
    <row r="252" spans="1:15" s="64" customFormat="1" x14ac:dyDescent="0.25">
      <c r="A252" s="60">
        <v>215965</v>
      </c>
      <c r="B252" s="61">
        <v>22600</v>
      </c>
      <c r="C252" s="61">
        <v>22600</v>
      </c>
      <c r="D252" s="62">
        <v>43817.5444444444</v>
      </c>
      <c r="E252" s="63">
        <v>0</v>
      </c>
      <c r="H252" s="67">
        <v>22600</v>
      </c>
      <c r="I252" s="63">
        <v>0</v>
      </c>
      <c r="J252" s="63"/>
      <c r="L252" s="63">
        <v>0</v>
      </c>
      <c r="M252" s="65">
        <f t="shared" si="3"/>
        <v>0</v>
      </c>
    </row>
    <row r="253" spans="1:15" s="64" customFormat="1" x14ac:dyDescent="0.25">
      <c r="A253" s="60">
        <v>216001</v>
      </c>
      <c r="B253" s="61">
        <v>2353</v>
      </c>
      <c r="C253" s="61">
        <v>2353</v>
      </c>
      <c r="D253" s="62">
        <v>43817.638530092598</v>
      </c>
      <c r="E253" s="63">
        <v>0</v>
      </c>
      <c r="H253" s="67">
        <v>2353</v>
      </c>
      <c r="I253" s="63">
        <v>0</v>
      </c>
      <c r="J253" s="63"/>
      <c r="L253" s="63">
        <v>0</v>
      </c>
      <c r="M253" s="65">
        <f t="shared" si="3"/>
        <v>0</v>
      </c>
    </row>
    <row r="254" spans="1:15" x14ac:dyDescent="0.25">
      <c r="A254" s="54">
        <v>216739</v>
      </c>
      <c r="B254" s="55">
        <v>54400</v>
      </c>
      <c r="C254" s="55">
        <v>54400</v>
      </c>
      <c r="D254" s="56">
        <v>43822.055555555598</v>
      </c>
      <c r="E254" s="58">
        <v>0</v>
      </c>
      <c r="H254" s="68"/>
      <c r="I254" s="58">
        <v>0</v>
      </c>
      <c r="L254" s="58">
        <v>54400</v>
      </c>
      <c r="M254" s="59">
        <f t="shared" si="3"/>
        <v>0</v>
      </c>
    </row>
    <row r="255" spans="1:15" x14ac:dyDescent="0.25">
      <c r="A255" s="54">
        <v>217480</v>
      </c>
      <c r="B255" s="55">
        <v>54400</v>
      </c>
      <c r="C255" s="55">
        <v>54400</v>
      </c>
      <c r="D255" s="56">
        <v>43826.499305555597</v>
      </c>
      <c r="E255" s="58">
        <v>0</v>
      </c>
      <c r="H255" s="68"/>
      <c r="I255" s="58">
        <v>0</v>
      </c>
      <c r="L255" s="58">
        <v>54400</v>
      </c>
      <c r="M255" s="59">
        <f t="shared" si="3"/>
        <v>0</v>
      </c>
    </row>
    <row r="256" spans="1:15" x14ac:dyDescent="0.25">
      <c r="A256" s="54">
        <v>217483</v>
      </c>
      <c r="B256" s="55">
        <v>101100</v>
      </c>
      <c r="C256" s="55">
        <v>101100</v>
      </c>
      <c r="D256" s="56">
        <v>43826.515277777798</v>
      </c>
      <c r="E256" s="58">
        <v>0</v>
      </c>
      <c r="H256" s="68"/>
      <c r="I256" s="58">
        <v>0</v>
      </c>
      <c r="L256" s="58">
        <v>101100</v>
      </c>
      <c r="M256" s="59">
        <f t="shared" si="3"/>
        <v>0</v>
      </c>
    </row>
    <row r="257" spans="1:15" x14ac:dyDescent="0.25">
      <c r="A257" s="54">
        <v>217593</v>
      </c>
      <c r="B257" s="55">
        <v>160590</v>
      </c>
      <c r="C257" s="55">
        <v>22229</v>
      </c>
      <c r="D257" s="56">
        <v>43826.991666666698</v>
      </c>
      <c r="E257" s="58">
        <v>0</v>
      </c>
      <c r="H257" s="68"/>
      <c r="I257" s="58">
        <v>0</v>
      </c>
      <c r="L257" s="58">
        <v>160590</v>
      </c>
      <c r="M257" s="59">
        <f t="shared" si="3"/>
        <v>-138361</v>
      </c>
      <c r="O257" t="s">
        <v>1424</v>
      </c>
    </row>
    <row r="258" spans="1:15" x14ac:dyDescent="0.25">
      <c r="A258" s="54">
        <v>217913</v>
      </c>
      <c r="B258" s="55">
        <v>54400</v>
      </c>
      <c r="C258" s="55">
        <v>54400</v>
      </c>
      <c r="D258" s="56">
        <v>43829.491666666698</v>
      </c>
      <c r="E258" s="58">
        <v>0</v>
      </c>
      <c r="H258" s="68"/>
      <c r="I258" s="58">
        <v>0</v>
      </c>
      <c r="L258" s="58">
        <v>54400</v>
      </c>
      <c r="M258" s="59">
        <f t="shared" si="3"/>
        <v>0</v>
      </c>
    </row>
    <row r="259" spans="1:15" x14ac:dyDescent="0.25">
      <c r="A259" s="54">
        <v>218194</v>
      </c>
      <c r="B259" s="55">
        <v>296805</v>
      </c>
      <c r="C259" s="55">
        <v>296805</v>
      </c>
      <c r="D259" s="56">
        <v>43831.729166666701</v>
      </c>
      <c r="E259" s="58">
        <v>0</v>
      </c>
      <c r="H259" s="68"/>
      <c r="I259" s="58">
        <v>0</v>
      </c>
      <c r="J259" s="58">
        <v>44200</v>
      </c>
      <c r="L259" s="58">
        <v>252605</v>
      </c>
      <c r="M259" s="59">
        <f t="shared" ref="M259:M322" si="4">+C259-E259-F259-G259-H259-I259-J259-K259-L259</f>
        <v>0</v>
      </c>
    </row>
    <row r="260" spans="1:15" x14ac:dyDescent="0.25">
      <c r="A260" s="54">
        <v>218196</v>
      </c>
      <c r="B260" s="55">
        <v>57600</v>
      </c>
      <c r="C260" s="55">
        <v>10243</v>
      </c>
      <c r="D260" s="56">
        <v>43831.755555555603</v>
      </c>
      <c r="E260" s="58">
        <v>0</v>
      </c>
      <c r="H260" s="68"/>
      <c r="I260" s="58">
        <v>0</v>
      </c>
      <c r="L260" s="58">
        <v>10243</v>
      </c>
      <c r="M260" s="59">
        <f t="shared" si="4"/>
        <v>0</v>
      </c>
    </row>
    <row r="261" spans="1:15" x14ac:dyDescent="0.25">
      <c r="A261" s="54">
        <v>218285</v>
      </c>
      <c r="B261" s="55">
        <v>57600</v>
      </c>
      <c r="C261" s="55">
        <v>57600</v>
      </c>
      <c r="D261" s="56">
        <v>43832.506944444402</v>
      </c>
      <c r="E261" s="58">
        <v>0</v>
      </c>
      <c r="H261" s="68"/>
      <c r="I261" s="58">
        <v>0</v>
      </c>
      <c r="L261" s="58">
        <v>57600</v>
      </c>
      <c r="M261" s="59">
        <f t="shared" si="4"/>
        <v>0</v>
      </c>
    </row>
    <row r="262" spans="1:15" s="64" customFormat="1" x14ac:dyDescent="0.25">
      <c r="A262" s="60">
        <v>218983</v>
      </c>
      <c r="B262" s="61">
        <v>59898</v>
      </c>
      <c r="C262" s="61">
        <v>59898</v>
      </c>
      <c r="D262" s="62">
        <v>43837.625694444403</v>
      </c>
      <c r="E262" s="63">
        <v>0</v>
      </c>
      <c r="H262" s="67">
        <v>59898</v>
      </c>
      <c r="I262" s="63">
        <v>0</v>
      </c>
      <c r="J262" s="63"/>
      <c r="L262" s="63">
        <v>0</v>
      </c>
      <c r="M262" s="65">
        <f t="shared" si="4"/>
        <v>0</v>
      </c>
    </row>
    <row r="263" spans="1:15" s="64" customFormat="1" x14ac:dyDescent="0.25">
      <c r="A263" s="60">
        <v>219116</v>
      </c>
      <c r="B263" s="61">
        <v>4706</v>
      </c>
      <c r="C263" s="61">
        <v>4706</v>
      </c>
      <c r="D263" s="62">
        <v>43838.383807870399</v>
      </c>
      <c r="E263" s="63">
        <v>0</v>
      </c>
      <c r="H263" s="67">
        <v>4706</v>
      </c>
      <c r="I263" s="63">
        <v>0</v>
      </c>
      <c r="J263" s="63"/>
      <c r="L263" s="63">
        <v>0</v>
      </c>
      <c r="M263" s="65">
        <f t="shared" si="4"/>
        <v>0</v>
      </c>
    </row>
    <row r="264" spans="1:15" s="64" customFormat="1" x14ac:dyDescent="0.25">
      <c r="A264" s="60">
        <v>219151</v>
      </c>
      <c r="B264" s="61">
        <v>4706</v>
      </c>
      <c r="C264" s="61">
        <v>4706</v>
      </c>
      <c r="D264" s="62">
        <v>43838.483888888899</v>
      </c>
      <c r="E264" s="63">
        <v>0</v>
      </c>
      <c r="H264" s="67">
        <v>4706</v>
      </c>
      <c r="I264" s="63">
        <v>0</v>
      </c>
      <c r="J264" s="63"/>
      <c r="L264" s="63">
        <v>0</v>
      </c>
      <c r="M264" s="65">
        <f t="shared" si="4"/>
        <v>0</v>
      </c>
    </row>
    <row r="265" spans="1:15" s="64" customFormat="1" x14ac:dyDescent="0.25">
      <c r="A265" s="60">
        <v>219218</v>
      </c>
      <c r="B265" s="61">
        <v>108160</v>
      </c>
      <c r="C265" s="61">
        <v>108160</v>
      </c>
      <c r="D265" s="62">
        <v>43838.729166666701</v>
      </c>
      <c r="E265" s="63">
        <v>0</v>
      </c>
      <c r="H265" s="67">
        <v>108160</v>
      </c>
      <c r="I265" s="63">
        <v>0</v>
      </c>
      <c r="J265" s="63"/>
      <c r="L265" s="63">
        <v>0</v>
      </c>
      <c r="M265" s="65">
        <f t="shared" si="4"/>
        <v>0</v>
      </c>
    </row>
    <row r="266" spans="1:15" s="64" customFormat="1" x14ac:dyDescent="0.25">
      <c r="A266" s="60">
        <v>219469</v>
      </c>
      <c r="B266" s="61">
        <v>288390</v>
      </c>
      <c r="C266" s="61">
        <v>288390</v>
      </c>
      <c r="D266" s="62">
        <v>43839.995833333298</v>
      </c>
      <c r="E266" s="63">
        <v>0</v>
      </c>
      <c r="H266" s="67">
        <v>288390</v>
      </c>
      <c r="I266" s="63">
        <v>0</v>
      </c>
      <c r="J266" s="63"/>
      <c r="L266" s="63">
        <v>0</v>
      </c>
      <c r="M266" s="65">
        <f t="shared" si="4"/>
        <v>0</v>
      </c>
    </row>
    <row r="267" spans="1:15" s="64" customFormat="1" x14ac:dyDescent="0.25">
      <c r="A267" s="60">
        <v>219651</v>
      </c>
      <c r="B267" s="61">
        <v>252995</v>
      </c>
      <c r="C267" s="61">
        <v>252995</v>
      </c>
      <c r="D267" s="62">
        <v>43840.646527777797</v>
      </c>
      <c r="E267" s="63">
        <v>0</v>
      </c>
      <c r="H267" s="67">
        <v>252995</v>
      </c>
      <c r="I267" s="63">
        <v>0</v>
      </c>
      <c r="J267" s="63"/>
      <c r="L267" s="63">
        <v>0</v>
      </c>
      <c r="M267" s="65">
        <f t="shared" si="4"/>
        <v>0</v>
      </c>
    </row>
    <row r="268" spans="1:15" s="64" customFormat="1" x14ac:dyDescent="0.25">
      <c r="A268" s="60">
        <v>219786</v>
      </c>
      <c r="B268" s="61">
        <v>57600</v>
      </c>
      <c r="C268" s="61">
        <v>57600</v>
      </c>
      <c r="D268" s="62">
        <v>43841.717361111099</v>
      </c>
      <c r="E268" s="63">
        <v>0</v>
      </c>
      <c r="H268" s="67">
        <v>57600</v>
      </c>
      <c r="I268" s="63">
        <v>0</v>
      </c>
      <c r="J268" s="63"/>
      <c r="L268" s="63">
        <v>0</v>
      </c>
      <c r="M268" s="65">
        <f t="shared" si="4"/>
        <v>0</v>
      </c>
    </row>
    <row r="269" spans="1:15" s="64" customFormat="1" x14ac:dyDescent="0.25">
      <c r="A269" s="60">
        <v>220248</v>
      </c>
      <c r="B269" s="61">
        <v>50600</v>
      </c>
      <c r="C269" s="61">
        <v>50600</v>
      </c>
      <c r="D269" s="62">
        <v>43844.388888888898</v>
      </c>
      <c r="E269" s="63">
        <v>0</v>
      </c>
      <c r="H269" s="67">
        <v>50600</v>
      </c>
      <c r="I269" s="63">
        <v>0</v>
      </c>
      <c r="J269" s="63"/>
      <c r="L269" s="63">
        <v>0</v>
      </c>
      <c r="M269" s="65">
        <f t="shared" si="4"/>
        <v>0</v>
      </c>
    </row>
    <row r="270" spans="1:15" s="64" customFormat="1" x14ac:dyDescent="0.25">
      <c r="A270" s="60">
        <v>220250</v>
      </c>
      <c r="B270" s="61">
        <v>77000</v>
      </c>
      <c r="C270" s="61">
        <v>77000</v>
      </c>
      <c r="D270" s="62">
        <v>43844.389583333301</v>
      </c>
      <c r="E270" s="63">
        <v>0</v>
      </c>
      <c r="H270" s="67">
        <v>77000</v>
      </c>
      <c r="I270" s="63">
        <v>0</v>
      </c>
      <c r="J270" s="63"/>
      <c r="L270" s="63">
        <v>0</v>
      </c>
      <c r="M270" s="65">
        <f t="shared" si="4"/>
        <v>0</v>
      </c>
    </row>
    <row r="271" spans="1:15" s="64" customFormat="1" x14ac:dyDescent="0.25">
      <c r="A271" s="60">
        <v>220249</v>
      </c>
      <c r="B271" s="61">
        <v>35100</v>
      </c>
      <c r="C271" s="61">
        <v>35100</v>
      </c>
      <c r="D271" s="62">
        <v>43844.389583333301</v>
      </c>
      <c r="E271" s="63">
        <v>0</v>
      </c>
      <c r="H271" s="67">
        <v>35100</v>
      </c>
      <c r="I271" s="63">
        <v>0</v>
      </c>
      <c r="J271" s="63"/>
      <c r="L271" s="63">
        <v>0</v>
      </c>
      <c r="M271" s="65">
        <f t="shared" si="4"/>
        <v>0</v>
      </c>
    </row>
    <row r="272" spans="1:15" s="64" customFormat="1" x14ac:dyDescent="0.25">
      <c r="A272" s="60">
        <v>220282</v>
      </c>
      <c r="B272" s="61">
        <v>35100</v>
      </c>
      <c r="C272" s="61">
        <v>35100</v>
      </c>
      <c r="D272" s="62">
        <v>43844.440972222197</v>
      </c>
      <c r="E272" s="63">
        <v>0</v>
      </c>
      <c r="H272" s="67">
        <v>35100</v>
      </c>
      <c r="I272" s="63">
        <v>0</v>
      </c>
      <c r="J272" s="63"/>
      <c r="L272" s="63">
        <v>0</v>
      </c>
      <c r="M272" s="65">
        <f t="shared" si="4"/>
        <v>0</v>
      </c>
    </row>
    <row r="273" spans="1:13" s="64" customFormat="1" x14ac:dyDescent="0.25">
      <c r="A273" s="60">
        <v>220468</v>
      </c>
      <c r="B273" s="61">
        <v>385100</v>
      </c>
      <c r="C273" s="61">
        <v>385100</v>
      </c>
      <c r="D273" s="62">
        <v>43845.257638888899</v>
      </c>
      <c r="E273" s="63">
        <v>0</v>
      </c>
      <c r="H273" s="67">
        <v>385100</v>
      </c>
      <c r="I273" s="63">
        <v>0</v>
      </c>
      <c r="J273" s="63"/>
      <c r="L273" s="63">
        <v>0</v>
      </c>
      <c r="M273" s="65">
        <f t="shared" si="4"/>
        <v>0</v>
      </c>
    </row>
    <row r="274" spans="1:13" s="64" customFormat="1" x14ac:dyDescent="0.25">
      <c r="A274" s="60">
        <v>220560</v>
      </c>
      <c r="B274" s="61">
        <v>24000</v>
      </c>
      <c r="C274" s="61">
        <v>24000</v>
      </c>
      <c r="D274" s="62">
        <v>43845.489583333299</v>
      </c>
      <c r="E274" s="63">
        <v>0</v>
      </c>
      <c r="H274" s="67">
        <v>24000</v>
      </c>
      <c r="I274" s="63">
        <v>0</v>
      </c>
      <c r="J274" s="63"/>
      <c r="L274" s="63">
        <v>0</v>
      </c>
      <c r="M274" s="65">
        <f t="shared" si="4"/>
        <v>0</v>
      </c>
    </row>
    <row r="275" spans="1:13" s="64" customFormat="1" x14ac:dyDescent="0.25">
      <c r="A275" s="60">
        <v>220808</v>
      </c>
      <c r="B275" s="61">
        <v>16400</v>
      </c>
      <c r="C275" s="61">
        <v>16400</v>
      </c>
      <c r="D275" s="62">
        <v>43846.481249999997</v>
      </c>
      <c r="E275" s="63">
        <v>0</v>
      </c>
      <c r="H275" s="67">
        <v>16400</v>
      </c>
      <c r="I275" s="63">
        <v>0</v>
      </c>
      <c r="J275" s="63"/>
      <c r="L275" s="63">
        <v>0</v>
      </c>
      <c r="M275" s="65">
        <f t="shared" si="4"/>
        <v>0</v>
      </c>
    </row>
    <row r="276" spans="1:13" s="64" customFormat="1" x14ac:dyDescent="0.25">
      <c r="A276" s="60">
        <v>220810</v>
      </c>
      <c r="B276" s="61">
        <v>211200</v>
      </c>
      <c r="C276" s="61">
        <v>211200</v>
      </c>
      <c r="D276" s="62">
        <v>43846.4819444444</v>
      </c>
      <c r="E276" s="63">
        <v>0</v>
      </c>
      <c r="H276" s="67">
        <v>211200</v>
      </c>
      <c r="I276" s="63">
        <v>0</v>
      </c>
      <c r="J276" s="63"/>
      <c r="L276" s="63">
        <v>0</v>
      </c>
      <c r="M276" s="65">
        <f t="shared" si="4"/>
        <v>0</v>
      </c>
    </row>
    <row r="277" spans="1:13" s="64" customFormat="1" x14ac:dyDescent="0.25">
      <c r="A277" s="60">
        <v>221484</v>
      </c>
      <c r="B277" s="61">
        <v>59370</v>
      </c>
      <c r="C277" s="61">
        <v>59370</v>
      </c>
      <c r="D277" s="62">
        <v>43850.371527777803</v>
      </c>
      <c r="E277" s="63">
        <v>0</v>
      </c>
      <c r="H277" s="67">
        <v>59370</v>
      </c>
      <c r="I277" s="63">
        <v>0</v>
      </c>
      <c r="J277" s="63"/>
      <c r="L277" s="63">
        <v>0</v>
      </c>
      <c r="M277" s="65">
        <f t="shared" si="4"/>
        <v>0</v>
      </c>
    </row>
    <row r="278" spans="1:13" s="64" customFormat="1" x14ac:dyDescent="0.25">
      <c r="A278" s="60">
        <v>221538</v>
      </c>
      <c r="B278" s="61">
        <v>24000</v>
      </c>
      <c r="C278" s="61">
        <v>24000</v>
      </c>
      <c r="D278" s="62">
        <v>43850.529166666704</v>
      </c>
      <c r="E278" s="63">
        <v>0</v>
      </c>
      <c r="H278" s="67">
        <v>24000</v>
      </c>
      <c r="I278" s="63">
        <v>0</v>
      </c>
      <c r="J278" s="63"/>
      <c r="L278" s="63">
        <v>0</v>
      </c>
      <c r="M278" s="65">
        <f t="shared" si="4"/>
        <v>0</v>
      </c>
    </row>
    <row r="279" spans="1:13" s="64" customFormat="1" x14ac:dyDescent="0.25">
      <c r="A279" s="60">
        <v>221558</v>
      </c>
      <c r="B279" s="61">
        <v>57600</v>
      </c>
      <c r="C279" s="61">
        <v>57600</v>
      </c>
      <c r="D279" s="62">
        <v>43850.581250000003</v>
      </c>
      <c r="E279" s="63">
        <v>0</v>
      </c>
      <c r="H279" s="67">
        <v>57600</v>
      </c>
      <c r="I279" s="63">
        <v>0</v>
      </c>
      <c r="J279" s="63"/>
      <c r="L279" s="63">
        <v>0</v>
      </c>
      <c r="M279" s="65">
        <f t="shared" si="4"/>
        <v>0</v>
      </c>
    </row>
    <row r="280" spans="1:13" s="64" customFormat="1" x14ac:dyDescent="0.25">
      <c r="A280" s="60">
        <v>221712</v>
      </c>
      <c r="B280" s="61">
        <v>24000</v>
      </c>
      <c r="C280" s="61">
        <v>24000</v>
      </c>
      <c r="D280" s="62">
        <v>43851.333333333299</v>
      </c>
      <c r="E280" s="63">
        <v>0</v>
      </c>
      <c r="H280" s="67">
        <v>24000</v>
      </c>
      <c r="I280" s="63">
        <v>0</v>
      </c>
      <c r="J280" s="63"/>
      <c r="L280" s="63">
        <v>0</v>
      </c>
      <c r="M280" s="65">
        <f t="shared" si="4"/>
        <v>0</v>
      </c>
    </row>
    <row r="281" spans="1:13" s="64" customFormat="1" x14ac:dyDescent="0.25">
      <c r="A281" s="60">
        <v>221821</v>
      </c>
      <c r="B281" s="61">
        <v>77000</v>
      </c>
      <c r="C281" s="61">
        <v>77000</v>
      </c>
      <c r="D281" s="62">
        <v>43851.638888888898</v>
      </c>
      <c r="E281" s="63">
        <v>0</v>
      </c>
      <c r="H281" s="67">
        <v>77000</v>
      </c>
      <c r="I281" s="63">
        <v>0</v>
      </c>
      <c r="J281" s="63"/>
      <c r="L281" s="63">
        <v>0</v>
      </c>
      <c r="M281" s="65">
        <f t="shared" si="4"/>
        <v>0</v>
      </c>
    </row>
    <row r="282" spans="1:13" s="64" customFormat="1" x14ac:dyDescent="0.25">
      <c r="A282" s="60">
        <v>221940</v>
      </c>
      <c r="B282" s="61">
        <v>268778</v>
      </c>
      <c r="C282" s="61">
        <v>268778</v>
      </c>
      <c r="D282" s="62">
        <v>43852.179861111101</v>
      </c>
      <c r="E282" s="63">
        <v>0</v>
      </c>
      <c r="H282" s="67">
        <v>268778</v>
      </c>
      <c r="I282" s="63">
        <v>0</v>
      </c>
      <c r="J282" s="63"/>
      <c r="L282" s="63">
        <v>0</v>
      </c>
      <c r="M282" s="65">
        <f t="shared" si="4"/>
        <v>0</v>
      </c>
    </row>
    <row r="283" spans="1:13" s="64" customFormat="1" x14ac:dyDescent="0.25">
      <c r="A283" s="60">
        <v>222191</v>
      </c>
      <c r="B283" s="61">
        <v>422400</v>
      </c>
      <c r="C283" s="61">
        <v>422400</v>
      </c>
      <c r="D283" s="62">
        <v>43853.402777777803</v>
      </c>
      <c r="E283" s="63">
        <v>0</v>
      </c>
      <c r="H283" s="67">
        <v>422400</v>
      </c>
      <c r="I283" s="63">
        <v>0</v>
      </c>
      <c r="J283" s="63"/>
      <c r="L283" s="63">
        <v>0</v>
      </c>
      <c r="M283" s="65">
        <f t="shared" si="4"/>
        <v>0</v>
      </c>
    </row>
    <row r="284" spans="1:13" s="64" customFormat="1" x14ac:dyDescent="0.25">
      <c r="A284" s="60">
        <v>222633</v>
      </c>
      <c r="B284" s="61">
        <v>58880</v>
      </c>
      <c r="C284" s="61">
        <v>58880</v>
      </c>
      <c r="D284" s="62">
        <v>43855.775000000001</v>
      </c>
      <c r="E284" s="63">
        <v>0</v>
      </c>
      <c r="H284" s="67">
        <v>58880</v>
      </c>
      <c r="I284" s="63">
        <v>0</v>
      </c>
      <c r="J284" s="63"/>
      <c r="L284" s="63">
        <v>0</v>
      </c>
      <c r="M284" s="65">
        <f t="shared" si="4"/>
        <v>0</v>
      </c>
    </row>
    <row r="285" spans="1:13" s="64" customFormat="1" x14ac:dyDescent="0.25">
      <c r="A285" s="60">
        <v>222667</v>
      </c>
      <c r="B285" s="61">
        <v>107371</v>
      </c>
      <c r="C285" s="61">
        <v>107371</v>
      </c>
      <c r="D285" s="62">
        <v>43856.335416666698</v>
      </c>
      <c r="E285" s="63">
        <v>0</v>
      </c>
      <c r="H285" s="67">
        <v>107371</v>
      </c>
      <c r="I285" s="63">
        <v>0</v>
      </c>
      <c r="J285" s="63"/>
      <c r="L285" s="63">
        <v>0</v>
      </c>
      <c r="M285" s="65">
        <f t="shared" si="4"/>
        <v>0</v>
      </c>
    </row>
    <row r="286" spans="1:13" s="64" customFormat="1" x14ac:dyDescent="0.25">
      <c r="A286" s="60">
        <v>222708</v>
      </c>
      <c r="B286" s="61">
        <v>58300</v>
      </c>
      <c r="C286" s="61">
        <v>58300</v>
      </c>
      <c r="D286" s="62">
        <v>43856.627777777801</v>
      </c>
      <c r="E286" s="63">
        <v>0</v>
      </c>
      <c r="H286" s="67">
        <v>58300</v>
      </c>
      <c r="I286" s="63">
        <v>0</v>
      </c>
      <c r="J286" s="63"/>
      <c r="L286" s="63">
        <v>0</v>
      </c>
      <c r="M286" s="65">
        <f t="shared" si="4"/>
        <v>0</v>
      </c>
    </row>
    <row r="287" spans="1:13" s="64" customFormat="1" x14ac:dyDescent="0.25">
      <c r="A287" s="60">
        <v>222748</v>
      </c>
      <c r="B287" s="61">
        <v>64004</v>
      </c>
      <c r="C287" s="61">
        <v>64004</v>
      </c>
      <c r="D287" s="62">
        <v>43857.145138888904</v>
      </c>
      <c r="E287" s="63">
        <v>0</v>
      </c>
      <c r="H287" s="67">
        <v>64004</v>
      </c>
      <c r="I287" s="63">
        <v>0</v>
      </c>
      <c r="J287" s="63"/>
      <c r="L287" s="63">
        <v>0</v>
      </c>
      <c r="M287" s="65">
        <f t="shared" si="4"/>
        <v>0</v>
      </c>
    </row>
    <row r="288" spans="1:13" s="64" customFormat="1" x14ac:dyDescent="0.25">
      <c r="A288" s="60">
        <v>222786</v>
      </c>
      <c r="B288" s="61">
        <v>35100</v>
      </c>
      <c r="C288" s="61">
        <v>35100</v>
      </c>
      <c r="D288" s="62">
        <v>43857.373611111099</v>
      </c>
      <c r="E288" s="63">
        <v>0</v>
      </c>
      <c r="H288" s="67">
        <v>35100</v>
      </c>
      <c r="I288" s="63">
        <v>0</v>
      </c>
      <c r="J288" s="63"/>
      <c r="L288" s="63">
        <v>0</v>
      </c>
      <c r="M288" s="65">
        <f t="shared" si="4"/>
        <v>0</v>
      </c>
    </row>
    <row r="289" spans="1:15" s="64" customFormat="1" x14ac:dyDescent="0.25">
      <c r="A289" s="60">
        <v>222788</v>
      </c>
      <c r="B289" s="61">
        <v>24600</v>
      </c>
      <c r="C289" s="61">
        <v>24600</v>
      </c>
      <c r="D289" s="62">
        <v>43857.375694444403</v>
      </c>
      <c r="E289" s="63">
        <v>0</v>
      </c>
      <c r="H289" s="67">
        <v>24600</v>
      </c>
      <c r="I289" s="63">
        <v>0</v>
      </c>
      <c r="J289" s="63"/>
      <c r="L289" s="63">
        <v>0</v>
      </c>
      <c r="M289" s="65">
        <f t="shared" si="4"/>
        <v>0</v>
      </c>
    </row>
    <row r="290" spans="1:15" s="64" customFormat="1" x14ac:dyDescent="0.25">
      <c r="A290" s="60">
        <v>222850</v>
      </c>
      <c r="B290" s="61">
        <v>35100</v>
      </c>
      <c r="C290" s="61">
        <v>35100</v>
      </c>
      <c r="D290" s="62">
        <v>43857.510416666701</v>
      </c>
      <c r="E290" s="63">
        <v>0</v>
      </c>
      <c r="H290" s="67">
        <v>35100</v>
      </c>
      <c r="I290" s="63">
        <v>0</v>
      </c>
      <c r="J290" s="63"/>
      <c r="L290" s="63">
        <v>0</v>
      </c>
      <c r="M290" s="65">
        <f t="shared" si="4"/>
        <v>0</v>
      </c>
    </row>
    <row r="291" spans="1:15" s="64" customFormat="1" x14ac:dyDescent="0.25">
      <c r="A291" s="60">
        <v>223023</v>
      </c>
      <c r="B291" s="61">
        <v>19680</v>
      </c>
      <c r="C291" s="61">
        <v>19680</v>
      </c>
      <c r="D291" s="62">
        <v>43858.34375</v>
      </c>
      <c r="E291" s="63">
        <v>0</v>
      </c>
      <c r="H291" s="67">
        <v>19680</v>
      </c>
      <c r="I291" s="63">
        <v>0</v>
      </c>
      <c r="J291" s="63"/>
      <c r="L291" s="63">
        <v>0</v>
      </c>
      <c r="M291" s="65">
        <f t="shared" si="4"/>
        <v>0</v>
      </c>
    </row>
    <row r="292" spans="1:15" s="64" customFormat="1" x14ac:dyDescent="0.25">
      <c r="A292" s="60">
        <v>223109</v>
      </c>
      <c r="B292" s="61">
        <v>60786</v>
      </c>
      <c r="C292" s="61">
        <v>60786</v>
      </c>
      <c r="D292" s="62">
        <v>43858.4819444444</v>
      </c>
      <c r="E292" s="63">
        <v>0</v>
      </c>
      <c r="H292" s="67">
        <v>60786</v>
      </c>
      <c r="I292" s="63">
        <v>0</v>
      </c>
      <c r="J292" s="63"/>
      <c r="L292" s="63">
        <v>0</v>
      </c>
      <c r="M292" s="65">
        <f t="shared" si="4"/>
        <v>0</v>
      </c>
    </row>
    <row r="293" spans="1:15" s="64" customFormat="1" x14ac:dyDescent="0.25">
      <c r="A293" s="60">
        <v>223229</v>
      </c>
      <c r="B293" s="61">
        <v>579348</v>
      </c>
      <c r="C293" s="61">
        <v>579348</v>
      </c>
      <c r="D293" s="62">
        <v>43858.766666666699</v>
      </c>
      <c r="E293" s="63">
        <v>0</v>
      </c>
      <c r="H293" s="67">
        <v>579348</v>
      </c>
      <c r="I293" s="63">
        <v>0</v>
      </c>
      <c r="J293" s="63"/>
      <c r="L293" s="63">
        <v>0</v>
      </c>
      <c r="M293" s="65">
        <f t="shared" si="4"/>
        <v>0</v>
      </c>
    </row>
    <row r="294" spans="1:15" s="64" customFormat="1" x14ac:dyDescent="0.25">
      <c r="A294" s="60">
        <v>223317</v>
      </c>
      <c r="B294" s="61">
        <v>35100</v>
      </c>
      <c r="C294" s="61">
        <v>35100</v>
      </c>
      <c r="D294" s="62">
        <v>43859.413888888899</v>
      </c>
      <c r="E294" s="63">
        <v>0</v>
      </c>
      <c r="H294" s="67">
        <v>35100</v>
      </c>
      <c r="I294" s="63">
        <v>0</v>
      </c>
      <c r="J294" s="63"/>
      <c r="L294" s="63">
        <v>0</v>
      </c>
      <c r="M294" s="65">
        <f t="shared" si="4"/>
        <v>0</v>
      </c>
    </row>
    <row r="295" spans="1:15" s="64" customFormat="1" x14ac:dyDescent="0.25">
      <c r="A295" s="60">
        <v>223319</v>
      </c>
      <c r="B295" s="61">
        <v>35100</v>
      </c>
      <c r="C295" s="61">
        <v>35100</v>
      </c>
      <c r="D295" s="62">
        <v>43859.414583333302</v>
      </c>
      <c r="E295" s="63">
        <v>0</v>
      </c>
      <c r="H295" s="67">
        <v>35100</v>
      </c>
      <c r="I295" s="63">
        <v>0</v>
      </c>
      <c r="J295" s="63"/>
      <c r="L295" s="63">
        <v>0</v>
      </c>
      <c r="M295" s="65">
        <f t="shared" si="4"/>
        <v>0</v>
      </c>
    </row>
    <row r="296" spans="1:15" s="64" customFormat="1" x14ac:dyDescent="0.25">
      <c r="A296" s="60">
        <v>223344</v>
      </c>
      <c r="B296" s="61">
        <v>57600</v>
      </c>
      <c r="C296" s="61">
        <v>57600</v>
      </c>
      <c r="D296" s="62">
        <v>43859.493750000001</v>
      </c>
      <c r="E296" s="63">
        <v>0</v>
      </c>
      <c r="H296" s="67">
        <v>57600</v>
      </c>
      <c r="I296" s="63">
        <v>0</v>
      </c>
      <c r="J296" s="63"/>
      <c r="L296" s="63">
        <v>0</v>
      </c>
      <c r="M296" s="65">
        <f t="shared" si="4"/>
        <v>0</v>
      </c>
    </row>
    <row r="297" spans="1:15" s="64" customFormat="1" x14ac:dyDescent="0.25">
      <c r="A297" s="60">
        <v>223484</v>
      </c>
      <c r="B297" s="61">
        <v>220143</v>
      </c>
      <c r="C297" s="61">
        <v>220143</v>
      </c>
      <c r="D297" s="62">
        <v>43859.954166666699</v>
      </c>
      <c r="E297" s="63">
        <v>0</v>
      </c>
      <c r="H297" s="67">
        <v>220143</v>
      </c>
      <c r="I297" s="63">
        <v>0</v>
      </c>
      <c r="J297" s="63"/>
      <c r="L297" s="63">
        <v>0</v>
      </c>
      <c r="M297" s="65">
        <f t="shared" si="4"/>
        <v>0</v>
      </c>
    </row>
    <row r="298" spans="1:15" s="64" customFormat="1" x14ac:dyDescent="0.25">
      <c r="A298" s="60">
        <v>223520</v>
      </c>
      <c r="B298" s="61">
        <v>24300</v>
      </c>
      <c r="C298" s="61">
        <v>24300</v>
      </c>
      <c r="D298" s="62">
        <v>43860.278472222199</v>
      </c>
      <c r="E298" s="63">
        <v>0</v>
      </c>
      <c r="H298" s="67">
        <v>24300</v>
      </c>
      <c r="I298" s="63">
        <v>0</v>
      </c>
      <c r="J298" s="63"/>
      <c r="L298" s="63">
        <v>0</v>
      </c>
      <c r="M298" s="65">
        <f t="shared" si="4"/>
        <v>0</v>
      </c>
    </row>
    <row r="299" spans="1:15" s="64" customFormat="1" x14ac:dyDescent="0.25">
      <c r="A299" s="60">
        <v>223519</v>
      </c>
      <c r="B299" s="61">
        <v>201700</v>
      </c>
      <c r="C299" s="61">
        <v>201700</v>
      </c>
      <c r="D299" s="62">
        <v>43860.278472222199</v>
      </c>
      <c r="E299" s="63">
        <v>0</v>
      </c>
      <c r="H299" s="67">
        <v>201700</v>
      </c>
      <c r="I299" s="63">
        <v>0</v>
      </c>
      <c r="J299" s="63"/>
      <c r="L299" s="63">
        <v>0</v>
      </c>
      <c r="M299" s="65">
        <f t="shared" si="4"/>
        <v>0</v>
      </c>
    </row>
    <row r="300" spans="1:15" s="64" customFormat="1" x14ac:dyDescent="0.25">
      <c r="A300" s="60">
        <v>223638</v>
      </c>
      <c r="B300" s="61">
        <v>25500</v>
      </c>
      <c r="C300" s="61">
        <v>25500</v>
      </c>
      <c r="D300" s="62">
        <v>43860.639583333301</v>
      </c>
      <c r="E300" s="63">
        <v>0</v>
      </c>
      <c r="H300" s="67">
        <v>25500</v>
      </c>
      <c r="I300" s="63">
        <v>0</v>
      </c>
      <c r="J300" s="63"/>
      <c r="L300" s="63">
        <v>0</v>
      </c>
      <c r="M300" s="65">
        <f t="shared" si="4"/>
        <v>0</v>
      </c>
    </row>
    <row r="301" spans="1:15" s="64" customFormat="1" x14ac:dyDescent="0.25">
      <c r="A301" s="60">
        <v>223659</v>
      </c>
      <c r="B301" s="61">
        <v>57600</v>
      </c>
      <c r="C301" s="61">
        <v>57600</v>
      </c>
      <c r="D301" s="62">
        <v>43860.7097222222</v>
      </c>
      <c r="E301" s="63">
        <v>0</v>
      </c>
      <c r="H301" s="67">
        <v>57600</v>
      </c>
      <c r="I301" s="63">
        <v>0</v>
      </c>
      <c r="J301" s="63"/>
      <c r="L301" s="63">
        <v>0</v>
      </c>
      <c r="M301" s="65">
        <f t="shared" si="4"/>
        <v>0</v>
      </c>
    </row>
    <row r="302" spans="1:15" x14ac:dyDescent="0.25">
      <c r="A302" s="54">
        <v>223823</v>
      </c>
      <c r="B302" s="55">
        <v>1141370</v>
      </c>
      <c r="C302" s="55">
        <v>648507</v>
      </c>
      <c r="D302" s="56">
        <v>43861.528472222199</v>
      </c>
      <c r="E302" s="58">
        <v>0</v>
      </c>
      <c r="H302" s="68"/>
      <c r="I302" s="58">
        <v>0</v>
      </c>
      <c r="L302" s="58">
        <v>1141370</v>
      </c>
      <c r="M302" s="59">
        <f t="shared" si="4"/>
        <v>-492863</v>
      </c>
      <c r="O302" t="s">
        <v>1424</v>
      </c>
    </row>
    <row r="303" spans="1:15" s="64" customFormat="1" x14ac:dyDescent="0.25">
      <c r="A303" s="60">
        <v>224386</v>
      </c>
      <c r="B303" s="61">
        <v>50600</v>
      </c>
      <c r="C303" s="61">
        <v>50600</v>
      </c>
      <c r="D303" s="62">
        <v>43865.3256944444</v>
      </c>
      <c r="E303" s="63">
        <v>0</v>
      </c>
      <c r="H303" s="67">
        <v>50600</v>
      </c>
      <c r="I303" s="63">
        <v>0</v>
      </c>
      <c r="J303" s="63"/>
      <c r="L303" s="63">
        <v>0</v>
      </c>
      <c r="M303" s="65">
        <f t="shared" si="4"/>
        <v>0</v>
      </c>
    </row>
    <row r="304" spans="1:15" s="64" customFormat="1" x14ac:dyDescent="0.25">
      <c r="A304" s="60">
        <v>224471</v>
      </c>
      <c r="B304" s="61">
        <v>58300</v>
      </c>
      <c r="C304" s="61">
        <v>58300</v>
      </c>
      <c r="D304" s="62">
        <v>43865.517361111102</v>
      </c>
      <c r="E304" s="63">
        <v>0</v>
      </c>
      <c r="H304" s="67">
        <v>58300</v>
      </c>
      <c r="I304" s="63">
        <v>0</v>
      </c>
      <c r="J304" s="63"/>
      <c r="L304" s="63">
        <v>0</v>
      </c>
      <c r="M304" s="65">
        <f t="shared" si="4"/>
        <v>0</v>
      </c>
    </row>
    <row r="305" spans="1:13" s="64" customFormat="1" x14ac:dyDescent="0.25">
      <c r="A305" s="60">
        <v>224638</v>
      </c>
      <c r="B305" s="61">
        <v>25500</v>
      </c>
      <c r="C305" s="61">
        <v>25500</v>
      </c>
      <c r="D305" s="62">
        <v>43866.336805555598</v>
      </c>
      <c r="E305" s="63">
        <v>0</v>
      </c>
      <c r="H305" s="67">
        <v>25500</v>
      </c>
      <c r="I305" s="63">
        <v>0</v>
      </c>
      <c r="J305" s="63"/>
      <c r="L305" s="63">
        <v>0</v>
      </c>
      <c r="M305" s="65">
        <f t="shared" si="4"/>
        <v>0</v>
      </c>
    </row>
    <row r="306" spans="1:13" s="64" customFormat="1" x14ac:dyDescent="0.25">
      <c r="A306" s="60">
        <v>224639</v>
      </c>
      <c r="B306" s="61">
        <v>24000</v>
      </c>
      <c r="C306" s="61">
        <v>24000</v>
      </c>
      <c r="D306" s="62">
        <v>43866.337500000001</v>
      </c>
      <c r="E306" s="63">
        <v>0</v>
      </c>
      <c r="H306" s="67">
        <v>24000</v>
      </c>
      <c r="I306" s="63">
        <v>0</v>
      </c>
      <c r="J306" s="63"/>
      <c r="L306" s="63">
        <v>0</v>
      </c>
      <c r="M306" s="65">
        <f t="shared" si="4"/>
        <v>0</v>
      </c>
    </row>
    <row r="307" spans="1:13" s="64" customFormat="1" x14ac:dyDescent="0.25">
      <c r="A307" s="60">
        <v>224645</v>
      </c>
      <c r="B307" s="61">
        <v>219171</v>
      </c>
      <c r="C307" s="61">
        <v>219171</v>
      </c>
      <c r="D307" s="62">
        <v>43866.351388888899</v>
      </c>
      <c r="E307" s="63">
        <v>0</v>
      </c>
      <c r="H307" s="67">
        <v>219171</v>
      </c>
      <c r="I307" s="63">
        <v>0</v>
      </c>
      <c r="J307" s="63"/>
      <c r="L307" s="63">
        <v>0</v>
      </c>
      <c r="M307" s="65">
        <f t="shared" si="4"/>
        <v>0</v>
      </c>
    </row>
    <row r="308" spans="1:13" s="64" customFormat="1" x14ac:dyDescent="0.25">
      <c r="A308" s="60">
        <v>224712</v>
      </c>
      <c r="B308" s="61">
        <v>24000</v>
      </c>
      <c r="C308" s="61">
        <v>24000</v>
      </c>
      <c r="D308" s="62">
        <v>43866.515972222202</v>
      </c>
      <c r="E308" s="63">
        <v>0</v>
      </c>
      <c r="H308" s="67">
        <v>24000</v>
      </c>
      <c r="I308" s="63">
        <v>0</v>
      </c>
      <c r="J308" s="63"/>
      <c r="L308" s="63">
        <v>0</v>
      </c>
      <c r="M308" s="65">
        <f t="shared" si="4"/>
        <v>0</v>
      </c>
    </row>
    <row r="309" spans="1:13" s="64" customFormat="1" x14ac:dyDescent="0.25">
      <c r="A309" s="60">
        <v>224733</v>
      </c>
      <c r="B309" s="61">
        <v>35100</v>
      </c>
      <c r="C309" s="61">
        <v>35100</v>
      </c>
      <c r="D309" s="62">
        <v>43866.587500000001</v>
      </c>
      <c r="E309" s="63">
        <v>0</v>
      </c>
      <c r="H309" s="67">
        <v>35100</v>
      </c>
      <c r="I309" s="63">
        <v>0</v>
      </c>
      <c r="J309" s="63"/>
      <c r="L309" s="63">
        <v>0</v>
      </c>
      <c r="M309" s="65">
        <f t="shared" si="4"/>
        <v>0</v>
      </c>
    </row>
    <row r="310" spans="1:13" s="64" customFormat="1" x14ac:dyDescent="0.25">
      <c r="A310" s="60">
        <v>225964</v>
      </c>
      <c r="B310" s="61">
        <v>25500</v>
      </c>
      <c r="C310" s="61">
        <v>25500</v>
      </c>
      <c r="D310" s="62">
        <v>43873.383333333302</v>
      </c>
      <c r="E310" s="63">
        <v>0</v>
      </c>
      <c r="H310" s="67">
        <v>25500</v>
      </c>
      <c r="I310" s="63">
        <v>0</v>
      </c>
      <c r="J310" s="63"/>
      <c r="L310" s="63">
        <v>0</v>
      </c>
      <c r="M310" s="65">
        <f t="shared" si="4"/>
        <v>0</v>
      </c>
    </row>
    <row r="311" spans="1:13" s="64" customFormat="1" x14ac:dyDescent="0.25">
      <c r="A311" s="60">
        <v>225981</v>
      </c>
      <c r="B311" s="61">
        <v>25500</v>
      </c>
      <c r="C311" s="61">
        <v>25500</v>
      </c>
      <c r="D311" s="62">
        <v>43873.418055555601</v>
      </c>
      <c r="E311" s="63">
        <v>0</v>
      </c>
      <c r="H311" s="67">
        <v>25500</v>
      </c>
      <c r="I311" s="63">
        <v>0</v>
      </c>
      <c r="J311" s="63"/>
      <c r="L311" s="63">
        <v>0</v>
      </c>
      <c r="M311" s="65">
        <f t="shared" si="4"/>
        <v>0</v>
      </c>
    </row>
    <row r="312" spans="1:13" s="64" customFormat="1" x14ac:dyDescent="0.25">
      <c r="A312" s="60">
        <v>226147</v>
      </c>
      <c r="B312" s="61">
        <v>357400</v>
      </c>
      <c r="C312" s="61">
        <v>98660</v>
      </c>
      <c r="D312" s="62">
        <v>43874.258333333302</v>
      </c>
      <c r="E312" s="63">
        <v>0</v>
      </c>
      <c r="H312" s="67">
        <v>98660</v>
      </c>
      <c r="I312" s="63">
        <v>0</v>
      </c>
      <c r="J312" s="63"/>
      <c r="L312" s="63">
        <v>0</v>
      </c>
      <c r="M312" s="65">
        <f t="shared" si="4"/>
        <v>0</v>
      </c>
    </row>
    <row r="313" spans="1:13" s="64" customFormat="1" x14ac:dyDescent="0.25">
      <c r="A313" s="60">
        <v>226232</v>
      </c>
      <c r="B313" s="61">
        <v>57600</v>
      </c>
      <c r="C313" s="61">
        <v>57600</v>
      </c>
      <c r="D313" s="62">
        <v>43874.465277777803</v>
      </c>
      <c r="E313" s="63">
        <v>0</v>
      </c>
      <c r="H313" s="67">
        <v>57600</v>
      </c>
      <c r="I313" s="63">
        <v>0</v>
      </c>
      <c r="J313" s="63"/>
      <c r="L313" s="63">
        <v>0</v>
      </c>
      <c r="M313" s="65">
        <f t="shared" si="4"/>
        <v>0</v>
      </c>
    </row>
    <row r="314" spans="1:13" s="64" customFormat="1" x14ac:dyDescent="0.25">
      <c r="A314" s="60">
        <v>226257</v>
      </c>
      <c r="B314" s="61">
        <v>24000</v>
      </c>
      <c r="C314" s="61">
        <v>24000</v>
      </c>
      <c r="D314" s="62">
        <v>43874.569444444402</v>
      </c>
      <c r="E314" s="63">
        <v>0</v>
      </c>
      <c r="H314" s="67">
        <v>24000</v>
      </c>
      <c r="I314" s="63">
        <v>0</v>
      </c>
      <c r="J314" s="63"/>
      <c r="L314" s="63">
        <v>0</v>
      </c>
      <c r="M314" s="65">
        <f t="shared" si="4"/>
        <v>0</v>
      </c>
    </row>
    <row r="315" spans="1:13" s="64" customFormat="1" x14ac:dyDescent="0.25">
      <c r="A315" s="60">
        <v>226522</v>
      </c>
      <c r="B315" s="61">
        <v>57600</v>
      </c>
      <c r="C315" s="61">
        <v>57600</v>
      </c>
      <c r="D315" s="62">
        <v>43875.675000000003</v>
      </c>
      <c r="E315" s="63">
        <v>0</v>
      </c>
      <c r="H315" s="67">
        <v>57600</v>
      </c>
      <c r="I315" s="63">
        <v>0</v>
      </c>
      <c r="J315" s="63"/>
      <c r="L315" s="63">
        <v>0</v>
      </c>
      <c r="M315" s="65">
        <f t="shared" si="4"/>
        <v>0</v>
      </c>
    </row>
    <row r="316" spans="1:13" s="64" customFormat="1" x14ac:dyDescent="0.25">
      <c r="A316" s="60">
        <v>226791</v>
      </c>
      <c r="B316" s="61">
        <v>58680</v>
      </c>
      <c r="C316" s="61">
        <v>58680</v>
      </c>
      <c r="D316" s="62">
        <v>43877.731249999997</v>
      </c>
      <c r="E316" s="63">
        <v>0</v>
      </c>
      <c r="H316" s="67">
        <v>58680</v>
      </c>
      <c r="I316" s="63">
        <v>0</v>
      </c>
      <c r="J316" s="63"/>
      <c r="L316" s="63">
        <v>0</v>
      </c>
      <c r="M316" s="65">
        <f t="shared" si="4"/>
        <v>0</v>
      </c>
    </row>
    <row r="317" spans="1:13" s="64" customFormat="1" x14ac:dyDescent="0.25">
      <c r="A317" s="60">
        <v>226847</v>
      </c>
      <c r="B317" s="61">
        <v>64100</v>
      </c>
      <c r="C317" s="61">
        <v>64100</v>
      </c>
      <c r="D317" s="62">
        <v>43878.263888888898</v>
      </c>
      <c r="E317" s="63">
        <v>0</v>
      </c>
      <c r="H317" s="67">
        <v>64100</v>
      </c>
      <c r="I317" s="63">
        <v>0</v>
      </c>
      <c r="J317" s="63"/>
      <c r="L317" s="63">
        <v>0</v>
      </c>
      <c r="M317" s="65">
        <f t="shared" si="4"/>
        <v>0</v>
      </c>
    </row>
    <row r="318" spans="1:13" s="64" customFormat="1" x14ac:dyDescent="0.25">
      <c r="A318" s="60">
        <v>226872</v>
      </c>
      <c r="B318" s="61">
        <v>25500</v>
      </c>
      <c r="C318" s="61">
        <v>25500</v>
      </c>
      <c r="D318" s="62">
        <v>43878.397916666698</v>
      </c>
      <c r="E318" s="63">
        <v>0</v>
      </c>
      <c r="H318" s="67">
        <v>25500</v>
      </c>
      <c r="I318" s="63">
        <v>0</v>
      </c>
      <c r="J318" s="63"/>
      <c r="L318" s="63">
        <v>0</v>
      </c>
      <c r="M318" s="65">
        <f t="shared" si="4"/>
        <v>0</v>
      </c>
    </row>
    <row r="319" spans="1:13" s="64" customFormat="1" x14ac:dyDescent="0.25">
      <c r="A319" s="60">
        <v>226957</v>
      </c>
      <c r="B319" s="61">
        <v>35100</v>
      </c>
      <c r="C319" s="61">
        <v>35100</v>
      </c>
      <c r="D319" s="62">
        <v>43878.661805555603</v>
      </c>
      <c r="E319" s="63">
        <v>0</v>
      </c>
      <c r="H319" s="67">
        <v>35100</v>
      </c>
      <c r="I319" s="63">
        <v>0</v>
      </c>
      <c r="J319" s="63"/>
      <c r="L319" s="63">
        <v>0</v>
      </c>
      <c r="M319" s="65">
        <f t="shared" si="4"/>
        <v>0</v>
      </c>
    </row>
    <row r="320" spans="1:13" s="64" customFormat="1" x14ac:dyDescent="0.25">
      <c r="A320" s="60">
        <v>227189</v>
      </c>
      <c r="B320" s="61">
        <v>77000</v>
      </c>
      <c r="C320" s="61">
        <v>77000</v>
      </c>
      <c r="D320" s="62">
        <v>43879.577083333301</v>
      </c>
      <c r="E320" s="63">
        <v>0</v>
      </c>
      <c r="H320" s="67">
        <v>77000</v>
      </c>
      <c r="I320" s="63">
        <v>0</v>
      </c>
      <c r="J320" s="63"/>
      <c r="L320" s="63">
        <v>0</v>
      </c>
      <c r="M320" s="65">
        <f t="shared" si="4"/>
        <v>0</v>
      </c>
    </row>
    <row r="321" spans="1:13" s="64" customFormat="1" x14ac:dyDescent="0.25">
      <c r="A321" s="60">
        <v>227455</v>
      </c>
      <c r="B321" s="61">
        <v>59898</v>
      </c>
      <c r="C321" s="61">
        <v>59898</v>
      </c>
      <c r="D321" s="62">
        <v>43880.677083333299</v>
      </c>
      <c r="E321" s="63">
        <v>0</v>
      </c>
      <c r="H321" s="67">
        <v>59898</v>
      </c>
      <c r="I321" s="63">
        <v>0</v>
      </c>
      <c r="J321" s="63"/>
      <c r="L321" s="63">
        <v>0</v>
      </c>
      <c r="M321" s="65">
        <f t="shared" si="4"/>
        <v>0</v>
      </c>
    </row>
    <row r="322" spans="1:13" s="64" customFormat="1" x14ac:dyDescent="0.25">
      <c r="A322" s="60">
        <v>227482</v>
      </c>
      <c r="B322" s="61">
        <v>35100</v>
      </c>
      <c r="C322" s="61">
        <v>35100</v>
      </c>
      <c r="D322" s="62">
        <v>43880.7590277778</v>
      </c>
      <c r="E322" s="63">
        <v>0</v>
      </c>
      <c r="H322" s="67">
        <v>35100</v>
      </c>
      <c r="I322" s="63">
        <v>0</v>
      </c>
      <c r="J322" s="63"/>
      <c r="L322" s="63">
        <v>0</v>
      </c>
      <c r="M322" s="65">
        <f t="shared" si="4"/>
        <v>0</v>
      </c>
    </row>
    <row r="323" spans="1:13" s="64" customFormat="1" x14ac:dyDescent="0.25">
      <c r="A323" s="60">
        <v>227753</v>
      </c>
      <c r="B323" s="61">
        <v>61497</v>
      </c>
      <c r="C323" s="61">
        <v>61497</v>
      </c>
      <c r="D323" s="62">
        <v>43882.2006944444</v>
      </c>
      <c r="E323" s="63">
        <v>0</v>
      </c>
      <c r="H323" s="67">
        <v>61497</v>
      </c>
      <c r="I323" s="63">
        <v>0</v>
      </c>
      <c r="J323" s="63"/>
      <c r="L323" s="63">
        <v>0</v>
      </c>
      <c r="M323" s="65">
        <f t="shared" ref="M323:M386" si="5">+C323-E323-F323-G323-H323-I323-J323-K323-L323</f>
        <v>0</v>
      </c>
    </row>
    <row r="324" spans="1:13" s="64" customFormat="1" x14ac:dyDescent="0.25">
      <c r="A324" s="60">
        <v>227902</v>
      </c>
      <c r="B324" s="61">
        <v>57600</v>
      </c>
      <c r="C324" s="61">
        <v>57600</v>
      </c>
      <c r="D324" s="62">
        <v>43882.8</v>
      </c>
      <c r="E324" s="63">
        <v>0</v>
      </c>
      <c r="H324" s="67">
        <v>57600</v>
      </c>
      <c r="I324" s="63">
        <v>0</v>
      </c>
      <c r="J324" s="63"/>
      <c r="L324" s="63">
        <v>0</v>
      </c>
      <c r="M324" s="65">
        <f t="shared" si="5"/>
        <v>0</v>
      </c>
    </row>
    <row r="325" spans="1:13" s="64" customFormat="1" x14ac:dyDescent="0.25">
      <c r="A325" s="60">
        <v>228177</v>
      </c>
      <c r="B325" s="61">
        <v>298193</v>
      </c>
      <c r="C325" s="61">
        <v>298193</v>
      </c>
      <c r="D325" s="62">
        <v>43884.764583333301</v>
      </c>
      <c r="E325" s="63">
        <v>0</v>
      </c>
      <c r="H325" s="67">
        <v>298193</v>
      </c>
      <c r="I325" s="63">
        <v>0</v>
      </c>
      <c r="J325" s="63"/>
      <c r="L325" s="63">
        <v>0</v>
      </c>
      <c r="M325" s="65">
        <f t="shared" si="5"/>
        <v>0</v>
      </c>
    </row>
    <row r="326" spans="1:13" s="64" customFormat="1" x14ac:dyDescent="0.25">
      <c r="A326" s="60">
        <v>228411</v>
      </c>
      <c r="B326" s="61">
        <v>1404817</v>
      </c>
      <c r="C326" s="61">
        <v>1404817</v>
      </c>
      <c r="D326" s="62">
        <v>43885.816666666702</v>
      </c>
      <c r="E326" s="63">
        <v>0</v>
      </c>
      <c r="H326" s="67">
        <v>1404817</v>
      </c>
      <c r="I326" s="63">
        <v>0</v>
      </c>
      <c r="J326" s="63"/>
      <c r="L326" s="63">
        <v>0</v>
      </c>
      <c r="M326" s="65">
        <f t="shared" si="5"/>
        <v>0</v>
      </c>
    </row>
    <row r="327" spans="1:13" s="64" customFormat="1" x14ac:dyDescent="0.25">
      <c r="A327" s="60">
        <v>228531</v>
      </c>
      <c r="B327" s="61">
        <v>50600</v>
      </c>
      <c r="C327" s="61">
        <v>50600</v>
      </c>
      <c r="D327" s="62">
        <v>43886.3618055556</v>
      </c>
      <c r="E327" s="63">
        <v>0</v>
      </c>
      <c r="H327" s="67">
        <v>50600</v>
      </c>
      <c r="I327" s="63">
        <v>0</v>
      </c>
      <c r="J327" s="63"/>
      <c r="L327" s="63">
        <v>0</v>
      </c>
      <c r="M327" s="65">
        <f t="shared" si="5"/>
        <v>0</v>
      </c>
    </row>
    <row r="328" spans="1:13" s="64" customFormat="1" x14ac:dyDescent="0.25">
      <c r="A328" s="60">
        <v>228532</v>
      </c>
      <c r="B328" s="61">
        <v>77000</v>
      </c>
      <c r="C328" s="61">
        <v>77000</v>
      </c>
      <c r="D328" s="62">
        <v>43886.362500000003</v>
      </c>
      <c r="E328" s="63">
        <v>0</v>
      </c>
      <c r="H328" s="67">
        <v>77000</v>
      </c>
      <c r="I328" s="63">
        <v>0</v>
      </c>
      <c r="J328" s="63"/>
      <c r="L328" s="63">
        <v>0</v>
      </c>
      <c r="M328" s="65">
        <f t="shared" si="5"/>
        <v>0</v>
      </c>
    </row>
    <row r="329" spans="1:13" s="64" customFormat="1" x14ac:dyDescent="0.25">
      <c r="A329" s="60">
        <v>228745</v>
      </c>
      <c r="B329" s="61">
        <v>221495</v>
      </c>
      <c r="C329" s="61">
        <v>221495</v>
      </c>
      <c r="D329" s="62">
        <v>43886.945138888899</v>
      </c>
      <c r="E329" s="63">
        <v>0</v>
      </c>
      <c r="H329" s="67">
        <v>221495</v>
      </c>
      <c r="I329" s="63">
        <v>0</v>
      </c>
      <c r="J329" s="63"/>
      <c r="L329" s="63">
        <v>0</v>
      </c>
      <c r="M329" s="65">
        <f t="shared" si="5"/>
        <v>0</v>
      </c>
    </row>
    <row r="330" spans="1:13" s="64" customFormat="1" x14ac:dyDescent="0.25">
      <c r="A330" s="60">
        <v>229478</v>
      </c>
      <c r="B330" s="61">
        <v>57600</v>
      </c>
      <c r="C330" s="61">
        <v>57600</v>
      </c>
      <c r="D330" s="62">
        <v>43889.439583333296</v>
      </c>
      <c r="E330" s="63">
        <v>0</v>
      </c>
      <c r="H330" s="67">
        <v>57600</v>
      </c>
      <c r="I330" s="63">
        <v>0</v>
      </c>
      <c r="J330" s="63"/>
      <c r="L330" s="63">
        <v>0</v>
      </c>
      <c r="M330" s="65">
        <f t="shared" si="5"/>
        <v>0</v>
      </c>
    </row>
    <row r="331" spans="1:13" s="64" customFormat="1" x14ac:dyDescent="0.25">
      <c r="A331" s="60">
        <v>229563</v>
      </c>
      <c r="B331" s="61">
        <v>59200</v>
      </c>
      <c r="C331" s="61">
        <v>59200</v>
      </c>
      <c r="D331" s="62">
        <v>43889.615277777797</v>
      </c>
      <c r="E331" s="63">
        <v>0</v>
      </c>
      <c r="H331" s="67">
        <v>59200</v>
      </c>
      <c r="I331" s="63">
        <v>0</v>
      </c>
      <c r="J331" s="63"/>
      <c r="L331" s="63">
        <v>0</v>
      </c>
      <c r="M331" s="65">
        <f t="shared" si="5"/>
        <v>0</v>
      </c>
    </row>
    <row r="332" spans="1:13" s="64" customFormat="1" x14ac:dyDescent="0.25">
      <c r="A332" s="60">
        <v>229888</v>
      </c>
      <c r="B332" s="61">
        <v>678709</v>
      </c>
      <c r="C332" s="61">
        <v>678709</v>
      </c>
      <c r="D332" s="62">
        <v>43891.636805555601</v>
      </c>
      <c r="E332" s="63">
        <v>0</v>
      </c>
      <c r="H332" s="67">
        <v>678709</v>
      </c>
      <c r="I332" s="63">
        <v>0</v>
      </c>
      <c r="J332" s="63"/>
      <c r="L332" s="63">
        <v>0</v>
      </c>
      <c r="M332" s="65">
        <f t="shared" si="5"/>
        <v>0</v>
      </c>
    </row>
    <row r="333" spans="1:13" s="64" customFormat="1" x14ac:dyDescent="0.25">
      <c r="A333" s="60">
        <v>230567</v>
      </c>
      <c r="B333" s="61">
        <v>2149635</v>
      </c>
      <c r="C333" s="61">
        <v>2149635</v>
      </c>
      <c r="D333" s="62">
        <v>43894.551388888904</v>
      </c>
      <c r="E333" s="63">
        <v>0</v>
      </c>
      <c r="H333" s="67">
        <v>2149635</v>
      </c>
      <c r="I333" s="63">
        <v>0</v>
      </c>
      <c r="J333" s="63"/>
      <c r="L333" s="63">
        <v>0</v>
      </c>
      <c r="M333" s="65">
        <f t="shared" si="5"/>
        <v>0</v>
      </c>
    </row>
    <row r="334" spans="1:13" s="64" customFormat="1" x14ac:dyDescent="0.25">
      <c r="A334" s="60">
        <v>230699</v>
      </c>
      <c r="B334" s="61">
        <v>57600</v>
      </c>
      <c r="C334" s="61">
        <v>57600</v>
      </c>
      <c r="D334" s="62">
        <v>43895.038194444402</v>
      </c>
      <c r="E334" s="63">
        <v>0</v>
      </c>
      <c r="H334" s="67">
        <v>57600</v>
      </c>
      <c r="I334" s="63">
        <v>0</v>
      </c>
      <c r="J334" s="63"/>
      <c r="L334" s="63">
        <v>0</v>
      </c>
      <c r="M334" s="65">
        <f t="shared" si="5"/>
        <v>0</v>
      </c>
    </row>
    <row r="335" spans="1:13" s="64" customFormat="1" x14ac:dyDescent="0.25">
      <c r="A335" s="60">
        <v>230799</v>
      </c>
      <c r="B335" s="61">
        <v>57600</v>
      </c>
      <c r="C335" s="61">
        <v>57600</v>
      </c>
      <c r="D335" s="62">
        <v>43895.563888888901</v>
      </c>
      <c r="E335" s="63">
        <v>0</v>
      </c>
      <c r="H335" s="67">
        <v>57600</v>
      </c>
      <c r="I335" s="63">
        <v>0</v>
      </c>
      <c r="J335" s="63"/>
      <c r="L335" s="63">
        <v>0</v>
      </c>
      <c r="M335" s="65">
        <f t="shared" si="5"/>
        <v>0</v>
      </c>
    </row>
    <row r="336" spans="1:13" s="64" customFormat="1" x14ac:dyDescent="0.25">
      <c r="A336" s="60">
        <v>231293</v>
      </c>
      <c r="B336" s="61">
        <v>57600</v>
      </c>
      <c r="C336" s="61">
        <v>57600</v>
      </c>
      <c r="D336" s="62">
        <v>43898.367361111101</v>
      </c>
      <c r="E336" s="63">
        <v>0</v>
      </c>
      <c r="H336" s="67">
        <v>57600</v>
      </c>
      <c r="I336" s="63">
        <v>0</v>
      </c>
      <c r="J336" s="63"/>
      <c r="L336" s="63">
        <v>0</v>
      </c>
      <c r="M336" s="65">
        <f t="shared" si="5"/>
        <v>0</v>
      </c>
    </row>
    <row r="337" spans="1:13" s="64" customFormat="1" x14ac:dyDescent="0.25">
      <c r="A337" s="60">
        <v>231525</v>
      </c>
      <c r="B337" s="61">
        <v>35100</v>
      </c>
      <c r="C337" s="61">
        <v>35100</v>
      </c>
      <c r="D337" s="62">
        <v>43899.588888888902</v>
      </c>
      <c r="E337" s="63">
        <v>0</v>
      </c>
      <c r="H337" s="67">
        <v>35100</v>
      </c>
      <c r="I337" s="63">
        <v>0</v>
      </c>
      <c r="J337" s="63"/>
      <c r="L337" s="63">
        <v>0</v>
      </c>
      <c r="M337" s="65">
        <f t="shared" si="5"/>
        <v>0</v>
      </c>
    </row>
    <row r="338" spans="1:13" s="64" customFormat="1" x14ac:dyDescent="0.25">
      <c r="A338" s="60">
        <v>231556</v>
      </c>
      <c r="B338" s="61">
        <v>57600</v>
      </c>
      <c r="C338" s="61">
        <v>57600</v>
      </c>
      <c r="D338" s="62">
        <v>43899.656944444403</v>
      </c>
      <c r="E338" s="63">
        <v>0</v>
      </c>
      <c r="H338" s="67">
        <v>57600</v>
      </c>
      <c r="I338" s="63">
        <v>0</v>
      </c>
      <c r="J338" s="63"/>
      <c r="L338" s="63">
        <v>0</v>
      </c>
      <c r="M338" s="65">
        <f t="shared" si="5"/>
        <v>0</v>
      </c>
    </row>
    <row r="339" spans="1:13" s="64" customFormat="1" x14ac:dyDescent="0.25">
      <c r="A339" s="60">
        <v>231578</v>
      </c>
      <c r="B339" s="61">
        <v>57600</v>
      </c>
      <c r="C339" s="61">
        <v>57600</v>
      </c>
      <c r="D339" s="62">
        <v>43899.704861111102</v>
      </c>
      <c r="E339" s="63">
        <v>0</v>
      </c>
      <c r="H339" s="67">
        <v>57600</v>
      </c>
      <c r="I339" s="63">
        <v>0</v>
      </c>
      <c r="J339" s="63"/>
      <c r="L339" s="63">
        <v>0</v>
      </c>
      <c r="M339" s="65">
        <f t="shared" si="5"/>
        <v>0</v>
      </c>
    </row>
    <row r="340" spans="1:13" s="64" customFormat="1" x14ac:dyDescent="0.25">
      <c r="A340" s="60">
        <v>231582</v>
      </c>
      <c r="B340" s="61">
        <v>155498</v>
      </c>
      <c r="C340" s="61">
        <v>155498</v>
      </c>
      <c r="D340" s="62">
        <v>43899.720833333296</v>
      </c>
      <c r="E340" s="63">
        <v>0</v>
      </c>
      <c r="H340" s="67">
        <v>155498</v>
      </c>
      <c r="I340" s="63">
        <v>0</v>
      </c>
      <c r="J340" s="63"/>
      <c r="L340" s="63">
        <v>0</v>
      </c>
      <c r="M340" s="65">
        <f t="shared" si="5"/>
        <v>0</v>
      </c>
    </row>
    <row r="341" spans="1:13" s="64" customFormat="1" x14ac:dyDescent="0.25">
      <c r="A341" s="60">
        <v>231649</v>
      </c>
      <c r="B341" s="61">
        <v>494000</v>
      </c>
      <c r="C341" s="61">
        <v>494000</v>
      </c>
      <c r="D341" s="62">
        <v>43900.119444444397</v>
      </c>
      <c r="E341" s="63">
        <v>0</v>
      </c>
      <c r="H341" s="67">
        <v>494000</v>
      </c>
      <c r="I341" s="63">
        <v>0</v>
      </c>
      <c r="J341" s="63"/>
      <c r="L341" s="63">
        <v>0</v>
      </c>
      <c r="M341" s="65">
        <f t="shared" si="5"/>
        <v>0</v>
      </c>
    </row>
    <row r="342" spans="1:13" s="64" customFormat="1" x14ac:dyDescent="0.25">
      <c r="A342" s="60">
        <v>232044</v>
      </c>
      <c r="B342" s="61">
        <v>344900</v>
      </c>
      <c r="C342" s="61">
        <v>344900</v>
      </c>
      <c r="D342" s="62">
        <v>43901.434027777803</v>
      </c>
      <c r="E342" s="63">
        <v>0</v>
      </c>
      <c r="H342" s="67">
        <v>344900</v>
      </c>
      <c r="I342" s="63">
        <v>0</v>
      </c>
      <c r="J342" s="63"/>
      <c r="L342" s="63">
        <v>0</v>
      </c>
      <c r="M342" s="65">
        <f t="shared" si="5"/>
        <v>0</v>
      </c>
    </row>
    <row r="343" spans="1:13" s="64" customFormat="1" x14ac:dyDescent="0.25">
      <c r="A343" s="60">
        <v>232174</v>
      </c>
      <c r="B343" s="61">
        <v>35100</v>
      </c>
      <c r="C343" s="61">
        <v>35100</v>
      </c>
      <c r="D343" s="62">
        <v>43901.788888888899</v>
      </c>
      <c r="E343" s="63">
        <v>0</v>
      </c>
      <c r="H343" s="67">
        <v>35100</v>
      </c>
      <c r="I343" s="63">
        <v>0</v>
      </c>
      <c r="J343" s="63"/>
      <c r="L343" s="63">
        <v>0</v>
      </c>
      <c r="M343" s="65">
        <f t="shared" si="5"/>
        <v>0</v>
      </c>
    </row>
    <row r="344" spans="1:13" s="64" customFormat="1" x14ac:dyDescent="0.25">
      <c r="A344" s="60">
        <v>232234</v>
      </c>
      <c r="B344" s="61">
        <v>433465</v>
      </c>
      <c r="C344" s="61">
        <v>433465</v>
      </c>
      <c r="D344" s="62">
        <v>43902.0402777778</v>
      </c>
      <c r="E344" s="63">
        <v>0</v>
      </c>
      <c r="H344" s="67">
        <v>433465</v>
      </c>
      <c r="I344" s="63">
        <v>0</v>
      </c>
      <c r="J344" s="63"/>
      <c r="L344" s="63">
        <v>0</v>
      </c>
      <c r="M344" s="65">
        <f t="shared" si="5"/>
        <v>0</v>
      </c>
    </row>
    <row r="345" spans="1:13" s="64" customFormat="1" x14ac:dyDescent="0.25">
      <c r="A345" s="60">
        <v>233410</v>
      </c>
      <c r="B345" s="61">
        <v>58295</v>
      </c>
      <c r="C345" s="61">
        <v>58295</v>
      </c>
      <c r="D345" s="62">
        <v>43907.079166666699</v>
      </c>
      <c r="E345" s="63">
        <v>0</v>
      </c>
      <c r="H345" s="67">
        <v>58295</v>
      </c>
      <c r="I345" s="63">
        <v>0</v>
      </c>
      <c r="J345" s="63"/>
      <c r="L345" s="63">
        <v>0</v>
      </c>
      <c r="M345" s="65">
        <f t="shared" si="5"/>
        <v>0</v>
      </c>
    </row>
    <row r="346" spans="1:13" s="64" customFormat="1" x14ac:dyDescent="0.25">
      <c r="A346" s="60">
        <v>233616</v>
      </c>
      <c r="B346" s="61">
        <v>57600</v>
      </c>
      <c r="C346" s="61">
        <v>57600</v>
      </c>
      <c r="D346" s="62">
        <v>43907.663194444402</v>
      </c>
      <c r="E346" s="63">
        <v>0</v>
      </c>
      <c r="H346" s="67">
        <v>57600</v>
      </c>
      <c r="I346" s="63">
        <v>0</v>
      </c>
      <c r="J346" s="63"/>
      <c r="L346" s="63">
        <v>0</v>
      </c>
      <c r="M346" s="65">
        <f t="shared" si="5"/>
        <v>0</v>
      </c>
    </row>
    <row r="347" spans="1:13" s="64" customFormat="1" x14ac:dyDescent="0.25">
      <c r="A347" s="60">
        <v>233862</v>
      </c>
      <c r="B347" s="61">
        <v>57600</v>
      </c>
      <c r="C347" s="61">
        <v>57600</v>
      </c>
      <c r="D347" s="62">
        <v>43908.753472222197</v>
      </c>
      <c r="E347" s="63">
        <v>0</v>
      </c>
      <c r="H347" s="67">
        <v>57600</v>
      </c>
      <c r="I347" s="63">
        <v>0</v>
      </c>
      <c r="J347" s="63"/>
      <c r="L347" s="63">
        <v>0</v>
      </c>
      <c r="M347" s="65">
        <f t="shared" si="5"/>
        <v>0</v>
      </c>
    </row>
    <row r="348" spans="1:13" s="64" customFormat="1" x14ac:dyDescent="0.25">
      <c r="A348" s="60">
        <v>234064</v>
      </c>
      <c r="B348" s="61">
        <v>58300</v>
      </c>
      <c r="C348" s="61">
        <v>58300</v>
      </c>
      <c r="D348" s="62">
        <v>43909.859722222202</v>
      </c>
      <c r="E348" s="63">
        <v>0</v>
      </c>
      <c r="H348" s="67">
        <v>58300</v>
      </c>
      <c r="I348" s="63">
        <v>0</v>
      </c>
      <c r="J348" s="63"/>
      <c r="L348" s="63">
        <v>0</v>
      </c>
      <c r="M348" s="65">
        <f t="shared" si="5"/>
        <v>0</v>
      </c>
    </row>
    <row r="349" spans="1:13" s="64" customFormat="1" x14ac:dyDescent="0.25">
      <c r="A349" s="60">
        <v>234230</v>
      </c>
      <c r="B349" s="61">
        <v>520757</v>
      </c>
      <c r="C349" s="61">
        <v>520757</v>
      </c>
      <c r="D349" s="62">
        <v>43910.920833333301</v>
      </c>
      <c r="E349" s="63">
        <v>0</v>
      </c>
      <c r="H349" s="67">
        <v>520757</v>
      </c>
      <c r="I349" s="63">
        <v>0</v>
      </c>
      <c r="J349" s="63"/>
      <c r="L349" s="63">
        <v>0</v>
      </c>
      <c r="M349" s="65">
        <f t="shared" si="5"/>
        <v>0</v>
      </c>
    </row>
    <row r="350" spans="1:13" s="64" customFormat="1" x14ac:dyDescent="0.25">
      <c r="A350" s="60">
        <v>234314</v>
      </c>
      <c r="B350" s="61">
        <v>57600</v>
      </c>
      <c r="C350" s="61">
        <v>57600</v>
      </c>
      <c r="D350" s="62">
        <v>43911.703472222202</v>
      </c>
      <c r="E350" s="63">
        <v>0</v>
      </c>
      <c r="H350" s="67">
        <v>57600</v>
      </c>
      <c r="I350" s="63">
        <v>0</v>
      </c>
      <c r="J350" s="63"/>
      <c r="L350" s="63">
        <v>0</v>
      </c>
      <c r="M350" s="65">
        <f t="shared" si="5"/>
        <v>0</v>
      </c>
    </row>
    <row r="351" spans="1:13" x14ac:dyDescent="0.25">
      <c r="A351" s="54">
        <v>234467</v>
      </c>
      <c r="B351" s="55">
        <v>57600</v>
      </c>
      <c r="C351" s="55">
        <v>57600</v>
      </c>
      <c r="D351" s="56">
        <v>43913.566666666702</v>
      </c>
      <c r="E351" s="58">
        <v>0</v>
      </c>
      <c r="H351" s="68"/>
      <c r="I351" s="58">
        <v>0</v>
      </c>
      <c r="L351" s="58">
        <v>57600</v>
      </c>
      <c r="M351" s="59">
        <f t="shared" si="5"/>
        <v>0</v>
      </c>
    </row>
    <row r="352" spans="1:13" x14ac:dyDescent="0.25">
      <c r="A352" s="54">
        <v>234712</v>
      </c>
      <c r="B352" s="55">
        <v>1445821</v>
      </c>
      <c r="C352" s="55">
        <v>1445821</v>
      </c>
      <c r="D352" s="56">
        <v>43915.638888888898</v>
      </c>
      <c r="E352" s="58">
        <v>0</v>
      </c>
      <c r="H352" s="68"/>
      <c r="I352" s="58">
        <v>0</v>
      </c>
      <c r="L352" s="58">
        <v>1445821</v>
      </c>
      <c r="M352" s="59">
        <f t="shared" si="5"/>
        <v>0</v>
      </c>
    </row>
    <row r="353" spans="1:13" s="64" customFormat="1" x14ac:dyDescent="0.25">
      <c r="A353" s="60">
        <v>235136</v>
      </c>
      <c r="B353" s="61">
        <v>386243</v>
      </c>
      <c r="C353" s="61">
        <v>386243</v>
      </c>
      <c r="D353" s="62">
        <v>43919.561805555597</v>
      </c>
      <c r="E353" s="63">
        <v>0</v>
      </c>
      <c r="H353" s="67">
        <v>386243</v>
      </c>
      <c r="I353" s="63">
        <v>0</v>
      </c>
      <c r="J353" s="63"/>
      <c r="L353" s="63">
        <v>0</v>
      </c>
      <c r="M353" s="65">
        <f t="shared" si="5"/>
        <v>0</v>
      </c>
    </row>
    <row r="354" spans="1:13" s="64" customFormat="1" x14ac:dyDescent="0.25">
      <c r="A354" s="60">
        <v>235272</v>
      </c>
      <c r="B354" s="61">
        <v>541973</v>
      </c>
      <c r="C354" s="61">
        <v>541973</v>
      </c>
      <c r="D354" s="62">
        <v>43920.519444444399</v>
      </c>
      <c r="E354" s="63">
        <v>0</v>
      </c>
      <c r="H354" s="67">
        <v>541973</v>
      </c>
      <c r="I354" s="63">
        <v>0</v>
      </c>
      <c r="J354" s="63"/>
      <c r="L354" s="63">
        <v>0</v>
      </c>
      <c r="M354" s="65">
        <f t="shared" si="5"/>
        <v>0</v>
      </c>
    </row>
    <row r="355" spans="1:13" s="64" customFormat="1" x14ac:dyDescent="0.25">
      <c r="A355" s="60">
        <v>235288</v>
      </c>
      <c r="B355" s="61">
        <v>479366</v>
      </c>
      <c r="C355" s="61">
        <v>479366</v>
      </c>
      <c r="D355" s="62">
        <v>43920.582638888904</v>
      </c>
      <c r="E355" s="63">
        <v>0</v>
      </c>
      <c r="H355" s="67">
        <v>479366</v>
      </c>
      <c r="I355" s="63">
        <v>0</v>
      </c>
      <c r="J355" s="63"/>
      <c r="L355" s="63">
        <v>0</v>
      </c>
      <c r="M355" s="65">
        <f t="shared" si="5"/>
        <v>0</v>
      </c>
    </row>
    <row r="356" spans="1:13" x14ac:dyDescent="0.25">
      <c r="A356" s="54">
        <v>235449</v>
      </c>
      <c r="B356" s="55">
        <v>58300</v>
      </c>
      <c r="C356" s="55">
        <v>58300</v>
      </c>
      <c r="D356" s="56">
        <v>43921.879861111098</v>
      </c>
      <c r="E356" s="58">
        <v>0</v>
      </c>
      <c r="H356" s="68"/>
      <c r="I356" s="58">
        <v>0</v>
      </c>
      <c r="L356" s="58">
        <v>58300</v>
      </c>
      <c r="M356" s="59">
        <f t="shared" si="5"/>
        <v>0</v>
      </c>
    </row>
    <row r="357" spans="1:13" s="64" customFormat="1" x14ac:dyDescent="0.25">
      <c r="A357" s="60">
        <v>235680</v>
      </c>
      <c r="B357" s="61">
        <v>57600</v>
      </c>
      <c r="C357" s="61">
        <v>57600</v>
      </c>
      <c r="D357" s="62">
        <v>43923.775000000001</v>
      </c>
      <c r="E357" s="63">
        <v>0</v>
      </c>
      <c r="H357" s="67">
        <v>57600</v>
      </c>
      <c r="I357" s="63">
        <v>0</v>
      </c>
      <c r="J357" s="63"/>
      <c r="L357" s="63">
        <v>0</v>
      </c>
      <c r="M357" s="65">
        <f t="shared" si="5"/>
        <v>0</v>
      </c>
    </row>
    <row r="358" spans="1:13" s="64" customFormat="1" x14ac:dyDescent="0.25">
      <c r="A358" s="60">
        <v>237017</v>
      </c>
      <c r="B358" s="61">
        <v>148600</v>
      </c>
      <c r="C358" s="61">
        <v>148600</v>
      </c>
      <c r="D358" s="62">
        <v>43938.369444444397</v>
      </c>
      <c r="E358" s="63">
        <v>0</v>
      </c>
      <c r="H358" s="67">
        <v>148600</v>
      </c>
      <c r="I358" s="63">
        <v>0</v>
      </c>
      <c r="J358" s="63"/>
      <c r="L358" s="63">
        <v>0</v>
      </c>
      <c r="M358" s="65">
        <f t="shared" si="5"/>
        <v>0</v>
      </c>
    </row>
    <row r="359" spans="1:13" s="64" customFormat="1" x14ac:dyDescent="0.25">
      <c r="A359" s="60">
        <v>237085</v>
      </c>
      <c r="B359" s="61">
        <v>607851</v>
      </c>
      <c r="C359" s="61">
        <v>607851</v>
      </c>
      <c r="D359" s="62">
        <v>43938.741666666698</v>
      </c>
      <c r="E359" s="63">
        <v>0</v>
      </c>
      <c r="H359" s="67">
        <v>607851</v>
      </c>
      <c r="I359" s="63">
        <v>0</v>
      </c>
      <c r="J359" s="63"/>
      <c r="L359" s="63">
        <v>0</v>
      </c>
      <c r="M359" s="65">
        <f t="shared" si="5"/>
        <v>0</v>
      </c>
    </row>
    <row r="360" spans="1:13" s="64" customFormat="1" x14ac:dyDescent="0.25">
      <c r="A360" s="60">
        <v>237498</v>
      </c>
      <c r="B360" s="61">
        <v>225654</v>
      </c>
      <c r="C360" s="61">
        <v>225654</v>
      </c>
      <c r="D360" s="62">
        <v>43943.039583333302</v>
      </c>
      <c r="E360" s="63">
        <v>0</v>
      </c>
      <c r="H360" s="67">
        <v>225654</v>
      </c>
      <c r="I360" s="63">
        <v>0</v>
      </c>
      <c r="J360" s="63"/>
      <c r="L360" s="63">
        <v>0</v>
      </c>
      <c r="M360" s="65">
        <f t="shared" si="5"/>
        <v>0</v>
      </c>
    </row>
    <row r="361" spans="1:13" s="64" customFormat="1" x14ac:dyDescent="0.25">
      <c r="A361" s="60">
        <v>237747</v>
      </c>
      <c r="B361" s="61">
        <v>349276</v>
      </c>
      <c r="C361" s="61">
        <v>349276</v>
      </c>
      <c r="D361" s="62">
        <v>43944.745833333298</v>
      </c>
      <c r="E361" s="63">
        <v>0</v>
      </c>
      <c r="H361" s="67">
        <v>349276</v>
      </c>
      <c r="I361" s="63">
        <v>0</v>
      </c>
      <c r="J361" s="63"/>
      <c r="L361" s="63">
        <v>0</v>
      </c>
      <c r="M361" s="65">
        <f t="shared" si="5"/>
        <v>0</v>
      </c>
    </row>
    <row r="362" spans="1:13" s="64" customFormat="1" x14ac:dyDescent="0.25">
      <c r="A362" s="60">
        <v>238202</v>
      </c>
      <c r="B362" s="61">
        <v>35100</v>
      </c>
      <c r="C362" s="61">
        <v>35100</v>
      </c>
      <c r="D362" s="62">
        <v>43949.334027777797</v>
      </c>
      <c r="E362" s="63">
        <v>0</v>
      </c>
      <c r="H362" s="67">
        <v>35100</v>
      </c>
      <c r="I362" s="63">
        <v>0</v>
      </c>
      <c r="J362" s="63"/>
      <c r="L362" s="63">
        <v>0</v>
      </c>
      <c r="M362" s="65">
        <f t="shared" si="5"/>
        <v>0</v>
      </c>
    </row>
    <row r="363" spans="1:13" s="64" customFormat="1" x14ac:dyDescent="0.25">
      <c r="A363" s="60">
        <v>238291</v>
      </c>
      <c r="B363" s="61">
        <v>26900</v>
      </c>
      <c r="C363" s="61">
        <v>26900</v>
      </c>
      <c r="D363" s="62">
        <v>43949.622916666704</v>
      </c>
      <c r="E363" s="63">
        <v>0</v>
      </c>
      <c r="H363" s="67">
        <v>26900</v>
      </c>
      <c r="I363" s="63">
        <v>0</v>
      </c>
      <c r="J363" s="63"/>
      <c r="L363" s="63">
        <v>0</v>
      </c>
      <c r="M363" s="65">
        <f t="shared" si="5"/>
        <v>0</v>
      </c>
    </row>
    <row r="364" spans="1:13" s="64" customFormat="1" x14ac:dyDescent="0.25">
      <c r="A364" s="60">
        <v>238305</v>
      </c>
      <c r="B364" s="61">
        <v>57600</v>
      </c>
      <c r="C364" s="61">
        <v>57600</v>
      </c>
      <c r="D364" s="62">
        <v>43949.655555555597</v>
      </c>
      <c r="E364" s="63">
        <v>0</v>
      </c>
      <c r="H364" s="67">
        <v>57600</v>
      </c>
      <c r="I364" s="63">
        <v>0</v>
      </c>
      <c r="J364" s="63"/>
      <c r="L364" s="63">
        <v>0</v>
      </c>
      <c r="M364" s="65">
        <f t="shared" si="5"/>
        <v>0</v>
      </c>
    </row>
    <row r="365" spans="1:13" s="64" customFormat="1" x14ac:dyDescent="0.25">
      <c r="A365" s="60">
        <v>238380</v>
      </c>
      <c r="B365" s="61">
        <v>356800</v>
      </c>
      <c r="C365" s="61">
        <v>356800</v>
      </c>
      <c r="D365" s="62">
        <v>43950.304861111101</v>
      </c>
      <c r="E365" s="63">
        <v>0</v>
      </c>
      <c r="H365" s="67">
        <v>356800</v>
      </c>
      <c r="I365" s="63">
        <v>0</v>
      </c>
      <c r="J365" s="63"/>
      <c r="L365" s="63">
        <v>0</v>
      </c>
      <c r="M365" s="65">
        <f t="shared" si="5"/>
        <v>0</v>
      </c>
    </row>
    <row r="366" spans="1:13" s="64" customFormat="1" x14ac:dyDescent="0.25">
      <c r="A366" s="60">
        <v>238682</v>
      </c>
      <c r="B366" s="61">
        <v>231500</v>
      </c>
      <c r="C366" s="61">
        <v>231500</v>
      </c>
      <c r="D366" s="62">
        <v>43952.082638888904</v>
      </c>
      <c r="E366" s="63">
        <v>0</v>
      </c>
      <c r="H366" s="67">
        <v>231500</v>
      </c>
      <c r="I366" s="63">
        <v>0</v>
      </c>
      <c r="J366" s="63"/>
      <c r="L366" s="63">
        <v>0</v>
      </c>
      <c r="M366" s="65">
        <f t="shared" si="5"/>
        <v>0</v>
      </c>
    </row>
    <row r="367" spans="1:13" s="64" customFormat="1" x14ac:dyDescent="0.25">
      <c r="A367" s="60">
        <v>238741</v>
      </c>
      <c r="B367" s="61">
        <v>130600</v>
      </c>
      <c r="C367" s="61">
        <v>130600</v>
      </c>
      <c r="D367" s="62">
        <v>43953.107638888898</v>
      </c>
      <c r="E367" s="63">
        <v>0</v>
      </c>
      <c r="H367" s="67">
        <v>130600</v>
      </c>
      <c r="I367" s="63">
        <v>0</v>
      </c>
      <c r="J367" s="63"/>
      <c r="L367" s="63">
        <v>0</v>
      </c>
      <c r="M367" s="65">
        <f t="shared" si="5"/>
        <v>0</v>
      </c>
    </row>
    <row r="368" spans="1:13" s="64" customFormat="1" x14ac:dyDescent="0.25">
      <c r="A368" s="60">
        <v>238952</v>
      </c>
      <c r="B368" s="61">
        <v>135698</v>
      </c>
      <c r="C368" s="61">
        <v>135698</v>
      </c>
      <c r="D368" s="62">
        <v>43955.364583333299</v>
      </c>
      <c r="E368" s="63">
        <v>0</v>
      </c>
      <c r="H368" s="67">
        <v>135698</v>
      </c>
      <c r="I368" s="63">
        <v>0</v>
      </c>
      <c r="J368" s="63"/>
      <c r="L368" s="63">
        <v>0</v>
      </c>
      <c r="M368" s="65">
        <f t="shared" si="5"/>
        <v>0</v>
      </c>
    </row>
    <row r="369" spans="1:13" s="64" customFormat="1" x14ac:dyDescent="0.25">
      <c r="A369" s="60">
        <v>239114</v>
      </c>
      <c r="B369" s="61">
        <v>50600</v>
      </c>
      <c r="C369" s="61">
        <v>50600</v>
      </c>
      <c r="D369" s="62">
        <v>43956.481249999997</v>
      </c>
      <c r="E369" s="63">
        <v>0</v>
      </c>
      <c r="H369" s="67">
        <v>50600</v>
      </c>
      <c r="I369" s="63">
        <v>0</v>
      </c>
      <c r="J369" s="63"/>
      <c r="L369" s="63">
        <v>0</v>
      </c>
      <c r="M369" s="65">
        <f t="shared" si="5"/>
        <v>0</v>
      </c>
    </row>
    <row r="370" spans="1:13" s="64" customFormat="1" x14ac:dyDescent="0.25">
      <c r="A370" s="60">
        <v>239117</v>
      </c>
      <c r="B370" s="61">
        <v>77000</v>
      </c>
      <c r="C370" s="61">
        <v>77000</v>
      </c>
      <c r="D370" s="62">
        <v>43956.484027777798</v>
      </c>
      <c r="E370" s="63">
        <v>0</v>
      </c>
      <c r="H370" s="67">
        <v>77000</v>
      </c>
      <c r="I370" s="63">
        <v>0</v>
      </c>
      <c r="J370" s="63"/>
      <c r="L370" s="63">
        <v>0</v>
      </c>
      <c r="M370" s="65">
        <f t="shared" si="5"/>
        <v>0</v>
      </c>
    </row>
    <row r="371" spans="1:13" s="64" customFormat="1" x14ac:dyDescent="0.25">
      <c r="A371" s="60">
        <v>239355</v>
      </c>
      <c r="B371" s="61">
        <v>58900</v>
      </c>
      <c r="C371" s="61">
        <v>58900</v>
      </c>
      <c r="D371" s="62">
        <v>43958.327777777798</v>
      </c>
      <c r="E371" s="63">
        <v>0</v>
      </c>
      <c r="H371" s="67">
        <v>58900</v>
      </c>
      <c r="I371" s="63">
        <v>0</v>
      </c>
      <c r="J371" s="63"/>
      <c r="L371" s="63">
        <v>0</v>
      </c>
      <c r="M371" s="65">
        <f t="shared" si="5"/>
        <v>0</v>
      </c>
    </row>
    <row r="372" spans="1:13" s="64" customFormat="1" x14ac:dyDescent="0.25">
      <c r="A372" s="60">
        <v>239392</v>
      </c>
      <c r="B372" s="61">
        <v>526787</v>
      </c>
      <c r="C372" s="61">
        <v>526787</v>
      </c>
      <c r="D372" s="62">
        <v>43958.519444444399</v>
      </c>
      <c r="E372" s="63">
        <v>0</v>
      </c>
      <c r="H372" s="67">
        <v>526787</v>
      </c>
      <c r="I372" s="63">
        <v>0</v>
      </c>
      <c r="J372" s="63"/>
      <c r="L372" s="63">
        <v>0</v>
      </c>
      <c r="M372" s="65">
        <f t="shared" si="5"/>
        <v>0</v>
      </c>
    </row>
    <row r="373" spans="1:13" s="64" customFormat="1" x14ac:dyDescent="0.25">
      <c r="A373" s="60">
        <v>239455</v>
      </c>
      <c r="B373" s="61">
        <v>77274</v>
      </c>
      <c r="C373" s="61">
        <v>77274</v>
      </c>
      <c r="D373" s="62">
        <v>43959.0090277778</v>
      </c>
      <c r="E373" s="63">
        <v>0</v>
      </c>
      <c r="H373" s="67">
        <v>77274</v>
      </c>
      <c r="I373" s="63">
        <v>0</v>
      </c>
      <c r="J373" s="63"/>
      <c r="L373" s="63">
        <v>0</v>
      </c>
      <c r="M373" s="65">
        <f t="shared" si="5"/>
        <v>0</v>
      </c>
    </row>
    <row r="374" spans="1:13" s="64" customFormat="1" x14ac:dyDescent="0.25">
      <c r="A374" s="60">
        <v>239924</v>
      </c>
      <c r="B374" s="61">
        <v>50600</v>
      </c>
      <c r="C374" s="61">
        <v>50600</v>
      </c>
      <c r="D374" s="62">
        <v>43963.500694444403</v>
      </c>
      <c r="E374" s="63">
        <v>0</v>
      </c>
      <c r="H374" s="67">
        <v>50600</v>
      </c>
      <c r="I374" s="63">
        <v>0</v>
      </c>
      <c r="J374" s="63"/>
      <c r="L374" s="63">
        <v>0</v>
      </c>
      <c r="M374" s="65">
        <f t="shared" si="5"/>
        <v>0</v>
      </c>
    </row>
    <row r="375" spans="1:13" s="64" customFormat="1" x14ac:dyDescent="0.25">
      <c r="A375" s="60">
        <v>240111</v>
      </c>
      <c r="B375" s="61">
        <v>4706</v>
      </c>
      <c r="C375" s="61">
        <v>4706</v>
      </c>
      <c r="D375" s="62">
        <v>43964.609722222202</v>
      </c>
      <c r="E375" s="63">
        <v>0</v>
      </c>
      <c r="H375" s="67">
        <v>4706</v>
      </c>
      <c r="I375" s="63">
        <v>0</v>
      </c>
      <c r="J375" s="63"/>
      <c r="L375" s="63">
        <v>0</v>
      </c>
      <c r="M375" s="65">
        <f t="shared" si="5"/>
        <v>0</v>
      </c>
    </row>
    <row r="376" spans="1:13" s="64" customFormat="1" x14ac:dyDescent="0.25">
      <c r="A376" s="60">
        <v>241422</v>
      </c>
      <c r="B376" s="61">
        <v>59200</v>
      </c>
      <c r="C376" s="61">
        <v>59200</v>
      </c>
      <c r="D376" s="62">
        <v>43974.751388888901</v>
      </c>
      <c r="E376" s="63">
        <v>0</v>
      </c>
      <c r="H376" s="67">
        <v>59200</v>
      </c>
      <c r="I376" s="63">
        <v>0</v>
      </c>
      <c r="J376" s="63"/>
      <c r="L376" s="63">
        <v>0</v>
      </c>
      <c r="M376" s="65">
        <f t="shared" si="5"/>
        <v>0</v>
      </c>
    </row>
    <row r="377" spans="1:13" s="64" customFormat="1" x14ac:dyDescent="0.25">
      <c r="A377" s="60">
        <v>241462</v>
      </c>
      <c r="B377" s="61">
        <v>59200</v>
      </c>
      <c r="C377" s="61">
        <v>59200</v>
      </c>
      <c r="D377" s="62">
        <v>43975.1784722222</v>
      </c>
      <c r="E377" s="63">
        <v>0</v>
      </c>
      <c r="H377" s="67">
        <v>59200</v>
      </c>
      <c r="I377" s="63">
        <v>0</v>
      </c>
      <c r="J377" s="63"/>
      <c r="L377" s="63">
        <v>0</v>
      </c>
      <c r="M377" s="65">
        <f t="shared" si="5"/>
        <v>0</v>
      </c>
    </row>
    <row r="378" spans="1:13" s="64" customFormat="1" x14ac:dyDescent="0.25">
      <c r="A378" s="60">
        <v>241689</v>
      </c>
      <c r="B378" s="61">
        <v>277600</v>
      </c>
      <c r="C378" s="61">
        <v>277600</v>
      </c>
      <c r="D378" s="62">
        <v>43977.545833333301</v>
      </c>
      <c r="E378" s="63">
        <v>0</v>
      </c>
      <c r="H378" s="67">
        <v>277600</v>
      </c>
      <c r="I378" s="63">
        <v>0</v>
      </c>
      <c r="J378" s="63"/>
      <c r="L378" s="63">
        <v>0</v>
      </c>
      <c r="M378" s="65">
        <f t="shared" si="5"/>
        <v>0</v>
      </c>
    </row>
    <row r="379" spans="1:13" s="64" customFormat="1" x14ac:dyDescent="0.25">
      <c r="A379" s="60">
        <v>241751</v>
      </c>
      <c r="B379" s="61">
        <v>57600</v>
      </c>
      <c r="C379" s="61">
        <v>57600</v>
      </c>
      <c r="D379" s="62">
        <v>43977.8972222222</v>
      </c>
      <c r="E379" s="63">
        <v>0</v>
      </c>
      <c r="H379" s="67">
        <v>57600</v>
      </c>
      <c r="I379" s="63">
        <v>0</v>
      </c>
      <c r="J379" s="63"/>
      <c r="L379" s="63">
        <v>0</v>
      </c>
      <c r="M379" s="65">
        <f t="shared" si="5"/>
        <v>0</v>
      </c>
    </row>
    <row r="380" spans="1:13" s="64" customFormat="1" x14ac:dyDescent="0.25">
      <c r="A380" s="60">
        <v>241762</v>
      </c>
      <c r="B380" s="61">
        <v>57600</v>
      </c>
      <c r="C380" s="61">
        <v>57600</v>
      </c>
      <c r="D380" s="62">
        <v>43977.995138888902</v>
      </c>
      <c r="E380" s="63">
        <v>0</v>
      </c>
      <c r="H380" s="67">
        <v>57600</v>
      </c>
      <c r="I380" s="63">
        <v>0</v>
      </c>
      <c r="J380" s="63"/>
      <c r="L380" s="63">
        <v>0</v>
      </c>
      <c r="M380" s="65">
        <f t="shared" si="5"/>
        <v>0</v>
      </c>
    </row>
    <row r="381" spans="1:13" s="64" customFormat="1" x14ac:dyDescent="0.25">
      <c r="A381" s="60">
        <v>241789</v>
      </c>
      <c r="B381" s="61">
        <v>78400</v>
      </c>
      <c r="C381" s="61">
        <v>78400</v>
      </c>
      <c r="D381" s="62">
        <v>43978.248611111099</v>
      </c>
      <c r="E381" s="63">
        <v>0</v>
      </c>
      <c r="H381" s="67">
        <v>78400</v>
      </c>
      <c r="I381" s="63">
        <v>0</v>
      </c>
      <c r="J381" s="63"/>
      <c r="L381" s="63">
        <v>0</v>
      </c>
      <c r="M381" s="65">
        <f t="shared" si="5"/>
        <v>0</v>
      </c>
    </row>
    <row r="382" spans="1:13" s="64" customFormat="1" x14ac:dyDescent="0.25">
      <c r="A382" s="60">
        <v>241838</v>
      </c>
      <c r="B382" s="61">
        <v>35100</v>
      </c>
      <c r="C382" s="61">
        <v>35100</v>
      </c>
      <c r="D382" s="62">
        <v>43978.596527777801</v>
      </c>
      <c r="E382" s="63">
        <v>0</v>
      </c>
      <c r="H382" s="67">
        <v>35100</v>
      </c>
      <c r="I382" s="63">
        <v>0</v>
      </c>
      <c r="J382" s="63"/>
      <c r="L382" s="63">
        <v>0</v>
      </c>
      <c r="M382" s="65">
        <f t="shared" si="5"/>
        <v>0</v>
      </c>
    </row>
    <row r="383" spans="1:13" s="64" customFormat="1" x14ac:dyDescent="0.25">
      <c r="A383" s="60">
        <v>241946</v>
      </c>
      <c r="B383" s="61">
        <v>57600</v>
      </c>
      <c r="C383" s="61">
        <v>57600</v>
      </c>
      <c r="D383" s="62">
        <v>43979.447222222203</v>
      </c>
      <c r="E383" s="63">
        <v>0</v>
      </c>
      <c r="H383" s="67">
        <v>57600</v>
      </c>
      <c r="I383" s="63">
        <v>0</v>
      </c>
      <c r="J383" s="63"/>
      <c r="L383" s="63">
        <v>0</v>
      </c>
      <c r="M383" s="65">
        <f t="shared" si="5"/>
        <v>0</v>
      </c>
    </row>
    <row r="384" spans="1:13" s="64" customFormat="1" x14ac:dyDescent="0.25">
      <c r="A384" s="60">
        <v>242268</v>
      </c>
      <c r="B384" s="61">
        <v>101500</v>
      </c>
      <c r="C384" s="61">
        <v>101500</v>
      </c>
      <c r="D384" s="62">
        <v>43981.543749999997</v>
      </c>
      <c r="E384" s="63">
        <v>0</v>
      </c>
      <c r="H384" s="67">
        <v>101500</v>
      </c>
      <c r="I384" s="63">
        <v>0</v>
      </c>
      <c r="J384" s="63"/>
      <c r="L384" s="63">
        <v>0</v>
      </c>
      <c r="M384" s="65">
        <f t="shared" si="5"/>
        <v>0</v>
      </c>
    </row>
    <row r="385" spans="1:13" s="64" customFormat="1" x14ac:dyDescent="0.25">
      <c r="A385" s="60">
        <v>242421</v>
      </c>
      <c r="B385" s="61">
        <v>50600</v>
      </c>
      <c r="C385" s="61">
        <v>50600</v>
      </c>
      <c r="D385" s="62">
        <v>43983.3527777778</v>
      </c>
      <c r="E385" s="63">
        <v>0</v>
      </c>
      <c r="H385" s="67">
        <v>50600</v>
      </c>
      <c r="I385" s="63">
        <v>0</v>
      </c>
      <c r="J385" s="63"/>
      <c r="L385" s="63">
        <v>0</v>
      </c>
      <c r="M385" s="65">
        <f t="shared" si="5"/>
        <v>0</v>
      </c>
    </row>
    <row r="386" spans="1:13" s="64" customFormat="1" x14ac:dyDescent="0.25">
      <c r="A386" s="60">
        <v>242422</v>
      </c>
      <c r="B386" s="61">
        <v>77000</v>
      </c>
      <c r="C386" s="61">
        <v>77000</v>
      </c>
      <c r="D386" s="62">
        <v>43983.354861111096</v>
      </c>
      <c r="E386" s="63">
        <v>0</v>
      </c>
      <c r="H386" s="67">
        <v>77000</v>
      </c>
      <c r="I386" s="63">
        <v>0</v>
      </c>
      <c r="J386" s="63"/>
      <c r="L386" s="63">
        <v>0</v>
      </c>
      <c r="M386" s="65">
        <f t="shared" si="5"/>
        <v>0</v>
      </c>
    </row>
    <row r="387" spans="1:13" s="64" customFormat="1" x14ac:dyDescent="0.25">
      <c r="A387" s="60">
        <v>242472</v>
      </c>
      <c r="B387" s="61">
        <v>35100</v>
      </c>
      <c r="C387" s="61">
        <v>35100</v>
      </c>
      <c r="D387" s="62">
        <v>43983.4909722222</v>
      </c>
      <c r="E387" s="63">
        <v>0</v>
      </c>
      <c r="H387" s="67">
        <v>35100</v>
      </c>
      <c r="I387" s="63">
        <v>0</v>
      </c>
      <c r="J387" s="63"/>
      <c r="L387" s="63">
        <v>0</v>
      </c>
      <c r="M387" s="65">
        <f t="shared" ref="M387:M450" si="6">+C387-E387-F387-G387-H387-I387-J387-K387-L387</f>
        <v>0</v>
      </c>
    </row>
    <row r="388" spans="1:13" s="64" customFormat="1" x14ac:dyDescent="0.25">
      <c r="A388" s="60">
        <v>242601</v>
      </c>
      <c r="B388" s="61">
        <v>1159382</v>
      </c>
      <c r="C388" s="61">
        <v>1159382</v>
      </c>
      <c r="D388" s="62">
        <v>43984.155555555597</v>
      </c>
      <c r="E388" s="63">
        <v>0</v>
      </c>
      <c r="H388" s="67">
        <v>1159382</v>
      </c>
      <c r="I388" s="63">
        <v>0</v>
      </c>
      <c r="J388" s="63"/>
      <c r="L388" s="63">
        <v>0</v>
      </c>
      <c r="M388" s="65">
        <f t="shared" si="6"/>
        <v>0</v>
      </c>
    </row>
    <row r="389" spans="1:13" s="64" customFormat="1" x14ac:dyDescent="0.25">
      <c r="A389" s="60">
        <v>242728</v>
      </c>
      <c r="B389" s="61">
        <v>205200</v>
      </c>
      <c r="C389" s="61">
        <v>205200</v>
      </c>
      <c r="D389" s="62">
        <v>43985.264583333301</v>
      </c>
      <c r="E389" s="63">
        <v>0</v>
      </c>
      <c r="H389" s="67">
        <v>205200</v>
      </c>
      <c r="I389" s="63">
        <v>0</v>
      </c>
      <c r="J389" s="63"/>
      <c r="L389" s="63">
        <v>0</v>
      </c>
      <c r="M389" s="65">
        <f t="shared" si="6"/>
        <v>0</v>
      </c>
    </row>
    <row r="390" spans="1:13" s="64" customFormat="1" x14ac:dyDescent="0.25">
      <c r="A390" s="60">
        <v>243549</v>
      </c>
      <c r="B390" s="61">
        <v>213787</v>
      </c>
      <c r="C390" s="61">
        <v>213787</v>
      </c>
      <c r="D390" s="62">
        <v>43991.5625</v>
      </c>
      <c r="E390" s="63">
        <v>0</v>
      </c>
      <c r="H390" s="67">
        <v>213787</v>
      </c>
      <c r="I390" s="63">
        <v>0</v>
      </c>
      <c r="J390" s="63"/>
      <c r="L390" s="63">
        <v>0</v>
      </c>
      <c r="M390" s="65">
        <f t="shared" si="6"/>
        <v>0</v>
      </c>
    </row>
    <row r="391" spans="1:13" s="64" customFormat="1" x14ac:dyDescent="0.25">
      <c r="A391" s="60">
        <v>244141</v>
      </c>
      <c r="B391" s="61">
        <v>57600</v>
      </c>
      <c r="C391" s="61">
        <v>57600</v>
      </c>
      <c r="D391" s="62">
        <v>43996.633333333302</v>
      </c>
      <c r="E391" s="63">
        <v>0</v>
      </c>
      <c r="H391" s="67">
        <v>57600</v>
      </c>
      <c r="I391" s="63">
        <v>0</v>
      </c>
      <c r="J391" s="63"/>
      <c r="L391" s="63">
        <v>0</v>
      </c>
      <c r="M391" s="65">
        <f t="shared" si="6"/>
        <v>0</v>
      </c>
    </row>
    <row r="392" spans="1:13" s="64" customFormat="1" x14ac:dyDescent="0.25">
      <c r="A392" s="60">
        <v>245105</v>
      </c>
      <c r="B392" s="61">
        <v>50600</v>
      </c>
      <c r="C392" s="61">
        <v>50600</v>
      </c>
      <c r="D392" s="62">
        <v>44005.335416666698</v>
      </c>
      <c r="E392" s="63">
        <v>0</v>
      </c>
      <c r="H392" s="67">
        <v>50600</v>
      </c>
      <c r="I392" s="63">
        <v>0</v>
      </c>
      <c r="J392" s="63"/>
      <c r="L392" s="63">
        <v>0</v>
      </c>
      <c r="M392" s="65">
        <f t="shared" si="6"/>
        <v>0</v>
      </c>
    </row>
    <row r="393" spans="1:13" s="64" customFormat="1" x14ac:dyDescent="0.25">
      <c r="A393" s="60">
        <v>245106</v>
      </c>
      <c r="B393" s="61">
        <v>77000</v>
      </c>
      <c r="C393" s="61">
        <v>77000</v>
      </c>
      <c r="D393" s="62">
        <v>44005.337500000001</v>
      </c>
      <c r="E393" s="63">
        <v>0</v>
      </c>
      <c r="H393" s="67">
        <v>77000</v>
      </c>
      <c r="I393" s="63">
        <v>0</v>
      </c>
      <c r="J393" s="63"/>
      <c r="L393" s="63">
        <v>0</v>
      </c>
      <c r="M393" s="65">
        <f t="shared" si="6"/>
        <v>0</v>
      </c>
    </row>
    <row r="394" spans="1:13" s="64" customFormat="1" x14ac:dyDescent="0.25">
      <c r="A394" s="60">
        <v>245175</v>
      </c>
      <c r="B394" s="61">
        <v>7059</v>
      </c>
      <c r="C394" s="61">
        <v>7059</v>
      </c>
      <c r="D394" s="62">
        <v>44005.613888888904</v>
      </c>
      <c r="E394" s="63">
        <v>0</v>
      </c>
      <c r="H394" s="67">
        <v>7059</v>
      </c>
      <c r="I394" s="63">
        <v>0</v>
      </c>
      <c r="J394" s="63"/>
      <c r="L394" s="63">
        <v>0</v>
      </c>
      <c r="M394" s="65">
        <f t="shared" si="6"/>
        <v>0</v>
      </c>
    </row>
    <row r="395" spans="1:13" s="64" customFormat="1" x14ac:dyDescent="0.25">
      <c r="A395" s="60">
        <v>245749</v>
      </c>
      <c r="B395" s="61">
        <v>59198</v>
      </c>
      <c r="C395" s="61">
        <v>59198</v>
      </c>
      <c r="D395" s="62">
        <v>44009.655555555597</v>
      </c>
      <c r="E395" s="63">
        <v>0</v>
      </c>
      <c r="H395" s="67">
        <v>59198</v>
      </c>
      <c r="I395" s="63">
        <v>0</v>
      </c>
      <c r="J395" s="63"/>
      <c r="L395" s="63">
        <v>0</v>
      </c>
      <c r="M395" s="65">
        <f t="shared" si="6"/>
        <v>0</v>
      </c>
    </row>
    <row r="396" spans="1:13" s="64" customFormat="1" x14ac:dyDescent="0.25">
      <c r="A396" s="60">
        <v>245761</v>
      </c>
      <c r="B396" s="61">
        <v>362778</v>
      </c>
      <c r="C396" s="61">
        <v>362778</v>
      </c>
      <c r="D396" s="62">
        <v>44009.778472222199</v>
      </c>
      <c r="E396" s="63">
        <v>0</v>
      </c>
      <c r="H396" s="67">
        <v>362778</v>
      </c>
      <c r="I396" s="63">
        <v>0</v>
      </c>
      <c r="J396" s="63"/>
      <c r="L396" s="63">
        <v>0</v>
      </c>
      <c r="M396" s="65">
        <f t="shared" si="6"/>
        <v>0</v>
      </c>
    </row>
    <row r="397" spans="1:13" s="64" customFormat="1" x14ac:dyDescent="0.25">
      <c r="A397" s="60">
        <v>246193</v>
      </c>
      <c r="B397" s="61">
        <v>98200</v>
      </c>
      <c r="C397" s="61">
        <v>98200</v>
      </c>
      <c r="D397" s="62">
        <v>44013.525694444397</v>
      </c>
      <c r="E397" s="63">
        <v>0</v>
      </c>
      <c r="H397" s="67">
        <v>98200</v>
      </c>
      <c r="I397" s="63">
        <v>0</v>
      </c>
      <c r="J397" s="63"/>
      <c r="L397" s="63">
        <v>0</v>
      </c>
      <c r="M397" s="65">
        <f t="shared" si="6"/>
        <v>0</v>
      </c>
    </row>
    <row r="398" spans="1:13" s="64" customFormat="1" x14ac:dyDescent="0.25">
      <c r="A398" s="60">
        <v>246693</v>
      </c>
      <c r="B398" s="61">
        <v>349995</v>
      </c>
      <c r="C398" s="61">
        <v>349995</v>
      </c>
      <c r="D398" s="62">
        <v>44017.491666666698</v>
      </c>
      <c r="E398" s="63">
        <v>0</v>
      </c>
      <c r="H398" s="67">
        <v>349995</v>
      </c>
      <c r="I398" s="63">
        <v>0</v>
      </c>
      <c r="J398" s="63"/>
      <c r="L398" s="63">
        <v>0</v>
      </c>
      <c r="M398" s="65">
        <f t="shared" si="6"/>
        <v>0</v>
      </c>
    </row>
    <row r="399" spans="1:13" s="64" customFormat="1" x14ac:dyDescent="0.25">
      <c r="A399" s="60">
        <v>246723</v>
      </c>
      <c r="B399" s="61">
        <v>302390</v>
      </c>
      <c r="C399" s="61">
        <v>302390</v>
      </c>
      <c r="D399" s="62">
        <v>44017.716666666704</v>
      </c>
      <c r="E399" s="63">
        <v>0</v>
      </c>
      <c r="H399" s="67">
        <v>302390</v>
      </c>
      <c r="I399" s="63">
        <v>0</v>
      </c>
      <c r="J399" s="63"/>
      <c r="L399" s="63">
        <v>0</v>
      </c>
      <c r="M399" s="65">
        <f t="shared" si="6"/>
        <v>0</v>
      </c>
    </row>
    <row r="400" spans="1:13" s="64" customFormat="1" x14ac:dyDescent="0.25">
      <c r="A400" s="60">
        <v>246832</v>
      </c>
      <c r="B400" s="61">
        <v>58970</v>
      </c>
      <c r="C400" s="61">
        <v>58970</v>
      </c>
      <c r="D400" s="62">
        <v>44018.536111111098</v>
      </c>
      <c r="E400" s="63">
        <v>0</v>
      </c>
      <c r="H400" s="67">
        <v>58970</v>
      </c>
      <c r="I400" s="63">
        <v>0</v>
      </c>
      <c r="J400" s="63"/>
      <c r="L400" s="63">
        <v>0</v>
      </c>
      <c r="M400" s="65">
        <f t="shared" si="6"/>
        <v>0</v>
      </c>
    </row>
    <row r="401" spans="1:13" s="64" customFormat="1" x14ac:dyDescent="0.25">
      <c r="A401" s="60">
        <v>246876</v>
      </c>
      <c r="B401" s="61">
        <v>72684</v>
      </c>
      <c r="C401" s="61">
        <v>72684</v>
      </c>
      <c r="D401" s="62">
        <v>44018.765277777798</v>
      </c>
      <c r="E401" s="63">
        <v>0</v>
      </c>
      <c r="H401" s="67">
        <v>72684</v>
      </c>
      <c r="I401" s="63">
        <v>0</v>
      </c>
      <c r="J401" s="63"/>
      <c r="L401" s="63">
        <v>0</v>
      </c>
      <c r="M401" s="65">
        <f t="shared" si="6"/>
        <v>0</v>
      </c>
    </row>
    <row r="402" spans="1:13" s="64" customFormat="1" x14ac:dyDescent="0.25">
      <c r="A402" s="60">
        <v>247044</v>
      </c>
      <c r="B402" s="61">
        <v>281430</v>
      </c>
      <c r="C402" s="61">
        <v>281430</v>
      </c>
      <c r="D402" s="62">
        <v>44019.745138888902</v>
      </c>
      <c r="E402" s="63">
        <v>0</v>
      </c>
      <c r="H402" s="67">
        <v>281430</v>
      </c>
      <c r="I402" s="63">
        <v>0</v>
      </c>
      <c r="J402" s="63"/>
      <c r="L402" s="63">
        <v>0</v>
      </c>
      <c r="M402" s="65">
        <f t="shared" si="6"/>
        <v>0</v>
      </c>
    </row>
    <row r="403" spans="1:13" s="64" customFormat="1" x14ac:dyDescent="0.25">
      <c r="A403" s="60">
        <v>247059</v>
      </c>
      <c r="B403" s="61">
        <v>110100</v>
      </c>
      <c r="C403" s="61">
        <v>110100</v>
      </c>
      <c r="D403" s="62">
        <v>44019.828472222202</v>
      </c>
      <c r="E403" s="63">
        <v>0</v>
      </c>
      <c r="H403" s="67">
        <v>110100</v>
      </c>
      <c r="I403" s="63">
        <v>0</v>
      </c>
      <c r="J403" s="63"/>
      <c r="L403" s="63">
        <v>0</v>
      </c>
      <c r="M403" s="65">
        <f t="shared" si="6"/>
        <v>0</v>
      </c>
    </row>
    <row r="404" spans="1:13" s="64" customFormat="1" x14ac:dyDescent="0.25">
      <c r="A404" s="60">
        <v>247393</v>
      </c>
      <c r="B404" s="61">
        <v>238052</v>
      </c>
      <c r="C404" s="61">
        <v>238052</v>
      </c>
      <c r="D404" s="62">
        <v>44021.752777777801</v>
      </c>
      <c r="E404" s="63">
        <v>0</v>
      </c>
      <c r="H404" s="67">
        <v>238052</v>
      </c>
      <c r="I404" s="63">
        <v>0</v>
      </c>
      <c r="J404" s="63"/>
      <c r="L404" s="63">
        <v>0</v>
      </c>
      <c r="M404" s="65">
        <f t="shared" si="6"/>
        <v>0</v>
      </c>
    </row>
    <row r="405" spans="1:13" s="64" customFormat="1" x14ac:dyDescent="0.25">
      <c r="A405" s="60">
        <v>247406</v>
      </c>
      <c r="B405" s="61">
        <v>732153</v>
      </c>
      <c r="C405" s="61">
        <v>732153</v>
      </c>
      <c r="D405" s="62">
        <v>44021.840277777803</v>
      </c>
      <c r="E405" s="63">
        <v>0</v>
      </c>
      <c r="H405" s="67">
        <v>732153</v>
      </c>
      <c r="I405" s="63">
        <v>0</v>
      </c>
      <c r="J405" s="63"/>
      <c r="L405" s="63">
        <v>0</v>
      </c>
      <c r="M405" s="65">
        <f t="shared" si="6"/>
        <v>0</v>
      </c>
    </row>
    <row r="406" spans="1:13" s="64" customFormat="1" x14ac:dyDescent="0.25">
      <c r="A406" s="60">
        <v>247415</v>
      </c>
      <c r="B406" s="61">
        <v>260159</v>
      </c>
      <c r="C406" s="61">
        <v>260159</v>
      </c>
      <c r="D406" s="62">
        <v>44021.993055555598</v>
      </c>
      <c r="E406" s="63">
        <v>0</v>
      </c>
      <c r="H406" s="67">
        <v>260159</v>
      </c>
      <c r="I406" s="63">
        <v>0</v>
      </c>
      <c r="J406" s="63"/>
      <c r="L406" s="63">
        <v>0</v>
      </c>
      <c r="M406" s="65">
        <f t="shared" si="6"/>
        <v>0</v>
      </c>
    </row>
    <row r="407" spans="1:13" s="64" customFormat="1" x14ac:dyDescent="0.25">
      <c r="A407" s="60">
        <v>247504</v>
      </c>
      <c r="B407" s="61">
        <v>57600</v>
      </c>
      <c r="C407" s="61">
        <v>57600</v>
      </c>
      <c r="D407" s="62">
        <v>44022.511805555601</v>
      </c>
      <c r="E407" s="63">
        <v>0</v>
      </c>
      <c r="H407" s="67">
        <v>57600</v>
      </c>
      <c r="I407" s="63">
        <v>0</v>
      </c>
      <c r="J407" s="63"/>
      <c r="L407" s="63">
        <v>0</v>
      </c>
      <c r="M407" s="65">
        <f t="shared" si="6"/>
        <v>0</v>
      </c>
    </row>
    <row r="408" spans="1:13" s="64" customFormat="1" x14ac:dyDescent="0.25">
      <c r="A408" s="60">
        <v>247601</v>
      </c>
      <c r="B408" s="61">
        <v>9412</v>
      </c>
      <c r="C408" s="61">
        <v>9412</v>
      </c>
      <c r="D408" s="62">
        <v>44023.282638888901</v>
      </c>
      <c r="E408" s="63">
        <v>0</v>
      </c>
      <c r="H408" s="67">
        <v>9412</v>
      </c>
      <c r="I408" s="63">
        <v>0</v>
      </c>
      <c r="J408" s="63"/>
      <c r="L408" s="63">
        <v>0</v>
      </c>
      <c r="M408" s="65">
        <f t="shared" si="6"/>
        <v>0</v>
      </c>
    </row>
    <row r="409" spans="1:13" s="64" customFormat="1" x14ac:dyDescent="0.25">
      <c r="A409" s="60">
        <v>248291</v>
      </c>
      <c r="B409" s="61">
        <v>229900</v>
      </c>
      <c r="C409" s="61">
        <v>229900</v>
      </c>
      <c r="D409" s="62">
        <v>44028.105555555601</v>
      </c>
      <c r="E409" s="63">
        <v>0</v>
      </c>
      <c r="H409" s="67">
        <v>229900</v>
      </c>
      <c r="I409" s="63">
        <v>0</v>
      </c>
      <c r="J409" s="63"/>
      <c r="L409" s="63">
        <v>0</v>
      </c>
      <c r="M409" s="65">
        <f t="shared" si="6"/>
        <v>0</v>
      </c>
    </row>
    <row r="410" spans="1:13" s="64" customFormat="1" x14ac:dyDescent="0.25">
      <c r="A410" s="60">
        <v>248388</v>
      </c>
      <c r="B410" s="61">
        <v>57600</v>
      </c>
      <c r="C410" s="61">
        <v>57600</v>
      </c>
      <c r="D410" s="62">
        <v>44028.624305555597</v>
      </c>
      <c r="E410" s="63">
        <v>0</v>
      </c>
      <c r="H410" s="67">
        <v>57600</v>
      </c>
      <c r="I410" s="63">
        <v>0</v>
      </c>
      <c r="J410" s="63"/>
      <c r="L410" s="63">
        <v>0</v>
      </c>
      <c r="M410" s="65">
        <f t="shared" si="6"/>
        <v>0</v>
      </c>
    </row>
    <row r="411" spans="1:13" s="64" customFormat="1" x14ac:dyDescent="0.25">
      <c r="A411" s="60">
        <v>248500</v>
      </c>
      <c r="B411" s="61">
        <v>519225</v>
      </c>
      <c r="C411" s="61">
        <v>519225</v>
      </c>
      <c r="D411" s="62">
        <v>44029.395138888904</v>
      </c>
      <c r="E411" s="63">
        <v>0</v>
      </c>
      <c r="H411" s="67">
        <v>519225</v>
      </c>
      <c r="I411" s="63">
        <v>0</v>
      </c>
      <c r="J411" s="63"/>
      <c r="L411" s="63">
        <v>0</v>
      </c>
      <c r="M411" s="65">
        <f t="shared" si="6"/>
        <v>0</v>
      </c>
    </row>
    <row r="412" spans="1:13" s="64" customFormat="1" x14ac:dyDescent="0.25">
      <c r="A412" s="60">
        <v>248740</v>
      </c>
      <c r="B412" s="61">
        <v>57600</v>
      </c>
      <c r="C412" s="61">
        <v>57600</v>
      </c>
      <c r="D412" s="62">
        <v>44030.568055555603</v>
      </c>
      <c r="E412" s="63">
        <v>0</v>
      </c>
      <c r="H412" s="67">
        <v>57600</v>
      </c>
      <c r="I412" s="63">
        <v>0</v>
      </c>
      <c r="J412" s="63"/>
      <c r="L412" s="63">
        <v>0</v>
      </c>
      <c r="M412" s="65">
        <f t="shared" si="6"/>
        <v>0</v>
      </c>
    </row>
    <row r="413" spans="1:13" s="64" customFormat="1" x14ac:dyDescent="0.25">
      <c r="A413" s="60">
        <v>249812</v>
      </c>
      <c r="B413" s="61">
        <v>68175</v>
      </c>
      <c r="C413" s="61">
        <v>68175</v>
      </c>
      <c r="D413" s="62">
        <v>44037.631249999999</v>
      </c>
      <c r="E413" s="63">
        <v>0</v>
      </c>
      <c r="H413" s="67">
        <v>68175</v>
      </c>
      <c r="I413" s="63">
        <v>0</v>
      </c>
      <c r="J413" s="63"/>
      <c r="L413" s="63">
        <v>0</v>
      </c>
      <c r="M413" s="65">
        <f t="shared" si="6"/>
        <v>0</v>
      </c>
    </row>
    <row r="414" spans="1:13" s="64" customFormat="1" x14ac:dyDescent="0.25">
      <c r="A414" s="60">
        <v>250074</v>
      </c>
      <c r="B414" s="61">
        <v>70040</v>
      </c>
      <c r="C414" s="61">
        <v>70040</v>
      </c>
      <c r="D414" s="62">
        <v>44039.710416666698</v>
      </c>
      <c r="E414" s="63">
        <v>0</v>
      </c>
      <c r="H414" s="67">
        <v>70040</v>
      </c>
      <c r="I414" s="63">
        <v>0</v>
      </c>
      <c r="J414" s="63"/>
      <c r="L414" s="63">
        <v>0</v>
      </c>
      <c r="M414" s="65">
        <f t="shared" si="6"/>
        <v>0</v>
      </c>
    </row>
    <row r="415" spans="1:13" s="64" customFormat="1" x14ac:dyDescent="0.25">
      <c r="A415" s="60">
        <v>250263</v>
      </c>
      <c r="B415" s="61">
        <v>158300</v>
      </c>
      <c r="C415" s="61">
        <v>158300</v>
      </c>
      <c r="D415" s="62">
        <v>44040.750694444403</v>
      </c>
      <c r="E415" s="63">
        <v>0</v>
      </c>
      <c r="H415" s="67">
        <v>158300</v>
      </c>
      <c r="I415" s="63">
        <v>0</v>
      </c>
      <c r="J415" s="63"/>
      <c r="L415" s="63">
        <v>0</v>
      </c>
      <c r="M415" s="65">
        <f t="shared" si="6"/>
        <v>0</v>
      </c>
    </row>
    <row r="416" spans="1:13" s="64" customFormat="1" x14ac:dyDescent="0.25">
      <c r="A416" s="60">
        <v>250297</v>
      </c>
      <c r="B416" s="61">
        <v>57600</v>
      </c>
      <c r="C416" s="61">
        <v>57600</v>
      </c>
      <c r="D416" s="62">
        <v>44040.851388888899</v>
      </c>
      <c r="E416" s="63">
        <v>0</v>
      </c>
      <c r="H416" s="67">
        <v>57600</v>
      </c>
      <c r="I416" s="63">
        <v>0</v>
      </c>
      <c r="J416" s="63"/>
      <c r="L416" s="63">
        <v>0</v>
      </c>
      <c r="M416" s="65">
        <f t="shared" si="6"/>
        <v>0</v>
      </c>
    </row>
    <row r="417" spans="1:13" s="64" customFormat="1" x14ac:dyDescent="0.25">
      <c r="A417" s="60">
        <v>250811</v>
      </c>
      <c r="B417" s="61">
        <v>57600</v>
      </c>
      <c r="C417" s="61">
        <v>57600</v>
      </c>
      <c r="D417" s="62">
        <v>44042.889583333301</v>
      </c>
      <c r="E417" s="63">
        <v>0</v>
      </c>
      <c r="H417" s="67">
        <v>57600</v>
      </c>
      <c r="I417" s="63">
        <v>0</v>
      </c>
      <c r="J417" s="63"/>
      <c r="L417" s="63">
        <v>0</v>
      </c>
      <c r="M417" s="65">
        <f t="shared" si="6"/>
        <v>0</v>
      </c>
    </row>
    <row r="418" spans="1:13" s="64" customFormat="1" x14ac:dyDescent="0.25">
      <c r="A418" s="60">
        <v>250871</v>
      </c>
      <c r="B418" s="61">
        <v>324897</v>
      </c>
      <c r="C418" s="61">
        <v>324897</v>
      </c>
      <c r="D418" s="62">
        <v>44043.339583333298</v>
      </c>
      <c r="E418" s="63">
        <v>0</v>
      </c>
      <c r="H418" s="67">
        <v>324897</v>
      </c>
      <c r="I418" s="63">
        <v>0</v>
      </c>
      <c r="J418" s="63"/>
      <c r="L418" s="63">
        <v>0</v>
      </c>
      <c r="M418" s="65">
        <f t="shared" si="6"/>
        <v>0</v>
      </c>
    </row>
    <row r="419" spans="1:13" s="64" customFormat="1" x14ac:dyDescent="0.25">
      <c r="A419" s="60">
        <v>250930</v>
      </c>
      <c r="B419" s="61">
        <v>158855</v>
      </c>
      <c r="C419" s="61">
        <v>158855</v>
      </c>
      <c r="D419" s="62">
        <v>44043.515277777798</v>
      </c>
      <c r="E419" s="63">
        <v>0</v>
      </c>
      <c r="H419" s="67">
        <v>158855</v>
      </c>
      <c r="I419" s="63">
        <v>0</v>
      </c>
      <c r="J419" s="63"/>
      <c r="L419" s="63">
        <v>0</v>
      </c>
      <c r="M419" s="65">
        <f t="shared" si="6"/>
        <v>0</v>
      </c>
    </row>
    <row r="420" spans="1:13" s="64" customFormat="1" x14ac:dyDescent="0.25">
      <c r="A420" s="60">
        <v>251401</v>
      </c>
      <c r="B420" s="61">
        <v>211399</v>
      </c>
      <c r="C420" s="61">
        <v>211399</v>
      </c>
      <c r="D420" s="62">
        <v>44046.777083333298</v>
      </c>
      <c r="E420" s="63">
        <v>0</v>
      </c>
      <c r="H420" s="67">
        <v>211399</v>
      </c>
      <c r="I420" s="63">
        <v>0</v>
      </c>
      <c r="J420" s="63"/>
      <c r="L420" s="63">
        <v>0</v>
      </c>
      <c r="M420" s="65">
        <f t="shared" si="6"/>
        <v>0</v>
      </c>
    </row>
    <row r="421" spans="1:13" s="64" customFormat="1" x14ac:dyDescent="0.25">
      <c r="A421" s="60">
        <v>252019</v>
      </c>
      <c r="B421" s="61">
        <v>289040</v>
      </c>
      <c r="C421" s="61">
        <v>289040</v>
      </c>
      <c r="D421" s="62">
        <v>44050.495833333298</v>
      </c>
      <c r="E421" s="63">
        <v>0</v>
      </c>
      <c r="H421" s="67">
        <v>289040</v>
      </c>
      <c r="I421" s="63">
        <v>0</v>
      </c>
      <c r="J421" s="63"/>
      <c r="L421" s="63">
        <v>0</v>
      </c>
      <c r="M421" s="65">
        <f t="shared" si="6"/>
        <v>0</v>
      </c>
    </row>
    <row r="422" spans="1:13" s="64" customFormat="1" x14ac:dyDescent="0.25">
      <c r="A422" s="60">
        <v>252220</v>
      </c>
      <c r="B422" s="61">
        <v>59300</v>
      </c>
      <c r="C422" s="61">
        <v>59300</v>
      </c>
      <c r="D422" s="62">
        <v>44052.343055555597</v>
      </c>
      <c r="E422" s="63">
        <v>0</v>
      </c>
      <c r="H422" s="67">
        <v>59300</v>
      </c>
      <c r="I422" s="63">
        <v>0</v>
      </c>
      <c r="J422" s="63"/>
      <c r="L422" s="63">
        <v>0</v>
      </c>
      <c r="M422" s="65">
        <f t="shared" si="6"/>
        <v>0</v>
      </c>
    </row>
    <row r="423" spans="1:13" s="64" customFormat="1" x14ac:dyDescent="0.25">
      <c r="A423" s="60">
        <v>252725</v>
      </c>
      <c r="B423" s="61">
        <v>57600</v>
      </c>
      <c r="C423" s="61">
        <v>57600</v>
      </c>
      <c r="D423" s="62">
        <v>44055.713888888902</v>
      </c>
      <c r="E423" s="63">
        <v>0</v>
      </c>
      <c r="H423" s="67">
        <v>57600</v>
      </c>
      <c r="I423" s="63">
        <v>0</v>
      </c>
      <c r="J423" s="63"/>
      <c r="L423" s="63">
        <v>0</v>
      </c>
      <c r="M423" s="65">
        <f t="shared" si="6"/>
        <v>0</v>
      </c>
    </row>
    <row r="424" spans="1:13" s="64" customFormat="1" x14ac:dyDescent="0.25">
      <c r="A424" s="60">
        <v>252743</v>
      </c>
      <c r="B424" s="61">
        <v>57600</v>
      </c>
      <c r="C424" s="61">
        <v>57600</v>
      </c>
      <c r="D424" s="62">
        <v>44055.761111111096</v>
      </c>
      <c r="E424" s="63">
        <v>0</v>
      </c>
      <c r="H424" s="67">
        <v>57600</v>
      </c>
      <c r="I424" s="63">
        <v>0</v>
      </c>
      <c r="J424" s="63"/>
      <c r="L424" s="63">
        <v>0</v>
      </c>
      <c r="M424" s="65">
        <f t="shared" si="6"/>
        <v>0</v>
      </c>
    </row>
    <row r="425" spans="1:13" s="64" customFormat="1" x14ac:dyDescent="0.25">
      <c r="A425" s="60">
        <v>252907</v>
      </c>
      <c r="B425" s="61">
        <v>62314</v>
      </c>
      <c r="C425" s="61">
        <v>62314</v>
      </c>
      <c r="D425" s="62">
        <v>44056.59375</v>
      </c>
      <c r="E425" s="63">
        <v>0</v>
      </c>
      <c r="H425" s="67">
        <v>62314</v>
      </c>
      <c r="I425" s="63">
        <v>0</v>
      </c>
      <c r="J425" s="63"/>
      <c r="L425" s="63">
        <v>0</v>
      </c>
      <c r="M425" s="65">
        <f t="shared" si="6"/>
        <v>0</v>
      </c>
    </row>
    <row r="426" spans="1:13" s="64" customFormat="1" x14ac:dyDescent="0.25">
      <c r="A426" s="60">
        <v>253124</v>
      </c>
      <c r="B426" s="61">
        <v>515168</v>
      </c>
      <c r="C426" s="61">
        <v>515168</v>
      </c>
      <c r="D426" s="62">
        <v>44058.006249999999</v>
      </c>
      <c r="E426" s="63">
        <v>0</v>
      </c>
      <c r="H426" s="67">
        <v>515168</v>
      </c>
      <c r="I426" s="63">
        <v>0</v>
      </c>
      <c r="J426" s="63"/>
      <c r="L426" s="63">
        <v>0</v>
      </c>
      <c r="M426" s="65">
        <f t="shared" si="6"/>
        <v>0</v>
      </c>
    </row>
    <row r="427" spans="1:13" s="64" customFormat="1" x14ac:dyDescent="0.25">
      <c r="A427" s="60">
        <v>253168</v>
      </c>
      <c r="B427" s="61">
        <v>57600</v>
      </c>
      <c r="C427" s="61">
        <v>57600</v>
      </c>
      <c r="D427" s="62">
        <v>44058.398611111101</v>
      </c>
      <c r="E427" s="63">
        <v>0</v>
      </c>
      <c r="H427" s="67">
        <v>57600</v>
      </c>
      <c r="I427" s="63">
        <v>0</v>
      </c>
      <c r="J427" s="63"/>
      <c r="L427" s="63">
        <v>0</v>
      </c>
      <c r="M427" s="65">
        <f t="shared" si="6"/>
        <v>0</v>
      </c>
    </row>
    <row r="428" spans="1:13" s="64" customFormat="1" x14ac:dyDescent="0.25">
      <c r="A428" s="60">
        <v>253947</v>
      </c>
      <c r="B428" s="61">
        <v>57600</v>
      </c>
      <c r="C428" s="61">
        <v>57600</v>
      </c>
      <c r="D428" s="62">
        <v>44063.653472222199</v>
      </c>
      <c r="E428" s="63">
        <v>0</v>
      </c>
      <c r="H428" s="67">
        <v>57600</v>
      </c>
      <c r="I428" s="63">
        <v>0</v>
      </c>
      <c r="J428" s="63"/>
      <c r="L428" s="63">
        <v>0</v>
      </c>
      <c r="M428" s="65">
        <f t="shared" si="6"/>
        <v>0</v>
      </c>
    </row>
    <row r="429" spans="1:13" s="64" customFormat="1" x14ac:dyDescent="0.25">
      <c r="A429" s="60">
        <v>254518</v>
      </c>
      <c r="B429" s="61">
        <v>57600</v>
      </c>
      <c r="C429" s="61">
        <v>57600</v>
      </c>
      <c r="D429" s="62">
        <v>44068.492361111101</v>
      </c>
      <c r="E429" s="63">
        <v>0</v>
      </c>
      <c r="H429" s="67">
        <v>57600</v>
      </c>
      <c r="I429" s="63">
        <v>0</v>
      </c>
      <c r="J429" s="63"/>
      <c r="L429" s="63">
        <v>0</v>
      </c>
      <c r="M429" s="65">
        <f t="shared" si="6"/>
        <v>0</v>
      </c>
    </row>
    <row r="430" spans="1:13" s="64" customFormat="1" x14ac:dyDescent="0.25">
      <c r="A430" s="60">
        <v>254604</v>
      </c>
      <c r="B430" s="61">
        <v>59898</v>
      </c>
      <c r="C430" s="61">
        <v>59898</v>
      </c>
      <c r="D430" s="62">
        <v>44068.931944444397</v>
      </c>
      <c r="E430" s="63">
        <v>0</v>
      </c>
      <c r="H430" s="67">
        <v>59898</v>
      </c>
      <c r="I430" s="63">
        <v>0</v>
      </c>
      <c r="J430" s="63"/>
      <c r="L430" s="63">
        <v>0</v>
      </c>
      <c r="M430" s="65">
        <f t="shared" si="6"/>
        <v>0</v>
      </c>
    </row>
    <row r="431" spans="1:13" s="64" customFormat="1" x14ac:dyDescent="0.25">
      <c r="A431" s="60">
        <v>255314</v>
      </c>
      <c r="B431" s="61">
        <v>308755</v>
      </c>
      <c r="C431" s="61">
        <v>308755</v>
      </c>
      <c r="D431" s="62">
        <v>44073.675694444399</v>
      </c>
      <c r="E431" s="63">
        <v>0</v>
      </c>
      <c r="H431" s="67">
        <v>308755</v>
      </c>
      <c r="I431" s="63">
        <v>0</v>
      </c>
      <c r="J431" s="63"/>
      <c r="L431" s="63">
        <v>0</v>
      </c>
      <c r="M431" s="65">
        <f t="shared" si="6"/>
        <v>0</v>
      </c>
    </row>
    <row r="432" spans="1:13" s="64" customFormat="1" x14ac:dyDescent="0.25">
      <c r="A432" s="60">
        <v>255516</v>
      </c>
      <c r="B432" s="61">
        <v>59869</v>
      </c>
      <c r="C432" s="61">
        <v>59869</v>
      </c>
      <c r="D432" s="62">
        <v>44075.002777777801</v>
      </c>
      <c r="E432" s="63">
        <v>0</v>
      </c>
      <c r="H432" s="67">
        <v>59869</v>
      </c>
      <c r="I432" s="63">
        <v>0</v>
      </c>
      <c r="J432" s="63"/>
      <c r="L432" s="63">
        <v>0</v>
      </c>
      <c r="M432" s="65">
        <f t="shared" si="6"/>
        <v>0</v>
      </c>
    </row>
    <row r="433" spans="1:13" s="64" customFormat="1" x14ac:dyDescent="0.25">
      <c r="A433" s="60">
        <v>255596</v>
      </c>
      <c r="B433" s="61">
        <v>9412</v>
      </c>
      <c r="C433" s="61">
        <v>9412</v>
      </c>
      <c r="D433" s="62">
        <v>44075.453472222202</v>
      </c>
      <c r="E433" s="63">
        <v>0</v>
      </c>
      <c r="H433" s="67">
        <v>9412</v>
      </c>
      <c r="I433" s="63">
        <v>0</v>
      </c>
      <c r="J433" s="63"/>
      <c r="L433" s="63">
        <v>0</v>
      </c>
      <c r="M433" s="65">
        <f t="shared" si="6"/>
        <v>0</v>
      </c>
    </row>
    <row r="434" spans="1:13" s="64" customFormat="1" x14ac:dyDescent="0.25">
      <c r="A434" s="60">
        <v>255889</v>
      </c>
      <c r="B434" s="61">
        <v>78420</v>
      </c>
      <c r="C434" s="61">
        <v>78420</v>
      </c>
      <c r="D434" s="62">
        <v>44077.482638888898</v>
      </c>
      <c r="E434" s="63">
        <v>0</v>
      </c>
      <c r="H434" s="67">
        <v>78420</v>
      </c>
      <c r="I434" s="63">
        <v>0</v>
      </c>
      <c r="J434" s="63"/>
      <c r="L434" s="63">
        <v>0</v>
      </c>
      <c r="M434" s="65">
        <f t="shared" si="6"/>
        <v>0</v>
      </c>
    </row>
    <row r="435" spans="1:13" s="64" customFormat="1" x14ac:dyDescent="0.25">
      <c r="A435" s="60">
        <v>256126</v>
      </c>
      <c r="B435" s="61">
        <v>181991</v>
      </c>
      <c r="C435" s="61">
        <v>181991</v>
      </c>
      <c r="D435" s="62">
        <v>44078.963194444397</v>
      </c>
      <c r="E435" s="63">
        <v>0</v>
      </c>
      <c r="H435" s="67">
        <v>181991</v>
      </c>
      <c r="I435" s="63">
        <v>0</v>
      </c>
      <c r="J435" s="63"/>
      <c r="L435" s="63">
        <v>0</v>
      </c>
      <c r="M435" s="65">
        <f t="shared" si="6"/>
        <v>0</v>
      </c>
    </row>
    <row r="436" spans="1:13" s="64" customFormat="1" x14ac:dyDescent="0.25">
      <c r="A436" s="60">
        <v>256213</v>
      </c>
      <c r="B436" s="61">
        <v>59300</v>
      </c>
      <c r="C436" s="61">
        <v>59300</v>
      </c>
      <c r="D436" s="62">
        <v>44079.8034722222</v>
      </c>
      <c r="E436" s="63">
        <v>0</v>
      </c>
      <c r="H436" s="67">
        <v>59300</v>
      </c>
      <c r="I436" s="63">
        <v>0</v>
      </c>
      <c r="J436" s="63"/>
      <c r="L436" s="63">
        <v>0</v>
      </c>
      <c r="M436" s="65">
        <f t="shared" si="6"/>
        <v>0</v>
      </c>
    </row>
    <row r="437" spans="1:13" s="64" customFormat="1" x14ac:dyDescent="0.25">
      <c r="A437" s="60">
        <v>256382</v>
      </c>
      <c r="B437" s="61">
        <v>157800</v>
      </c>
      <c r="C437" s="61">
        <v>157800</v>
      </c>
      <c r="D437" s="62">
        <v>44081.611111111102</v>
      </c>
      <c r="E437" s="63">
        <v>0</v>
      </c>
      <c r="H437" s="67">
        <v>157800</v>
      </c>
      <c r="I437" s="63">
        <v>0</v>
      </c>
      <c r="J437" s="63"/>
      <c r="L437" s="63">
        <v>0</v>
      </c>
      <c r="M437" s="65">
        <f t="shared" si="6"/>
        <v>0</v>
      </c>
    </row>
    <row r="438" spans="1:13" s="64" customFormat="1" x14ac:dyDescent="0.25">
      <c r="A438" s="60">
        <v>256421</v>
      </c>
      <c r="B438" s="61">
        <v>240149</v>
      </c>
      <c r="C438" s="61">
        <v>240149</v>
      </c>
      <c r="D438" s="62">
        <v>44081.768750000003</v>
      </c>
      <c r="E438" s="63">
        <v>0</v>
      </c>
      <c r="H438" s="67">
        <v>240149</v>
      </c>
      <c r="I438" s="63">
        <v>0</v>
      </c>
      <c r="J438" s="63"/>
      <c r="L438" s="63">
        <v>0</v>
      </c>
      <c r="M438" s="65">
        <f t="shared" si="6"/>
        <v>0</v>
      </c>
    </row>
    <row r="439" spans="1:13" s="64" customFormat="1" x14ac:dyDescent="0.25">
      <c r="A439" s="60">
        <v>256428</v>
      </c>
      <c r="B439" s="61">
        <v>57600</v>
      </c>
      <c r="C439" s="61">
        <v>57600</v>
      </c>
      <c r="D439" s="62">
        <v>44081.792361111096</v>
      </c>
      <c r="E439" s="63">
        <v>0</v>
      </c>
      <c r="H439" s="67">
        <v>57600</v>
      </c>
      <c r="I439" s="63">
        <v>0</v>
      </c>
      <c r="J439" s="63"/>
      <c r="L439" s="63">
        <v>0</v>
      </c>
      <c r="M439" s="65">
        <f t="shared" si="6"/>
        <v>0</v>
      </c>
    </row>
    <row r="440" spans="1:13" s="64" customFormat="1" x14ac:dyDescent="0.25">
      <c r="A440" s="60">
        <v>256561</v>
      </c>
      <c r="B440" s="61">
        <v>1816720</v>
      </c>
      <c r="C440" s="61">
        <v>1816720</v>
      </c>
      <c r="D440" s="62">
        <v>44082.547916666699</v>
      </c>
      <c r="E440" s="63">
        <v>0</v>
      </c>
      <c r="H440" s="67">
        <v>1816720</v>
      </c>
      <c r="I440" s="63">
        <v>0</v>
      </c>
      <c r="J440" s="63"/>
      <c r="L440" s="63">
        <v>0</v>
      </c>
      <c r="M440" s="65">
        <f t="shared" si="6"/>
        <v>0</v>
      </c>
    </row>
    <row r="441" spans="1:13" s="64" customFormat="1" x14ac:dyDescent="0.25">
      <c r="A441" s="60">
        <v>256923</v>
      </c>
      <c r="B441" s="61">
        <v>1884806</v>
      </c>
      <c r="C441" s="61">
        <v>1884806</v>
      </c>
      <c r="D441" s="62">
        <v>44084.6694444444</v>
      </c>
      <c r="E441" s="63">
        <v>0</v>
      </c>
      <c r="H441" s="67">
        <v>1884806</v>
      </c>
      <c r="I441" s="63">
        <v>0</v>
      </c>
      <c r="J441" s="63"/>
      <c r="L441" s="63">
        <v>0</v>
      </c>
      <c r="M441" s="65">
        <f t="shared" si="6"/>
        <v>0</v>
      </c>
    </row>
    <row r="442" spans="1:13" s="64" customFormat="1" x14ac:dyDescent="0.25">
      <c r="A442" s="60">
        <v>256952</v>
      </c>
      <c r="B442" s="61">
        <v>57600</v>
      </c>
      <c r="C442" s="61">
        <v>57600</v>
      </c>
      <c r="D442" s="62">
        <v>44084.777777777803</v>
      </c>
      <c r="E442" s="63">
        <v>0</v>
      </c>
      <c r="H442" s="67">
        <v>57600</v>
      </c>
      <c r="I442" s="63">
        <v>0</v>
      </c>
      <c r="J442" s="63"/>
      <c r="L442" s="63">
        <v>0</v>
      </c>
      <c r="M442" s="65">
        <f t="shared" si="6"/>
        <v>0</v>
      </c>
    </row>
    <row r="443" spans="1:13" s="64" customFormat="1" x14ac:dyDescent="0.25">
      <c r="A443" s="60">
        <v>257131</v>
      </c>
      <c r="B443" s="61">
        <v>409286</v>
      </c>
      <c r="C443" s="61">
        <v>409286</v>
      </c>
      <c r="D443" s="62">
        <v>44085.870138888902</v>
      </c>
      <c r="E443" s="63">
        <v>0</v>
      </c>
      <c r="H443" s="67">
        <v>409286</v>
      </c>
      <c r="I443" s="63">
        <v>0</v>
      </c>
      <c r="J443" s="63"/>
      <c r="L443" s="63">
        <v>0</v>
      </c>
      <c r="M443" s="65">
        <f t="shared" si="6"/>
        <v>0</v>
      </c>
    </row>
    <row r="444" spans="1:13" s="64" customFormat="1" x14ac:dyDescent="0.25">
      <c r="A444" s="60">
        <v>257753</v>
      </c>
      <c r="B444" s="61">
        <v>285689</v>
      </c>
      <c r="C444" s="61">
        <v>285689</v>
      </c>
      <c r="D444" s="62">
        <v>44090.474999999999</v>
      </c>
      <c r="E444" s="63">
        <v>0</v>
      </c>
      <c r="H444" s="67">
        <v>285689</v>
      </c>
      <c r="I444" s="63">
        <v>0</v>
      </c>
      <c r="J444" s="63"/>
      <c r="L444" s="63">
        <v>0</v>
      </c>
      <c r="M444" s="65">
        <f t="shared" si="6"/>
        <v>0</v>
      </c>
    </row>
    <row r="445" spans="1:13" s="64" customFormat="1" x14ac:dyDescent="0.25">
      <c r="A445" s="60">
        <v>257821</v>
      </c>
      <c r="B445" s="61">
        <v>57600</v>
      </c>
      <c r="C445" s="61">
        <v>57600</v>
      </c>
      <c r="D445" s="62">
        <v>44090.775000000001</v>
      </c>
      <c r="E445" s="63">
        <v>0</v>
      </c>
      <c r="H445" s="67">
        <v>57600</v>
      </c>
      <c r="I445" s="63">
        <v>0</v>
      </c>
      <c r="J445" s="63"/>
      <c r="L445" s="63">
        <v>0</v>
      </c>
      <c r="M445" s="65">
        <f t="shared" si="6"/>
        <v>0</v>
      </c>
    </row>
    <row r="446" spans="1:13" x14ac:dyDescent="0.25">
      <c r="A446" s="54">
        <v>257988</v>
      </c>
      <c r="B446" s="55">
        <v>28100</v>
      </c>
      <c r="C446" s="55">
        <v>28100</v>
      </c>
      <c r="D446" s="56">
        <v>44092.436111111099</v>
      </c>
      <c r="E446" s="58">
        <v>0</v>
      </c>
      <c r="H446" s="68"/>
      <c r="I446" s="58">
        <v>0</v>
      </c>
      <c r="L446" s="58">
        <v>28100</v>
      </c>
      <c r="M446" s="59">
        <f t="shared" si="6"/>
        <v>0</v>
      </c>
    </row>
    <row r="447" spans="1:13" s="64" customFormat="1" x14ac:dyDescent="0.25">
      <c r="A447" s="60">
        <v>258047</v>
      </c>
      <c r="B447" s="61">
        <v>105600</v>
      </c>
      <c r="C447" s="61">
        <v>105600</v>
      </c>
      <c r="D447" s="62">
        <v>44092.6875</v>
      </c>
      <c r="E447" s="63">
        <v>0</v>
      </c>
      <c r="H447" s="67">
        <v>105600</v>
      </c>
      <c r="I447" s="63">
        <v>0</v>
      </c>
      <c r="J447" s="63"/>
      <c r="L447" s="63">
        <v>0</v>
      </c>
      <c r="M447" s="65">
        <f t="shared" si="6"/>
        <v>0</v>
      </c>
    </row>
    <row r="448" spans="1:13" s="64" customFormat="1" x14ac:dyDescent="0.25">
      <c r="A448" s="60">
        <v>258163</v>
      </c>
      <c r="B448" s="61">
        <v>57600</v>
      </c>
      <c r="C448" s="61">
        <v>57600</v>
      </c>
      <c r="D448" s="62">
        <v>44093.709027777797</v>
      </c>
      <c r="E448" s="63">
        <v>0</v>
      </c>
      <c r="H448" s="67">
        <v>57600</v>
      </c>
      <c r="I448" s="63">
        <v>0</v>
      </c>
      <c r="J448" s="63"/>
      <c r="L448" s="63">
        <v>0</v>
      </c>
      <c r="M448" s="65">
        <f t="shared" si="6"/>
        <v>0</v>
      </c>
    </row>
    <row r="449" spans="1:13" s="64" customFormat="1" x14ac:dyDescent="0.25">
      <c r="A449" s="60">
        <v>258231</v>
      </c>
      <c r="B449" s="61">
        <v>304232</v>
      </c>
      <c r="C449" s="61">
        <v>304232</v>
      </c>
      <c r="D449" s="62">
        <v>44094.585416666698</v>
      </c>
      <c r="E449" s="63">
        <v>0</v>
      </c>
      <c r="H449" s="67">
        <v>304232</v>
      </c>
      <c r="I449" s="63">
        <v>0</v>
      </c>
      <c r="J449" s="63"/>
      <c r="L449" s="63">
        <v>0</v>
      </c>
      <c r="M449" s="65">
        <f t="shared" si="6"/>
        <v>0</v>
      </c>
    </row>
    <row r="450" spans="1:13" s="64" customFormat="1" x14ac:dyDescent="0.25">
      <c r="A450" s="60">
        <v>258366</v>
      </c>
      <c r="B450" s="61">
        <v>59898</v>
      </c>
      <c r="C450" s="61">
        <v>59898</v>
      </c>
      <c r="D450" s="62">
        <v>44095.6965277778</v>
      </c>
      <c r="E450" s="63">
        <v>0</v>
      </c>
      <c r="H450" s="67">
        <v>59898</v>
      </c>
      <c r="I450" s="63">
        <v>0</v>
      </c>
      <c r="J450" s="63"/>
      <c r="L450" s="63">
        <v>0</v>
      </c>
      <c r="M450" s="65">
        <f t="shared" si="6"/>
        <v>0</v>
      </c>
    </row>
    <row r="451" spans="1:13" s="64" customFormat="1" x14ac:dyDescent="0.25">
      <c r="A451" s="60">
        <v>1000168</v>
      </c>
      <c r="B451" s="61">
        <v>114571</v>
      </c>
      <c r="C451" s="61">
        <v>114571</v>
      </c>
      <c r="D451" s="62">
        <v>44099.613194444399</v>
      </c>
      <c r="E451" s="63">
        <v>0</v>
      </c>
      <c r="H451" s="67">
        <v>114571</v>
      </c>
      <c r="I451" s="63">
        <v>0</v>
      </c>
      <c r="J451" s="63"/>
      <c r="L451" s="63">
        <v>0</v>
      </c>
      <c r="M451" s="65">
        <f t="shared" ref="M451:M514" si="7">+C451-E451-F451-G451-H451-I451-J451-K451-L451</f>
        <v>0</v>
      </c>
    </row>
    <row r="452" spans="1:13" s="64" customFormat="1" x14ac:dyDescent="0.25">
      <c r="A452" s="60">
        <v>1000979</v>
      </c>
      <c r="B452" s="61">
        <v>68880</v>
      </c>
      <c r="C452" s="61">
        <v>68880</v>
      </c>
      <c r="D452" s="62">
        <v>44104.713194444397</v>
      </c>
      <c r="E452" s="63">
        <v>0</v>
      </c>
      <c r="H452" s="67">
        <v>68880</v>
      </c>
      <c r="I452" s="63">
        <v>0</v>
      </c>
      <c r="J452" s="63"/>
      <c r="L452" s="63">
        <v>0</v>
      </c>
      <c r="M452" s="65">
        <f t="shared" si="7"/>
        <v>0</v>
      </c>
    </row>
    <row r="453" spans="1:13" x14ac:dyDescent="0.25">
      <c r="A453" s="54">
        <v>1001508</v>
      </c>
      <c r="B453" s="55">
        <v>58500</v>
      </c>
      <c r="C453" s="55">
        <v>58500</v>
      </c>
      <c r="D453" s="56">
        <v>44106.543749999997</v>
      </c>
      <c r="E453" s="58">
        <v>0</v>
      </c>
      <c r="H453" s="68"/>
      <c r="I453" s="58">
        <v>0</v>
      </c>
      <c r="L453" s="58">
        <v>58500</v>
      </c>
      <c r="M453" s="59">
        <f t="shared" si="7"/>
        <v>0</v>
      </c>
    </row>
    <row r="454" spans="1:13" s="64" customFormat="1" x14ac:dyDescent="0.25">
      <c r="A454" s="60">
        <v>1001891</v>
      </c>
      <c r="B454" s="61">
        <v>58680</v>
      </c>
      <c r="C454" s="61">
        <v>58680</v>
      </c>
      <c r="D454" s="62">
        <v>44109.542361111096</v>
      </c>
      <c r="E454" s="63">
        <v>0</v>
      </c>
      <c r="H454" s="67">
        <v>58680</v>
      </c>
      <c r="I454" s="63">
        <v>0</v>
      </c>
      <c r="J454" s="63"/>
      <c r="L454" s="63">
        <v>0</v>
      </c>
      <c r="M454" s="65">
        <f t="shared" si="7"/>
        <v>0</v>
      </c>
    </row>
    <row r="455" spans="1:13" s="64" customFormat="1" x14ac:dyDescent="0.25">
      <c r="A455" s="60">
        <v>1001962</v>
      </c>
      <c r="B455" s="61">
        <v>57600</v>
      </c>
      <c r="C455" s="61">
        <v>57600</v>
      </c>
      <c r="D455" s="62">
        <v>44109.7722222222</v>
      </c>
      <c r="E455" s="63">
        <v>0</v>
      </c>
      <c r="H455" s="67">
        <v>57600</v>
      </c>
      <c r="I455" s="63">
        <v>0</v>
      </c>
      <c r="J455" s="63"/>
      <c r="L455" s="63">
        <v>0</v>
      </c>
      <c r="M455" s="65">
        <f t="shared" si="7"/>
        <v>0</v>
      </c>
    </row>
    <row r="456" spans="1:13" s="64" customFormat="1" x14ac:dyDescent="0.25">
      <c r="A456" s="60">
        <v>1002029</v>
      </c>
      <c r="B456" s="61">
        <v>9412</v>
      </c>
      <c r="C456" s="61">
        <v>9412</v>
      </c>
      <c r="D456" s="62">
        <v>44110.409027777801</v>
      </c>
      <c r="E456" s="63">
        <v>0</v>
      </c>
      <c r="H456" s="67">
        <v>9412</v>
      </c>
      <c r="I456" s="63">
        <v>0</v>
      </c>
      <c r="J456" s="63"/>
      <c r="L456" s="63">
        <v>0</v>
      </c>
      <c r="M456" s="65">
        <f t="shared" si="7"/>
        <v>0</v>
      </c>
    </row>
    <row r="457" spans="1:13" x14ac:dyDescent="0.25">
      <c r="A457" s="54">
        <v>1002371</v>
      </c>
      <c r="B457" s="55">
        <v>60380</v>
      </c>
      <c r="C457" s="55">
        <v>60380</v>
      </c>
      <c r="D457" s="56">
        <v>44112.363194444399</v>
      </c>
      <c r="E457" s="58">
        <v>0</v>
      </c>
      <c r="H457" s="68"/>
      <c r="I457" s="58">
        <v>0</v>
      </c>
      <c r="L457" s="58">
        <v>60380</v>
      </c>
      <c r="M457" s="59">
        <f t="shared" si="7"/>
        <v>0</v>
      </c>
    </row>
    <row r="458" spans="1:13" x14ac:dyDescent="0.25">
      <c r="A458" s="54">
        <v>1002741</v>
      </c>
      <c r="B458" s="55">
        <v>674814</v>
      </c>
      <c r="C458" s="55">
        <v>674814</v>
      </c>
      <c r="D458" s="56">
        <v>44114.808333333298</v>
      </c>
      <c r="E458" s="58">
        <v>0</v>
      </c>
      <c r="H458" s="68"/>
      <c r="I458" s="58">
        <v>0</v>
      </c>
      <c r="L458" s="58">
        <v>674814</v>
      </c>
      <c r="M458" s="59">
        <f t="shared" si="7"/>
        <v>0</v>
      </c>
    </row>
    <row r="459" spans="1:13" x14ac:dyDescent="0.25">
      <c r="A459" s="54">
        <v>1002747</v>
      </c>
      <c r="B459" s="55">
        <v>124100</v>
      </c>
      <c r="C459" s="55">
        <v>124100</v>
      </c>
      <c r="D459" s="56">
        <v>44115.068749999999</v>
      </c>
      <c r="E459" s="58">
        <v>0</v>
      </c>
      <c r="H459" s="68"/>
      <c r="I459" s="58">
        <v>0</v>
      </c>
      <c r="L459" s="58">
        <v>124100</v>
      </c>
      <c r="M459" s="59">
        <f t="shared" si="7"/>
        <v>0</v>
      </c>
    </row>
    <row r="460" spans="1:13" x14ac:dyDescent="0.25">
      <c r="A460" s="54">
        <v>1002955</v>
      </c>
      <c r="B460" s="55">
        <v>59970</v>
      </c>
      <c r="C460" s="55">
        <v>59970</v>
      </c>
      <c r="D460" s="56">
        <v>44117.1694444444</v>
      </c>
      <c r="E460" s="58">
        <v>0</v>
      </c>
      <c r="H460" s="68"/>
      <c r="I460" s="58">
        <v>0</v>
      </c>
      <c r="L460" s="58">
        <v>59970</v>
      </c>
      <c r="M460" s="59">
        <f t="shared" si="7"/>
        <v>0</v>
      </c>
    </row>
    <row r="461" spans="1:13" x14ac:dyDescent="0.25">
      <c r="A461" s="54">
        <v>1003317</v>
      </c>
      <c r="B461" s="55">
        <v>57600</v>
      </c>
      <c r="C461" s="55">
        <v>57600</v>
      </c>
      <c r="D461" s="56">
        <v>44118.688888888901</v>
      </c>
      <c r="E461" s="58">
        <v>0</v>
      </c>
      <c r="H461" s="68"/>
      <c r="I461" s="58">
        <v>0</v>
      </c>
      <c r="L461" s="58">
        <v>57600</v>
      </c>
      <c r="M461" s="59">
        <f t="shared" si="7"/>
        <v>0</v>
      </c>
    </row>
    <row r="462" spans="1:13" s="64" customFormat="1" x14ac:dyDescent="0.25">
      <c r="A462" s="60">
        <v>1004299</v>
      </c>
      <c r="B462" s="61">
        <v>9412</v>
      </c>
      <c r="C462" s="61">
        <v>9412</v>
      </c>
      <c r="D462" s="62">
        <v>44124.609027777798</v>
      </c>
      <c r="E462" s="63">
        <v>0</v>
      </c>
      <c r="H462" s="67">
        <v>9412</v>
      </c>
      <c r="I462" s="63">
        <v>0</v>
      </c>
      <c r="J462" s="63"/>
      <c r="L462" s="63">
        <v>0</v>
      </c>
      <c r="M462" s="65">
        <f t="shared" si="7"/>
        <v>0</v>
      </c>
    </row>
    <row r="463" spans="1:13" x14ac:dyDescent="0.25">
      <c r="A463" s="54">
        <v>1004529</v>
      </c>
      <c r="B463" s="55">
        <v>4706</v>
      </c>
      <c r="C463" s="55">
        <v>4706</v>
      </c>
      <c r="D463" s="56">
        <v>44126.369444444397</v>
      </c>
      <c r="E463" s="58">
        <v>0</v>
      </c>
      <c r="H463" s="68"/>
      <c r="I463" s="58">
        <v>0</v>
      </c>
      <c r="L463" s="58">
        <v>4706</v>
      </c>
      <c r="M463" s="59">
        <f t="shared" si="7"/>
        <v>0</v>
      </c>
    </row>
    <row r="464" spans="1:13" x14ac:dyDescent="0.25">
      <c r="A464" s="54">
        <v>1004630</v>
      </c>
      <c r="B464" s="55">
        <v>57600</v>
      </c>
      <c r="C464" s="55">
        <v>57600</v>
      </c>
      <c r="D464" s="56">
        <v>44126.975694444402</v>
      </c>
      <c r="E464" s="58">
        <v>0</v>
      </c>
      <c r="H464" s="68"/>
      <c r="I464" s="58">
        <v>0</v>
      </c>
      <c r="L464" s="58">
        <v>57600</v>
      </c>
      <c r="M464" s="59">
        <f t="shared" si="7"/>
        <v>0</v>
      </c>
    </row>
    <row r="465" spans="1:13" x14ac:dyDescent="0.25">
      <c r="A465" s="54">
        <v>1004981</v>
      </c>
      <c r="B465" s="55">
        <v>59898</v>
      </c>
      <c r="C465" s="55">
        <v>59898</v>
      </c>
      <c r="D465" s="56">
        <v>44128.522916666698</v>
      </c>
      <c r="E465" s="58">
        <v>0</v>
      </c>
      <c r="H465" s="68"/>
      <c r="I465" s="58">
        <v>0</v>
      </c>
      <c r="L465" s="58">
        <v>59898</v>
      </c>
      <c r="M465" s="59">
        <f t="shared" si="7"/>
        <v>0</v>
      </c>
    </row>
    <row r="466" spans="1:13" x14ac:dyDescent="0.25">
      <c r="A466" s="54">
        <v>1005206</v>
      </c>
      <c r="B466" s="55">
        <v>224879</v>
      </c>
      <c r="C466" s="55">
        <v>224879</v>
      </c>
      <c r="D466" s="56">
        <v>44129.868750000001</v>
      </c>
      <c r="E466" s="58">
        <v>0</v>
      </c>
      <c r="H466" s="68"/>
      <c r="I466" s="58">
        <v>0</v>
      </c>
      <c r="L466" s="58">
        <v>224879</v>
      </c>
      <c r="M466" s="59">
        <f t="shared" si="7"/>
        <v>0</v>
      </c>
    </row>
    <row r="467" spans="1:13" s="64" customFormat="1" x14ac:dyDescent="0.25">
      <c r="A467" s="60">
        <v>1005624</v>
      </c>
      <c r="B467" s="61">
        <v>65480</v>
      </c>
      <c r="C467" s="61">
        <v>65480</v>
      </c>
      <c r="D467" s="62">
        <v>44132.096527777801</v>
      </c>
      <c r="E467" s="63">
        <v>0</v>
      </c>
      <c r="H467" s="67">
        <v>65480</v>
      </c>
      <c r="I467" s="63">
        <v>0</v>
      </c>
      <c r="J467" s="63"/>
      <c r="L467" s="63">
        <v>0</v>
      </c>
      <c r="M467" s="65">
        <f t="shared" si="7"/>
        <v>0</v>
      </c>
    </row>
    <row r="468" spans="1:13" x14ac:dyDescent="0.25">
      <c r="A468" s="54">
        <v>1005658</v>
      </c>
      <c r="B468" s="55">
        <v>58460</v>
      </c>
      <c r="C468" s="55">
        <v>58460</v>
      </c>
      <c r="D468" s="56">
        <v>44132.365277777797</v>
      </c>
      <c r="E468" s="58">
        <v>0</v>
      </c>
      <c r="H468" s="68"/>
      <c r="I468" s="58">
        <v>0</v>
      </c>
      <c r="L468" s="58">
        <v>58460</v>
      </c>
      <c r="M468" s="59">
        <f t="shared" si="7"/>
        <v>0</v>
      </c>
    </row>
    <row r="469" spans="1:13" x14ac:dyDescent="0.25">
      <c r="A469" s="54">
        <v>1005853</v>
      </c>
      <c r="B469" s="55">
        <v>553590</v>
      </c>
      <c r="C469" s="55">
        <v>553590</v>
      </c>
      <c r="D469" s="56">
        <v>44133.4243055556</v>
      </c>
      <c r="E469" s="58">
        <v>0</v>
      </c>
      <c r="H469" s="68"/>
      <c r="I469" s="58">
        <v>0</v>
      </c>
      <c r="L469" s="58">
        <v>553590</v>
      </c>
      <c r="M469" s="59">
        <f t="shared" si="7"/>
        <v>0</v>
      </c>
    </row>
    <row r="470" spans="1:13" x14ac:dyDescent="0.25">
      <c r="A470" s="54">
        <v>1005887</v>
      </c>
      <c r="B470" s="55">
        <v>60992</v>
      </c>
      <c r="C470" s="55">
        <v>60992</v>
      </c>
      <c r="D470" s="56">
        <v>44133.6694444444</v>
      </c>
      <c r="E470" s="58">
        <v>0</v>
      </c>
      <c r="H470" s="68"/>
      <c r="I470" s="58">
        <v>0</v>
      </c>
      <c r="L470" s="58">
        <v>60992</v>
      </c>
      <c r="M470" s="59">
        <f t="shared" si="7"/>
        <v>0</v>
      </c>
    </row>
    <row r="471" spans="1:13" x14ac:dyDescent="0.25">
      <c r="A471" s="54">
        <v>1006344</v>
      </c>
      <c r="B471" s="55">
        <v>59199</v>
      </c>
      <c r="C471" s="55">
        <v>59199</v>
      </c>
      <c r="D471" s="56">
        <v>44136.078472222202</v>
      </c>
      <c r="E471" s="58">
        <v>0</v>
      </c>
      <c r="H471" s="68"/>
      <c r="I471" s="58">
        <v>0</v>
      </c>
      <c r="L471" s="58">
        <v>59199</v>
      </c>
      <c r="M471" s="59">
        <f t="shared" si="7"/>
        <v>0</v>
      </c>
    </row>
    <row r="472" spans="1:13" x14ac:dyDescent="0.25">
      <c r="A472" s="54">
        <v>1006489</v>
      </c>
      <c r="B472" s="55">
        <v>171800</v>
      </c>
      <c r="C472" s="55">
        <v>171800</v>
      </c>
      <c r="D472" s="56">
        <v>44137.663194444402</v>
      </c>
      <c r="E472" s="58">
        <v>0</v>
      </c>
      <c r="H472" s="68"/>
      <c r="I472" s="58">
        <v>0</v>
      </c>
      <c r="L472" s="58">
        <v>171800</v>
      </c>
      <c r="M472" s="59">
        <f t="shared" si="7"/>
        <v>0</v>
      </c>
    </row>
    <row r="473" spans="1:13" s="64" customFormat="1" x14ac:dyDescent="0.25">
      <c r="A473" s="60">
        <v>1006632</v>
      </c>
      <c r="B473" s="61">
        <v>59880</v>
      </c>
      <c r="C473" s="61">
        <v>59880</v>
      </c>
      <c r="D473" s="62">
        <v>44138.729861111096</v>
      </c>
      <c r="E473" s="63">
        <v>0</v>
      </c>
      <c r="H473" s="67">
        <v>59880</v>
      </c>
      <c r="I473" s="63">
        <v>0</v>
      </c>
      <c r="J473" s="63"/>
      <c r="L473" s="63">
        <v>0</v>
      </c>
      <c r="M473" s="65">
        <f t="shared" si="7"/>
        <v>0</v>
      </c>
    </row>
    <row r="474" spans="1:13" x14ac:dyDescent="0.25">
      <c r="A474" s="54">
        <v>1007014</v>
      </c>
      <c r="B474" s="55">
        <v>59898</v>
      </c>
      <c r="C474" s="55">
        <v>59898</v>
      </c>
      <c r="D474" s="56">
        <v>44140.750694444403</v>
      </c>
      <c r="E474" s="58">
        <v>0</v>
      </c>
      <c r="H474" s="68"/>
      <c r="I474" s="58">
        <v>0</v>
      </c>
      <c r="L474" s="58">
        <v>59898</v>
      </c>
      <c r="M474" s="59">
        <f t="shared" si="7"/>
        <v>0</v>
      </c>
    </row>
    <row r="475" spans="1:13" s="64" customFormat="1" x14ac:dyDescent="0.25">
      <c r="A475" s="60">
        <v>1007274</v>
      </c>
      <c r="B475" s="61">
        <v>35100</v>
      </c>
      <c r="C475" s="61">
        <v>35100</v>
      </c>
      <c r="D475" s="62">
        <v>44142.471527777801</v>
      </c>
      <c r="E475" s="63">
        <v>0</v>
      </c>
      <c r="H475" s="67">
        <v>35100</v>
      </c>
      <c r="I475" s="63">
        <v>0</v>
      </c>
      <c r="J475" s="63"/>
      <c r="L475" s="63">
        <v>0</v>
      </c>
      <c r="M475" s="65">
        <f t="shared" si="7"/>
        <v>0</v>
      </c>
    </row>
    <row r="476" spans="1:13" s="64" customFormat="1" x14ac:dyDescent="0.25">
      <c r="A476" s="60">
        <v>1007280</v>
      </c>
      <c r="B476" s="61">
        <v>2353</v>
      </c>
      <c r="C476" s="61">
        <v>2353</v>
      </c>
      <c r="D476" s="62">
        <v>44142.490277777797</v>
      </c>
      <c r="E476" s="63">
        <v>0</v>
      </c>
      <c r="H476" s="67">
        <v>2353</v>
      </c>
      <c r="I476" s="63">
        <v>0</v>
      </c>
      <c r="J476" s="63"/>
      <c r="L476" s="63">
        <v>0</v>
      </c>
      <c r="M476" s="65">
        <f t="shared" si="7"/>
        <v>0</v>
      </c>
    </row>
    <row r="477" spans="1:13" x14ac:dyDescent="0.25">
      <c r="A477" s="54">
        <v>1007590</v>
      </c>
      <c r="B477" s="55">
        <v>59460</v>
      </c>
      <c r="C477" s="55">
        <v>59460</v>
      </c>
      <c r="D477" s="56">
        <v>44144.774305555598</v>
      </c>
      <c r="E477" s="58">
        <v>0</v>
      </c>
      <c r="H477" s="68"/>
      <c r="I477" s="58">
        <v>0</v>
      </c>
      <c r="L477" s="58">
        <v>59460</v>
      </c>
      <c r="M477" s="59">
        <f t="shared" si="7"/>
        <v>0</v>
      </c>
    </row>
    <row r="478" spans="1:13" x14ac:dyDescent="0.25">
      <c r="A478" s="54">
        <v>1007778</v>
      </c>
      <c r="B478" s="55">
        <v>57600</v>
      </c>
      <c r="C478" s="55">
        <v>57600</v>
      </c>
      <c r="D478" s="56">
        <v>44145.720833333296</v>
      </c>
      <c r="E478" s="58">
        <v>0</v>
      </c>
      <c r="H478" s="68"/>
      <c r="I478" s="58">
        <v>0</v>
      </c>
      <c r="L478" s="58">
        <v>57600</v>
      </c>
      <c r="M478" s="59">
        <f t="shared" si="7"/>
        <v>0</v>
      </c>
    </row>
    <row r="479" spans="1:13" s="64" customFormat="1" x14ac:dyDescent="0.25">
      <c r="A479" s="60">
        <v>1007909</v>
      </c>
      <c r="B479" s="61">
        <v>59869</v>
      </c>
      <c r="C479" s="61">
        <v>59869</v>
      </c>
      <c r="D479" s="62">
        <v>44146.690277777801</v>
      </c>
      <c r="E479" s="63">
        <v>0</v>
      </c>
      <c r="H479" s="67">
        <v>59869</v>
      </c>
      <c r="I479" s="63">
        <v>0</v>
      </c>
      <c r="J479" s="63"/>
      <c r="L479" s="63">
        <v>0</v>
      </c>
      <c r="M479" s="65">
        <f t="shared" si="7"/>
        <v>0</v>
      </c>
    </row>
    <row r="480" spans="1:13" x14ac:dyDescent="0.25">
      <c r="A480" s="54">
        <v>1008096</v>
      </c>
      <c r="B480" s="55">
        <v>121260</v>
      </c>
      <c r="C480" s="55">
        <v>121260</v>
      </c>
      <c r="D480" s="56">
        <v>44147.526388888902</v>
      </c>
      <c r="E480" s="58">
        <v>0</v>
      </c>
      <c r="H480" s="68"/>
      <c r="I480" s="58">
        <v>0</v>
      </c>
      <c r="L480" s="58">
        <v>121260</v>
      </c>
      <c r="M480" s="59">
        <f t="shared" si="7"/>
        <v>0</v>
      </c>
    </row>
    <row r="481" spans="1:13" x14ac:dyDescent="0.25">
      <c r="A481" s="54">
        <v>1008358</v>
      </c>
      <c r="B481" s="55">
        <v>35100</v>
      </c>
      <c r="C481" s="55">
        <v>35100</v>
      </c>
      <c r="D481" s="56">
        <v>44149.3527777778</v>
      </c>
      <c r="E481" s="58">
        <v>0</v>
      </c>
      <c r="H481" s="68"/>
      <c r="I481" s="58">
        <v>0</v>
      </c>
      <c r="L481" s="58">
        <v>35100</v>
      </c>
      <c r="M481" s="59">
        <f t="shared" si="7"/>
        <v>0</v>
      </c>
    </row>
    <row r="482" spans="1:13" x14ac:dyDescent="0.25">
      <c r="A482" s="54">
        <v>1008783</v>
      </c>
      <c r="B482" s="55">
        <v>117590</v>
      </c>
      <c r="C482" s="55">
        <v>117590</v>
      </c>
      <c r="D482" s="56">
        <v>44153.114583333299</v>
      </c>
      <c r="E482" s="58">
        <v>0</v>
      </c>
      <c r="H482" s="68"/>
      <c r="I482" s="58">
        <v>0</v>
      </c>
      <c r="L482" s="58">
        <v>117590</v>
      </c>
      <c r="M482" s="59">
        <f t="shared" si="7"/>
        <v>0</v>
      </c>
    </row>
    <row r="483" spans="1:13" x14ac:dyDescent="0.25">
      <c r="A483" s="54">
        <v>1009233</v>
      </c>
      <c r="B483" s="55">
        <v>60518</v>
      </c>
      <c r="C483" s="55">
        <v>60518</v>
      </c>
      <c r="D483" s="56">
        <v>44155.716666666704</v>
      </c>
      <c r="E483" s="58">
        <v>0</v>
      </c>
      <c r="H483" s="68"/>
      <c r="I483" s="58">
        <v>0</v>
      </c>
      <c r="L483" s="58">
        <v>60518</v>
      </c>
      <c r="M483" s="59">
        <f t="shared" si="7"/>
        <v>0</v>
      </c>
    </row>
    <row r="484" spans="1:13" x14ac:dyDescent="0.25">
      <c r="A484" s="54">
        <v>1009351</v>
      </c>
      <c r="B484" s="55">
        <v>57600</v>
      </c>
      <c r="C484" s="55">
        <v>57600</v>
      </c>
      <c r="D484" s="56">
        <v>44156.6430555556</v>
      </c>
      <c r="E484" s="58">
        <v>0</v>
      </c>
      <c r="H484" s="68"/>
      <c r="I484" s="58">
        <v>0</v>
      </c>
      <c r="L484" s="58">
        <v>57600</v>
      </c>
      <c r="M484" s="59">
        <f t="shared" si="7"/>
        <v>0</v>
      </c>
    </row>
    <row r="485" spans="1:13" x14ac:dyDescent="0.25">
      <c r="A485" s="54">
        <v>1009843</v>
      </c>
      <c r="B485" s="55">
        <v>60498</v>
      </c>
      <c r="C485" s="55">
        <v>60498</v>
      </c>
      <c r="D485" s="56">
        <v>44159.770833333299</v>
      </c>
      <c r="E485" s="58">
        <v>0</v>
      </c>
      <c r="H485" s="68"/>
      <c r="I485" s="58">
        <f>VLOOKUP(A485,'GLOSAS PEND X CONCILIAR  900'!$B$2:$C$21,2,0)</f>
        <v>43063</v>
      </c>
      <c r="L485" s="58">
        <v>17435</v>
      </c>
      <c r="M485" s="59">
        <f t="shared" si="7"/>
        <v>0</v>
      </c>
    </row>
    <row r="486" spans="1:13" x14ac:dyDescent="0.25">
      <c r="A486" s="54">
        <v>1010033</v>
      </c>
      <c r="B486" s="55">
        <v>50600</v>
      </c>
      <c r="C486" s="55">
        <v>50600</v>
      </c>
      <c r="D486" s="56">
        <v>44160.713194444397</v>
      </c>
      <c r="E486" s="58">
        <v>0</v>
      </c>
      <c r="H486" s="68"/>
      <c r="I486" s="58">
        <v>0</v>
      </c>
      <c r="L486" s="58">
        <v>50600</v>
      </c>
      <c r="M486" s="59">
        <f t="shared" si="7"/>
        <v>0</v>
      </c>
    </row>
    <row r="487" spans="1:13" x14ac:dyDescent="0.25">
      <c r="A487" s="54">
        <v>1010229</v>
      </c>
      <c r="B487" s="55">
        <v>60278</v>
      </c>
      <c r="C487" s="55">
        <v>60278</v>
      </c>
      <c r="D487" s="56">
        <v>44161.752083333296</v>
      </c>
      <c r="E487" s="58">
        <v>0</v>
      </c>
      <c r="H487" s="68"/>
      <c r="I487" s="58">
        <v>0</v>
      </c>
      <c r="L487" s="58">
        <v>60278</v>
      </c>
      <c r="M487" s="59">
        <f t="shared" si="7"/>
        <v>0</v>
      </c>
    </row>
    <row r="488" spans="1:13" x14ac:dyDescent="0.25">
      <c r="A488" s="54">
        <v>1010336</v>
      </c>
      <c r="B488" s="55">
        <v>2353</v>
      </c>
      <c r="C488" s="55">
        <v>2353</v>
      </c>
      <c r="D488" s="56">
        <v>44162.406944444403</v>
      </c>
      <c r="E488" s="58">
        <v>0</v>
      </c>
      <c r="H488" s="68"/>
      <c r="I488" s="58">
        <v>0</v>
      </c>
      <c r="L488" s="58">
        <v>2353</v>
      </c>
      <c r="M488" s="59">
        <f t="shared" si="7"/>
        <v>0</v>
      </c>
    </row>
    <row r="489" spans="1:13" x14ac:dyDescent="0.25">
      <c r="A489" s="54">
        <v>1010515</v>
      </c>
      <c r="B489" s="55">
        <v>652597</v>
      </c>
      <c r="C489" s="55">
        <v>652597</v>
      </c>
      <c r="D489" s="56">
        <v>44163.383333333302</v>
      </c>
      <c r="E489" s="58">
        <v>0</v>
      </c>
      <c r="H489" s="68"/>
      <c r="I489" s="58">
        <f>VLOOKUP(A489,'GLOSAS PEND X CONCILIAR  900'!$B$2:$C$21,2,0)</f>
        <v>24000</v>
      </c>
      <c r="L489" s="58">
        <v>628597</v>
      </c>
      <c r="M489" s="59">
        <f t="shared" si="7"/>
        <v>0</v>
      </c>
    </row>
    <row r="490" spans="1:13" x14ac:dyDescent="0.25">
      <c r="A490" s="54">
        <v>1010976</v>
      </c>
      <c r="B490" s="55">
        <v>308962</v>
      </c>
      <c r="C490" s="55">
        <v>308962</v>
      </c>
      <c r="D490" s="56">
        <v>44165.695138888899</v>
      </c>
      <c r="E490" s="58">
        <v>0</v>
      </c>
      <c r="H490" s="68"/>
      <c r="I490" s="58">
        <v>0</v>
      </c>
      <c r="L490" s="58">
        <v>308962</v>
      </c>
      <c r="M490" s="59">
        <f t="shared" si="7"/>
        <v>0</v>
      </c>
    </row>
    <row r="491" spans="1:13" x14ac:dyDescent="0.25">
      <c r="A491" s="54">
        <v>1011337</v>
      </c>
      <c r="B491" s="55">
        <v>129900</v>
      </c>
      <c r="C491" s="55">
        <v>129900</v>
      </c>
      <c r="D491" s="56">
        <v>44167.619444444397</v>
      </c>
      <c r="E491" s="58">
        <v>0</v>
      </c>
      <c r="H491" s="68"/>
      <c r="I491" s="58">
        <v>0</v>
      </c>
      <c r="L491" s="58">
        <v>129900</v>
      </c>
      <c r="M491" s="59">
        <f t="shared" si="7"/>
        <v>0</v>
      </c>
    </row>
    <row r="492" spans="1:13" x14ac:dyDescent="0.25">
      <c r="A492" s="54">
        <v>1011484</v>
      </c>
      <c r="B492" s="55">
        <v>57600</v>
      </c>
      <c r="C492" s="55">
        <v>57600</v>
      </c>
      <c r="D492" s="56">
        <v>44168.695138888899</v>
      </c>
      <c r="E492" s="58">
        <v>0</v>
      </c>
      <c r="H492" s="68"/>
      <c r="I492" s="58">
        <v>0</v>
      </c>
      <c r="L492" s="58">
        <v>57600</v>
      </c>
      <c r="M492" s="59">
        <f t="shared" si="7"/>
        <v>0</v>
      </c>
    </row>
    <row r="493" spans="1:13" x14ac:dyDescent="0.25">
      <c r="A493" s="54">
        <v>1011564</v>
      </c>
      <c r="B493" s="55">
        <v>57600</v>
      </c>
      <c r="C493" s="55">
        <v>57600</v>
      </c>
      <c r="D493" s="56">
        <v>44169.197222222203</v>
      </c>
      <c r="E493" s="58">
        <v>0</v>
      </c>
      <c r="H493" s="68"/>
      <c r="I493" s="58">
        <v>0</v>
      </c>
      <c r="L493" s="58">
        <v>57600</v>
      </c>
      <c r="M493" s="59">
        <f t="shared" si="7"/>
        <v>0</v>
      </c>
    </row>
    <row r="494" spans="1:13" x14ac:dyDescent="0.25">
      <c r="A494" s="54">
        <v>1011758</v>
      </c>
      <c r="B494" s="55">
        <v>298490</v>
      </c>
      <c r="C494" s="55">
        <v>298490</v>
      </c>
      <c r="D494" s="56">
        <v>44170.465972222199</v>
      </c>
      <c r="E494" s="58">
        <v>0</v>
      </c>
      <c r="H494" s="68"/>
      <c r="I494" s="58">
        <v>0</v>
      </c>
      <c r="L494" s="58">
        <v>298490</v>
      </c>
      <c r="M494" s="59">
        <f t="shared" si="7"/>
        <v>0</v>
      </c>
    </row>
    <row r="495" spans="1:13" x14ac:dyDescent="0.25">
      <c r="A495" s="54">
        <v>1011935</v>
      </c>
      <c r="B495" s="55">
        <v>477360</v>
      </c>
      <c r="C495" s="55">
        <v>477360</v>
      </c>
      <c r="D495" s="56">
        <v>44172.090972222199</v>
      </c>
      <c r="E495" s="58">
        <v>0</v>
      </c>
      <c r="H495" s="68"/>
      <c r="I495" s="58">
        <v>0</v>
      </c>
      <c r="L495" s="58">
        <v>477360</v>
      </c>
      <c r="M495" s="59">
        <f t="shared" si="7"/>
        <v>0</v>
      </c>
    </row>
    <row r="496" spans="1:13" x14ac:dyDescent="0.25">
      <c r="A496" s="54">
        <v>1012299</v>
      </c>
      <c r="B496" s="55">
        <v>57600</v>
      </c>
      <c r="C496" s="55">
        <v>57600</v>
      </c>
      <c r="D496" s="56">
        <v>44174.684027777803</v>
      </c>
      <c r="E496" s="58">
        <v>0</v>
      </c>
      <c r="H496" s="68"/>
      <c r="I496" s="58">
        <v>0</v>
      </c>
      <c r="L496" s="58">
        <v>57600</v>
      </c>
      <c r="M496" s="59">
        <f t="shared" si="7"/>
        <v>0</v>
      </c>
    </row>
    <row r="497" spans="1:13" s="64" customFormat="1" x14ac:dyDescent="0.25">
      <c r="A497" s="60">
        <v>1012376</v>
      </c>
      <c r="B497" s="61">
        <v>1835744</v>
      </c>
      <c r="C497" s="61">
        <v>1835744</v>
      </c>
      <c r="D497" s="62">
        <v>44175.211805555598</v>
      </c>
      <c r="E497" s="63">
        <v>0</v>
      </c>
      <c r="H497" s="67">
        <v>1835744</v>
      </c>
      <c r="I497" s="63">
        <v>0</v>
      </c>
      <c r="J497" s="63"/>
      <c r="L497" s="63">
        <v>0</v>
      </c>
      <c r="M497" s="65">
        <f t="shared" si="7"/>
        <v>0</v>
      </c>
    </row>
    <row r="498" spans="1:13" x14ac:dyDescent="0.25">
      <c r="A498" s="54">
        <v>1012528</v>
      </c>
      <c r="B498" s="55">
        <v>59200</v>
      </c>
      <c r="C498" s="55">
        <v>59200</v>
      </c>
      <c r="D498" s="56">
        <v>44176.227083333302</v>
      </c>
      <c r="E498" s="58">
        <v>0</v>
      </c>
      <c r="H498" s="68"/>
      <c r="I498" s="58">
        <v>0</v>
      </c>
      <c r="L498" s="58">
        <v>59200</v>
      </c>
      <c r="M498" s="59">
        <f t="shared" si="7"/>
        <v>0</v>
      </c>
    </row>
    <row r="499" spans="1:13" x14ac:dyDescent="0.25">
      <c r="A499" s="54">
        <v>1013106</v>
      </c>
      <c r="B499" s="55">
        <v>59350</v>
      </c>
      <c r="C499" s="55">
        <v>59350</v>
      </c>
      <c r="D499" s="56">
        <v>44180.164583333302</v>
      </c>
      <c r="E499" s="58">
        <v>0</v>
      </c>
      <c r="H499" s="68"/>
      <c r="I499" s="58">
        <v>0</v>
      </c>
      <c r="L499" s="58">
        <v>59350</v>
      </c>
      <c r="M499" s="59">
        <f t="shared" si="7"/>
        <v>0</v>
      </c>
    </row>
    <row r="500" spans="1:13" x14ac:dyDescent="0.25">
      <c r="A500" s="54">
        <v>1013108</v>
      </c>
      <c r="B500" s="55">
        <v>76515</v>
      </c>
      <c r="C500" s="55">
        <v>76515</v>
      </c>
      <c r="D500" s="56">
        <v>44180.168749999997</v>
      </c>
      <c r="E500" s="58">
        <v>0</v>
      </c>
      <c r="H500" s="68"/>
      <c r="I500" s="58">
        <v>0</v>
      </c>
      <c r="L500" s="58">
        <v>76515</v>
      </c>
      <c r="M500" s="59">
        <f t="shared" si="7"/>
        <v>0</v>
      </c>
    </row>
    <row r="501" spans="1:13" s="64" customFormat="1" x14ac:dyDescent="0.25">
      <c r="A501" s="60">
        <v>1013443</v>
      </c>
      <c r="B501" s="61">
        <v>784600</v>
      </c>
      <c r="C501" s="61">
        <v>784600</v>
      </c>
      <c r="D501" s="62">
        <v>44181.659027777801</v>
      </c>
      <c r="E501" s="63">
        <v>0</v>
      </c>
      <c r="H501" s="67">
        <v>784600</v>
      </c>
      <c r="I501" s="63">
        <v>0</v>
      </c>
      <c r="J501" s="63"/>
      <c r="L501" s="63">
        <v>0</v>
      </c>
      <c r="M501" s="65">
        <f t="shared" si="7"/>
        <v>0</v>
      </c>
    </row>
    <row r="502" spans="1:13" x14ac:dyDescent="0.25">
      <c r="A502" s="54">
        <v>1013634</v>
      </c>
      <c r="B502" s="55">
        <v>312620</v>
      </c>
      <c r="C502" s="55">
        <v>312620</v>
      </c>
      <c r="D502" s="56">
        <v>44182.762499999997</v>
      </c>
      <c r="E502" s="58">
        <v>0</v>
      </c>
      <c r="H502" s="68"/>
      <c r="I502" s="58">
        <v>0</v>
      </c>
      <c r="L502" s="58">
        <v>312620</v>
      </c>
      <c r="M502" s="59">
        <f t="shared" si="7"/>
        <v>0</v>
      </c>
    </row>
    <row r="503" spans="1:13" s="64" customFormat="1" x14ac:dyDescent="0.25">
      <c r="A503" s="60">
        <v>1013792</v>
      </c>
      <c r="B503" s="61">
        <v>125720</v>
      </c>
      <c r="C503" s="61">
        <v>125720</v>
      </c>
      <c r="D503" s="62">
        <v>44183.629166666702</v>
      </c>
      <c r="E503" s="63">
        <v>0</v>
      </c>
      <c r="H503" s="67">
        <v>125720</v>
      </c>
      <c r="I503" s="63">
        <v>0</v>
      </c>
      <c r="J503" s="63"/>
      <c r="L503" s="63">
        <v>0</v>
      </c>
      <c r="M503" s="65">
        <f t="shared" si="7"/>
        <v>0</v>
      </c>
    </row>
    <row r="504" spans="1:13" s="64" customFormat="1" x14ac:dyDescent="0.25">
      <c r="A504" s="60">
        <v>1014013</v>
      </c>
      <c r="B504" s="61">
        <v>188170</v>
      </c>
      <c r="C504" s="61">
        <v>188170</v>
      </c>
      <c r="D504" s="62">
        <v>44185.097222222197</v>
      </c>
      <c r="E504" s="63">
        <v>0</v>
      </c>
      <c r="H504" s="67">
        <v>188170</v>
      </c>
      <c r="I504" s="63">
        <v>0</v>
      </c>
      <c r="J504" s="63"/>
      <c r="L504" s="63">
        <v>0</v>
      </c>
      <c r="M504" s="65">
        <f t="shared" si="7"/>
        <v>0</v>
      </c>
    </row>
    <row r="505" spans="1:13" x14ac:dyDescent="0.25">
      <c r="A505" s="54">
        <v>1014102</v>
      </c>
      <c r="B505" s="55">
        <v>57600</v>
      </c>
      <c r="C505" s="55">
        <v>57600</v>
      </c>
      <c r="D505" s="56">
        <v>44186.027083333298</v>
      </c>
      <c r="E505" s="58">
        <v>0</v>
      </c>
      <c r="H505" s="68"/>
      <c r="I505" s="58">
        <v>0</v>
      </c>
      <c r="L505" s="58">
        <v>57600</v>
      </c>
      <c r="M505" s="59">
        <f t="shared" si="7"/>
        <v>0</v>
      </c>
    </row>
    <row r="506" spans="1:13" x14ac:dyDescent="0.25">
      <c r="A506" s="54">
        <v>1014150</v>
      </c>
      <c r="B506" s="55">
        <v>9412</v>
      </c>
      <c r="C506" s="55">
        <v>9412</v>
      </c>
      <c r="D506" s="56">
        <v>44186.4167592593</v>
      </c>
      <c r="E506" s="58">
        <v>0</v>
      </c>
      <c r="H506" s="68"/>
      <c r="I506" s="58">
        <v>0</v>
      </c>
      <c r="L506" s="58">
        <v>9412</v>
      </c>
      <c r="M506" s="59">
        <f t="shared" si="7"/>
        <v>0</v>
      </c>
    </row>
    <row r="507" spans="1:13" x14ac:dyDescent="0.25">
      <c r="A507" s="54">
        <v>1014165</v>
      </c>
      <c r="B507" s="55">
        <v>57600</v>
      </c>
      <c r="C507" s="55">
        <v>57600</v>
      </c>
      <c r="D507" s="56">
        <v>44186.456250000003</v>
      </c>
      <c r="E507" s="58">
        <v>0</v>
      </c>
      <c r="H507" s="68"/>
      <c r="I507" s="58">
        <v>0</v>
      </c>
      <c r="L507" s="58">
        <v>57600</v>
      </c>
      <c r="M507" s="59">
        <f t="shared" si="7"/>
        <v>0</v>
      </c>
    </row>
    <row r="508" spans="1:13" x14ac:dyDescent="0.25">
      <c r="A508" s="54">
        <v>1014207</v>
      </c>
      <c r="B508" s="55">
        <v>59898</v>
      </c>
      <c r="C508" s="55">
        <v>59898</v>
      </c>
      <c r="D508" s="56">
        <v>44186.554861111101</v>
      </c>
      <c r="E508" s="58">
        <v>0</v>
      </c>
      <c r="H508" s="68"/>
      <c r="I508" s="58">
        <v>0</v>
      </c>
      <c r="L508" s="58">
        <v>59898</v>
      </c>
      <c r="M508" s="59">
        <f t="shared" si="7"/>
        <v>0</v>
      </c>
    </row>
    <row r="509" spans="1:13" x14ac:dyDescent="0.25">
      <c r="A509" s="54">
        <v>1014297</v>
      </c>
      <c r="B509" s="55">
        <v>57600</v>
      </c>
      <c r="C509" s="55">
        <v>57600</v>
      </c>
      <c r="D509" s="56">
        <v>44186.9597222222</v>
      </c>
      <c r="E509" s="58">
        <v>0</v>
      </c>
      <c r="H509" s="68"/>
      <c r="I509" s="58">
        <v>0</v>
      </c>
      <c r="L509" s="58">
        <v>57600</v>
      </c>
      <c r="M509" s="59">
        <f t="shared" si="7"/>
        <v>0</v>
      </c>
    </row>
    <row r="510" spans="1:13" x14ac:dyDescent="0.25">
      <c r="A510" s="54">
        <v>1014440</v>
      </c>
      <c r="B510" s="55">
        <v>57600</v>
      </c>
      <c r="C510" s="55">
        <v>57600</v>
      </c>
      <c r="D510" s="56">
        <v>44187.459027777797</v>
      </c>
      <c r="E510" s="58">
        <v>0</v>
      </c>
      <c r="H510" s="68"/>
      <c r="I510" s="58">
        <v>0</v>
      </c>
      <c r="L510" s="58">
        <v>57600</v>
      </c>
      <c r="M510" s="59">
        <f t="shared" si="7"/>
        <v>0</v>
      </c>
    </row>
    <row r="511" spans="1:13" x14ac:dyDescent="0.25">
      <c r="A511" s="54">
        <v>1014552</v>
      </c>
      <c r="B511" s="55">
        <v>122395</v>
      </c>
      <c r="C511" s="55">
        <v>122395</v>
      </c>
      <c r="D511" s="56">
        <v>44188.238194444399</v>
      </c>
      <c r="E511" s="58">
        <v>0</v>
      </c>
      <c r="H511" s="68"/>
      <c r="I511" s="58">
        <v>0</v>
      </c>
      <c r="L511" s="58">
        <v>122395</v>
      </c>
      <c r="M511" s="59">
        <f t="shared" si="7"/>
        <v>0</v>
      </c>
    </row>
    <row r="512" spans="1:13" x14ac:dyDescent="0.25">
      <c r="A512" s="54">
        <v>1015002</v>
      </c>
      <c r="B512" s="55">
        <v>68720</v>
      </c>
      <c r="C512" s="55">
        <v>68720</v>
      </c>
      <c r="D512" s="56">
        <v>44191.511805555601</v>
      </c>
      <c r="E512" s="58">
        <v>0</v>
      </c>
      <c r="H512" s="68"/>
      <c r="I512" s="58">
        <v>0</v>
      </c>
      <c r="L512" s="58">
        <v>68720</v>
      </c>
      <c r="M512" s="59">
        <f t="shared" si="7"/>
        <v>0</v>
      </c>
    </row>
    <row r="513" spans="1:15" x14ac:dyDescent="0.25">
      <c r="A513" s="54">
        <v>1015289</v>
      </c>
      <c r="B513" s="55">
        <v>59898</v>
      </c>
      <c r="C513" s="55">
        <v>59898</v>
      </c>
      <c r="D513" s="56">
        <v>44193.718055555597</v>
      </c>
      <c r="E513" s="58">
        <v>0</v>
      </c>
      <c r="H513" s="68"/>
      <c r="I513" s="58">
        <v>0</v>
      </c>
      <c r="L513" s="58">
        <v>59898</v>
      </c>
      <c r="M513" s="59">
        <f t="shared" si="7"/>
        <v>0</v>
      </c>
    </row>
    <row r="514" spans="1:15" x14ac:dyDescent="0.25">
      <c r="A514" s="54">
        <v>1015343</v>
      </c>
      <c r="B514" s="55">
        <v>59898</v>
      </c>
      <c r="C514" s="55">
        <v>6832</v>
      </c>
      <c r="D514" s="56">
        <v>44194.109722222202</v>
      </c>
      <c r="E514" s="58">
        <v>0</v>
      </c>
      <c r="H514" s="68"/>
      <c r="I514" s="58">
        <v>0</v>
      </c>
      <c r="L514" s="58">
        <v>59898</v>
      </c>
      <c r="M514" s="59">
        <f t="shared" si="7"/>
        <v>-53066</v>
      </c>
      <c r="O514" t="s">
        <v>1424</v>
      </c>
    </row>
    <row r="515" spans="1:15" s="64" customFormat="1" x14ac:dyDescent="0.25">
      <c r="A515" s="60">
        <v>1015502</v>
      </c>
      <c r="B515" s="61">
        <v>57600</v>
      </c>
      <c r="C515" s="61">
        <v>57600</v>
      </c>
      <c r="D515" s="62">
        <v>44194.745138888902</v>
      </c>
      <c r="E515" s="63">
        <v>0</v>
      </c>
      <c r="H515" s="67">
        <v>57600</v>
      </c>
      <c r="I515" s="63">
        <v>0</v>
      </c>
      <c r="J515" s="63"/>
      <c r="L515" s="63">
        <v>57600</v>
      </c>
      <c r="M515" s="65">
        <f t="shared" ref="M515:M578" si="8">+C515-E515-F515-G515-H515-I515-J515-K515-L515</f>
        <v>-57600</v>
      </c>
    </row>
    <row r="516" spans="1:15" x14ac:dyDescent="0.25">
      <c r="A516" s="54">
        <v>1015838</v>
      </c>
      <c r="B516" s="55">
        <v>57600</v>
      </c>
      <c r="C516" s="55">
        <v>57600</v>
      </c>
      <c r="D516" s="56">
        <v>44196.633333333302</v>
      </c>
      <c r="E516" s="58">
        <v>0</v>
      </c>
      <c r="H516" s="68"/>
      <c r="I516" s="58">
        <v>0</v>
      </c>
      <c r="L516" s="58">
        <v>57600</v>
      </c>
      <c r="M516" s="59">
        <f t="shared" si="8"/>
        <v>0</v>
      </c>
    </row>
    <row r="517" spans="1:15" x14ac:dyDescent="0.25">
      <c r="A517" s="54">
        <v>1016630</v>
      </c>
      <c r="B517" s="55">
        <v>4706</v>
      </c>
      <c r="C517" s="55">
        <v>4706</v>
      </c>
      <c r="D517" s="56">
        <v>44204.454629629603</v>
      </c>
      <c r="E517" s="58">
        <v>0</v>
      </c>
      <c r="H517" s="68"/>
      <c r="I517" s="58">
        <v>0</v>
      </c>
      <c r="L517" s="58">
        <v>4706</v>
      </c>
      <c r="M517" s="59">
        <f t="shared" si="8"/>
        <v>0</v>
      </c>
    </row>
    <row r="518" spans="1:15" x14ac:dyDescent="0.25">
      <c r="A518" s="54">
        <v>1016746</v>
      </c>
      <c r="B518" s="55">
        <v>59700</v>
      </c>
      <c r="C518" s="55">
        <v>59700</v>
      </c>
      <c r="D518" s="56">
        <v>44205.3930555556</v>
      </c>
      <c r="E518" s="58">
        <v>0</v>
      </c>
      <c r="H518" s="68"/>
      <c r="I518" s="58">
        <v>0</v>
      </c>
      <c r="L518" s="58">
        <v>59700</v>
      </c>
      <c r="M518" s="59">
        <f t="shared" si="8"/>
        <v>0</v>
      </c>
    </row>
    <row r="519" spans="1:15" x14ac:dyDescent="0.25">
      <c r="A519" s="54">
        <v>1016812</v>
      </c>
      <c r="B519" s="55">
        <v>59700</v>
      </c>
      <c r="C519" s="55">
        <v>59700</v>
      </c>
      <c r="D519" s="56">
        <v>44206.097916666702</v>
      </c>
      <c r="E519" s="58">
        <v>0</v>
      </c>
      <c r="H519" s="68"/>
      <c r="I519" s="58">
        <v>0</v>
      </c>
      <c r="L519" s="58">
        <v>59700</v>
      </c>
      <c r="M519" s="59">
        <f t="shared" si="8"/>
        <v>0</v>
      </c>
    </row>
    <row r="520" spans="1:15" x14ac:dyDescent="0.25">
      <c r="A520" s="54">
        <v>1017029</v>
      </c>
      <c r="B520" s="55">
        <v>61400</v>
      </c>
      <c r="C520" s="55">
        <v>61400</v>
      </c>
      <c r="D520" s="56">
        <v>44208.699305555601</v>
      </c>
      <c r="E520" s="58">
        <v>0</v>
      </c>
      <c r="H520" s="68"/>
      <c r="I520" s="58">
        <v>0</v>
      </c>
      <c r="L520" s="58">
        <v>61400</v>
      </c>
      <c r="M520" s="59">
        <f t="shared" si="8"/>
        <v>0</v>
      </c>
    </row>
    <row r="521" spans="1:15" x14ac:dyDescent="0.25">
      <c r="A521" s="54">
        <v>1017041</v>
      </c>
      <c r="B521" s="55">
        <v>59700</v>
      </c>
      <c r="C521" s="55">
        <v>59700</v>
      </c>
      <c r="D521" s="56">
        <v>44208.729166666701</v>
      </c>
      <c r="E521" s="58">
        <v>0</v>
      </c>
      <c r="H521" s="68"/>
      <c r="I521" s="58">
        <v>0</v>
      </c>
      <c r="L521" s="58">
        <v>59700</v>
      </c>
      <c r="M521" s="59">
        <f t="shared" si="8"/>
        <v>0</v>
      </c>
    </row>
    <row r="522" spans="1:15" x14ac:dyDescent="0.25">
      <c r="A522" s="54">
        <v>1017093</v>
      </c>
      <c r="B522" s="55">
        <v>255660</v>
      </c>
      <c r="C522" s="55">
        <v>255660</v>
      </c>
      <c r="D522" s="56">
        <v>44209.03125</v>
      </c>
      <c r="E522" s="58">
        <v>0</v>
      </c>
      <c r="H522" s="68"/>
      <c r="I522" s="58">
        <v>0</v>
      </c>
      <c r="L522" s="58">
        <v>255660</v>
      </c>
      <c r="M522" s="59">
        <f t="shared" si="8"/>
        <v>0</v>
      </c>
    </row>
    <row r="523" spans="1:15" x14ac:dyDescent="0.25">
      <c r="A523" s="54">
        <v>1017176</v>
      </c>
      <c r="B523" s="55">
        <v>61998</v>
      </c>
      <c r="C523" s="55">
        <v>61998</v>
      </c>
      <c r="D523" s="56">
        <v>44209.486111111102</v>
      </c>
      <c r="E523" s="58">
        <v>0</v>
      </c>
      <c r="H523" s="68"/>
      <c r="I523" s="58">
        <v>0</v>
      </c>
      <c r="L523" s="58">
        <v>61998</v>
      </c>
      <c r="M523" s="59">
        <f t="shared" si="8"/>
        <v>0</v>
      </c>
    </row>
    <row r="524" spans="1:15" x14ac:dyDescent="0.25">
      <c r="A524" s="54">
        <v>1017479</v>
      </c>
      <c r="B524" s="55">
        <v>61400</v>
      </c>
      <c r="C524" s="55">
        <v>61400</v>
      </c>
      <c r="D524" s="56">
        <v>44211.514583333301</v>
      </c>
      <c r="E524" s="58">
        <v>0</v>
      </c>
      <c r="H524" s="68"/>
      <c r="I524" s="58">
        <v>0</v>
      </c>
      <c r="L524" s="58">
        <v>61400</v>
      </c>
      <c r="M524" s="59">
        <f t="shared" si="8"/>
        <v>0</v>
      </c>
    </row>
    <row r="525" spans="1:15" x14ac:dyDescent="0.25">
      <c r="A525" s="54">
        <v>1017576</v>
      </c>
      <c r="B525" s="55">
        <v>183984</v>
      </c>
      <c r="C525" s="55">
        <v>183984</v>
      </c>
      <c r="D525" s="56">
        <v>44212.202777777798</v>
      </c>
      <c r="E525" s="58">
        <v>0</v>
      </c>
      <c r="H525" s="68"/>
      <c r="I525" s="58">
        <v>0</v>
      </c>
      <c r="L525" s="58">
        <v>183984</v>
      </c>
      <c r="M525" s="59">
        <f t="shared" si="8"/>
        <v>0</v>
      </c>
    </row>
    <row r="526" spans="1:15" s="64" customFormat="1" x14ac:dyDescent="0.25">
      <c r="A526" s="60">
        <v>1017885</v>
      </c>
      <c r="B526" s="61">
        <v>62199</v>
      </c>
      <c r="C526" s="61">
        <v>62199</v>
      </c>
      <c r="D526" s="62">
        <v>44215.028472222199</v>
      </c>
      <c r="E526" s="63">
        <v>0</v>
      </c>
      <c r="H526" s="67">
        <v>62199</v>
      </c>
      <c r="I526" s="63">
        <v>0</v>
      </c>
      <c r="J526" s="63"/>
      <c r="L526" s="63">
        <v>0</v>
      </c>
      <c r="M526" s="65">
        <f t="shared" si="8"/>
        <v>0</v>
      </c>
    </row>
    <row r="527" spans="1:15" x14ac:dyDescent="0.25">
      <c r="A527" s="54">
        <v>1017938</v>
      </c>
      <c r="B527" s="55">
        <v>59700</v>
      </c>
      <c r="C527" s="55">
        <v>59700</v>
      </c>
      <c r="D527" s="56">
        <v>44215.390277777798</v>
      </c>
      <c r="E527" s="58">
        <v>0</v>
      </c>
      <c r="H527" s="68"/>
      <c r="I527" s="58">
        <v>0</v>
      </c>
      <c r="L527" s="58">
        <v>59700</v>
      </c>
      <c r="M527" s="59">
        <f t="shared" si="8"/>
        <v>0</v>
      </c>
    </row>
    <row r="528" spans="1:15" x14ac:dyDescent="0.25">
      <c r="A528" s="54">
        <v>1018196</v>
      </c>
      <c r="B528" s="55">
        <v>236840</v>
      </c>
      <c r="C528" s="55">
        <v>236840</v>
      </c>
      <c r="D528" s="56">
        <v>44216.7944444444</v>
      </c>
      <c r="E528" s="58">
        <v>0</v>
      </c>
      <c r="H528" s="68"/>
      <c r="I528" s="58">
        <v>0</v>
      </c>
      <c r="L528" s="58">
        <v>236840</v>
      </c>
      <c r="M528" s="59">
        <f t="shared" si="8"/>
        <v>0</v>
      </c>
    </row>
    <row r="529" spans="1:13" x14ac:dyDescent="0.25">
      <c r="A529" s="54">
        <v>1018333</v>
      </c>
      <c r="B529" s="55">
        <v>61400</v>
      </c>
      <c r="C529" s="55">
        <v>61400</v>
      </c>
      <c r="D529" s="56">
        <v>44217.739583333299</v>
      </c>
      <c r="E529" s="58">
        <v>0</v>
      </c>
      <c r="H529" s="68"/>
      <c r="I529" s="58">
        <v>0</v>
      </c>
      <c r="L529" s="58">
        <v>61400</v>
      </c>
      <c r="M529" s="59">
        <f t="shared" si="8"/>
        <v>0</v>
      </c>
    </row>
    <row r="530" spans="1:13" x14ac:dyDescent="0.25">
      <c r="A530" s="54">
        <v>1018337</v>
      </c>
      <c r="B530" s="55">
        <v>61265</v>
      </c>
      <c r="C530" s="55">
        <v>61265</v>
      </c>
      <c r="D530" s="56">
        <v>44217.783333333296</v>
      </c>
      <c r="E530" s="58">
        <v>0</v>
      </c>
      <c r="H530" s="68"/>
      <c r="I530" s="58">
        <v>0</v>
      </c>
      <c r="L530" s="58">
        <v>61265</v>
      </c>
      <c r="M530" s="59">
        <f t="shared" si="8"/>
        <v>0</v>
      </c>
    </row>
    <row r="531" spans="1:13" x14ac:dyDescent="0.25">
      <c r="A531" s="54">
        <v>1018658</v>
      </c>
      <c r="B531" s="55">
        <v>221545</v>
      </c>
      <c r="C531" s="55">
        <v>221545</v>
      </c>
      <c r="D531" s="56">
        <v>44220.122916666704</v>
      </c>
      <c r="E531" s="58">
        <v>0</v>
      </c>
      <c r="H531" s="68"/>
      <c r="I531" s="58">
        <v>0</v>
      </c>
      <c r="L531" s="58">
        <v>221545</v>
      </c>
      <c r="M531" s="59">
        <f t="shared" si="8"/>
        <v>0</v>
      </c>
    </row>
    <row r="532" spans="1:13" x14ac:dyDescent="0.25">
      <c r="A532" s="54">
        <v>1018688</v>
      </c>
      <c r="B532" s="55">
        <v>61400</v>
      </c>
      <c r="C532" s="55">
        <v>61400</v>
      </c>
      <c r="D532" s="56">
        <v>44220.345138888901</v>
      </c>
      <c r="E532" s="58">
        <v>0</v>
      </c>
      <c r="H532" s="68"/>
      <c r="I532" s="58">
        <v>0</v>
      </c>
      <c r="L532" s="58">
        <v>61400</v>
      </c>
      <c r="M532" s="59">
        <f t="shared" si="8"/>
        <v>0</v>
      </c>
    </row>
    <row r="533" spans="1:13" x14ac:dyDescent="0.25">
      <c r="A533" s="54">
        <v>1019007</v>
      </c>
      <c r="B533" s="55">
        <v>201600</v>
      </c>
      <c r="C533" s="55">
        <v>201600</v>
      </c>
      <c r="D533" s="56">
        <v>44222.688194444403</v>
      </c>
      <c r="E533" s="58">
        <v>0</v>
      </c>
      <c r="H533" s="68"/>
      <c r="I533" s="58">
        <v>0</v>
      </c>
      <c r="L533" s="58">
        <v>201600</v>
      </c>
      <c r="M533" s="59">
        <f t="shared" si="8"/>
        <v>0</v>
      </c>
    </row>
    <row r="534" spans="1:13" x14ac:dyDescent="0.25">
      <c r="A534" s="54">
        <v>1019236</v>
      </c>
      <c r="B534" s="55">
        <v>277339</v>
      </c>
      <c r="C534" s="55">
        <v>277339</v>
      </c>
      <c r="D534" s="56">
        <v>44224.577777777798</v>
      </c>
      <c r="E534" s="58">
        <v>0</v>
      </c>
      <c r="H534" s="68"/>
      <c r="I534" s="58">
        <v>0</v>
      </c>
      <c r="L534" s="58">
        <v>277339</v>
      </c>
      <c r="M534" s="59">
        <f t="shared" si="8"/>
        <v>0</v>
      </c>
    </row>
    <row r="535" spans="1:13" x14ac:dyDescent="0.25">
      <c r="A535" s="54">
        <v>1019959</v>
      </c>
      <c r="B535" s="55">
        <v>59700</v>
      </c>
      <c r="C535" s="55">
        <v>59700</v>
      </c>
      <c r="D535" s="56">
        <v>44229.686805555597</v>
      </c>
      <c r="E535" s="58">
        <v>0</v>
      </c>
      <c r="H535" s="68"/>
      <c r="I535" s="58">
        <v>0</v>
      </c>
      <c r="L535" s="58">
        <v>59700</v>
      </c>
      <c r="M535" s="59">
        <f t="shared" si="8"/>
        <v>0</v>
      </c>
    </row>
    <row r="536" spans="1:13" x14ac:dyDescent="0.25">
      <c r="A536" s="54">
        <v>1019995</v>
      </c>
      <c r="B536" s="55">
        <v>59700</v>
      </c>
      <c r="C536" s="55">
        <v>59700</v>
      </c>
      <c r="D536" s="56">
        <v>44229.841666666704</v>
      </c>
      <c r="E536" s="58">
        <v>0</v>
      </c>
      <c r="H536" s="68"/>
      <c r="I536" s="58">
        <v>0</v>
      </c>
      <c r="L536" s="58">
        <v>59700</v>
      </c>
      <c r="M536" s="59">
        <f t="shared" si="8"/>
        <v>0</v>
      </c>
    </row>
    <row r="537" spans="1:13" x14ac:dyDescent="0.25">
      <c r="A537" s="54">
        <v>1020061</v>
      </c>
      <c r="B537" s="55">
        <v>36300</v>
      </c>
      <c r="C537" s="55">
        <v>36300</v>
      </c>
      <c r="D537" s="56">
        <v>44230.381944444402</v>
      </c>
      <c r="E537" s="58">
        <v>0</v>
      </c>
      <c r="H537" s="68"/>
      <c r="I537" s="58">
        <v>0</v>
      </c>
      <c r="L537" s="58">
        <v>36300</v>
      </c>
      <c r="M537" s="59">
        <f t="shared" si="8"/>
        <v>0</v>
      </c>
    </row>
    <row r="538" spans="1:13" x14ac:dyDescent="0.25">
      <c r="A538" s="54">
        <v>1020288</v>
      </c>
      <c r="B538" s="55">
        <v>59700</v>
      </c>
      <c r="C538" s="55">
        <v>59700</v>
      </c>
      <c r="D538" s="56">
        <v>44231.725694444402</v>
      </c>
      <c r="E538" s="58">
        <v>0</v>
      </c>
      <c r="H538" s="68"/>
      <c r="I538" s="58">
        <v>0</v>
      </c>
      <c r="L538" s="58">
        <v>59700</v>
      </c>
      <c r="M538" s="59">
        <f t="shared" si="8"/>
        <v>0</v>
      </c>
    </row>
    <row r="539" spans="1:13" s="64" customFormat="1" x14ac:dyDescent="0.25">
      <c r="A539" s="60">
        <v>1020348</v>
      </c>
      <c r="B539" s="61">
        <v>975108</v>
      </c>
      <c r="C539" s="61">
        <v>975108</v>
      </c>
      <c r="D539" s="62">
        <v>44232.108333333301</v>
      </c>
      <c r="E539" s="63">
        <v>0</v>
      </c>
      <c r="H539" s="67">
        <v>975108</v>
      </c>
      <c r="I539" s="63">
        <v>0</v>
      </c>
      <c r="J539" s="63"/>
      <c r="L539" s="63">
        <v>0</v>
      </c>
      <c r="M539" s="65">
        <f t="shared" si="8"/>
        <v>0</v>
      </c>
    </row>
    <row r="540" spans="1:13" x14ac:dyDescent="0.25">
      <c r="A540" s="54">
        <v>1020363</v>
      </c>
      <c r="B540" s="55">
        <v>74200</v>
      </c>
      <c r="C540" s="55">
        <v>74200</v>
      </c>
      <c r="D540" s="56">
        <v>44232.274305555598</v>
      </c>
      <c r="E540" s="58">
        <v>0</v>
      </c>
      <c r="H540" s="68"/>
      <c r="I540" s="58">
        <v>0</v>
      </c>
      <c r="L540" s="58">
        <v>74200</v>
      </c>
      <c r="M540" s="59">
        <f t="shared" si="8"/>
        <v>0</v>
      </c>
    </row>
    <row r="541" spans="1:13" x14ac:dyDescent="0.25">
      <c r="A541" s="54">
        <v>1020459</v>
      </c>
      <c r="B541" s="55">
        <v>74898</v>
      </c>
      <c r="C541" s="55">
        <v>74898</v>
      </c>
      <c r="D541" s="56">
        <v>44232.855555555601</v>
      </c>
      <c r="E541" s="58">
        <v>0</v>
      </c>
      <c r="H541" s="68"/>
      <c r="I541" s="58">
        <v>0</v>
      </c>
      <c r="L541" s="58">
        <v>74898</v>
      </c>
      <c r="M541" s="59">
        <f t="shared" si="8"/>
        <v>0</v>
      </c>
    </row>
    <row r="542" spans="1:13" x14ac:dyDescent="0.25">
      <c r="A542" s="54">
        <v>1020735</v>
      </c>
      <c r="B542" s="55">
        <v>36300</v>
      </c>
      <c r="C542" s="55">
        <v>36300</v>
      </c>
      <c r="D542" s="56">
        <v>44235.683333333298</v>
      </c>
      <c r="E542" s="58">
        <v>0</v>
      </c>
      <c r="H542" s="68"/>
      <c r="I542" s="58">
        <v>0</v>
      </c>
      <c r="L542" s="58">
        <v>36300</v>
      </c>
      <c r="M542" s="59">
        <f t="shared" si="8"/>
        <v>0</v>
      </c>
    </row>
    <row r="543" spans="1:13" x14ac:dyDescent="0.25">
      <c r="A543" s="54">
        <v>1020772</v>
      </c>
      <c r="B543" s="55">
        <v>232210</v>
      </c>
      <c r="C543" s="55">
        <v>232210</v>
      </c>
      <c r="D543" s="56">
        <v>44235.965972222199</v>
      </c>
      <c r="E543" s="58">
        <v>0</v>
      </c>
      <c r="H543" s="68"/>
      <c r="I543" s="58">
        <v>0</v>
      </c>
      <c r="L543" s="58">
        <v>232210</v>
      </c>
      <c r="M543" s="59">
        <f t="shared" si="8"/>
        <v>0</v>
      </c>
    </row>
    <row r="544" spans="1:13" x14ac:dyDescent="0.25">
      <c r="A544" s="54">
        <v>1020849</v>
      </c>
      <c r="B544" s="55">
        <v>19680</v>
      </c>
      <c r="C544" s="55">
        <v>19680</v>
      </c>
      <c r="D544" s="56">
        <v>44236.326388888898</v>
      </c>
      <c r="E544" s="58">
        <v>0</v>
      </c>
      <c r="H544" s="68"/>
      <c r="I544" s="58">
        <f>VLOOKUP(A544,'GLOSAS PEND X CONCILIAR  900'!$B$2:$C$21,2,0)</f>
        <v>8475</v>
      </c>
      <c r="L544" s="58">
        <v>11205</v>
      </c>
      <c r="M544" s="59">
        <f t="shared" si="8"/>
        <v>0</v>
      </c>
    </row>
    <row r="545" spans="1:13" x14ac:dyDescent="0.25">
      <c r="A545" s="54">
        <v>1020935</v>
      </c>
      <c r="B545" s="55">
        <v>59700</v>
      </c>
      <c r="C545" s="55">
        <v>59700</v>
      </c>
      <c r="D545" s="56">
        <v>44236.822222222203</v>
      </c>
      <c r="E545" s="58">
        <v>0</v>
      </c>
      <c r="H545" s="68"/>
      <c r="I545" s="58">
        <v>0</v>
      </c>
      <c r="L545" s="58">
        <v>59700</v>
      </c>
      <c r="M545" s="59">
        <f t="shared" si="8"/>
        <v>0</v>
      </c>
    </row>
    <row r="546" spans="1:13" x14ac:dyDescent="0.25">
      <c r="A546" s="54">
        <v>1020977</v>
      </c>
      <c r="B546" s="55">
        <v>445210</v>
      </c>
      <c r="C546" s="55">
        <v>445210</v>
      </c>
      <c r="D546" s="56">
        <v>44237.190277777801</v>
      </c>
      <c r="E546" s="58">
        <v>0</v>
      </c>
      <c r="H546" s="68"/>
      <c r="I546" s="58">
        <v>0</v>
      </c>
      <c r="L546" s="58">
        <v>445210</v>
      </c>
      <c r="M546" s="59">
        <f t="shared" si="8"/>
        <v>0</v>
      </c>
    </row>
    <row r="547" spans="1:13" x14ac:dyDescent="0.25">
      <c r="A547" s="54">
        <v>1021178</v>
      </c>
      <c r="B547" s="55">
        <v>9412</v>
      </c>
      <c r="C547" s="55">
        <v>9412</v>
      </c>
      <c r="D547" s="56">
        <v>44238.378472222197</v>
      </c>
      <c r="E547" s="58">
        <v>0</v>
      </c>
      <c r="H547" s="68"/>
      <c r="I547" s="58">
        <v>0</v>
      </c>
      <c r="L547" s="58">
        <v>9412</v>
      </c>
      <c r="M547" s="59">
        <f t="shared" si="8"/>
        <v>0</v>
      </c>
    </row>
    <row r="548" spans="1:13" x14ac:dyDescent="0.25">
      <c r="A548" s="54">
        <v>1021251</v>
      </c>
      <c r="B548" s="55">
        <v>304479</v>
      </c>
      <c r="C548" s="55">
        <v>304479</v>
      </c>
      <c r="D548" s="56">
        <v>44238.727083333302</v>
      </c>
      <c r="E548" s="58">
        <v>0</v>
      </c>
      <c r="H548" s="68"/>
      <c r="I548" s="58">
        <v>0</v>
      </c>
      <c r="L548" s="58">
        <v>304479</v>
      </c>
      <c r="M548" s="59">
        <f t="shared" si="8"/>
        <v>0</v>
      </c>
    </row>
    <row r="549" spans="1:13" x14ac:dyDescent="0.25">
      <c r="A549" s="54">
        <v>1021295</v>
      </c>
      <c r="B549" s="55">
        <v>355660</v>
      </c>
      <c r="C549" s="55">
        <v>355660</v>
      </c>
      <c r="D549" s="56">
        <v>44239.0756944444</v>
      </c>
      <c r="E549" s="58">
        <v>0</v>
      </c>
      <c r="H549" s="68"/>
      <c r="I549" s="58">
        <v>0</v>
      </c>
      <c r="L549" s="58">
        <v>355660</v>
      </c>
      <c r="M549" s="59">
        <f t="shared" si="8"/>
        <v>0</v>
      </c>
    </row>
    <row r="550" spans="1:13" x14ac:dyDescent="0.25">
      <c r="A550" s="54">
        <v>1021375</v>
      </c>
      <c r="B550" s="55">
        <v>346807</v>
      </c>
      <c r="C550" s="55">
        <v>346807</v>
      </c>
      <c r="D550" s="56">
        <v>44239.576388888898</v>
      </c>
      <c r="E550" s="58">
        <v>0</v>
      </c>
      <c r="H550" s="68"/>
      <c r="I550" s="58">
        <v>0</v>
      </c>
      <c r="L550" s="58">
        <v>346807</v>
      </c>
      <c r="M550" s="59">
        <f t="shared" si="8"/>
        <v>0</v>
      </c>
    </row>
    <row r="551" spans="1:13" x14ac:dyDescent="0.25">
      <c r="A551" s="54">
        <v>1021728</v>
      </c>
      <c r="B551" s="55">
        <v>59700</v>
      </c>
      <c r="C551" s="55">
        <v>59700</v>
      </c>
      <c r="D551" s="56">
        <v>44242.647916666698</v>
      </c>
      <c r="E551" s="58">
        <v>0</v>
      </c>
      <c r="H551" s="68"/>
      <c r="I551" s="58">
        <v>0</v>
      </c>
      <c r="L551" s="58">
        <v>59700</v>
      </c>
      <c r="M551" s="59">
        <f t="shared" si="8"/>
        <v>0</v>
      </c>
    </row>
    <row r="552" spans="1:13" x14ac:dyDescent="0.25">
      <c r="A552" s="54">
        <v>1021890</v>
      </c>
      <c r="B552" s="55">
        <v>24800</v>
      </c>
      <c r="C552" s="55">
        <v>24800</v>
      </c>
      <c r="D552" s="56">
        <v>44243.6118055556</v>
      </c>
      <c r="E552" s="58">
        <v>0</v>
      </c>
      <c r="H552" s="68"/>
      <c r="I552" s="58">
        <v>0</v>
      </c>
      <c r="L552" s="58">
        <v>24800</v>
      </c>
      <c r="M552" s="59">
        <f t="shared" si="8"/>
        <v>0</v>
      </c>
    </row>
    <row r="553" spans="1:13" s="64" customFormat="1" x14ac:dyDescent="0.25">
      <c r="A553" s="60">
        <v>1021928</v>
      </c>
      <c r="B553" s="61">
        <v>62798</v>
      </c>
      <c r="C553" s="61">
        <v>62798</v>
      </c>
      <c r="D553" s="62">
        <v>44243.791666666701</v>
      </c>
      <c r="E553" s="63">
        <v>0</v>
      </c>
      <c r="H553" s="67">
        <v>62798</v>
      </c>
      <c r="I553" s="63">
        <v>0</v>
      </c>
      <c r="J553" s="63"/>
      <c r="L553" s="63">
        <v>0</v>
      </c>
      <c r="M553" s="65">
        <f t="shared" si="8"/>
        <v>0</v>
      </c>
    </row>
    <row r="554" spans="1:13" x14ac:dyDescent="0.25">
      <c r="A554" s="54">
        <v>1021994</v>
      </c>
      <c r="B554" s="55">
        <v>804900</v>
      </c>
      <c r="C554" s="55">
        <v>804900</v>
      </c>
      <c r="D554" s="56">
        <v>44244.2944444444</v>
      </c>
      <c r="E554" s="58">
        <v>0</v>
      </c>
      <c r="H554" s="68"/>
      <c r="I554" s="58">
        <f>VLOOKUP(A554,'GLOSAS PEND X CONCILIAR  900'!$B$2:$C$21,2,0)</f>
        <v>440100</v>
      </c>
      <c r="L554" s="58">
        <v>364800</v>
      </c>
      <c r="M554" s="59">
        <f t="shared" si="8"/>
        <v>0</v>
      </c>
    </row>
    <row r="555" spans="1:13" x14ac:dyDescent="0.25">
      <c r="A555" s="54">
        <v>1021995</v>
      </c>
      <c r="B555" s="55">
        <v>86900</v>
      </c>
      <c r="C555" s="55">
        <v>86900</v>
      </c>
      <c r="D555" s="56">
        <v>44244.295138888898</v>
      </c>
      <c r="E555" s="58">
        <v>0</v>
      </c>
      <c r="H555" s="68"/>
      <c r="I555" s="58">
        <v>0</v>
      </c>
      <c r="L555" s="58">
        <v>86900</v>
      </c>
      <c r="M555" s="59">
        <f t="shared" si="8"/>
        <v>0</v>
      </c>
    </row>
    <row r="556" spans="1:13" s="64" customFormat="1" x14ac:dyDescent="0.25">
      <c r="A556" s="60">
        <v>1022016</v>
      </c>
      <c r="B556" s="61">
        <v>821319</v>
      </c>
      <c r="C556" s="61">
        <v>821319</v>
      </c>
      <c r="D556" s="62">
        <v>44244.406944444403</v>
      </c>
      <c r="E556" s="63">
        <v>0</v>
      </c>
      <c r="H556" s="67">
        <v>821319</v>
      </c>
      <c r="I556" s="63">
        <v>0</v>
      </c>
      <c r="J556" s="63"/>
      <c r="L556" s="63">
        <v>0</v>
      </c>
      <c r="M556" s="65">
        <f t="shared" si="8"/>
        <v>0</v>
      </c>
    </row>
    <row r="557" spans="1:13" x14ac:dyDescent="0.25">
      <c r="A557" s="54">
        <v>1022027</v>
      </c>
      <c r="B557" s="55">
        <v>24800</v>
      </c>
      <c r="C557" s="55">
        <v>24800</v>
      </c>
      <c r="D557" s="56">
        <v>44244.432638888902</v>
      </c>
      <c r="E557" s="58">
        <v>0</v>
      </c>
      <c r="H557" s="68"/>
      <c r="I557" s="58">
        <v>0</v>
      </c>
      <c r="L557" s="58">
        <v>24800</v>
      </c>
      <c r="M557" s="59">
        <f t="shared" si="8"/>
        <v>0</v>
      </c>
    </row>
    <row r="558" spans="1:13" x14ac:dyDescent="0.25">
      <c r="A558" s="54">
        <v>1022290</v>
      </c>
      <c r="B558" s="55">
        <v>59700</v>
      </c>
      <c r="C558" s="55">
        <v>59700</v>
      </c>
      <c r="D558" s="56">
        <v>44245.654861111099</v>
      </c>
      <c r="E558" s="58">
        <v>0</v>
      </c>
      <c r="H558" s="68"/>
      <c r="I558" s="58">
        <v>0</v>
      </c>
      <c r="L558" s="58">
        <v>0</v>
      </c>
      <c r="M558" s="59">
        <f t="shared" si="8"/>
        <v>59700</v>
      </c>
    </row>
    <row r="559" spans="1:13" x14ac:dyDescent="0.25">
      <c r="A559" s="54">
        <v>1022341</v>
      </c>
      <c r="B559" s="55">
        <v>443896</v>
      </c>
      <c r="C559" s="55">
        <v>443896</v>
      </c>
      <c r="D559" s="56">
        <v>44246.045833333301</v>
      </c>
      <c r="E559" s="58">
        <v>0</v>
      </c>
      <c r="H559" s="68"/>
      <c r="I559" s="58">
        <v>0</v>
      </c>
      <c r="L559" s="58">
        <v>443896</v>
      </c>
      <c r="M559" s="59">
        <f t="shared" si="8"/>
        <v>0</v>
      </c>
    </row>
    <row r="560" spans="1:13" s="64" customFormat="1" x14ac:dyDescent="0.25">
      <c r="A560" s="60">
        <v>1022626</v>
      </c>
      <c r="B560" s="61">
        <v>850543</v>
      </c>
      <c r="C560" s="61">
        <v>850543</v>
      </c>
      <c r="D560" s="62">
        <v>44247.902777777803</v>
      </c>
      <c r="E560" s="63">
        <v>0</v>
      </c>
      <c r="H560" s="67">
        <v>850543</v>
      </c>
      <c r="I560" s="63">
        <v>0</v>
      </c>
      <c r="J560" s="63"/>
      <c r="L560" s="63">
        <v>0</v>
      </c>
      <c r="M560" s="65">
        <f t="shared" si="8"/>
        <v>0</v>
      </c>
    </row>
    <row r="561" spans="1:13" x14ac:dyDescent="0.25">
      <c r="A561" s="54">
        <v>1022784</v>
      </c>
      <c r="B561" s="55">
        <v>589584</v>
      </c>
      <c r="C561" s="55">
        <v>589584</v>
      </c>
      <c r="D561" s="56">
        <v>44248.938194444403</v>
      </c>
      <c r="E561" s="58">
        <v>0</v>
      </c>
      <c r="H561" s="68"/>
      <c r="I561" s="58">
        <v>0</v>
      </c>
      <c r="L561" s="58">
        <v>589584</v>
      </c>
      <c r="M561" s="59">
        <f t="shared" si="8"/>
        <v>0</v>
      </c>
    </row>
    <row r="562" spans="1:13" x14ac:dyDescent="0.25">
      <c r="A562" s="54">
        <v>1022809</v>
      </c>
      <c r="B562" s="55">
        <v>36300</v>
      </c>
      <c r="C562" s="55">
        <v>36300</v>
      </c>
      <c r="D562" s="56">
        <v>44249.273611111101</v>
      </c>
      <c r="E562" s="58">
        <v>0</v>
      </c>
      <c r="H562" s="68"/>
      <c r="I562" s="58">
        <v>0</v>
      </c>
      <c r="L562" s="58">
        <v>36300</v>
      </c>
      <c r="M562" s="59">
        <f t="shared" si="8"/>
        <v>0</v>
      </c>
    </row>
    <row r="563" spans="1:13" x14ac:dyDescent="0.25">
      <c r="A563" s="54">
        <v>1022938</v>
      </c>
      <c r="B563" s="55">
        <v>110349</v>
      </c>
      <c r="C563" s="55">
        <v>110349</v>
      </c>
      <c r="D563" s="56">
        <v>44250.098611111098</v>
      </c>
      <c r="E563" s="58">
        <v>0</v>
      </c>
      <c r="H563" s="68"/>
      <c r="I563" s="58">
        <v>0</v>
      </c>
      <c r="L563" s="58">
        <v>110349</v>
      </c>
      <c r="M563" s="59">
        <f t="shared" si="8"/>
        <v>0</v>
      </c>
    </row>
    <row r="564" spans="1:13" s="64" customFormat="1" x14ac:dyDescent="0.25">
      <c r="A564" s="60">
        <v>1023508</v>
      </c>
      <c r="B564" s="61">
        <v>197809</v>
      </c>
      <c r="C564" s="61">
        <v>197809</v>
      </c>
      <c r="D564" s="62">
        <v>44253.216666666704</v>
      </c>
      <c r="E564" s="63">
        <v>0</v>
      </c>
      <c r="H564" s="67">
        <v>197809</v>
      </c>
      <c r="I564" s="63">
        <v>0</v>
      </c>
      <c r="J564" s="63"/>
      <c r="L564" s="63">
        <v>0</v>
      </c>
      <c r="M564" s="65">
        <f t="shared" si="8"/>
        <v>0</v>
      </c>
    </row>
    <row r="565" spans="1:13" x14ac:dyDescent="0.25">
      <c r="A565" s="54">
        <v>1023548</v>
      </c>
      <c r="B565" s="55">
        <v>341695</v>
      </c>
      <c r="C565" s="55">
        <v>341695</v>
      </c>
      <c r="D565" s="56">
        <v>44253.498611111099</v>
      </c>
      <c r="E565" s="58">
        <v>0</v>
      </c>
      <c r="H565" s="68"/>
      <c r="I565" s="58">
        <v>0</v>
      </c>
      <c r="L565" s="58">
        <v>341695</v>
      </c>
      <c r="M565" s="59">
        <f t="shared" si="8"/>
        <v>0</v>
      </c>
    </row>
    <row r="566" spans="1:13" x14ac:dyDescent="0.25">
      <c r="A566" s="54">
        <v>1023973</v>
      </c>
      <c r="B566" s="55">
        <v>59700</v>
      </c>
      <c r="C566" s="55">
        <v>59700</v>
      </c>
      <c r="D566" s="56">
        <v>44256.836111111101</v>
      </c>
      <c r="E566" s="58">
        <v>0</v>
      </c>
      <c r="H566" s="68"/>
      <c r="I566" s="58">
        <v>0</v>
      </c>
      <c r="L566" s="58">
        <v>59700</v>
      </c>
      <c r="M566" s="59">
        <f t="shared" si="8"/>
        <v>0</v>
      </c>
    </row>
    <row r="567" spans="1:13" s="64" customFormat="1" x14ac:dyDescent="0.25">
      <c r="A567" s="60">
        <v>1024197</v>
      </c>
      <c r="B567" s="61">
        <v>59700</v>
      </c>
      <c r="C567" s="61">
        <v>59700</v>
      </c>
      <c r="D567" s="62">
        <v>44258.460416666698</v>
      </c>
      <c r="E567" s="63">
        <v>0</v>
      </c>
      <c r="H567" s="67">
        <v>59700</v>
      </c>
      <c r="I567" s="63">
        <v>0</v>
      </c>
      <c r="J567" s="63"/>
      <c r="L567" s="63">
        <v>0</v>
      </c>
      <c r="M567" s="65">
        <f t="shared" si="8"/>
        <v>0</v>
      </c>
    </row>
    <row r="568" spans="1:13" x14ac:dyDescent="0.25">
      <c r="A568" s="54">
        <v>1024314</v>
      </c>
      <c r="B568" s="55">
        <v>1037588</v>
      </c>
      <c r="C568" s="55">
        <v>1037588</v>
      </c>
      <c r="D568" s="56">
        <v>44259.238194444399</v>
      </c>
      <c r="E568" s="58">
        <v>0</v>
      </c>
      <c r="H568" s="68"/>
      <c r="I568" s="58">
        <v>0</v>
      </c>
      <c r="L568" s="58">
        <v>1037588</v>
      </c>
      <c r="M568" s="59">
        <f t="shared" si="8"/>
        <v>0</v>
      </c>
    </row>
    <row r="569" spans="1:13" x14ac:dyDescent="0.25">
      <c r="A569" s="54">
        <v>1024325</v>
      </c>
      <c r="B569" s="55">
        <v>216243</v>
      </c>
      <c r="C569" s="55">
        <v>133432</v>
      </c>
      <c r="D569" s="56">
        <v>44259.296527777798</v>
      </c>
      <c r="E569" s="58">
        <v>0</v>
      </c>
      <c r="H569" s="68"/>
      <c r="I569" s="58">
        <f>VLOOKUP(A569,'GLOSAS PEND X CONCILIAR  900'!$B$2:$C$21,2,0)</f>
        <v>133432</v>
      </c>
      <c r="M569" s="59">
        <f t="shared" si="8"/>
        <v>0</v>
      </c>
    </row>
    <row r="570" spans="1:13" s="64" customFormat="1" x14ac:dyDescent="0.25">
      <c r="A570" s="60">
        <v>1024491</v>
      </c>
      <c r="B570" s="61">
        <v>471650</v>
      </c>
      <c r="C570" s="61">
        <v>471650</v>
      </c>
      <c r="D570" s="62">
        <v>44260.318055555603</v>
      </c>
      <c r="E570" s="63">
        <v>0</v>
      </c>
      <c r="H570" s="67">
        <v>471650</v>
      </c>
      <c r="I570" s="63">
        <v>0</v>
      </c>
      <c r="J570" s="63"/>
      <c r="L570" s="63">
        <v>0</v>
      </c>
      <c r="M570" s="65">
        <f t="shared" si="8"/>
        <v>0</v>
      </c>
    </row>
    <row r="571" spans="1:13" x14ac:dyDescent="0.25">
      <c r="A571" s="54">
        <v>1024916</v>
      </c>
      <c r="B571" s="55">
        <v>59700</v>
      </c>
      <c r="C571" s="55">
        <v>59700</v>
      </c>
      <c r="D571" s="56">
        <v>44264.090277777803</v>
      </c>
      <c r="E571" s="58">
        <v>0</v>
      </c>
      <c r="H571" s="68"/>
      <c r="I571" s="58">
        <v>0</v>
      </c>
      <c r="L571" s="58">
        <v>59700</v>
      </c>
      <c r="M571" s="59">
        <f t="shared" si="8"/>
        <v>0</v>
      </c>
    </row>
    <row r="572" spans="1:13" x14ac:dyDescent="0.25">
      <c r="A572" s="54">
        <v>1025362</v>
      </c>
      <c r="B572" s="55">
        <v>72573</v>
      </c>
      <c r="C572" s="55">
        <v>72573</v>
      </c>
      <c r="D572" s="56">
        <v>44266.723611111098</v>
      </c>
      <c r="E572" s="58">
        <v>0</v>
      </c>
      <c r="H572" s="68"/>
      <c r="I572" s="58">
        <v>0</v>
      </c>
      <c r="L572" s="58">
        <v>72573</v>
      </c>
      <c r="M572" s="59">
        <f t="shared" si="8"/>
        <v>0</v>
      </c>
    </row>
    <row r="573" spans="1:13" x14ac:dyDescent="0.25">
      <c r="A573" s="54">
        <v>1025390</v>
      </c>
      <c r="B573" s="55">
        <v>62898</v>
      </c>
      <c r="C573" s="55">
        <v>62898</v>
      </c>
      <c r="D573" s="56">
        <v>44267.027083333298</v>
      </c>
      <c r="E573" s="58">
        <v>0</v>
      </c>
      <c r="H573" s="68"/>
      <c r="I573" s="58">
        <v>0</v>
      </c>
      <c r="L573" s="58">
        <v>62898</v>
      </c>
      <c r="M573" s="59">
        <f t="shared" si="8"/>
        <v>0</v>
      </c>
    </row>
    <row r="574" spans="1:13" x14ac:dyDescent="0.25">
      <c r="A574" s="54">
        <v>1025731</v>
      </c>
      <c r="B574" s="55">
        <v>215999</v>
      </c>
      <c r="C574" s="55">
        <v>215999</v>
      </c>
      <c r="D574" s="56">
        <v>44270.0222222222</v>
      </c>
      <c r="E574" s="58">
        <v>0</v>
      </c>
      <c r="H574" s="68"/>
      <c r="I574" s="58">
        <v>0</v>
      </c>
      <c r="L574" s="58">
        <v>215999</v>
      </c>
      <c r="M574" s="59">
        <f t="shared" si="8"/>
        <v>0</v>
      </c>
    </row>
    <row r="575" spans="1:13" x14ac:dyDescent="0.25">
      <c r="A575" s="54">
        <v>1025816</v>
      </c>
      <c r="B575" s="55">
        <v>198294</v>
      </c>
      <c r="C575" s="55">
        <v>198294</v>
      </c>
      <c r="D575" s="56">
        <v>44270.487500000003</v>
      </c>
      <c r="E575" s="58">
        <v>0</v>
      </c>
      <c r="H575" s="68"/>
      <c r="I575" s="58">
        <v>0</v>
      </c>
      <c r="L575" s="58">
        <v>198294</v>
      </c>
      <c r="M575" s="59">
        <f t="shared" si="8"/>
        <v>0</v>
      </c>
    </row>
    <row r="576" spans="1:13" x14ac:dyDescent="0.25">
      <c r="A576" s="54">
        <v>1025827</v>
      </c>
      <c r="B576" s="55">
        <v>61998</v>
      </c>
      <c r="C576" s="55">
        <v>61998</v>
      </c>
      <c r="D576" s="56">
        <v>44270.572222222203</v>
      </c>
      <c r="E576" s="58">
        <v>0</v>
      </c>
      <c r="H576" s="68"/>
      <c r="I576" s="58">
        <v>0</v>
      </c>
      <c r="L576" s="58">
        <v>61998</v>
      </c>
      <c r="M576" s="59">
        <f t="shared" si="8"/>
        <v>0</v>
      </c>
    </row>
    <row r="577" spans="1:13" x14ac:dyDescent="0.25">
      <c r="A577" s="54">
        <v>1025896</v>
      </c>
      <c r="B577" s="55">
        <v>362294</v>
      </c>
      <c r="C577" s="55">
        <v>362294</v>
      </c>
      <c r="D577" s="56">
        <v>44270.942361111098</v>
      </c>
      <c r="E577" s="58">
        <v>0</v>
      </c>
      <c r="H577" s="68"/>
      <c r="I577" s="58">
        <v>0</v>
      </c>
      <c r="L577" s="58">
        <v>362294</v>
      </c>
      <c r="M577" s="59">
        <f t="shared" si="8"/>
        <v>0</v>
      </c>
    </row>
    <row r="578" spans="1:13" x14ac:dyDescent="0.25">
      <c r="A578" s="54">
        <v>1025908</v>
      </c>
      <c r="B578" s="55">
        <v>500386</v>
      </c>
      <c r="C578" s="55">
        <v>500386</v>
      </c>
      <c r="D578" s="56">
        <v>44271.019444444399</v>
      </c>
      <c r="E578" s="58">
        <f>VLOOKUP(A578,'CUENTAS X PAGAR 900'!$B$2:$C$55,2,0)</f>
        <v>500386</v>
      </c>
      <c r="H578" s="68"/>
      <c r="I578" s="58">
        <v>0</v>
      </c>
      <c r="L578" s="58">
        <v>0</v>
      </c>
      <c r="M578" s="59">
        <f t="shared" si="8"/>
        <v>0</v>
      </c>
    </row>
    <row r="579" spans="1:13" x14ac:dyDescent="0.25">
      <c r="A579" s="54">
        <v>1026094</v>
      </c>
      <c r="B579" s="55">
        <v>201500</v>
      </c>
      <c r="C579" s="55">
        <v>201500</v>
      </c>
      <c r="D579" s="56">
        <v>44272.079166666699</v>
      </c>
      <c r="E579" s="58">
        <v>0</v>
      </c>
      <c r="H579" s="68"/>
      <c r="I579" s="58">
        <v>0</v>
      </c>
      <c r="L579" s="58">
        <v>201500</v>
      </c>
      <c r="M579" s="59">
        <f t="shared" ref="M579:M642" si="9">+C579-E579-F579-G579-H579-I579-J579-K579-L579</f>
        <v>0</v>
      </c>
    </row>
    <row r="580" spans="1:13" x14ac:dyDescent="0.25">
      <c r="A580" s="54">
        <v>1026265</v>
      </c>
      <c r="B580" s="55">
        <v>60495</v>
      </c>
      <c r="C580" s="55">
        <v>60495</v>
      </c>
      <c r="D580" s="56">
        <v>44272.753472222197</v>
      </c>
      <c r="E580" s="58">
        <v>0</v>
      </c>
      <c r="H580" s="68"/>
      <c r="I580" s="58">
        <v>0</v>
      </c>
      <c r="L580" s="58">
        <v>60495</v>
      </c>
      <c r="M580" s="59">
        <f t="shared" si="9"/>
        <v>0</v>
      </c>
    </row>
    <row r="581" spans="1:13" x14ac:dyDescent="0.25">
      <c r="A581" s="54">
        <v>1026339</v>
      </c>
      <c r="B581" s="55">
        <v>59700</v>
      </c>
      <c r="C581" s="55">
        <v>59700</v>
      </c>
      <c r="D581" s="56">
        <v>44273.415972222203</v>
      </c>
      <c r="E581" s="58">
        <v>0</v>
      </c>
      <c r="H581" s="68"/>
      <c r="I581" s="58">
        <v>0</v>
      </c>
      <c r="L581" s="58">
        <v>59700</v>
      </c>
      <c r="M581" s="59">
        <f t="shared" si="9"/>
        <v>0</v>
      </c>
    </row>
    <row r="582" spans="1:13" x14ac:dyDescent="0.25">
      <c r="A582" s="54">
        <v>1026434</v>
      </c>
      <c r="B582" s="55">
        <v>105100</v>
      </c>
      <c r="C582" s="55">
        <v>105100</v>
      </c>
      <c r="D582" s="56">
        <v>44273.847222222197</v>
      </c>
      <c r="E582" s="58">
        <v>0</v>
      </c>
      <c r="H582" s="68"/>
      <c r="I582" s="58">
        <v>0</v>
      </c>
      <c r="L582" s="58">
        <v>105100</v>
      </c>
      <c r="M582" s="59">
        <f t="shared" si="9"/>
        <v>0</v>
      </c>
    </row>
    <row r="583" spans="1:13" x14ac:dyDescent="0.25">
      <c r="A583" s="54">
        <v>1026470</v>
      </c>
      <c r="B583" s="55">
        <v>59700</v>
      </c>
      <c r="C583" s="55">
        <v>59700</v>
      </c>
      <c r="D583" s="56">
        <v>44274.009722222203</v>
      </c>
      <c r="E583" s="58">
        <v>0</v>
      </c>
      <c r="H583" s="68"/>
      <c r="I583" s="58">
        <v>0</v>
      </c>
      <c r="L583" s="58">
        <v>59700</v>
      </c>
      <c r="M583" s="59">
        <f t="shared" si="9"/>
        <v>0</v>
      </c>
    </row>
    <row r="584" spans="1:13" x14ac:dyDescent="0.25">
      <c r="A584" s="54">
        <v>1026487</v>
      </c>
      <c r="B584" s="55">
        <v>110900</v>
      </c>
      <c r="C584" s="55">
        <v>110900</v>
      </c>
      <c r="D584" s="56">
        <v>44274.109722222202</v>
      </c>
      <c r="E584" s="58">
        <f>VLOOKUP(A584,'CUENTAS X PAGAR 900'!$B$2:$C$55,2,0)</f>
        <v>110900</v>
      </c>
      <c r="H584" s="68"/>
      <c r="I584" s="58">
        <v>0</v>
      </c>
      <c r="L584" s="58">
        <v>0</v>
      </c>
      <c r="M584" s="59">
        <f t="shared" si="9"/>
        <v>0</v>
      </c>
    </row>
    <row r="585" spans="1:13" x14ac:dyDescent="0.25">
      <c r="A585" s="54">
        <v>1026583</v>
      </c>
      <c r="B585" s="55">
        <v>415400</v>
      </c>
      <c r="C585" s="55">
        <v>415400</v>
      </c>
      <c r="D585" s="56">
        <v>44274.722916666702</v>
      </c>
      <c r="E585" s="58">
        <v>0</v>
      </c>
      <c r="H585" s="68"/>
      <c r="I585" s="58">
        <v>0</v>
      </c>
      <c r="L585" s="58">
        <v>415400</v>
      </c>
      <c r="M585" s="59">
        <f t="shared" si="9"/>
        <v>0</v>
      </c>
    </row>
    <row r="586" spans="1:13" x14ac:dyDescent="0.25">
      <c r="A586" s="54">
        <v>1026711</v>
      </c>
      <c r="B586" s="55">
        <v>597685</v>
      </c>
      <c r="C586" s="55">
        <v>597685</v>
      </c>
      <c r="D586" s="56">
        <v>44276.091666666704</v>
      </c>
      <c r="E586" s="58">
        <v>0</v>
      </c>
      <c r="H586" s="68"/>
      <c r="I586" s="58">
        <v>0</v>
      </c>
      <c r="L586" s="58">
        <v>597685</v>
      </c>
      <c r="M586" s="59">
        <f t="shared" si="9"/>
        <v>0</v>
      </c>
    </row>
    <row r="587" spans="1:13" x14ac:dyDescent="0.25">
      <c r="A587" s="54">
        <v>1026808</v>
      </c>
      <c r="B587" s="55">
        <v>291598</v>
      </c>
      <c r="C587" s="55">
        <v>291598</v>
      </c>
      <c r="D587" s="56">
        <v>44277.253472222197</v>
      </c>
      <c r="E587" s="58">
        <v>0</v>
      </c>
      <c r="H587" s="68"/>
      <c r="I587" s="58">
        <v>0</v>
      </c>
      <c r="L587" s="58">
        <v>291598</v>
      </c>
      <c r="M587" s="59">
        <f t="shared" si="9"/>
        <v>0</v>
      </c>
    </row>
    <row r="588" spans="1:13" x14ac:dyDescent="0.25">
      <c r="A588" s="54">
        <v>1026899</v>
      </c>
      <c r="B588" s="55">
        <v>166899</v>
      </c>
      <c r="C588" s="55">
        <v>166899</v>
      </c>
      <c r="D588" s="56">
        <v>44277.857638888898</v>
      </c>
      <c r="E588" s="58">
        <f>VLOOKUP(A588,'CUENTAS X PAGAR 900'!$B$2:$C$55,2,0)</f>
        <v>166899</v>
      </c>
      <c r="H588" s="68"/>
      <c r="I588" s="58">
        <v>0</v>
      </c>
      <c r="L588" s="58">
        <v>0</v>
      </c>
      <c r="M588" s="59">
        <f t="shared" si="9"/>
        <v>0</v>
      </c>
    </row>
    <row r="589" spans="1:13" x14ac:dyDescent="0.25">
      <c r="A589" s="54">
        <v>1027070</v>
      </c>
      <c r="B589" s="55">
        <v>449835</v>
      </c>
      <c r="C589" s="55">
        <v>449835</v>
      </c>
      <c r="D589" s="56">
        <v>44279.0534722222</v>
      </c>
      <c r="E589" s="58">
        <v>0</v>
      </c>
      <c r="H589" s="68"/>
      <c r="I589" s="58">
        <v>0</v>
      </c>
      <c r="L589" s="58">
        <v>449835</v>
      </c>
      <c r="M589" s="59">
        <f t="shared" si="9"/>
        <v>0</v>
      </c>
    </row>
    <row r="590" spans="1:13" x14ac:dyDescent="0.25">
      <c r="A590" s="54">
        <v>1027125</v>
      </c>
      <c r="B590" s="55">
        <v>59700</v>
      </c>
      <c r="C590" s="55">
        <v>59700</v>
      </c>
      <c r="D590" s="56">
        <v>44279.355555555601</v>
      </c>
      <c r="E590" s="58">
        <v>0</v>
      </c>
      <c r="H590" s="68"/>
      <c r="I590" s="58">
        <v>0</v>
      </c>
      <c r="L590" s="58">
        <v>59700</v>
      </c>
      <c r="M590" s="59">
        <f t="shared" si="9"/>
        <v>0</v>
      </c>
    </row>
    <row r="591" spans="1:13" x14ac:dyDescent="0.25">
      <c r="A591" s="54">
        <v>1027270</v>
      </c>
      <c r="B591" s="55">
        <v>72255</v>
      </c>
      <c r="C591" s="55">
        <v>72255</v>
      </c>
      <c r="D591" s="56">
        <v>44280.03125</v>
      </c>
      <c r="E591" s="58">
        <v>0</v>
      </c>
      <c r="H591" s="68"/>
      <c r="I591" s="58">
        <v>0</v>
      </c>
      <c r="L591" s="58">
        <v>72255</v>
      </c>
      <c r="M591" s="59">
        <f t="shared" si="9"/>
        <v>0</v>
      </c>
    </row>
    <row r="592" spans="1:13" x14ac:dyDescent="0.25">
      <c r="A592" s="54">
        <v>1027271</v>
      </c>
      <c r="B592" s="55">
        <v>62499</v>
      </c>
      <c r="C592" s="55">
        <v>62499</v>
      </c>
      <c r="D592" s="56">
        <v>44280.034722222197</v>
      </c>
      <c r="E592" s="58">
        <v>0</v>
      </c>
      <c r="H592" s="68"/>
      <c r="I592" s="58">
        <v>0</v>
      </c>
      <c r="L592" s="58">
        <v>62499</v>
      </c>
      <c r="M592" s="59">
        <f t="shared" si="9"/>
        <v>0</v>
      </c>
    </row>
    <row r="593" spans="1:15" x14ac:dyDescent="0.25">
      <c r="A593" s="54">
        <v>1027423</v>
      </c>
      <c r="B593" s="55">
        <v>583373</v>
      </c>
      <c r="C593" s="55">
        <v>583373</v>
      </c>
      <c r="D593" s="56">
        <v>44280.747916666704</v>
      </c>
      <c r="E593" s="58">
        <f>VLOOKUP(A593,'CUENTAS X PAGAR 900'!$B$2:$C$55,2,0)</f>
        <v>583373</v>
      </c>
      <c r="H593" s="68"/>
      <c r="I593" s="58">
        <v>0</v>
      </c>
      <c r="L593" s="58">
        <v>0</v>
      </c>
      <c r="M593" s="59">
        <f t="shared" si="9"/>
        <v>0</v>
      </c>
    </row>
    <row r="594" spans="1:15" s="64" customFormat="1" x14ac:dyDescent="0.25">
      <c r="A594" s="60">
        <v>1027548</v>
      </c>
      <c r="B594" s="61">
        <v>905186</v>
      </c>
      <c r="C594" s="61">
        <v>905186</v>
      </c>
      <c r="D594" s="62">
        <v>44281.5444444444</v>
      </c>
      <c r="E594" s="63">
        <v>0</v>
      </c>
      <c r="H594" s="67">
        <v>905186</v>
      </c>
      <c r="I594" s="63">
        <v>0</v>
      </c>
      <c r="J594" s="63"/>
      <c r="L594" s="63">
        <v>0</v>
      </c>
      <c r="M594" s="65">
        <f t="shared" si="9"/>
        <v>0</v>
      </c>
    </row>
    <row r="595" spans="1:15" x14ac:dyDescent="0.25">
      <c r="A595" s="54">
        <v>1027611</v>
      </c>
      <c r="B595" s="55">
        <v>392460</v>
      </c>
      <c r="C595" s="55">
        <v>392460</v>
      </c>
      <c r="D595" s="56">
        <v>44281.961805555598</v>
      </c>
      <c r="E595" s="58">
        <v>0</v>
      </c>
      <c r="H595" s="68"/>
      <c r="I595" s="58">
        <v>0</v>
      </c>
      <c r="L595" s="58">
        <v>392460</v>
      </c>
      <c r="M595" s="59">
        <f t="shared" si="9"/>
        <v>0</v>
      </c>
    </row>
    <row r="596" spans="1:15" x14ac:dyDescent="0.25">
      <c r="A596" s="54">
        <v>1027878</v>
      </c>
      <c r="B596" s="55">
        <v>59700</v>
      </c>
      <c r="C596" s="55">
        <v>59700</v>
      </c>
      <c r="D596" s="56">
        <v>44284.425000000003</v>
      </c>
      <c r="E596" s="58">
        <f>VLOOKUP(A596,'CUENTAS X PAGAR 900'!$B$2:$C$55,2,0)</f>
        <v>59700</v>
      </c>
      <c r="H596" s="68"/>
      <c r="I596" s="58">
        <v>0</v>
      </c>
      <c r="L596" s="58">
        <v>0</v>
      </c>
      <c r="M596" s="59">
        <f t="shared" si="9"/>
        <v>0</v>
      </c>
    </row>
    <row r="597" spans="1:15" x14ac:dyDescent="0.25">
      <c r="A597" s="54">
        <v>1028027</v>
      </c>
      <c r="B597" s="55">
        <v>128998</v>
      </c>
      <c r="C597" s="55">
        <v>128998</v>
      </c>
      <c r="D597" s="56">
        <v>44285.087500000001</v>
      </c>
      <c r="E597" s="58">
        <v>0</v>
      </c>
      <c r="H597" s="68"/>
      <c r="I597" s="58">
        <v>0</v>
      </c>
      <c r="L597" s="58">
        <v>128998</v>
      </c>
      <c r="M597" s="59">
        <f t="shared" si="9"/>
        <v>0</v>
      </c>
    </row>
    <row r="598" spans="1:15" x14ac:dyDescent="0.25">
      <c r="A598" s="54">
        <v>1028245</v>
      </c>
      <c r="B598" s="55">
        <v>164400</v>
      </c>
      <c r="C598" s="55">
        <v>164400</v>
      </c>
      <c r="D598" s="56">
        <v>44286.203472222202</v>
      </c>
      <c r="E598" s="58">
        <v>0</v>
      </c>
      <c r="H598" s="68"/>
      <c r="I598" s="58">
        <v>0</v>
      </c>
      <c r="L598" s="58">
        <v>164400</v>
      </c>
      <c r="M598" s="59">
        <f t="shared" si="9"/>
        <v>0</v>
      </c>
    </row>
    <row r="599" spans="1:15" x14ac:dyDescent="0.25">
      <c r="A599" s="54">
        <v>1028748</v>
      </c>
      <c r="B599" s="55">
        <v>609689</v>
      </c>
      <c r="C599" s="55">
        <v>609689</v>
      </c>
      <c r="D599" s="56">
        <v>44290.908333333296</v>
      </c>
      <c r="E599" s="58">
        <v>0</v>
      </c>
      <c r="H599" s="68"/>
      <c r="I599" s="58">
        <v>0</v>
      </c>
      <c r="L599" s="58">
        <v>609689</v>
      </c>
      <c r="M599" s="59">
        <f t="shared" si="9"/>
        <v>0</v>
      </c>
    </row>
    <row r="600" spans="1:15" x14ac:dyDescent="0.25">
      <c r="A600" s="54">
        <v>1028838</v>
      </c>
      <c r="B600" s="55">
        <v>253297</v>
      </c>
      <c r="C600" s="55">
        <v>253297</v>
      </c>
      <c r="D600" s="56">
        <v>44291.590972222199</v>
      </c>
      <c r="E600" s="58">
        <v>0</v>
      </c>
      <c r="H600" s="68"/>
      <c r="I600" s="58">
        <v>0</v>
      </c>
      <c r="L600" s="58">
        <v>253297</v>
      </c>
      <c r="M600" s="59">
        <f t="shared" si="9"/>
        <v>0</v>
      </c>
    </row>
    <row r="601" spans="1:15" s="64" customFormat="1" x14ac:dyDescent="0.25">
      <c r="A601" s="60">
        <v>1028988</v>
      </c>
      <c r="B601" s="61">
        <v>2353</v>
      </c>
      <c r="C601" s="61">
        <v>2353</v>
      </c>
      <c r="D601" s="62">
        <v>44292.528101851902</v>
      </c>
      <c r="E601" s="63">
        <v>0</v>
      </c>
      <c r="H601" s="67">
        <v>2353</v>
      </c>
      <c r="I601" s="63">
        <v>0</v>
      </c>
      <c r="J601" s="63"/>
      <c r="L601" s="63">
        <v>0</v>
      </c>
      <c r="M601" s="65">
        <f t="shared" si="9"/>
        <v>0</v>
      </c>
    </row>
    <row r="602" spans="1:15" x14ac:dyDescent="0.25">
      <c r="A602" s="54">
        <v>1029059</v>
      </c>
      <c r="B602" s="55">
        <v>59700</v>
      </c>
      <c r="C602" s="55">
        <v>59700</v>
      </c>
      <c r="D602" s="56">
        <v>44292.911805555603</v>
      </c>
      <c r="E602" s="58">
        <v>0</v>
      </c>
      <c r="H602" s="68"/>
      <c r="I602" s="58">
        <v>0</v>
      </c>
      <c r="L602" s="58">
        <v>59700</v>
      </c>
      <c r="M602" s="59">
        <f t="shared" si="9"/>
        <v>0</v>
      </c>
    </row>
    <row r="603" spans="1:15" x14ac:dyDescent="0.25">
      <c r="A603" s="54">
        <v>1029540</v>
      </c>
      <c r="B603" s="55">
        <v>356060</v>
      </c>
      <c r="C603" s="55">
        <v>38048</v>
      </c>
      <c r="D603" s="56">
        <v>44295.904861111099</v>
      </c>
      <c r="E603" s="58">
        <v>0</v>
      </c>
      <c r="H603" s="68"/>
      <c r="I603" s="58">
        <v>0</v>
      </c>
      <c r="L603" s="58">
        <v>356060</v>
      </c>
      <c r="M603" s="59">
        <f t="shared" si="9"/>
        <v>-318012</v>
      </c>
      <c r="O603" t="s">
        <v>1424</v>
      </c>
    </row>
    <row r="604" spans="1:15" x14ac:dyDescent="0.25">
      <c r="A604" s="54">
        <v>1029555</v>
      </c>
      <c r="B604" s="55">
        <v>371400</v>
      </c>
      <c r="C604" s="55">
        <v>371400</v>
      </c>
      <c r="D604" s="56">
        <v>44296.024305555598</v>
      </c>
      <c r="E604" s="58">
        <v>0</v>
      </c>
      <c r="H604" s="68"/>
      <c r="I604" s="58">
        <v>0</v>
      </c>
      <c r="L604" s="58">
        <v>371400</v>
      </c>
      <c r="M604" s="59">
        <f t="shared" si="9"/>
        <v>0</v>
      </c>
    </row>
    <row r="605" spans="1:15" x14ac:dyDescent="0.25">
      <c r="A605" s="54">
        <v>1029616</v>
      </c>
      <c r="B605" s="55">
        <v>117200</v>
      </c>
      <c r="C605" s="55">
        <v>117200</v>
      </c>
      <c r="D605" s="56">
        <v>44296.436111111099</v>
      </c>
      <c r="E605" s="58">
        <v>0</v>
      </c>
      <c r="H605" s="68"/>
      <c r="I605" s="58">
        <v>0</v>
      </c>
      <c r="L605" s="58">
        <v>117200</v>
      </c>
      <c r="M605" s="59">
        <f t="shared" si="9"/>
        <v>0</v>
      </c>
    </row>
    <row r="606" spans="1:15" s="64" customFormat="1" x14ac:dyDescent="0.25">
      <c r="A606" s="60">
        <v>1030226</v>
      </c>
      <c r="B606" s="61">
        <v>496500</v>
      </c>
      <c r="C606" s="61">
        <v>496500</v>
      </c>
      <c r="D606" s="62">
        <v>44300.476388888899</v>
      </c>
      <c r="E606" s="63">
        <v>0</v>
      </c>
      <c r="H606" s="67">
        <v>496500</v>
      </c>
      <c r="I606" s="63">
        <v>0</v>
      </c>
      <c r="J606" s="63"/>
      <c r="L606" s="63">
        <v>0</v>
      </c>
      <c r="M606" s="65">
        <f t="shared" si="9"/>
        <v>0</v>
      </c>
    </row>
    <row r="607" spans="1:15" x14ac:dyDescent="0.25">
      <c r="A607" s="54">
        <v>1030241</v>
      </c>
      <c r="B607" s="55">
        <v>19680</v>
      </c>
      <c r="C607" s="55">
        <v>19680</v>
      </c>
      <c r="D607" s="56">
        <v>44300.594629629602</v>
      </c>
      <c r="E607" s="58">
        <v>0</v>
      </c>
      <c r="H607" s="68"/>
      <c r="I607" s="58">
        <v>0</v>
      </c>
      <c r="L607" s="58">
        <v>19680</v>
      </c>
      <c r="M607" s="59">
        <f t="shared" si="9"/>
        <v>0</v>
      </c>
    </row>
    <row r="608" spans="1:15" x14ac:dyDescent="0.25">
      <c r="A608" s="54">
        <v>1030371</v>
      </c>
      <c r="B608" s="55">
        <v>60695</v>
      </c>
      <c r="C608" s="55">
        <v>60695</v>
      </c>
      <c r="D608" s="56">
        <v>44301.411111111098</v>
      </c>
      <c r="E608" s="58">
        <v>0</v>
      </c>
      <c r="H608" s="68"/>
      <c r="I608" s="58">
        <v>0</v>
      </c>
      <c r="L608" s="58">
        <v>60695</v>
      </c>
      <c r="M608" s="59">
        <f t="shared" si="9"/>
        <v>0</v>
      </c>
    </row>
    <row r="609" spans="1:15" x14ac:dyDescent="0.25">
      <c r="A609" s="54">
        <v>1030552</v>
      </c>
      <c r="B609" s="55">
        <v>758350</v>
      </c>
      <c r="C609" s="55">
        <v>757005</v>
      </c>
      <c r="D609" s="56">
        <v>44302.322222222203</v>
      </c>
      <c r="E609" s="58">
        <v>0</v>
      </c>
      <c r="H609" s="68"/>
      <c r="I609" s="58">
        <f>VLOOKUP(A609,'GLOSAS PEND X CONCILIAR  900'!$B$2:$C$21,2,0)</f>
        <v>518300</v>
      </c>
      <c r="L609" s="58">
        <v>240050</v>
      </c>
      <c r="M609" s="59">
        <f t="shared" si="9"/>
        <v>-1345</v>
      </c>
      <c r="O609" t="s">
        <v>1425</v>
      </c>
    </row>
    <row r="610" spans="1:15" x14ac:dyDescent="0.25">
      <c r="A610" s="54">
        <v>1030638</v>
      </c>
      <c r="B610" s="55">
        <v>128898</v>
      </c>
      <c r="C610" s="55">
        <v>128898</v>
      </c>
      <c r="D610" s="56">
        <v>44302.706250000003</v>
      </c>
      <c r="E610" s="58">
        <v>0</v>
      </c>
      <c r="H610" s="68"/>
      <c r="I610" s="58">
        <v>0</v>
      </c>
      <c r="L610" s="58">
        <v>128898</v>
      </c>
      <c r="M610" s="59">
        <f t="shared" si="9"/>
        <v>0</v>
      </c>
    </row>
    <row r="611" spans="1:15" x14ac:dyDescent="0.25">
      <c r="A611" s="54">
        <v>1031123</v>
      </c>
      <c r="B611" s="55">
        <v>59700</v>
      </c>
      <c r="C611" s="55">
        <v>59700</v>
      </c>
      <c r="D611" s="56">
        <v>44305.706944444399</v>
      </c>
      <c r="E611" s="58">
        <v>0</v>
      </c>
      <c r="H611" s="68"/>
      <c r="I611" s="58">
        <v>0</v>
      </c>
      <c r="L611" s="58">
        <v>59700</v>
      </c>
      <c r="M611" s="59">
        <f t="shared" si="9"/>
        <v>0</v>
      </c>
    </row>
    <row r="612" spans="1:15" s="64" customFormat="1" x14ac:dyDescent="0.25">
      <c r="A612" s="60">
        <v>1031344</v>
      </c>
      <c r="B612" s="61">
        <v>858844</v>
      </c>
      <c r="C612" s="61">
        <v>858844</v>
      </c>
      <c r="D612" s="62">
        <v>44306.842361111099</v>
      </c>
      <c r="E612" s="63">
        <v>0</v>
      </c>
      <c r="H612" s="67">
        <v>858844</v>
      </c>
      <c r="I612" s="63">
        <v>0</v>
      </c>
      <c r="J612" s="63"/>
      <c r="L612" s="63">
        <v>0</v>
      </c>
      <c r="M612" s="65">
        <f t="shared" si="9"/>
        <v>0</v>
      </c>
    </row>
    <row r="613" spans="1:15" x14ac:dyDescent="0.25">
      <c r="A613" s="54">
        <v>1031375</v>
      </c>
      <c r="B613" s="55">
        <v>679655</v>
      </c>
      <c r="C613" s="55">
        <v>679655</v>
      </c>
      <c r="D613" s="56">
        <v>44307.083333333299</v>
      </c>
      <c r="E613" s="58">
        <v>0</v>
      </c>
      <c r="H613" s="68"/>
      <c r="I613" s="58">
        <v>0</v>
      </c>
      <c r="L613" s="58">
        <v>679655</v>
      </c>
      <c r="M613" s="59">
        <f t="shared" si="9"/>
        <v>0</v>
      </c>
    </row>
    <row r="614" spans="1:15" x14ac:dyDescent="0.25">
      <c r="A614" s="54">
        <v>1031708</v>
      </c>
      <c r="B614" s="55">
        <v>254648</v>
      </c>
      <c r="C614" s="55">
        <v>254648</v>
      </c>
      <c r="D614" s="56">
        <v>44308.893750000003</v>
      </c>
      <c r="E614" s="58">
        <v>0</v>
      </c>
      <c r="H614" s="68"/>
      <c r="I614" s="58">
        <v>0</v>
      </c>
      <c r="L614" s="58">
        <v>254648</v>
      </c>
      <c r="M614" s="59">
        <f t="shared" si="9"/>
        <v>0</v>
      </c>
    </row>
    <row r="615" spans="1:15" x14ac:dyDescent="0.25">
      <c r="A615" s="54">
        <v>1032550</v>
      </c>
      <c r="B615" s="55">
        <v>64790</v>
      </c>
      <c r="C615" s="55">
        <v>64790</v>
      </c>
      <c r="D615" s="56">
        <v>44314.195138888899</v>
      </c>
      <c r="E615" s="58">
        <v>0</v>
      </c>
      <c r="H615" s="68"/>
      <c r="I615" s="58">
        <v>0</v>
      </c>
      <c r="L615" s="58">
        <v>64790</v>
      </c>
      <c r="M615" s="59">
        <f t="shared" si="9"/>
        <v>0</v>
      </c>
    </row>
    <row r="616" spans="1:15" x14ac:dyDescent="0.25">
      <c r="A616" s="54">
        <v>1032902</v>
      </c>
      <c r="B616" s="55">
        <v>61400</v>
      </c>
      <c r="C616" s="55">
        <v>61400</v>
      </c>
      <c r="D616" s="56">
        <v>44316.026388888902</v>
      </c>
      <c r="E616" s="58">
        <v>0</v>
      </c>
      <c r="H616" s="68"/>
      <c r="I616" s="58">
        <v>0</v>
      </c>
      <c r="L616" s="58">
        <v>61400</v>
      </c>
      <c r="M616" s="59">
        <f t="shared" si="9"/>
        <v>0</v>
      </c>
    </row>
    <row r="617" spans="1:15" x14ac:dyDescent="0.25">
      <c r="A617" s="54">
        <v>1033071</v>
      </c>
      <c r="B617" s="55">
        <v>59700</v>
      </c>
      <c r="C617" s="55">
        <v>59700</v>
      </c>
      <c r="D617" s="56">
        <v>44316.762499999997</v>
      </c>
      <c r="E617" s="58">
        <v>0</v>
      </c>
      <c r="H617" s="68"/>
      <c r="I617" s="58">
        <v>0</v>
      </c>
      <c r="L617" s="58">
        <v>59700</v>
      </c>
      <c r="M617" s="59">
        <f t="shared" si="9"/>
        <v>0</v>
      </c>
    </row>
    <row r="618" spans="1:15" x14ac:dyDescent="0.25">
      <c r="A618" s="54">
        <v>1033267</v>
      </c>
      <c r="B618" s="55">
        <v>59700</v>
      </c>
      <c r="C618" s="55">
        <v>59700</v>
      </c>
      <c r="D618" s="56">
        <v>44318.229166666701</v>
      </c>
      <c r="E618" s="58">
        <f>VLOOKUP(A618,'CUENTAS X PAGAR 900'!$B$2:$C$55,2,0)</f>
        <v>59700</v>
      </c>
      <c r="H618" s="68"/>
      <c r="I618" s="58">
        <v>0</v>
      </c>
      <c r="L618" s="58">
        <v>0</v>
      </c>
      <c r="M618" s="59">
        <f t="shared" si="9"/>
        <v>0</v>
      </c>
    </row>
    <row r="619" spans="1:15" s="64" customFormat="1" x14ac:dyDescent="0.25">
      <c r="A619" s="60">
        <v>1033703</v>
      </c>
      <c r="B619" s="61">
        <v>395337</v>
      </c>
      <c r="C619" s="61">
        <v>395337</v>
      </c>
      <c r="D619" s="62">
        <v>44320.720138888901</v>
      </c>
      <c r="E619" s="63">
        <v>0</v>
      </c>
      <c r="H619" s="67">
        <v>395337</v>
      </c>
      <c r="I619" s="63">
        <v>0</v>
      </c>
      <c r="J619" s="63"/>
      <c r="L619" s="63">
        <v>0</v>
      </c>
      <c r="M619" s="65">
        <f t="shared" si="9"/>
        <v>0</v>
      </c>
    </row>
    <row r="620" spans="1:15" x14ac:dyDescent="0.25">
      <c r="A620" s="54">
        <v>1034084</v>
      </c>
      <c r="B620" s="55">
        <v>418905</v>
      </c>
      <c r="C620" s="55">
        <v>418905</v>
      </c>
      <c r="D620" s="56">
        <v>44323.701388888898</v>
      </c>
      <c r="E620" s="58">
        <v>0</v>
      </c>
      <c r="H620" s="68"/>
      <c r="I620" s="58">
        <v>0</v>
      </c>
      <c r="L620" s="58">
        <v>418905</v>
      </c>
      <c r="M620" s="59">
        <f t="shared" si="9"/>
        <v>0</v>
      </c>
    </row>
    <row r="621" spans="1:15" x14ac:dyDescent="0.25">
      <c r="A621" s="54">
        <v>1034246</v>
      </c>
      <c r="B621" s="55">
        <v>341616</v>
      </c>
      <c r="C621" s="55">
        <v>341616</v>
      </c>
      <c r="D621" s="56">
        <v>44325.150694444397</v>
      </c>
      <c r="E621" s="58">
        <v>0</v>
      </c>
      <c r="H621" s="68"/>
      <c r="I621" s="58">
        <v>0</v>
      </c>
      <c r="L621" s="58">
        <v>341616</v>
      </c>
      <c r="M621" s="59">
        <f t="shared" si="9"/>
        <v>0</v>
      </c>
    </row>
    <row r="622" spans="1:15" s="64" customFormat="1" x14ac:dyDescent="0.25">
      <c r="A622" s="60">
        <v>1034297</v>
      </c>
      <c r="B622" s="61">
        <v>2724674</v>
      </c>
      <c r="C622" s="61">
        <v>2724674</v>
      </c>
      <c r="D622" s="62">
        <v>44325.886111111096</v>
      </c>
      <c r="E622" s="63">
        <v>0</v>
      </c>
      <c r="H622" s="67">
        <v>2724674</v>
      </c>
      <c r="I622" s="63">
        <v>0</v>
      </c>
      <c r="J622" s="63"/>
      <c r="L622" s="63">
        <v>0</v>
      </c>
      <c r="M622" s="65">
        <f t="shared" si="9"/>
        <v>0</v>
      </c>
    </row>
    <row r="623" spans="1:15" x14ac:dyDescent="0.25">
      <c r="A623" s="54">
        <v>1034306</v>
      </c>
      <c r="B623" s="55">
        <v>306285</v>
      </c>
      <c r="C623" s="55">
        <v>306285</v>
      </c>
      <c r="D623" s="56">
        <v>44326.042361111096</v>
      </c>
      <c r="E623" s="58">
        <v>0</v>
      </c>
      <c r="H623" s="68"/>
      <c r="I623" s="58">
        <v>0</v>
      </c>
      <c r="L623" s="58">
        <v>306285</v>
      </c>
      <c r="M623" s="59">
        <f t="shared" si="9"/>
        <v>0</v>
      </c>
    </row>
    <row r="624" spans="1:15" x14ac:dyDescent="0.25">
      <c r="A624" s="54">
        <v>1034951</v>
      </c>
      <c r="B624" s="55">
        <v>177200</v>
      </c>
      <c r="C624" s="55">
        <v>177200</v>
      </c>
      <c r="D624" s="56">
        <v>44330.219444444403</v>
      </c>
      <c r="E624" s="58">
        <v>0</v>
      </c>
      <c r="H624" s="68"/>
      <c r="I624" s="58">
        <v>0</v>
      </c>
      <c r="L624" s="58">
        <v>177200</v>
      </c>
      <c r="M624" s="59">
        <f t="shared" si="9"/>
        <v>0</v>
      </c>
    </row>
    <row r="625" spans="1:13" x14ac:dyDescent="0.25">
      <c r="A625" s="54">
        <v>1034965</v>
      </c>
      <c r="B625" s="55">
        <v>616348</v>
      </c>
      <c r="C625" s="55">
        <v>616348</v>
      </c>
      <c r="D625" s="56">
        <v>44330.362500000003</v>
      </c>
      <c r="E625" s="58">
        <v>0</v>
      </c>
      <c r="H625" s="68"/>
      <c r="I625" s="58">
        <v>0</v>
      </c>
      <c r="L625" s="58">
        <v>616348</v>
      </c>
      <c r="M625" s="59">
        <f t="shared" si="9"/>
        <v>0</v>
      </c>
    </row>
    <row r="626" spans="1:13" x14ac:dyDescent="0.25">
      <c r="A626" s="54">
        <v>1035371</v>
      </c>
      <c r="B626" s="55">
        <v>71050</v>
      </c>
      <c r="C626" s="55">
        <v>71050</v>
      </c>
      <c r="D626" s="56">
        <v>44335.012499999997</v>
      </c>
      <c r="E626" s="58">
        <v>0</v>
      </c>
      <c r="H626" s="68"/>
      <c r="I626" s="58">
        <v>0</v>
      </c>
      <c r="L626" s="58">
        <v>71050</v>
      </c>
      <c r="M626" s="59">
        <f t="shared" si="9"/>
        <v>0</v>
      </c>
    </row>
    <row r="627" spans="1:13" s="64" customFormat="1" x14ac:dyDescent="0.25">
      <c r="A627" s="60">
        <v>1035722</v>
      </c>
      <c r="B627" s="61">
        <v>80832</v>
      </c>
      <c r="C627" s="61">
        <v>80832</v>
      </c>
      <c r="D627" s="62">
        <v>44337.943749999999</v>
      </c>
      <c r="E627" s="63">
        <v>0</v>
      </c>
      <c r="H627" s="67">
        <v>80832</v>
      </c>
      <c r="I627" s="63">
        <v>0</v>
      </c>
      <c r="J627" s="63"/>
      <c r="L627" s="63">
        <v>0</v>
      </c>
      <c r="M627" s="65">
        <f t="shared" si="9"/>
        <v>0</v>
      </c>
    </row>
    <row r="628" spans="1:13" x14ac:dyDescent="0.25">
      <c r="A628" s="54">
        <v>1035725</v>
      </c>
      <c r="B628" s="55">
        <v>61360</v>
      </c>
      <c r="C628" s="55">
        <v>61360</v>
      </c>
      <c r="D628" s="56">
        <v>44337.984722222202</v>
      </c>
      <c r="E628" s="58">
        <v>0</v>
      </c>
      <c r="H628" s="68"/>
      <c r="I628" s="58">
        <v>0</v>
      </c>
      <c r="L628" s="58">
        <v>61360</v>
      </c>
      <c r="M628" s="59">
        <f t="shared" si="9"/>
        <v>0</v>
      </c>
    </row>
    <row r="629" spans="1:13" x14ac:dyDescent="0.25">
      <c r="A629" s="54">
        <v>1036620</v>
      </c>
      <c r="B629" s="55">
        <v>36300</v>
      </c>
      <c r="C629" s="55">
        <v>36300</v>
      </c>
      <c r="D629" s="56">
        <v>44344.3305555556</v>
      </c>
      <c r="E629" s="58">
        <v>0</v>
      </c>
      <c r="H629" s="68"/>
      <c r="I629" s="58">
        <v>0</v>
      </c>
      <c r="L629" s="58">
        <v>36300</v>
      </c>
      <c r="M629" s="59">
        <f t="shared" si="9"/>
        <v>0</v>
      </c>
    </row>
    <row r="630" spans="1:13" x14ac:dyDescent="0.25">
      <c r="A630" s="54">
        <v>1036646</v>
      </c>
      <c r="B630" s="55">
        <v>371745</v>
      </c>
      <c r="C630" s="55">
        <v>371745</v>
      </c>
      <c r="D630" s="56">
        <v>44344.431944444397</v>
      </c>
      <c r="E630" s="58">
        <v>0</v>
      </c>
      <c r="H630" s="68"/>
      <c r="I630" s="58">
        <v>0</v>
      </c>
      <c r="L630" s="58">
        <v>371745</v>
      </c>
      <c r="M630" s="59">
        <f t="shared" si="9"/>
        <v>0</v>
      </c>
    </row>
    <row r="631" spans="1:13" x14ac:dyDescent="0.25">
      <c r="A631" s="54">
        <v>1037241</v>
      </c>
      <c r="B631" s="55">
        <v>499850</v>
      </c>
      <c r="C631" s="55">
        <v>499850</v>
      </c>
      <c r="D631" s="56">
        <v>44348.120138888902</v>
      </c>
      <c r="E631" s="58">
        <v>0</v>
      </c>
      <c r="H631" s="68"/>
      <c r="I631" s="58">
        <v>0</v>
      </c>
      <c r="L631" s="58">
        <v>499850</v>
      </c>
      <c r="M631" s="59">
        <f t="shared" si="9"/>
        <v>0</v>
      </c>
    </row>
    <row r="632" spans="1:13" x14ac:dyDescent="0.25">
      <c r="A632" s="54">
        <v>1037616</v>
      </c>
      <c r="B632" s="55">
        <v>59700</v>
      </c>
      <c r="C632" s="55">
        <v>59700</v>
      </c>
      <c r="D632" s="56">
        <v>44351.231249999997</v>
      </c>
      <c r="E632" s="58">
        <v>0</v>
      </c>
      <c r="H632" s="68"/>
      <c r="I632" s="58">
        <v>0</v>
      </c>
      <c r="L632" s="58">
        <v>59700</v>
      </c>
      <c r="M632" s="59">
        <f t="shared" si="9"/>
        <v>0</v>
      </c>
    </row>
    <row r="633" spans="1:13" x14ac:dyDescent="0.25">
      <c r="A633" s="54">
        <v>1037830</v>
      </c>
      <c r="B633" s="55">
        <v>586094</v>
      </c>
      <c r="C633" s="55">
        <v>586094</v>
      </c>
      <c r="D633" s="56">
        <v>44353.193749999999</v>
      </c>
      <c r="E633" s="58">
        <v>0</v>
      </c>
      <c r="H633" s="68"/>
      <c r="I633" s="58">
        <v>0</v>
      </c>
      <c r="L633" s="58">
        <v>586094</v>
      </c>
      <c r="M633" s="59">
        <f t="shared" si="9"/>
        <v>0</v>
      </c>
    </row>
    <row r="634" spans="1:13" x14ac:dyDescent="0.25">
      <c r="A634" s="54">
        <v>1038197</v>
      </c>
      <c r="B634" s="55">
        <v>143800</v>
      </c>
      <c r="C634" s="55">
        <v>143800</v>
      </c>
      <c r="D634" s="56">
        <v>44357.338194444397</v>
      </c>
      <c r="E634" s="58">
        <v>0</v>
      </c>
      <c r="H634" s="68"/>
      <c r="I634" s="58">
        <v>0</v>
      </c>
      <c r="L634" s="58">
        <v>143800</v>
      </c>
      <c r="M634" s="59">
        <f t="shared" si="9"/>
        <v>0</v>
      </c>
    </row>
    <row r="635" spans="1:13" x14ac:dyDescent="0.25">
      <c r="A635" s="54">
        <v>1038782</v>
      </c>
      <c r="B635" s="55">
        <v>16100</v>
      </c>
      <c r="C635" s="55">
        <v>16100</v>
      </c>
      <c r="D635" s="56">
        <v>44363.281944444403</v>
      </c>
      <c r="E635" s="58">
        <v>0</v>
      </c>
      <c r="H635" s="68"/>
      <c r="I635" s="58">
        <v>0</v>
      </c>
      <c r="L635" s="58">
        <v>16100</v>
      </c>
      <c r="M635" s="59">
        <f t="shared" si="9"/>
        <v>0</v>
      </c>
    </row>
    <row r="636" spans="1:13" x14ac:dyDescent="0.25">
      <c r="A636" s="54">
        <v>1039060</v>
      </c>
      <c r="B636" s="55">
        <v>623173</v>
      </c>
      <c r="C636" s="55">
        <v>623173</v>
      </c>
      <c r="D636" s="56">
        <v>44364.962500000001</v>
      </c>
      <c r="E636" s="58">
        <f>VLOOKUP(A636,'CUENTAS X PAGAR 900'!$B$2:$C$55,2,0)</f>
        <v>623173</v>
      </c>
      <c r="H636" s="68"/>
      <c r="I636" s="58">
        <v>0</v>
      </c>
      <c r="L636" s="58">
        <v>0</v>
      </c>
      <c r="M636" s="59">
        <f t="shared" si="9"/>
        <v>0</v>
      </c>
    </row>
    <row r="637" spans="1:13" x14ac:dyDescent="0.25">
      <c r="A637" s="54">
        <v>1039246</v>
      </c>
      <c r="B637" s="55">
        <v>105100</v>
      </c>
      <c r="C637" s="55">
        <v>105100</v>
      </c>
      <c r="D637" s="56">
        <v>44366.396527777797</v>
      </c>
      <c r="E637" s="58">
        <v>0</v>
      </c>
      <c r="H637" s="68"/>
      <c r="I637" s="58">
        <v>0</v>
      </c>
      <c r="L637" s="58">
        <v>105100</v>
      </c>
      <c r="M637" s="59">
        <f t="shared" si="9"/>
        <v>0</v>
      </c>
    </row>
    <row r="638" spans="1:13" x14ac:dyDescent="0.25">
      <c r="A638" s="54">
        <v>1039285</v>
      </c>
      <c r="B638" s="55">
        <v>4706</v>
      </c>
      <c r="C638" s="55">
        <v>4706</v>
      </c>
      <c r="D638" s="56">
        <v>44366.524305555598</v>
      </c>
      <c r="E638" s="58">
        <v>0</v>
      </c>
      <c r="H638" s="68"/>
      <c r="I638" s="58">
        <v>0</v>
      </c>
      <c r="L638" s="58">
        <v>4706</v>
      </c>
      <c r="M638" s="59">
        <f t="shared" si="9"/>
        <v>0</v>
      </c>
    </row>
    <row r="639" spans="1:13" x14ac:dyDescent="0.25">
      <c r="A639" s="54">
        <v>1039308</v>
      </c>
      <c r="B639" s="55">
        <v>297899</v>
      </c>
      <c r="C639" s="55">
        <v>297899</v>
      </c>
      <c r="D639" s="56">
        <v>44366.619444444397</v>
      </c>
      <c r="E639" s="58">
        <f>VLOOKUP(A639,'CUENTAS X PAGAR 900'!$B$2:$C$55,2,0)</f>
        <v>297899</v>
      </c>
      <c r="H639" s="68"/>
      <c r="I639" s="58">
        <v>0</v>
      </c>
      <c r="L639" s="58">
        <v>0</v>
      </c>
      <c r="M639" s="59">
        <f t="shared" si="9"/>
        <v>0</v>
      </c>
    </row>
    <row r="640" spans="1:13" x14ac:dyDescent="0.25">
      <c r="A640" s="54">
        <v>1039350</v>
      </c>
      <c r="B640" s="55">
        <v>59700</v>
      </c>
      <c r="C640" s="55">
        <v>59700</v>
      </c>
      <c r="D640" s="56">
        <v>44366.718055555597</v>
      </c>
      <c r="E640" s="58">
        <v>0</v>
      </c>
      <c r="H640" s="68"/>
      <c r="I640" s="58">
        <v>0</v>
      </c>
      <c r="L640" s="58">
        <v>59700</v>
      </c>
      <c r="M640" s="59">
        <f t="shared" si="9"/>
        <v>0</v>
      </c>
    </row>
    <row r="641" spans="1:15" x14ac:dyDescent="0.25">
      <c r="A641" s="54">
        <v>1039601</v>
      </c>
      <c r="B641" s="55">
        <v>1931667</v>
      </c>
      <c r="C641" s="55">
        <v>1931667</v>
      </c>
      <c r="D641" s="56">
        <v>44369.172916666699</v>
      </c>
      <c r="E641" s="58">
        <v>0</v>
      </c>
      <c r="H641" s="68"/>
      <c r="I641" s="58">
        <v>0</v>
      </c>
      <c r="L641" s="58">
        <v>1931667</v>
      </c>
      <c r="M641" s="59">
        <f t="shared" si="9"/>
        <v>0</v>
      </c>
    </row>
    <row r="642" spans="1:15" x14ac:dyDescent="0.25">
      <c r="A642" s="54">
        <v>1039644</v>
      </c>
      <c r="B642" s="55">
        <v>59700</v>
      </c>
      <c r="C642" s="55">
        <v>59700</v>
      </c>
      <c r="D642" s="56">
        <v>44369.504166666702</v>
      </c>
      <c r="E642" s="58">
        <v>0</v>
      </c>
      <c r="H642" s="68"/>
      <c r="I642" s="58">
        <v>0</v>
      </c>
      <c r="L642" s="58">
        <v>59700</v>
      </c>
      <c r="M642" s="59">
        <f t="shared" si="9"/>
        <v>0</v>
      </c>
    </row>
    <row r="643" spans="1:15" x14ac:dyDescent="0.25">
      <c r="A643" s="54">
        <v>1039930</v>
      </c>
      <c r="B643" s="55">
        <v>4706</v>
      </c>
      <c r="C643" s="55">
        <v>4706</v>
      </c>
      <c r="D643" s="56">
        <v>44371.523611111101</v>
      </c>
      <c r="E643" s="58">
        <f>VLOOKUP(A643,'CUENTAS X PAGAR 900'!$B$2:$C$55,2,0)</f>
        <v>4706</v>
      </c>
      <c r="H643" s="68"/>
      <c r="I643" s="58">
        <v>0</v>
      </c>
      <c r="L643" s="58">
        <v>0</v>
      </c>
      <c r="M643" s="59">
        <f t="shared" ref="M643:M706" si="10">+C643-E643-F643-G643-H643-I643-J643-K643-L643</f>
        <v>0</v>
      </c>
    </row>
    <row r="644" spans="1:15" x14ac:dyDescent="0.25">
      <c r="A644" s="54">
        <v>1040118</v>
      </c>
      <c r="B644" s="55">
        <v>294124</v>
      </c>
      <c r="C644" s="55">
        <v>294124</v>
      </c>
      <c r="D644" s="56">
        <v>44372.7409722222</v>
      </c>
      <c r="E644" s="58">
        <v>0</v>
      </c>
      <c r="H644" s="68"/>
      <c r="I644" s="58">
        <v>0</v>
      </c>
      <c r="L644" s="58">
        <v>294124</v>
      </c>
      <c r="M644" s="59">
        <f t="shared" si="10"/>
        <v>0</v>
      </c>
    </row>
    <row r="645" spans="1:15" x14ac:dyDescent="0.25">
      <c r="A645" s="54">
        <v>1040237</v>
      </c>
      <c r="B645" s="55">
        <v>283708</v>
      </c>
      <c r="C645" s="55">
        <v>283708</v>
      </c>
      <c r="D645" s="56">
        <v>44373.891666666699</v>
      </c>
      <c r="E645" s="58">
        <v>0</v>
      </c>
      <c r="H645" s="68"/>
      <c r="I645" s="58">
        <v>0</v>
      </c>
      <c r="L645" s="58">
        <v>283708</v>
      </c>
      <c r="M645" s="59">
        <f t="shared" si="10"/>
        <v>0</v>
      </c>
    </row>
    <row r="646" spans="1:15" x14ac:dyDescent="0.25">
      <c r="A646" s="54">
        <v>1040316</v>
      </c>
      <c r="B646" s="55">
        <v>297340</v>
      </c>
      <c r="C646" s="55">
        <v>57702</v>
      </c>
      <c r="D646" s="56">
        <v>44375.0222222222</v>
      </c>
      <c r="E646" s="58">
        <v>0</v>
      </c>
      <c r="H646" s="68"/>
      <c r="I646" s="58">
        <v>0</v>
      </c>
      <c r="L646" s="58">
        <v>297340</v>
      </c>
      <c r="M646" s="59">
        <f t="shared" si="10"/>
        <v>-239638</v>
      </c>
      <c r="O646" t="s">
        <v>1424</v>
      </c>
    </row>
    <row r="647" spans="1:15" x14ac:dyDescent="0.25">
      <c r="A647" s="54">
        <v>1040516</v>
      </c>
      <c r="B647" s="55">
        <v>2353</v>
      </c>
      <c r="C647" s="55">
        <v>2353</v>
      </c>
      <c r="D647" s="56">
        <v>44376.347222222197</v>
      </c>
      <c r="E647" s="58">
        <v>0</v>
      </c>
      <c r="H647" s="68"/>
      <c r="I647" s="58">
        <v>0</v>
      </c>
      <c r="L647" s="58">
        <v>2353</v>
      </c>
      <c r="M647" s="59">
        <f t="shared" si="10"/>
        <v>0</v>
      </c>
    </row>
    <row r="648" spans="1:15" x14ac:dyDescent="0.25">
      <c r="A648" s="54">
        <v>1040610</v>
      </c>
      <c r="B648" s="55">
        <v>11200</v>
      </c>
      <c r="C648" s="55">
        <v>11200</v>
      </c>
      <c r="D648" s="56">
        <v>44376.620833333298</v>
      </c>
      <c r="E648" s="58">
        <v>0</v>
      </c>
      <c r="H648" s="68"/>
      <c r="I648" s="58">
        <v>0</v>
      </c>
      <c r="L648" s="58">
        <v>11200</v>
      </c>
      <c r="M648" s="59">
        <f t="shared" si="10"/>
        <v>0</v>
      </c>
    </row>
    <row r="649" spans="1:15" x14ac:dyDescent="0.25">
      <c r="A649" s="54">
        <v>1040652</v>
      </c>
      <c r="B649" s="55">
        <v>195291</v>
      </c>
      <c r="C649" s="55">
        <v>195291</v>
      </c>
      <c r="D649" s="56">
        <v>44376.751388888901</v>
      </c>
      <c r="E649" s="58">
        <v>0</v>
      </c>
      <c r="H649" s="68"/>
      <c r="I649" s="58">
        <v>0</v>
      </c>
      <c r="L649" s="58">
        <v>195291</v>
      </c>
      <c r="M649" s="59">
        <f t="shared" si="10"/>
        <v>0</v>
      </c>
    </row>
    <row r="650" spans="1:15" x14ac:dyDescent="0.25">
      <c r="A650" s="54">
        <v>1040920</v>
      </c>
      <c r="B650" s="55">
        <v>11765</v>
      </c>
      <c r="C650" s="55">
        <v>11765</v>
      </c>
      <c r="D650" s="56">
        <v>44378.534722222197</v>
      </c>
      <c r="E650" s="58">
        <v>0</v>
      </c>
      <c r="H650" s="68"/>
      <c r="I650" s="58">
        <v>0</v>
      </c>
      <c r="L650" s="58">
        <v>11765</v>
      </c>
      <c r="M650" s="59">
        <f t="shared" si="10"/>
        <v>0</v>
      </c>
    </row>
    <row r="651" spans="1:15" x14ac:dyDescent="0.25">
      <c r="A651" s="54">
        <v>1041010</v>
      </c>
      <c r="B651" s="55">
        <v>36300</v>
      </c>
      <c r="C651" s="55">
        <v>36300</v>
      </c>
      <c r="D651" s="56">
        <v>44379.390972222202</v>
      </c>
      <c r="E651" s="58">
        <f>VLOOKUP(A651,'CUENTAS X PAGAR 900'!$B$2:$C$55,2,0)</f>
        <v>36300</v>
      </c>
      <c r="H651" s="68"/>
      <c r="I651" s="58">
        <v>0</v>
      </c>
      <c r="L651" s="58">
        <v>0</v>
      </c>
      <c r="M651" s="59">
        <f t="shared" si="10"/>
        <v>0</v>
      </c>
    </row>
    <row r="652" spans="1:15" x14ac:dyDescent="0.25">
      <c r="A652" s="54">
        <v>1041073</v>
      </c>
      <c r="B652" s="55">
        <v>59700</v>
      </c>
      <c r="C652" s="55">
        <v>45163</v>
      </c>
      <c r="D652" s="56">
        <v>44379.751388888901</v>
      </c>
      <c r="E652" s="58">
        <v>0</v>
      </c>
      <c r="H652" s="68"/>
      <c r="I652" s="58">
        <f>VLOOKUP(A652,'GLOSAS PEND X CONCILIAR  900'!$B$2:$C$21,2,0)</f>
        <v>45163</v>
      </c>
      <c r="M652" s="59">
        <f t="shared" si="10"/>
        <v>0</v>
      </c>
    </row>
    <row r="653" spans="1:15" x14ac:dyDescent="0.25">
      <c r="A653" s="54">
        <v>1041245</v>
      </c>
      <c r="B653" s="55">
        <v>300695</v>
      </c>
      <c r="C653" s="55">
        <v>300695</v>
      </c>
      <c r="D653" s="56">
        <v>44381.114583333299</v>
      </c>
      <c r="E653" s="58">
        <v>0</v>
      </c>
      <c r="H653" s="68"/>
      <c r="I653" s="58">
        <v>0</v>
      </c>
      <c r="L653" s="58">
        <v>300695</v>
      </c>
      <c r="M653" s="59">
        <f t="shared" si="10"/>
        <v>0</v>
      </c>
    </row>
    <row r="654" spans="1:15" x14ac:dyDescent="0.25">
      <c r="A654" s="54">
        <v>1041303</v>
      </c>
      <c r="B654" s="55">
        <v>194598</v>
      </c>
      <c r="C654" s="55">
        <v>194598</v>
      </c>
      <c r="D654" s="56">
        <v>44381.728472222203</v>
      </c>
      <c r="E654" s="58">
        <v>0</v>
      </c>
      <c r="H654" s="68"/>
      <c r="I654" s="58">
        <v>0</v>
      </c>
      <c r="L654" s="58">
        <v>194598</v>
      </c>
      <c r="M654" s="59">
        <f t="shared" si="10"/>
        <v>0</v>
      </c>
    </row>
    <row r="655" spans="1:15" x14ac:dyDescent="0.25">
      <c r="A655" s="54">
        <v>1041576</v>
      </c>
      <c r="B655" s="55">
        <v>270294</v>
      </c>
      <c r="C655" s="55">
        <v>270294</v>
      </c>
      <c r="D655" s="56">
        <v>44384.045833333301</v>
      </c>
      <c r="E655" s="58">
        <v>0</v>
      </c>
      <c r="H655" s="68"/>
      <c r="I655" s="58">
        <v>0</v>
      </c>
      <c r="L655" s="58">
        <v>270294</v>
      </c>
      <c r="M655" s="59">
        <f t="shared" si="10"/>
        <v>0</v>
      </c>
    </row>
    <row r="656" spans="1:15" x14ac:dyDescent="0.25">
      <c r="A656" s="54">
        <v>1041677</v>
      </c>
      <c r="B656" s="55">
        <v>59700</v>
      </c>
      <c r="C656" s="55">
        <v>59700</v>
      </c>
      <c r="D656" s="56">
        <v>44384.718055555597</v>
      </c>
      <c r="E656" s="58">
        <v>0</v>
      </c>
      <c r="H656" s="68"/>
      <c r="I656" s="58">
        <v>0</v>
      </c>
      <c r="L656" s="58">
        <v>59700</v>
      </c>
      <c r="M656" s="59">
        <f t="shared" si="10"/>
        <v>0</v>
      </c>
    </row>
    <row r="657" spans="1:13" x14ac:dyDescent="0.25">
      <c r="A657" s="54">
        <v>1042012</v>
      </c>
      <c r="B657" s="55">
        <v>59700</v>
      </c>
      <c r="C657" s="55">
        <v>45163</v>
      </c>
      <c r="D657" s="56">
        <v>44387.079861111102</v>
      </c>
      <c r="E657" s="58">
        <v>0</v>
      </c>
      <c r="H657" s="68"/>
      <c r="I657" s="58">
        <f>VLOOKUP(A657,'GLOSAS PEND X CONCILIAR  900'!$B$2:$C$21,2,0)</f>
        <v>45163</v>
      </c>
      <c r="M657" s="59">
        <f t="shared" si="10"/>
        <v>0</v>
      </c>
    </row>
    <row r="658" spans="1:13" x14ac:dyDescent="0.25">
      <c r="A658" s="54">
        <v>1042069</v>
      </c>
      <c r="B658" s="55">
        <v>484142</v>
      </c>
      <c r="C658" s="55">
        <v>484142</v>
      </c>
      <c r="D658" s="56">
        <v>44387.429861111101</v>
      </c>
      <c r="E658" s="58">
        <v>0</v>
      </c>
      <c r="H658" s="68"/>
      <c r="I658" s="58">
        <v>0</v>
      </c>
      <c r="L658" s="58">
        <v>484142</v>
      </c>
      <c r="M658" s="59">
        <f t="shared" si="10"/>
        <v>0</v>
      </c>
    </row>
    <row r="659" spans="1:13" x14ac:dyDescent="0.25">
      <c r="A659" s="54">
        <v>1042284</v>
      </c>
      <c r="B659" s="55">
        <v>303500</v>
      </c>
      <c r="C659" s="55">
        <v>303500</v>
      </c>
      <c r="D659" s="56">
        <v>44389.769444444399</v>
      </c>
      <c r="E659" s="58">
        <v>0</v>
      </c>
      <c r="H659" s="68"/>
      <c r="I659" s="58">
        <v>0</v>
      </c>
      <c r="L659" s="58">
        <v>303500</v>
      </c>
      <c r="M659" s="59">
        <f t="shared" si="10"/>
        <v>0</v>
      </c>
    </row>
    <row r="660" spans="1:13" s="64" customFormat="1" x14ac:dyDescent="0.25">
      <c r="A660" s="60">
        <v>1042320</v>
      </c>
      <c r="B660" s="61">
        <v>60695</v>
      </c>
      <c r="C660" s="61">
        <v>60695</v>
      </c>
      <c r="D660" s="62">
        <v>44390.222916666702</v>
      </c>
      <c r="E660" s="63">
        <v>0</v>
      </c>
      <c r="H660" s="67">
        <v>60695</v>
      </c>
      <c r="I660" s="63">
        <v>0</v>
      </c>
      <c r="J660" s="63"/>
      <c r="L660" s="63">
        <v>0</v>
      </c>
      <c r="M660" s="65">
        <f t="shared" si="10"/>
        <v>0</v>
      </c>
    </row>
    <row r="661" spans="1:13" x14ac:dyDescent="0.25">
      <c r="A661" s="54">
        <v>1042474</v>
      </c>
      <c r="B661" s="55">
        <v>88100</v>
      </c>
      <c r="C661" s="55">
        <v>88100</v>
      </c>
      <c r="D661" s="56">
        <v>44391.277083333298</v>
      </c>
      <c r="E661" s="58">
        <v>0</v>
      </c>
      <c r="H661" s="68"/>
      <c r="I661" s="58">
        <v>0</v>
      </c>
      <c r="L661" s="58">
        <v>88100</v>
      </c>
      <c r="M661" s="59">
        <f t="shared" si="10"/>
        <v>0</v>
      </c>
    </row>
    <row r="662" spans="1:13" x14ac:dyDescent="0.25">
      <c r="A662" s="54">
        <v>1043069</v>
      </c>
      <c r="B662" s="55">
        <v>86198</v>
      </c>
      <c r="C662" s="55">
        <v>86198</v>
      </c>
      <c r="D662" s="56">
        <v>44395.154861111099</v>
      </c>
      <c r="E662" s="58">
        <v>0</v>
      </c>
      <c r="H662" s="68"/>
      <c r="I662" s="58">
        <v>0</v>
      </c>
      <c r="L662" s="58">
        <v>86198</v>
      </c>
      <c r="M662" s="59">
        <f t="shared" si="10"/>
        <v>0</v>
      </c>
    </row>
    <row r="663" spans="1:13" x14ac:dyDescent="0.25">
      <c r="A663" s="54">
        <v>1043759</v>
      </c>
      <c r="B663" s="55">
        <v>36300</v>
      </c>
      <c r="C663" s="55">
        <v>36300</v>
      </c>
      <c r="D663" s="56">
        <v>44400.470138888901</v>
      </c>
      <c r="E663" s="58">
        <v>0</v>
      </c>
      <c r="H663" s="68"/>
      <c r="I663" s="58">
        <v>0</v>
      </c>
      <c r="L663" s="58">
        <v>36300</v>
      </c>
      <c r="M663" s="59">
        <f t="shared" si="10"/>
        <v>0</v>
      </c>
    </row>
    <row r="664" spans="1:13" x14ac:dyDescent="0.25">
      <c r="A664" s="54">
        <v>1043815</v>
      </c>
      <c r="B664" s="55">
        <v>482439</v>
      </c>
      <c r="C664" s="55">
        <v>482439</v>
      </c>
      <c r="D664" s="56">
        <v>44401.109722222202</v>
      </c>
      <c r="E664" s="58">
        <v>0</v>
      </c>
      <c r="H664" s="68"/>
      <c r="I664" s="58">
        <v>0</v>
      </c>
      <c r="L664" s="58">
        <v>482439</v>
      </c>
      <c r="M664" s="59">
        <f t="shared" si="10"/>
        <v>0</v>
      </c>
    </row>
    <row r="665" spans="1:13" x14ac:dyDescent="0.25">
      <c r="A665" s="54">
        <v>1044058</v>
      </c>
      <c r="B665" s="55">
        <v>52400</v>
      </c>
      <c r="C665" s="55">
        <v>52400</v>
      </c>
      <c r="D665" s="56">
        <v>44403.3305555556</v>
      </c>
      <c r="E665" s="58">
        <f>VLOOKUP(A665,'CUENTAS X PAGAR 900'!$B$2:$C$55,2,0)</f>
        <v>52400</v>
      </c>
      <c r="H665" s="68"/>
      <c r="I665" s="58">
        <v>0</v>
      </c>
      <c r="L665" s="58">
        <v>0</v>
      </c>
      <c r="M665" s="59">
        <f t="shared" si="10"/>
        <v>0</v>
      </c>
    </row>
    <row r="666" spans="1:13" x14ac:dyDescent="0.25">
      <c r="A666" s="54">
        <v>1044060</v>
      </c>
      <c r="B666" s="55">
        <v>110395</v>
      </c>
      <c r="C666" s="55">
        <v>110395</v>
      </c>
      <c r="D666" s="56">
        <v>44403.347916666702</v>
      </c>
      <c r="E666" s="58">
        <f>VLOOKUP(A666,'CUENTAS X PAGAR 900'!$B$2:$C$55,2,0)</f>
        <v>110395</v>
      </c>
      <c r="H666" s="68"/>
      <c r="I666" s="58">
        <v>0</v>
      </c>
      <c r="L666" s="58">
        <v>0</v>
      </c>
      <c r="M666" s="59">
        <f t="shared" si="10"/>
        <v>0</v>
      </c>
    </row>
    <row r="667" spans="1:13" x14ac:dyDescent="0.25">
      <c r="A667" s="54">
        <v>1044142</v>
      </c>
      <c r="B667" s="55">
        <v>128298</v>
      </c>
      <c r="C667" s="55">
        <v>128298</v>
      </c>
      <c r="D667" s="56">
        <v>44403.6027777778</v>
      </c>
      <c r="E667" s="58">
        <v>0</v>
      </c>
      <c r="H667" s="68"/>
      <c r="I667" s="58">
        <v>0</v>
      </c>
      <c r="L667" s="58">
        <v>128298</v>
      </c>
      <c r="M667" s="59">
        <f t="shared" si="10"/>
        <v>0</v>
      </c>
    </row>
    <row r="668" spans="1:13" x14ac:dyDescent="0.25">
      <c r="A668" s="54">
        <v>1044496</v>
      </c>
      <c r="B668" s="55">
        <v>397364</v>
      </c>
      <c r="C668" s="55">
        <v>397364</v>
      </c>
      <c r="D668" s="56">
        <v>44405.045833333301</v>
      </c>
      <c r="E668" s="58">
        <v>0</v>
      </c>
      <c r="H668" s="68"/>
      <c r="I668" s="58">
        <v>0</v>
      </c>
      <c r="L668" s="58">
        <v>397364</v>
      </c>
      <c r="M668" s="59">
        <f t="shared" si="10"/>
        <v>0</v>
      </c>
    </row>
    <row r="669" spans="1:13" x14ac:dyDescent="0.25">
      <c r="A669" s="54">
        <v>1044755</v>
      </c>
      <c r="B669" s="55">
        <v>59700</v>
      </c>
      <c r="C669" s="55">
        <v>59700</v>
      </c>
      <c r="D669" s="56">
        <v>44406.547222222202</v>
      </c>
      <c r="E669" s="58">
        <v>0</v>
      </c>
      <c r="H669" s="68"/>
      <c r="I669" s="58">
        <v>0</v>
      </c>
      <c r="L669" s="58">
        <v>59700</v>
      </c>
      <c r="M669" s="59">
        <f t="shared" si="10"/>
        <v>0</v>
      </c>
    </row>
    <row r="670" spans="1:13" x14ac:dyDescent="0.25">
      <c r="A670" s="54">
        <v>1044769</v>
      </c>
      <c r="B670" s="55">
        <v>343755</v>
      </c>
      <c r="C670" s="55">
        <v>343755</v>
      </c>
      <c r="D670" s="56">
        <v>44406.587500000001</v>
      </c>
      <c r="E670" s="58">
        <f>VLOOKUP(A670,'CUENTAS X PAGAR 900'!$B$2:$C$55,2,0)</f>
        <v>343755</v>
      </c>
      <c r="H670" s="68"/>
      <c r="I670" s="58">
        <v>0</v>
      </c>
      <c r="L670" s="58">
        <v>0</v>
      </c>
      <c r="M670" s="59">
        <f t="shared" si="10"/>
        <v>0</v>
      </c>
    </row>
    <row r="671" spans="1:13" x14ac:dyDescent="0.25">
      <c r="A671" s="54">
        <v>1045111</v>
      </c>
      <c r="B671" s="55">
        <v>61390</v>
      </c>
      <c r="C671" s="55">
        <v>61390</v>
      </c>
      <c r="D671" s="56">
        <v>44408.890972222202</v>
      </c>
      <c r="E671" s="58">
        <v>0</v>
      </c>
      <c r="H671" s="68"/>
      <c r="I671" s="58">
        <v>0</v>
      </c>
      <c r="L671" s="58">
        <v>61390</v>
      </c>
      <c r="M671" s="59">
        <f t="shared" si="10"/>
        <v>0</v>
      </c>
    </row>
    <row r="672" spans="1:13" x14ac:dyDescent="0.25">
      <c r="A672" s="54">
        <v>1045657</v>
      </c>
      <c r="B672" s="55">
        <v>1257023</v>
      </c>
      <c r="C672" s="55">
        <v>721000</v>
      </c>
      <c r="D672" s="56">
        <v>44413.180555555598</v>
      </c>
      <c r="E672" s="58">
        <v>0</v>
      </c>
      <c r="H672" s="68"/>
      <c r="I672" s="58">
        <f>VLOOKUP(A672,'GLOSAS PEND X CONCILIAR  900'!$B$2:$C$21,2,0)</f>
        <v>721000</v>
      </c>
      <c r="M672" s="59">
        <f t="shared" si="10"/>
        <v>0</v>
      </c>
    </row>
    <row r="673" spans="1:13" x14ac:dyDescent="0.25">
      <c r="A673" s="54">
        <v>1045941</v>
      </c>
      <c r="B673" s="55">
        <v>62070</v>
      </c>
      <c r="C673" s="55">
        <v>62070</v>
      </c>
      <c r="D673" s="56">
        <v>44415.470833333296</v>
      </c>
      <c r="E673" s="58">
        <v>0</v>
      </c>
      <c r="H673" s="68"/>
      <c r="I673" s="58">
        <v>0</v>
      </c>
      <c r="L673" s="58">
        <v>62070</v>
      </c>
      <c r="M673" s="59">
        <f t="shared" si="10"/>
        <v>0</v>
      </c>
    </row>
    <row r="674" spans="1:13" x14ac:dyDescent="0.25">
      <c r="A674" s="54">
        <v>1045954</v>
      </c>
      <c r="B674" s="55">
        <v>59700</v>
      </c>
      <c r="C674" s="55">
        <v>59700</v>
      </c>
      <c r="D674" s="56">
        <v>44415.616666666698</v>
      </c>
      <c r="E674" s="58">
        <v>0</v>
      </c>
      <c r="H674" s="68"/>
      <c r="I674" s="58">
        <v>0</v>
      </c>
      <c r="L674" s="58">
        <v>59700</v>
      </c>
      <c r="M674" s="59">
        <f t="shared" si="10"/>
        <v>0</v>
      </c>
    </row>
    <row r="675" spans="1:13" x14ac:dyDescent="0.25">
      <c r="A675" s="54">
        <v>1046114</v>
      </c>
      <c r="B675" s="55">
        <v>24800</v>
      </c>
      <c r="C675" s="55">
        <v>24800</v>
      </c>
      <c r="D675" s="56">
        <v>44417.392037037003</v>
      </c>
      <c r="E675" s="58">
        <f>VLOOKUP(A675,'CUENTAS X PAGAR 900'!$B$2:$C$55,2,0)</f>
        <v>24800</v>
      </c>
      <c r="H675" s="68"/>
      <c r="I675" s="58">
        <v>0</v>
      </c>
      <c r="L675" s="58">
        <v>0</v>
      </c>
      <c r="M675" s="59">
        <f t="shared" si="10"/>
        <v>0</v>
      </c>
    </row>
    <row r="676" spans="1:13" x14ac:dyDescent="0.25">
      <c r="A676" s="54">
        <v>1046121</v>
      </c>
      <c r="B676" s="55">
        <v>24800</v>
      </c>
      <c r="C676" s="55">
        <v>24800</v>
      </c>
      <c r="D676" s="56">
        <v>44417.407314814802</v>
      </c>
      <c r="E676" s="58">
        <v>0</v>
      </c>
      <c r="H676" s="68"/>
      <c r="I676" s="58">
        <v>0</v>
      </c>
      <c r="L676" s="58">
        <v>24800</v>
      </c>
      <c r="M676" s="59">
        <f t="shared" si="10"/>
        <v>0</v>
      </c>
    </row>
    <row r="677" spans="1:13" s="64" customFormat="1" x14ac:dyDescent="0.25">
      <c r="A677" s="60">
        <v>1046209</v>
      </c>
      <c r="B677" s="61">
        <v>11639167</v>
      </c>
      <c r="C677" s="61">
        <v>11491967</v>
      </c>
      <c r="D677" s="62">
        <v>44417.667361111096</v>
      </c>
      <c r="E677" s="63">
        <v>0</v>
      </c>
      <c r="H677" s="67">
        <v>11491967</v>
      </c>
      <c r="I677" s="63">
        <v>0</v>
      </c>
      <c r="J677" s="63"/>
      <c r="L677" s="63">
        <v>0</v>
      </c>
      <c r="M677" s="65">
        <f t="shared" si="10"/>
        <v>0</v>
      </c>
    </row>
    <row r="678" spans="1:13" s="64" customFormat="1" x14ac:dyDescent="0.25">
      <c r="A678" s="60">
        <v>1046210</v>
      </c>
      <c r="B678" s="61">
        <v>140832</v>
      </c>
      <c r="C678" s="61">
        <v>140832</v>
      </c>
      <c r="D678" s="62">
        <v>44417.668749999997</v>
      </c>
      <c r="E678" s="63">
        <v>0</v>
      </c>
      <c r="H678" s="67">
        <v>140832</v>
      </c>
      <c r="I678" s="63">
        <v>0</v>
      </c>
      <c r="J678" s="63"/>
      <c r="L678" s="63">
        <v>0</v>
      </c>
      <c r="M678" s="65">
        <f t="shared" si="10"/>
        <v>0</v>
      </c>
    </row>
    <row r="679" spans="1:13" x14ac:dyDescent="0.25">
      <c r="A679" s="54">
        <v>1046347</v>
      </c>
      <c r="B679" s="55">
        <v>79600</v>
      </c>
      <c r="C679" s="55">
        <v>79600</v>
      </c>
      <c r="D679" s="56">
        <v>44418.563252314802</v>
      </c>
      <c r="E679" s="58">
        <v>0</v>
      </c>
      <c r="H679" s="68"/>
      <c r="I679" s="58">
        <v>0</v>
      </c>
      <c r="L679" s="58">
        <v>79600</v>
      </c>
      <c r="M679" s="59">
        <f t="shared" si="10"/>
        <v>0</v>
      </c>
    </row>
    <row r="680" spans="1:13" x14ac:dyDescent="0.25">
      <c r="A680" s="54">
        <v>1046358</v>
      </c>
      <c r="B680" s="55">
        <v>132250</v>
      </c>
      <c r="C680" s="55">
        <v>132250</v>
      </c>
      <c r="D680" s="56">
        <v>44418.597916666702</v>
      </c>
      <c r="E680" s="58">
        <v>0</v>
      </c>
      <c r="H680" s="68"/>
      <c r="I680" s="58">
        <v>0</v>
      </c>
      <c r="L680" s="58">
        <v>132250</v>
      </c>
      <c r="M680" s="59">
        <f t="shared" si="10"/>
        <v>0</v>
      </c>
    </row>
    <row r="681" spans="1:13" x14ac:dyDescent="0.25">
      <c r="A681" s="54">
        <v>1046399</v>
      </c>
      <c r="B681" s="55">
        <v>457809</v>
      </c>
      <c r="C681" s="55">
        <v>457809</v>
      </c>
      <c r="D681" s="56">
        <v>44418.861111111102</v>
      </c>
      <c r="E681" s="58">
        <v>0</v>
      </c>
      <c r="H681" s="68"/>
      <c r="I681" s="58">
        <v>0</v>
      </c>
      <c r="L681" s="58">
        <v>457809</v>
      </c>
      <c r="M681" s="59">
        <f t="shared" si="10"/>
        <v>0</v>
      </c>
    </row>
    <row r="682" spans="1:13" x14ac:dyDescent="0.25">
      <c r="A682" s="54">
        <v>1046432</v>
      </c>
      <c r="B682" s="55">
        <v>890700</v>
      </c>
      <c r="C682" s="55">
        <v>890700</v>
      </c>
      <c r="D682" s="56">
        <v>44419.264062499999</v>
      </c>
      <c r="E682" s="58">
        <v>0</v>
      </c>
      <c r="H682" s="68"/>
      <c r="I682" s="58">
        <v>0</v>
      </c>
      <c r="L682" s="58">
        <v>890700</v>
      </c>
      <c r="M682" s="59">
        <f t="shared" si="10"/>
        <v>0</v>
      </c>
    </row>
    <row r="683" spans="1:13" s="64" customFormat="1" x14ac:dyDescent="0.25">
      <c r="A683" s="60">
        <v>1046433</v>
      </c>
      <c r="B683" s="61">
        <v>86900</v>
      </c>
      <c r="C683" s="61">
        <v>86900</v>
      </c>
      <c r="D683" s="62">
        <v>44419.2651273148</v>
      </c>
      <c r="E683" s="63">
        <v>0</v>
      </c>
      <c r="H683" s="67">
        <v>86900</v>
      </c>
      <c r="I683" s="63">
        <v>0</v>
      </c>
      <c r="J683" s="63"/>
      <c r="L683" s="63">
        <v>0</v>
      </c>
      <c r="M683" s="65">
        <f t="shared" si="10"/>
        <v>0</v>
      </c>
    </row>
    <row r="684" spans="1:13" x14ac:dyDescent="0.25">
      <c r="A684" s="54">
        <v>1046452</v>
      </c>
      <c r="B684" s="55">
        <v>162900</v>
      </c>
      <c r="C684" s="55">
        <v>162900</v>
      </c>
      <c r="D684" s="56">
        <v>44419.347222222197</v>
      </c>
      <c r="E684" s="58">
        <v>0</v>
      </c>
      <c r="H684" s="68"/>
      <c r="I684" s="58">
        <v>0</v>
      </c>
      <c r="L684" s="58">
        <v>162900</v>
      </c>
      <c r="M684" s="59">
        <f t="shared" si="10"/>
        <v>0</v>
      </c>
    </row>
    <row r="685" spans="1:13" x14ac:dyDescent="0.25">
      <c r="A685" s="54">
        <v>1047103</v>
      </c>
      <c r="B685" s="55">
        <v>61988</v>
      </c>
      <c r="C685" s="55">
        <v>61988</v>
      </c>
      <c r="D685" s="56">
        <v>44425.665972222203</v>
      </c>
      <c r="E685" s="58">
        <v>0</v>
      </c>
      <c r="H685" s="68"/>
      <c r="I685" s="58">
        <v>0</v>
      </c>
      <c r="L685" s="58">
        <v>61988</v>
      </c>
      <c r="M685" s="59">
        <f t="shared" si="10"/>
        <v>0</v>
      </c>
    </row>
    <row r="686" spans="1:13" x14ac:dyDescent="0.25">
      <c r="A686" s="54">
        <v>1047479</v>
      </c>
      <c r="B686" s="55">
        <v>369588</v>
      </c>
      <c r="C686" s="55">
        <v>369588</v>
      </c>
      <c r="D686" s="56">
        <v>44429.589583333298</v>
      </c>
      <c r="E686" s="58">
        <v>0</v>
      </c>
      <c r="H686" s="68"/>
      <c r="I686" s="58">
        <v>0</v>
      </c>
      <c r="L686" s="58">
        <v>369588</v>
      </c>
      <c r="M686" s="59">
        <f t="shared" si="10"/>
        <v>0</v>
      </c>
    </row>
    <row r="687" spans="1:13" x14ac:dyDescent="0.25">
      <c r="A687" s="54">
        <v>1048334</v>
      </c>
      <c r="B687" s="55">
        <v>277464</v>
      </c>
      <c r="C687" s="55">
        <v>277464</v>
      </c>
      <c r="D687" s="56">
        <v>44436.112500000003</v>
      </c>
      <c r="E687" s="58">
        <v>0</v>
      </c>
      <c r="H687" s="68"/>
      <c r="I687" s="58">
        <v>0</v>
      </c>
      <c r="L687" s="58">
        <v>277464</v>
      </c>
      <c r="M687" s="59">
        <f t="shared" si="10"/>
        <v>0</v>
      </c>
    </row>
    <row r="688" spans="1:13" x14ac:dyDescent="0.25">
      <c r="A688" s="54">
        <v>1048402</v>
      </c>
      <c r="B688" s="55">
        <v>406920</v>
      </c>
      <c r="C688" s="55">
        <v>406920</v>
      </c>
      <c r="D688" s="56">
        <v>44436.824305555601</v>
      </c>
      <c r="E688" s="58">
        <v>0</v>
      </c>
      <c r="H688" s="68"/>
      <c r="I688" s="58">
        <v>0</v>
      </c>
      <c r="L688" s="58">
        <v>406920</v>
      </c>
      <c r="M688" s="59">
        <f t="shared" si="10"/>
        <v>0</v>
      </c>
    </row>
    <row r="689" spans="1:13" x14ac:dyDescent="0.25">
      <c r="A689" s="54">
        <v>1048914</v>
      </c>
      <c r="B689" s="55">
        <v>161468</v>
      </c>
      <c r="C689" s="55">
        <v>87205</v>
      </c>
      <c r="D689" s="56">
        <v>44440.142361111102</v>
      </c>
      <c r="E689" s="58">
        <v>0</v>
      </c>
      <c r="H689" s="68"/>
      <c r="I689" s="58">
        <f>VLOOKUP(A689,'GLOSAS PEND X CONCILIAR  900'!$B$2:$C$21,2,0)</f>
        <v>87205</v>
      </c>
      <c r="M689" s="59">
        <f t="shared" si="10"/>
        <v>0</v>
      </c>
    </row>
    <row r="690" spans="1:13" x14ac:dyDescent="0.25">
      <c r="A690" s="54">
        <v>1049311</v>
      </c>
      <c r="B690" s="55">
        <v>250898</v>
      </c>
      <c r="C690" s="55">
        <v>177791</v>
      </c>
      <c r="D690" s="56">
        <v>44442.951388888898</v>
      </c>
      <c r="E690" s="58">
        <v>0</v>
      </c>
      <c r="H690" s="68"/>
      <c r="I690" s="58">
        <f>VLOOKUP(A690,'GLOSAS PEND X CONCILIAR  900'!$B$2:$C$21,2,0)</f>
        <v>177791</v>
      </c>
      <c r="M690" s="59">
        <f t="shared" si="10"/>
        <v>0</v>
      </c>
    </row>
    <row r="691" spans="1:13" x14ac:dyDescent="0.25">
      <c r="A691" s="54">
        <v>1049899</v>
      </c>
      <c r="B691" s="55">
        <v>166180</v>
      </c>
      <c r="C691" s="55">
        <v>166180</v>
      </c>
      <c r="D691" s="56">
        <v>44447.065972222197</v>
      </c>
      <c r="E691" s="58">
        <v>0</v>
      </c>
      <c r="H691" s="68"/>
      <c r="I691" s="58">
        <v>0</v>
      </c>
      <c r="L691" s="58">
        <v>166180</v>
      </c>
      <c r="M691" s="59">
        <f t="shared" si="10"/>
        <v>0</v>
      </c>
    </row>
    <row r="692" spans="1:13" x14ac:dyDescent="0.25">
      <c r="A692" s="54">
        <v>1050587</v>
      </c>
      <c r="B692" s="55">
        <v>219899</v>
      </c>
      <c r="C692" s="55">
        <v>219899</v>
      </c>
      <c r="D692" s="56">
        <v>44452.963194444397</v>
      </c>
      <c r="E692" s="58">
        <v>0</v>
      </c>
      <c r="H692" s="68"/>
      <c r="I692" s="58">
        <v>0</v>
      </c>
      <c r="L692" s="58">
        <v>219899</v>
      </c>
      <c r="M692" s="59">
        <f t="shared" si="10"/>
        <v>0</v>
      </c>
    </row>
    <row r="693" spans="1:13" s="64" customFormat="1" x14ac:dyDescent="0.25">
      <c r="A693" s="60">
        <v>1050591</v>
      </c>
      <c r="B693" s="61">
        <v>571689</v>
      </c>
      <c r="C693" s="61">
        <v>571689</v>
      </c>
      <c r="D693" s="62">
        <v>44452.984027777798</v>
      </c>
      <c r="E693" s="63">
        <v>0</v>
      </c>
      <c r="H693" s="67">
        <v>571689</v>
      </c>
      <c r="I693" s="63">
        <v>0</v>
      </c>
      <c r="J693" s="63"/>
      <c r="L693" s="63">
        <v>0</v>
      </c>
      <c r="M693" s="65">
        <f t="shared" si="10"/>
        <v>0</v>
      </c>
    </row>
    <row r="694" spans="1:13" x14ac:dyDescent="0.25">
      <c r="A694" s="54">
        <v>1050714</v>
      </c>
      <c r="B694" s="55">
        <v>60595</v>
      </c>
      <c r="C694" s="55">
        <v>60595</v>
      </c>
      <c r="D694" s="56">
        <v>44453.443749999999</v>
      </c>
      <c r="E694" s="58">
        <v>0</v>
      </c>
      <c r="H694" s="68"/>
      <c r="I694" s="58">
        <v>0</v>
      </c>
      <c r="L694" s="58">
        <v>60595</v>
      </c>
      <c r="M694" s="59">
        <f t="shared" si="10"/>
        <v>0</v>
      </c>
    </row>
    <row r="695" spans="1:13" x14ac:dyDescent="0.25">
      <c r="A695" s="54">
        <v>1050746</v>
      </c>
      <c r="B695" s="55">
        <v>59700</v>
      </c>
      <c r="C695" s="55">
        <v>59700</v>
      </c>
      <c r="D695" s="56">
        <v>44453.515277777798</v>
      </c>
      <c r="E695" s="58">
        <f>VLOOKUP(A695,'CUENTAS X PAGAR 900'!$B$2:$C$55,2,0)</f>
        <v>59700</v>
      </c>
      <c r="H695" s="68"/>
      <c r="I695" s="58">
        <v>0</v>
      </c>
      <c r="L695" s="58">
        <v>0</v>
      </c>
      <c r="M695" s="59">
        <f t="shared" si="10"/>
        <v>0</v>
      </c>
    </row>
    <row r="696" spans="1:13" x14ac:dyDescent="0.25">
      <c r="A696" s="54">
        <v>1050923</v>
      </c>
      <c r="B696" s="55">
        <v>59700</v>
      </c>
      <c r="C696" s="55">
        <v>59700</v>
      </c>
      <c r="D696" s="56">
        <v>44454.886805555601</v>
      </c>
      <c r="E696" s="58">
        <v>0</v>
      </c>
      <c r="H696" s="68"/>
      <c r="I696" s="58">
        <v>0</v>
      </c>
      <c r="L696" s="58">
        <v>59700</v>
      </c>
      <c r="M696" s="59">
        <f t="shared" si="10"/>
        <v>0</v>
      </c>
    </row>
    <row r="697" spans="1:13" s="64" customFormat="1" x14ac:dyDescent="0.25">
      <c r="A697" s="60">
        <v>1051035</v>
      </c>
      <c r="B697" s="61">
        <v>19680</v>
      </c>
      <c r="C697" s="61">
        <v>19680</v>
      </c>
      <c r="D697" s="62">
        <v>44455.442361111098</v>
      </c>
      <c r="E697" s="63">
        <v>0</v>
      </c>
      <c r="H697" s="67">
        <v>19680</v>
      </c>
      <c r="I697" s="63">
        <v>0</v>
      </c>
      <c r="J697" s="63"/>
      <c r="L697" s="63">
        <v>0</v>
      </c>
      <c r="M697" s="65">
        <f t="shared" si="10"/>
        <v>0</v>
      </c>
    </row>
    <row r="698" spans="1:13" x14ac:dyDescent="0.25">
      <c r="A698" s="54">
        <v>1051042</v>
      </c>
      <c r="B698" s="55">
        <v>36300</v>
      </c>
      <c r="C698" s="55">
        <v>36300</v>
      </c>
      <c r="D698" s="56">
        <v>44455.452083333301</v>
      </c>
      <c r="E698" s="58">
        <v>0</v>
      </c>
      <c r="H698" s="68"/>
      <c r="I698" s="58">
        <v>0</v>
      </c>
      <c r="L698" s="58">
        <v>36300</v>
      </c>
      <c r="M698" s="59">
        <f t="shared" si="10"/>
        <v>0</v>
      </c>
    </row>
    <row r="699" spans="1:13" x14ac:dyDescent="0.25">
      <c r="A699" s="54">
        <v>1051349</v>
      </c>
      <c r="B699" s="55">
        <v>59700</v>
      </c>
      <c r="C699" s="55">
        <v>59700</v>
      </c>
      <c r="D699" s="56">
        <v>44457.047222222202</v>
      </c>
      <c r="E699" s="58">
        <v>0</v>
      </c>
      <c r="H699" s="68"/>
      <c r="I699" s="58">
        <v>0</v>
      </c>
      <c r="L699" s="58">
        <v>59700</v>
      </c>
      <c r="M699" s="59">
        <f t="shared" si="10"/>
        <v>0</v>
      </c>
    </row>
    <row r="700" spans="1:13" x14ac:dyDescent="0.25">
      <c r="A700" s="54">
        <v>1051604</v>
      </c>
      <c r="B700" s="55">
        <v>327647</v>
      </c>
      <c r="C700" s="55">
        <v>327647</v>
      </c>
      <c r="D700" s="56">
        <v>44459.047222222202</v>
      </c>
      <c r="E700" s="58">
        <v>0</v>
      </c>
      <c r="H700" s="68"/>
      <c r="I700" s="58">
        <v>0</v>
      </c>
      <c r="L700" s="58">
        <v>327647</v>
      </c>
      <c r="M700" s="59">
        <f t="shared" si="10"/>
        <v>0</v>
      </c>
    </row>
    <row r="701" spans="1:13" s="64" customFormat="1" x14ac:dyDescent="0.25">
      <c r="A701" s="60">
        <v>1051663</v>
      </c>
      <c r="B701" s="61">
        <v>500100</v>
      </c>
      <c r="C701" s="61">
        <v>500100</v>
      </c>
      <c r="D701" s="62">
        <v>44459.480555555601</v>
      </c>
      <c r="E701" s="63">
        <v>0</v>
      </c>
      <c r="H701" s="67">
        <v>500100</v>
      </c>
      <c r="I701" s="63">
        <v>0</v>
      </c>
      <c r="J701" s="63"/>
      <c r="L701" s="63">
        <v>0</v>
      </c>
      <c r="M701" s="65">
        <f t="shared" si="10"/>
        <v>0</v>
      </c>
    </row>
    <row r="702" spans="1:13" x14ac:dyDescent="0.25">
      <c r="A702" s="54">
        <v>1051688</v>
      </c>
      <c r="B702" s="55">
        <v>59700</v>
      </c>
      <c r="C702" s="55">
        <v>59700</v>
      </c>
      <c r="D702" s="56">
        <v>44459.641666666699</v>
      </c>
      <c r="E702" s="58">
        <v>0</v>
      </c>
      <c r="H702" s="68"/>
      <c r="I702" s="58">
        <v>0</v>
      </c>
      <c r="L702" s="58">
        <v>59700</v>
      </c>
      <c r="M702" s="59">
        <f t="shared" si="10"/>
        <v>0</v>
      </c>
    </row>
    <row r="703" spans="1:13" x14ac:dyDescent="0.25">
      <c r="A703" s="54">
        <v>1051711</v>
      </c>
      <c r="B703" s="55">
        <v>216264</v>
      </c>
      <c r="C703" s="55">
        <v>216264</v>
      </c>
      <c r="D703" s="56">
        <v>44459.681944444397</v>
      </c>
      <c r="E703" s="58">
        <v>0</v>
      </c>
      <c r="H703" s="68"/>
      <c r="I703" s="58">
        <v>0</v>
      </c>
      <c r="L703" s="58">
        <v>216264</v>
      </c>
      <c r="M703" s="59">
        <f t="shared" si="10"/>
        <v>0</v>
      </c>
    </row>
    <row r="704" spans="1:13" x14ac:dyDescent="0.25">
      <c r="A704" s="54">
        <v>1051716</v>
      </c>
      <c r="B704" s="55">
        <v>59700</v>
      </c>
      <c r="C704" s="55">
        <v>59700</v>
      </c>
      <c r="D704" s="56">
        <v>44459.692361111098</v>
      </c>
      <c r="E704" s="58">
        <v>0</v>
      </c>
      <c r="H704" s="68"/>
      <c r="I704" s="58">
        <v>0</v>
      </c>
      <c r="L704" s="58">
        <v>59700</v>
      </c>
      <c r="M704" s="59">
        <f t="shared" si="10"/>
        <v>0</v>
      </c>
    </row>
    <row r="705" spans="1:13" x14ac:dyDescent="0.25">
      <c r="A705" s="54">
        <v>1051736</v>
      </c>
      <c r="B705" s="55">
        <v>59700</v>
      </c>
      <c r="C705" s="55">
        <v>59700</v>
      </c>
      <c r="D705" s="56">
        <v>44459.732638888898</v>
      </c>
      <c r="E705" s="58">
        <v>0</v>
      </c>
      <c r="H705" s="68"/>
      <c r="I705" s="58">
        <v>0</v>
      </c>
      <c r="L705" s="58">
        <v>59700</v>
      </c>
      <c r="M705" s="59">
        <f t="shared" si="10"/>
        <v>0</v>
      </c>
    </row>
    <row r="706" spans="1:13" s="64" customFormat="1" x14ac:dyDescent="0.25">
      <c r="A706" s="60">
        <v>1051984</v>
      </c>
      <c r="B706" s="61">
        <v>62613</v>
      </c>
      <c r="C706" s="61">
        <v>62613</v>
      </c>
      <c r="D706" s="62">
        <v>44461.118055555598</v>
      </c>
      <c r="E706" s="63">
        <v>0</v>
      </c>
      <c r="H706" s="67">
        <v>62613</v>
      </c>
      <c r="I706" s="63">
        <v>0</v>
      </c>
      <c r="J706" s="63"/>
      <c r="L706" s="63">
        <v>0</v>
      </c>
      <c r="M706" s="65">
        <f t="shared" si="10"/>
        <v>0</v>
      </c>
    </row>
    <row r="707" spans="1:13" s="64" customFormat="1" x14ac:dyDescent="0.25">
      <c r="A707" s="60">
        <v>1051987</v>
      </c>
      <c r="B707" s="61">
        <v>594259</v>
      </c>
      <c r="C707" s="61">
        <v>594259</v>
      </c>
      <c r="D707" s="62">
        <v>44461.139583333301</v>
      </c>
      <c r="E707" s="63">
        <v>0</v>
      </c>
      <c r="H707" s="67">
        <v>594259</v>
      </c>
      <c r="I707" s="63">
        <v>0</v>
      </c>
      <c r="J707" s="63"/>
      <c r="L707" s="63">
        <v>0</v>
      </c>
      <c r="M707" s="65">
        <f t="shared" ref="M707:M770" si="11">+C707-E707-F707-G707-H707-I707-J707-K707-L707</f>
        <v>0</v>
      </c>
    </row>
    <row r="708" spans="1:13" s="64" customFormat="1" x14ac:dyDescent="0.25">
      <c r="A708" s="60">
        <v>1052059</v>
      </c>
      <c r="B708" s="61">
        <v>49700</v>
      </c>
      <c r="C708" s="61">
        <v>49700</v>
      </c>
      <c r="D708" s="62">
        <v>44461.4465277778</v>
      </c>
      <c r="E708" s="63">
        <v>0</v>
      </c>
      <c r="H708" s="67">
        <v>49700</v>
      </c>
      <c r="I708" s="63">
        <v>0</v>
      </c>
      <c r="J708" s="63"/>
      <c r="L708" s="63">
        <v>0</v>
      </c>
      <c r="M708" s="65">
        <f t="shared" si="11"/>
        <v>0</v>
      </c>
    </row>
    <row r="709" spans="1:13" x14ac:dyDescent="0.25">
      <c r="A709" s="54">
        <v>1052100</v>
      </c>
      <c r="B709" s="55">
        <v>36300</v>
      </c>
      <c r="C709" s="55">
        <v>36300</v>
      </c>
      <c r="D709" s="56">
        <v>44461.616666666698</v>
      </c>
      <c r="E709" s="58">
        <v>0</v>
      </c>
      <c r="H709" s="68"/>
      <c r="I709" s="58">
        <v>0</v>
      </c>
      <c r="L709" s="58">
        <v>36300</v>
      </c>
      <c r="M709" s="59">
        <f t="shared" si="11"/>
        <v>0</v>
      </c>
    </row>
    <row r="710" spans="1:13" s="64" customFormat="1" x14ac:dyDescent="0.25">
      <c r="A710" s="60">
        <v>1052224</v>
      </c>
      <c r="B710" s="61">
        <v>61964</v>
      </c>
      <c r="C710" s="61">
        <v>61964</v>
      </c>
      <c r="D710" s="62">
        <v>44462.53125</v>
      </c>
      <c r="E710" s="63">
        <v>0</v>
      </c>
      <c r="H710" s="67">
        <v>61964</v>
      </c>
      <c r="I710" s="63">
        <v>0</v>
      </c>
      <c r="J710" s="63"/>
      <c r="L710" s="63">
        <v>0</v>
      </c>
      <c r="M710" s="65">
        <f t="shared" si="11"/>
        <v>0</v>
      </c>
    </row>
    <row r="711" spans="1:13" s="64" customFormat="1" x14ac:dyDescent="0.25">
      <c r="A711" s="60">
        <v>1052620</v>
      </c>
      <c r="B711" s="61">
        <v>186420</v>
      </c>
      <c r="C711" s="61">
        <v>186420</v>
      </c>
      <c r="D711" s="62">
        <v>44464.7722222222</v>
      </c>
      <c r="E711" s="63">
        <v>0</v>
      </c>
      <c r="H711" s="67">
        <v>186420</v>
      </c>
      <c r="I711" s="63">
        <v>0</v>
      </c>
      <c r="J711" s="63"/>
      <c r="L711" s="63">
        <v>0</v>
      </c>
      <c r="M711" s="65">
        <f t="shared" si="11"/>
        <v>0</v>
      </c>
    </row>
    <row r="712" spans="1:13" s="64" customFormat="1" x14ac:dyDescent="0.25">
      <c r="A712" s="60">
        <v>1052798</v>
      </c>
      <c r="B712" s="61">
        <v>763395</v>
      </c>
      <c r="C712" s="61">
        <v>763395</v>
      </c>
      <c r="D712" s="62">
        <v>44466.073611111096</v>
      </c>
      <c r="E712" s="63">
        <v>0</v>
      </c>
      <c r="H712" s="67">
        <v>763395</v>
      </c>
      <c r="I712" s="63">
        <v>0</v>
      </c>
      <c r="J712" s="63"/>
      <c r="L712" s="63">
        <v>0</v>
      </c>
      <c r="M712" s="65">
        <f t="shared" si="11"/>
        <v>0</v>
      </c>
    </row>
    <row r="713" spans="1:13" s="64" customFormat="1" x14ac:dyDescent="0.25">
      <c r="A713" s="60">
        <v>1052828</v>
      </c>
      <c r="B713" s="61">
        <v>24800</v>
      </c>
      <c r="C713" s="61">
        <v>24800</v>
      </c>
      <c r="D713" s="62">
        <v>44466.334027777797</v>
      </c>
      <c r="E713" s="63">
        <v>0</v>
      </c>
      <c r="H713" s="67">
        <v>24800</v>
      </c>
      <c r="I713" s="63">
        <v>0</v>
      </c>
      <c r="J713" s="63"/>
      <c r="L713" s="63">
        <v>0</v>
      </c>
      <c r="M713" s="65">
        <f t="shared" si="11"/>
        <v>0</v>
      </c>
    </row>
    <row r="714" spans="1:13" s="64" customFormat="1" x14ac:dyDescent="0.25">
      <c r="A714" s="60">
        <v>1053087</v>
      </c>
      <c r="B714" s="61">
        <v>225590</v>
      </c>
      <c r="C714" s="61">
        <v>225590</v>
      </c>
      <c r="D714" s="62">
        <v>44467.559027777803</v>
      </c>
      <c r="E714" s="63">
        <v>0</v>
      </c>
      <c r="H714" s="67">
        <v>225590</v>
      </c>
      <c r="I714" s="63">
        <v>0</v>
      </c>
      <c r="J714" s="63"/>
      <c r="L714" s="63">
        <v>0</v>
      </c>
      <c r="M714" s="65">
        <f t="shared" si="11"/>
        <v>0</v>
      </c>
    </row>
    <row r="715" spans="1:13" s="64" customFormat="1" x14ac:dyDescent="0.25">
      <c r="A715" s="60">
        <v>1053135</v>
      </c>
      <c r="B715" s="61">
        <v>63595</v>
      </c>
      <c r="C715" s="61">
        <v>63595</v>
      </c>
      <c r="D715" s="62">
        <v>44467.732638888898</v>
      </c>
      <c r="E715" s="63">
        <v>0</v>
      </c>
      <c r="H715" s="67">
        <v>63595</v>
      </c>
      <c r="I715" s="63">
        <v>0</v>
      </c>
      <c r="J715" s="63"/>
      <c r="L715" s="63">
        <v>0</v>
      </c>
      <c r="M715" s="65">
        <f t="shared" si="11"/>
        <v>0</v>
      </c>
    </row>
    <row r="716" spans="1:13" s="64" customFormat="1" x14ac:dyDescent="0.25">
      <c r="A716" s="60">
        <v>1053424</v>
      </c>
      <c r="B716" s="61">
        <v>147593</v>
      </c>
      <c r="C716" s="61">
        <v>147593</v>
      </c>
      <c r="D716" s="62">
        <v>44468.954861111102</v>
      </c>
      <c r="E716" s="63">
        <v>0</v>
      </c>
      <c r="H716" s="67">
        <v>147593</v>
      </c>
      <c r="I716" s="63">
        <v>0</v>
      </c>
      <c r="J716" s="63"/>
      <c r="L716" s="63">
        <v>0</v>
      </c>
      <c r="M716" s="65">
        <f t="shared" si="11"/>
        <v>0</v>
      </c>
    </row>
    <row r="717" spans="1:13" s="64" customFormat="1" x14ac:dyDescent="0.25">
      <c r="A717" s="60">
        <v>1053670</v>
      </c>
      <c r="B717" s="61">
        <v>132300</v>
      </c>
      <c r="C717" s="61">
        <v>132300</v>
      </c>
      <c r="D717" s="62">
        <v>44470.491666666698</v>
      </c>
      <c r="E717" s="63">
        <v>0</v>
      </c>
      <c r="H717" s="67">
        <v>132300</v>
      </c>
      <c r="I717" s="63">
        <v>0</v>
      </c>
      <c r="J717" s="63"/>
      <c r="L717" s="63">
        <v>0</v>
      </c>
      <c r="M717" s="65">
        <f t="shared" si="11"/>
        <v>0</v>
      </c>
    </row>
    <row r="718" spans="1:13" s="64" customFormat="1" x14ac:dyDescent="0.25">
      <c r="A718" s="60">
        <v>1053731</v>
      </c>
      <c r="B718" s="61">
        <v>540267</v>
      </c>
      <c r="C718" s="61">
        <v>540267</v>
      </c>
      <c r="D718" s="62">
        <v>44470.900694444397</v>
      </c>
      <c r="E718" s="63">
        <v>0</v>
      </c>
      <c r="H718" s="67">
        <v>540267</v>
      </c>
      <c r="I718" s="63">
        <v>0</v>
      </c>
      <c r="J718" s="63"/>
      <c r="L718" s="63">
        <v>0</v>
      </c>
      <c r="M718" s="65">
        <f t="shared" si="11"/>
        <v>0</v>
      </c>
    </row>
    <row r="719" spans="1:13" s="64" customFormat="1" x14ac:dyDescent="0.25">
      <c r="A719" s="60">
        <v>1053953</v>
      </c>
      <c r="B719" s="61">
        <v>398461</v>
      </c>
      <c r="C719" s="61">
        <v>398461</v>
      </c>
      <c r="D719" s="62">
        <v>44472.864583333299</v>
      </c>
      <c r="E719" s="63">
        <v>0</v>
      </c>
      <c r="H719" s="67">
        <v>398461</v>
      </c>
      <c r="I719" s="63">
        <v>0</v>
      </c>
      <c r="J719" s="63"/>
      <c r="L719" s="63">
        <v>0</v>
      </c>
      <c r="M719" s="65">
        <f t="shared" si="11"/>
        <v>0</v>
      </c>
    </row>
    <row r="720" spans="1:13" s="64" customFormat="1" x14ac:dyDescent="0.25">
      <c r="A720" s="60">
        <v>1053967</v>
      </c>
      <c r="B720" s="61">
        <v>59700</v>
      </c>
      <c r="C720" s="61">
        <v>59700</v>
      </c>
      <c r="D720" s="62">
        <v>44472.981249999997</v>
      </c>
      <c r="E720" s="63">
        <v>0</v>
      </c>
      <c r="H720" s="67">
        <v>59700</v>
      </c>
      <c r="I720" s="63">
        <v>0</v>
      </c>
      <c r="J720" s="63"/>
      <c r="L720" s="63">
        <v>0</v>
      </c>
      <c r="M720" s="65">
        <f t="shared" si="11"/>
        <v>0</v>
      </c>
    </row>
    <row r="721" spans="1:13" s="64" customFormat="1" x14ac:dyDescent="0.25">
      <c r="A721" s="60">
        <v>1054132</v>
      </c>
      <c r="B721" s="61">
        <v>259489</v>
      </c>
      <c r="C721" s="61">
        <v>259489</v>
      </c>
      <c r="D721" s="62">
        <v>44473.938194444403</v>
      </c>
      <c r="E721" s="63">
        <v>0</v>
      </c>
      <c r="H721" s="67">
        <v>259489</v>
      </c>
      <c r="I721" s="63">
        <v>0</v>
      </c>
      <c r="J721" s="63"/>
      <c r="L721" s="63">
        <v>0</v>
      </c>
      <c r="M721" s="65">
        <f t="shared" si="11"/>
        <v>0</v>
      </c>
    </row>
    <row r="722" spans="1:13" s="64" customFormat="1" x14ac:dyDescent="0.25">
      <c r="A722" s="60">
        <v>1054167</v>
      </c>
      <c r="B722" s="61">
        <v>59700</v>
      </c>
      <c r="C722" s="61">
        <v>59700</v>
      </c>
      <c r="D722" s="62">
        <v>44474.051388888904</v>
      </c>
      <c r="E722" s="63">
        <v>0</v>
      </c>
      <c r="H722" s="67">
        <v>59700</v>
      </c>
      <c r="I722" s="63">
        <v>0</v>
      </c>
      <c r="J722" s="63"/>
      <c r="L722" s="63">
        <v>0</v>
      </c>
      <c r="M722" s="65">
        <f t="shared" si="11"/>
        <v>0</v>
      </c>
    </row>
    <row r="723" spans="1:13" s="64" customFormat="1" x14ac:dyDescent="0.25">
      <c r="A723" s="60">
        <v>1054307</v>
      </c>
      <c r="B723" s="61">
        <v>473655</v>
      </c>
      <c r="C723" s="61">
        <v>473655</v>
      </c>
      <c r="D723" s="62">
        <v>44474.740277777797</v>
      </c>
      <c r="E723" s="63">
        <v>0</v>
      </c>
      <c r="H723" s="67">
        <v>473655</v>
      </c>
      <c r="I723" s="63">
        <v>0</v>
      </c>
      <c r="J723" s="63"/>
      <c r="L723" s="63">
        <v>0</v>
      </c>
      <c r="M723" s="65">
        <f t="shared" si="11"/>
        <v>0</v>
      </c>
    </row>
    <row r="724" spans="1:13" s="64" customFormat="1" x14ac:dyDescent="0.25">
      <c r="A724" s="60">
        <v>1054404</v>
      </c>
      <c r="B724" s="61">
        <v>359400</v>
      </c>
      <c r="C724" s="61">
        <v>359400</v>
      </c>
      <c r="D724" s="62">
        <v>44475.3569444444</v>
      </c>
      <c r="E724" s="63">
        <v>0</v>
      </c>
      <c r="H724" s="67">
        <v>359400</v>
      </c>
      <c r="I724" s="63">
        <v>0</v>
      </c>
      <c r="J724" s="63"/>
      <c r="L724" s="63">
        <v>0</v>
      </c>
      <c r="M724" s="65">
        <f t="shared" si="11"/>
        <v>0</v>
      </c>
    </row>
    <row r="725" spans="1:13" s="64" customFormat="1" x14ac:dyDescent="0.25">
      <c r="A725" s="60">
        <v>1054933</v>
      </c>
      <c r="B725" s="61">
        <v>59700</v>
      </c>
      <c r="C725" s="61">
        <v>59700</v>
      </c>
      <c r="D725" s="62">
        <v>44478.5222222222</v>
      </c>
      <c r="E725" s="63">
        <v>0</v>
      </c>
      <c r="H725" s="67">
        <v>59700</v>
      </c>
      <c r="I725" s="63">
        <v>0</v>
      </c>
      <c r="J725" s="63"/>
      <c r="L725" s="63">
        <v>0</v>
      </c>
      <c r="M725" s="65">
        <f t="shared" si="11"/>
        <v>0</v>
      </c>
    </row>
    <row r="726" spans="1:13" s="64" customFormat="1" x14ac:dyDescent="0.25">
      <c r="A726" s="60">
        <v>1056263</v>
      </c>
      <c r="B726" s="61">
        <v>59700</v>
      </c>
      <c r="C726" s="61">
        <v>59700</v>
      </c>
      <c r="D726" s="62">
        <v>44487.349305555603</v>
      </c>
      <c r="E726" s="63">
        <v>0</v>
      </c>
      <c r="H726" s="67">
        <v>59700</v>
      </c>
      <c r="I726" s="63">
        <v>0</v>
      </c>
      <c r="J726" s="63"/>
      <c r="L726" s="63">
        <v>0</v>
      </c>
      <c r="M726" s="65">
        <f t="shared" si="11"/>
        <v>0</v>
      </c>
    </row>
    <row r="727" spans="1:13" x14ac:dyDescent="0.25">
      <c r="A727" s="54">
        <v>1056268</v>
      </c>
      <c r="B727" s="55">
        <v>61988</v>
      </c>
      <c r="C727" s="55">
        <v>61988</v>
      </c>
      <c r="D727" s="56">
        <v>44487.396527777797</v>
      </c>
      <c r="E727" s="58">
        <v>0</v>
      </c>
      <c r="H727" s="68"/>
      <c r="I727" s="58">
        <v>0</v>
      </c>
      <c r="L727" s="58">
        <v>61988</v>
      </c>
      <c r="M727" s="59">
        <f t="shared" si="11"/>
        <v>0</v>
      </c>
    </row>
    <row r="728" spans="1:13" x14ac:dyDescent="0.25">
      <c r="A728" s="54">
        <v>1056441</v>
      </c>
      <c r="B728" s="55">
        <v>126400</v>
      </c>
      <c r="C728" s="55">
        <v>126400</v>
      </c>
      <c r="D728" s="56">
        <v>44488.916666666701</v>
      </c>
      <c r="E728" s="58">
        <v>0</v>
      </c>
      <c r="H728" s="68"/>
      <c r="I728" s="58">
        <v>0</v>
      </c>
      <c r="L728" s="58">
        <v>126400</v>
      </c>
      <c r="M728" s="59">
        <f t="shared" si="11"/>
        <v>0</v>
      </c>
    </row>
    <row r="729" spans="1:13" x14ac:dyDescent="0.25">
      <c r="A729" s="54">
        <v>1056487</v>
      </c>
      <c r="B729" s="55">
        <v>199214</v>
      </c>
      <c r="C729" s="55">
        <v>199214</v>
      </c>
      <c r="D729" s="56">
        <v>44489.209027777797</v>
      </c>
      <c r="E729" s="58">
        <f>VLOOKUP(A729,'CUENTAS X PAGAR 900'!$B$2:$C$55,2,0)</f>
        <v>199214</v>
      </c>
      <c r="H729" s="68"/>
      <c r="I729" s="58">
        <v>0</v>
      </c>
      <c r="L729" s="58">
        <v>0</v>
      </c>
      <c r="M729" s="59">
        <f t="shared" si="11"/>
        <v>0</v>
      </c>
    </row>
    <row r="730" spans="1:13" s="64" customFormat="1" x14ac:dyDescent="0.25">
      <c r="A730" s="60">
        <v>1056511</v>
      </c>
      <c r="B730" s="61">
        <v>59700</v>
      </c>
      <c r="C730" s="61">
        <v>59700</v>
      </c>
      <c r="D730" s="62">
        <v>44489.404166666704</v>
      </c>
      <c r="E730" s="63">
        <v>0</v>
      </c>
      <c r="H730" s="67">
        <v>59700</v>
      </c>
      <c r="I730" s="63">
        <v>0</v>
      </c>
      <c r="J730" s="63"/>
      <c r="L730" s="63">
        <v>0</v>
      </c>
      <c r="M730" s="65">
        <f t="shared" si="11"/>
        <v>0</v>
      </c>
    </row>
    <row r="731" spans="1:13" s="64" customFormat="1" x14ac:dyDescent="0.25">
      <c r="A731" s="60">
        <v>1056820</v>
      </c>
      <c r="B731" s="61">
        <v>840100</v>
      </c>
      <c r="C731" s="61">
        <v>840100</v>
      </c>
      <c r="D731" s="62">
        <v>44490.7055555556</v>
      </c>
      <c r="E731" s="63">
        <v>0</v>
      </c>
      <c r="H731" s="67">
        <v>840100</v>
      </c>
      <c r="I731" s="63">
        <v>0</v>
      </c>
      <c r="J731" s="63"/>
      <c r="L731" s="63">
        <v>0</v>
      </c>
      <c r="M731" s="65">
        <f t="shared" si="11"/>
        <v>0</v>
      </c>
    </row>
    <row r="732" spans="1:13" x14ac:dyDescent="0.25">
      <c r="A732" s="54">
        <v>1056867</v>
      </c>
      <c r="B732" s="55">
        <v>210910</v>
      </c>
      <c r="C732" s="55">
        <v>210910</v>
      </c>
      <c r="D732" s="56">
        <v>44490.956250000003</v>
      </c>
      <c r="E732" s="58">
        <v>0</v>
      </c>
      <c r="H732" s="68"/>
      <c r="I732" s="58">
        <v>0</v>
      </c>
      <c r="L732" s="58">
        <v>210910</v>
      </c>
      <c r="M732" s="59">
        <f t="shared" si="11"/>
        <v>0</v>
      </c>
    </row>
    <row r="733" spans="1:13" x14ac:dyDescent="0.25">
      <c r="A733" s="54">
        <v>1056932</v>
      </c>
      <c r="B733" s="55">
        <v>179488</v>
      </c>
      <c r="C733" s="55">
        <v>179488</v>
      </c>
      <c r="D733" s="56">
        <v>44491.340277777803</v>
      </c>
      <c r="E733" s="58">
        <v>0</v>
      </c>
      <c r="H733" s="68"/>
      <c r="I733" s="58">
        <v>0</v>
      </c>
      <c r="L733" s="58">
        <v>179488</v>
      </c>
      <c r="M733" s="59">
        <f t="shared" si="11"/>
        <v>0</v>
      </c>
    </row>
    <row r="734" spans="1:13" x14ac:dyDescent="0.25">
      <c r="A734" s="54">
        <v>1057479</v>
      </c>
      <c r="B734" s="55">
        <v>79600</v>
      </c>
      <c r="C734" s="55">
        <v>79600</v>
      </c>
      <c r="D734" s="56">
        <v>44494.607638888898</v>
      </c>
      <c r="E734" s="58">
        <v>0</v>
      </c>
      <c r="H734" s="68"/>
      <c r="I734" s="58">
        <v>0</v>
      </c>
      <c r="L734" s="58">
        <v>79600</v>
      </c>
      <c r="M734" s="59">
        <f t="shared" si="11"/>
        <v>0</v>
      </c>
    </row>
    <row r="735" spans="1:13" x14ac:dyDescent="0.25">
      <c r="A735" s="54">
        <v>1057527</v>
      </c>
      <c r="B735" s="55">
        <v>242090</v>
      </c>
      <c r="C735" s="55">
        <v>242090</v>
      </c>
      <c r="D735" s="56">
        <v>44494.709027777797</v>
      </c>
      <c r="E735" s="58">
        <v>0</v>
      </c>
      <c r="H735" s="68"/>
      <c r="I735" s="58">
        <v>0</v>
      </c>
      <c r="L735" s="58">
        <v>242090</v>
      </c>
      <c r="M735" s="59">
        <f t="shared" si="11"/>
        <v>0</v>
      </c>
    </row>
    <row r="736" spans="1:13" x14ac:dyDescent="0.25">
      <c r="A736" s="54">
        <v>1057703</v>
      </c>
      <c r="B736" s="55">
        <v>442295</v>
      </c>
      <c r="C736" s="55">
        <v>442295</v>
      </c>
      <c r="D736" s="56">
        <v>44495.609722222202</v>
      </c>
      <c r="E736" s="58">
        <v>0</v>
      </c>
      <c r="H736" s="68"/>
      <c r="I736" s="58">
        <v>0</v>
      </c>
      <c r="L736" s="58">
        <v>442295</v>
      </c>
      <c r="M736" s="59">
        <f t="shared" si="11"/>
        <v>0</v>
      </c>
    </row>
    <row r="737" spans="1:13" x14ac:dyDescent="0.25">
      <c r="A737" s="54">
        <v>1057881</v>
      </c>
      <c r="B737" s="55">
        <v>52400</v>
      </c>
      <c r="C737" s="55">
        <v>52400</v>
      </c>
      <c r="D737" s="56">
        <v>44496.399305555598</v>
      </c>
      <c r="E737" s="58">
        <v>0</v>
      </c>
      <c r="H737" s="68"/>
      <c r="I737" s="58">
        <v>0</v>
      </c>
      <c r="L737" s="58">
        <v>52400</v>
      </c>
      <c r="M737" s="59">
        <f t="shared" si="11"/>
        <v>0</v>
      </c>
    </row>
    <row r="738" spans="1:13" s="64" customFormat="1" x14ac:dyDescent="0.25">
      <c r="A738" s="60">
        <v>1058730</v>
      </c>
      <c r="B738" s="61">
        <v>374005</v>
      </c>
      <c r="C738" s="61">
        <v>374005</v>
      </c>
      <c r="D738" s="62">
        <v>44502.159027777801</v>
      </c>
      <c r="E738" s="63">
        <v>0</v>
      </c>
      <c r="H738" s="67">
        <v>374005</v>
      </c>
      <c r="I738" s="63">
        <v>0</v>
      </c>
      <c r="J738" s="63"/>
      <c r="L738" s="63">
        <v>0</v>
      </c>
      <c r="M738" s="65">
        <f t="shared" si="11"/>
        <v>0</v>
      </c>
    </row>
    <row r="739" spans="1:13" x14ac:dyDescent="0.25">
      <c r="A739" s="54">
        <v>1058784</v>
      </c>
      <c r="B739" s="55">
        <v>59700</v>
      </c>
      <c r="C739" s="55">
        <v>59700</v>
      </c>
      <c r="D739" s="56">
        <v>44502.4375</v>
      </c>
      <c r="E739" s="58">
        <v>0</v>
      </c>
      <c r="H739" s="68"/>
      <c r="I739" s="58">
        <v>0</v>
      </c>
      <c r="L739" s="58">
        <v>59700</v>
      </c>
      <c r="M739" s="59">
        <f t="shared" si="11"/>
        <v>0</v>
      </c>
    </row>
    <row r="740" spans="1:13" x14ac:dyDescent="0.25">
      <c r="A740" s="54">
        <v>1058821</v>
      </c>
      <c r="B740" s="55">
        <v>61998</v>
      </c>
      <c r="C740" s="55">
        <v>61998</v>
      </c>
      <c r="D740" s="56">
        <v>44502.559027777803</v>
      </c>
      <c r="E740" s="58">
        <v>0</v>
      </c>
      <c r="H740" s="68"/>
      <c r="I740" s="58">
        <v>0</v>
      </c>
      <c r="L740" s="58">
        <v>61998</v>
      </c>
      <c r="M740" s="59">
        <f t="shared" si="11"/>
        <v>0</v>
      </c>
    </row>
    <row r="741" spans="1:13" x14ac:dyDescent="0.25">
      <c r="A741" s="54">
        <v>1058940</v>
      </c>
      <c r="B741" s="55">
        <v>164388</v>
      </c>
      <c r="C741" s="55">
        <v>164388</v>
      </c>
      <c r="D741" s="56">
        <v>44503.252083333296</v>
      </c>
      <c r="E741" s="58">
        <v>0</v>
      </c>
      <c r="H741" s="68"/>
      <c r="I741" s="58">
        <v>0</v>
      </c>
      <c r="L741" s="58">
        <v>164388</v>
      </c>
      <c r="M741" s="59">
        <f t="shared" si="11"/>
        <v>0</v>
      </c>
    </row>
    <row r="742" spans="1:13" x14ac:dyDescent="0.25">
      <c r="A742" s="54">
        <v>1058988</v>
      </c>
      <c r="B742" s="55">
        <v>36300</v>
      </c>
      <c r="C742" s="55">
        <v>36300</v>
      </c>
      <c r="D742" s="56">
        <v>44503.401388888902</v>
      </c>
      <c r="E742" s="58">
        <v>0</v>
      </c>
      <c r="H742" s="68"/>
      <c r="I742" s="58">
        <v>0</v>
      </c>
      <c r="L742" s="58">
        <v>36300</v>
      </c>
      <c r="M742" s="59">
        <f t="shared" si="11"/>
        <v>0</v>
      </c>
    </row>
    <row r="743" spans="1:13" x14ac:dyDescent="0.25">
      <c r="A743" s="54">
        <v>1059163</v>
      </c>
      <c r="B743" s="55">
        <v>60395</v>
      </c>
      <c r="C743" s="55">
        <v>60395</v>
      </c>
      <c r="D743" s="56">
        <v>44504.363888888904</v>
      </c>
      <c r="E743" s="58">
        <v>0</v>
      </c>
      <c r="H743" s="68"/>
      <c r="I743" s="58">
        <v>0</v>
      </c>
      <c r="L743" s="58">
        <v>60395</v>
      </c>
      <c r="M743" s="59">
        <f t="shared" si="11"/>
        <v>0</v>
      </c>
    </row>
    <row r="744" spans="1:13" x14ac:dyDescent="0.25">
      <c r="A744" s="54">
        <v>1059179</v>
      </c>
      <c r="B744" s="55">
        <v>402495</v>
      </c>
      <c r="C744" s="55">
        <v>402495</v>
      </c>
      <c r="D744" s="56">
        <v>44504.443749999999</v>
      </c>
      <c r="E744" s="58">
        <v>0</v>
      </c>
      <c r="H744" s="68"/>
      <c r="I744" s="58">
        <v>0</v>
      </c>
      <c r="L744" s="58">
        <v>402495</v>
      </c>
      <c r="M744" s="59">
        <f t="shared" si="11"/>
        <v>0</v>
      </c>
    </row>
    <row r="745" spans="1:13" x14ac:dyDescent="0.25">
      <c r="A745" s="54">
        <v>1059300</v>
      </c>
      <c r="B745" s="55">
        <v>59700</v>
      </c>
      <c r="C745" s="55">
        <v>59700</v>
      </c>
      <c r="D745" s="56">
        <v>44505.102083333302</v>
      </c>
      <c r="E745" s="58">
        <v>0</v>
      </c>
      <c r="H745" s="68"/>
      <c r="I745" s="58">
        <v>0</v>
      </c>
      <c r="L745" s="58">
        <v>59700</v>
      </c>
      <c r="M745" s="59">
        <f t="shared" si="11"/>
        <v>0</v>
      </c>
    </row>
    <row r="746" spans="1:13" x14ac:dyDescent="0.25">
      <c r="A746" s="54">
        <v>1059468</v>
      </c>
      <c r="B746" s="55">
        <v>225246</v>
      </c>
      <c r="C746" s="55">
        <v>225246</v>
      </c>
      <c r="D746" s="56">
        <v>44506.443055555603</v>
      </c>
      <c r="E746" s="58">
        <v>0</v>
      </c>
      <c r="H746" s="68"/>
      <c r="I746" s="58">
        <v>0</v>
      </c>
      <c r="L746" s="58">
        <v>225246</v>
      </c>
      <c r="M746" s="59">
        <f t="shared" si="11"/>
        <v>0</v>
      </c>
    </row>
    <row r="747" spans="1:13" x14ac:dyDescent="0.25">
      <c r="A747" s="54">
        <v>1059880</v>
      </c>
      <c r="B747" s="55">
        <v>59700</v>
      </c>
      <c r="C747" s="55">
        <v>59700</v>
      </c>
      <c r="D747" s="56">
        <v>44509.438888888901</v>
      </c>
      <c r="E747" s="58">
        <f>VLOOKUP(A747,'CUENTAS X PAGAR 900'!$B$2:$C$55,2,0)</f>
        <v>59700</v>
      </c>
      <c r="H747" s="68"/>
      <c r="I747" s="58">
        <v>0</v>
      </c>
      <c r="L747" s="58">
        <v>0</v>
      </c>
      <c r="M747" s="59">
        <f t="shared" si="11"/>
        <v>0</v>
      </c>
    </row>
    <row r="748" spans="1:13" x14ac:dyDescent="0.25">
      <c r="A748" s="54">
        <v>1060091</v>
      </c>
      <c r="B748" s="55">
        <v>62255</v>
      </c>
      <c r="C748" s="55">
        <v>62255</v>
      </c>
      <c r="D748" s="56">
        <v>44510.371527777803</v>
      </c>
      <c r="E748" s="58">
        <f>VLOOKUP(A748,'CUENTAS X PAGAR 900'!$B$2:$C$55,2,0)</f>
        <v>62255</v>
      </c>
      <c r="H748" s="68"/>
      <c r="I748" s="58">
        <v>0</v>
      </c>
      <c r="L748" s="58">
        <v>0</v>
      </c>
      <c r="M748" s="59">
        <f t="shared" si="11"/>
        <v>0</v>
      </c>
    </row>
    <row r="749" spans="1:13" x14ac:dyDescent="0.25">
      <c r="A749" s="54">
        <v>1060151</v>
      </c>
      <c r="B749" s="55">
        <v>36300</v>
      </c>
      <c r="C749" s="55">
        <v>36300</v>
      </c>
      <c r="D749" s="56">
        <v>44510.586111111101</v>
      </c>
      <c r="E749" s="58">
        <v>0</v>
      </c>
      <c r="H749" s="68"/>
      <c r="I749" s="58">
        <v>0</v>
      </c>
      <c r="L749" s="58">
        <v>36300</v>
      </c>
      <c r="M749" s="59">
        <f t="shared" si="11"/>
        <v>0</v>
      </c>
    </row>
    <row r="750" spans="1:13" x14ac:dyDescent="0.25">
      <c r="A750" s="54">
        <v>1060340</v>
      </c>
      <c r="B750" s="55">
        <v>1221347</v>
      </c>
      <c r="C750" s="55">
        <v>1221347</v>
      </c>
      <c r="D750" s="56">
        <v>44511.561805555597</v>
      </c>
      <c r="E750" s="58">
        <f>VLOOKUP(A750,'CUENTAS X PAGAR 900'!$B$2:$C$55,2,0)</f>
        <v>1221347</v>
      </c>
      <c r="H750" s="68"/>
      <c r="I750" s="58">
        <v>0</v>
      </c>
      <c r="L750" s="58">
        <v>0</v>
      </c>
      <c r="M750" s="59">
        <f t="shared" si="11"/>
        <v>0</v>
      </c>
    </row>
    <row r="751" spans="1:13" x14ac:dyDescent="0.25">
      <c r="A751" s="54">
        <v>1060458</v>
      </c>
      <c r="B751" s="55">
        <v>70700</v>
      </c>
      <c r="C751" s="55">
        <v>70700</v>
      </c>
      <c r="D751" s="56">
        <v>44512.238888888904</v>
      </c>
      <c r="E751" s="58">
        <v>0</v>
      </c>
      <c r="H751" s="68"/>
      <c r="I751" s="58">
        <v>0</v>
      </c>
      <c r="L751" s="58">
        <v>70700</v>
      </c>
      <c r="M751" s="59">
        <f t="shared" si="11"/>
        <v>0</v>
      </c>
    </row>
    <row r="752" spans="1:13" x14ac:dyDescent="0.25">
      <c r="A752" s="54">
        <v>1060531</v>
      </c>
      <c r="B752" s="55">
        <v>312842</v>
      </c>
      <c r="C752" s="55">
        <v>195099</v>
      </c>
      <c r="D752" s="56">
        <v>44512.622916666704</v>
      </c>
      <c r="E752" s="58">
        <v>0</v>
      </c>
      <c r="H752" s="68"/>
      <c r="I752" s="58">
        <f>VLOOKUP(A752,'GLOSAS PEND X CONCILIAR  900'!$B$2:$C$21,2,0)</f>
        <v>195099</v>
      </c>
      <c r="M752" s="59">
        <f t="shared" si="11"/>
        <v>0</v>
      </c>
    </row>
    <row r="753" spans="1:13" x14ac:dyDescent="0.25">
      <c r="A753" s="54">
        <v>1060532</v>
      </c>
      <c r="B753" s="55">
        <v>596494</v>
      </c>
      <c r="C753" s="55">
        <v>596494</v>
      </c>
      <c r="D753" s="56">
        <v>44512.629861111098</v>
      </c>
      <c r="E753" s="58">
        <f>VLOOKUP(A753,'CUENTAS X PAGAR 900'!$B$2:$C$55,2,0)</f>
        <v>575894</v>
      </c>
      <c r="H753" s="68"/>
      <c r="I753" s="58">
        <f>VLOOKUP(A753,'GLOSAS PEND X CONCILIAR  900'!$B$2:$C$21,2,0)</f>
        <v>20600</v>
      </c>
      <c r="L753" s="58">
        <v>0</v>
      </c>
      <c r="M753" s="59">
        <f t="shared" si="11"/>
        <v>0</v>
      </c>
    </row>
    <row r="754" spans="1:13" x14ac:dyDescent="0.25">
      <c r="A754" s="54">
        <v>1060541</v>
      </c>
      <c r="B754" s="55">
        <v>345480</v>
      </c>
      <c r="C754" s="55">
        <v>345480</v>
      </c>
      <c r="D754" s="56">
        <v>44512.653472222199</v>
      </c>
      <c r="E754" s="58">
        <v>0</v>
      </c>
      <c r="H754" s="68"/>
      <c r="I754" s="58">
        <v>0</v>
      </c>
      <c r="L754" s="58">
        <v>345480</v>
      </c>
      <c r="M754" s="59">
        <f t="shared" si="11"/>
        <v>0</v>
      </c>
    </row>
    <row r="755" spans="1:13" x14ac:dyDescent="0.25">
      <c r="A755" s="54">
        <v>1060840</v>
      </c>
      <c r="B755" s="55">
        <v>346661</v>
      </c>
      <c r="C755" s="55">
        <v>346661</v>
      </c>
      <c r="D755" s="56">
        <v>44514.9868055556</v>
      </c>
      <c r="E755" s="58">
        <v>0</v>
      </c>
      <c r="H755" s="68"/>
      <c r="I755" s="58">
        <v>0</v>
      </c>
      <c r="L755" s="58">
        <v>346661</v>
      </c>
      <c r="M755" s="59">
        <f t="shared" si="11"/>
        <v>0</v>
      </c>
    </row>
    <row r="756" spans="1:13" x14ac:dyDescent="0.25">
      <c r="A756" s="54">
        <v>1060988</v>
      </c>
      <c r="B756" s="55">
        <v>1239779</v>
      </c>
      <c r="C756" s="55">
        <v>1239779</v>
      </c>
      <c r="D756" s="56">
        <v>44516.348611111098</v>
      </c>
      <c r="E756" s="58">
        <v>0</v>
      </c>
      <c r="H756" s="68"/>
      <c r="I756" s="58">
        <v>0</v>
      </c>
      <c r="L756" s="58">
        <v>1239779</v>
      </c>
      <c r="M756" s="59">
        <f t="shared" si="11"/>
        <v>0</v>
      </c>
    </row>
    <row r="757" spans="1:13" x14ac:dyDescent="0.25">
      <c r="A757" s="54">
        <v>1061119</v>
      </c>
      <c r="B757" s="55">
        <v>940600</v>
      </c>
      <c r="C757" s="55">
        <v>940600</v>
      </c>
      <c r="D757" s="56">
        <v>44516.770833333299</v>
      </c>
      <c r="E757" s="58">
        <v>0</v>
      </c>
      <c r="H757" s="68"/>
      <c r="I757" s="58">
        <v>0</v>
      </c>
      <c r="L757" s="58">
        <v>940600</v>
      </c>
      <c r="M757" s="59">
        <f t="shared" si="11"/>
        <v>0</v>
      </c>
    </row>
    <row r="758" spans="1:13" x14ac:dyDescent="0.25">
      <c r="A758" s="54">
        <v>1061200</v>
      </c>
      <c r="B758" s="55">
        <v>256165</v>
      </c>
      <c r="C758" s="55">
        <v>256165</v>
      </c>
      <c r="D758" s="56">
        <v>44517.163194444402</v>
      </c>
      <c r="E758" s="58">
        <v>0</v>
      </c>
      <c r="H758" s="68"/>
      <c r="I758" s="58">
        <v>0</v>
      </c>
      <c r="L758" s="58">
        <v>256165</v>
      </c>
      <c r="M758" s="59">
        <f t="shared" si="11"/>
        <v>0</v>
      </c>
    </row>
    <row r="759" spans="1:13" x14ac:dyDescent="0.25">
      <c r="A759" s="54">
        <v>1061577</v>
      </c>
      <c r="B759" s="55">
        <v>329808</v>
      </c>
      <c r="C759" s="55">
        <v>329808</v>
      </c>
      <c r="D759" s="56">
        <v>44519.292361111096</v>
      </c>
      <c r="E759" s="58">
        <f>VLOOKUP(A759,'CUENTAS X PAGAR 900'!$B$2:$C$55,2,0)</f>
        <v>329808</v>
      </c>
      <c r="H759" s="68"/>
      <c r="I759" s="58">
        <v>0</v>
      </c>
      <c r="L759" s="58">
        <v>0</v>
      </c>
      <c r="M759" s="59">
        <f t="shared" si="11"/>
        <v>0</v>
      </c>
    </row>
    <row r="760" spans="1:13" x14ac:dyDescent="0.25">
      <c r="A760" s="54">
        <v>1061850</v>
      </c>
      <c r="B760" s="55">
        <v>61060</v>
      </c>
      <c r="C760" s="55">
        <v>61060</v>
      </c>
      <c r="D760" s="56">
        <v>44520.038888888899</v>
      </c>
      <c r="E760" s="58">
        <v>0</v>
      </c>
      <c r="H760" s="68"/>
      <c r="I760" s="58">
        <v>0</v>
      </c>
      <c r="L760" s="58">
        <v>61060</v>
      </c>
      <c r="M760" s="59">
        <f t="shared" si="11"/>
        <v>0</v>
      </c>
    </row>
    <row r="761" spans="1:13" x14ac:dyDescent="0.25">
      <c r="A761" s="54">
        <v>1062028</v>
      </c>
      <c r="B761" s="55">
        <v>295170</v>
      </c>
      <c r="C761" s="55">
        <v>242805</v>
      </c>
      <c r="D761" s="56">
        <v>44521.229166666701</v>
      </c>
      <c r="E761" s="58">
        <v>0</v>
      </c>
      <c r="H761" s="68"/>
      <c r="I761" s="58">
        <f>VLOOKUP(A761,'GLOSAS PEND X CONCILIAR  900'!$B$2:$C$21,2,0)</f>
        <v>242805</v>
      </c>
      <c r="M761" s="59">
        <f t="shared" si="11"/>
        <v>0</v>
      </c>
    </row>
    <row r="762" spans="1:13" x14ac:dyDescent="0.25">
      <c r="A762" s="54">
        <v>1062483</v>
      </c>
      <c r="B762" s="55">
        <v>59700</v>
      </c>
      <c r="C762" s="55">
        <v>59700</v>
      </c>
      <c r="D762" s="56">
        <v>44524.441666666702</v>
      </c>
      <c r="E762" s="58">
        <f>VLOOKUP(A762,'CUENTAS X PAGAR 900'!$B$2:$C$55,2,0)</f>
        <v>59700</v>
      </c>
      <c r="H762" s="68"/>
      <c r="I762" s="58">
        <v>0</v>
      </c>
      <c r="L762" s="58">
        <v>0</v>
      </c>
      <c r="M762" s="59">
        <f t="shared" si="11"/>
        <v>0</v>
      </c>
    </row>
    <row r="763" spans="1:13" s="64" customFormat="1" x14ac:dyDescent="0.25">
      <c r="A763" s="60">
        <v>1062574</v>
      </c>
      <c r="B763" s="61">
        <v>59700</v>
      </c>
      <c r="C763" s="61">
        <v>59700</v>
      </c>
      <c r="D763" s="62">
        <v>44524.947916666701</v>
      </c>
      <c r="E763" s="63">
        <v>0</v>
      </c>
      <c r="H763" s="67">
        <v>59700</v>
      </c>
      <c r="I763" s="63">
        <v>0</v>
      </c>
      <c r="J763" s="63"/>
      <c r="L763" s="63">
        <v>0</v>
      </c>
      <c r="M763" s="65">
        <f t="shared" si="11"/>
        <v>0</v>
      </c>
    </row>
    <row r="764" spans="1:13" x14ac:dyDescent="0.25">
      <c r="A764" s="54">
        <v>1063283</v>
      </c>
      <c r="B764" s="55">
        <v>25100</v>
      </c>
      <c r="C764" s="55">
        <v>25100</v>
      </c>
      <c r="D764" s="56">
        <v>44529.291666666701</v>
      </c>
      <c r="E764" s="58">
        <f>VLOOKUP(A764,'CUENTAS X PAGAR 900'!$B$2:$C$55,2,0)</f>
        <v>25100</v>
      </c>
      <c r="H764" s="68"/>
      <c r="I764" s="58">
        <v>0</v>
      </c>
      <c r="L764" s="58">
        <v>0</v>
      </c>
      <c r="M764" s="59">
        <f t="shared" si="11"/>
        <v>0</v>
      </c>
    </row>
    <row r="765" spans="1:13" x14ac:dyDescent="0.25">
      <c r="A765" s="54">
        <v>1063440</v>
      </c>
      <c r="B765" s="55">
        <v>36300</v>
      </c>
      <c r="C765" s="55">
        <v>36300</v>
      </c>
      <c r="D765" s="56">
        <v>44529.622222222199</v>
      </c>
      <c r="E765" s="58">
        <f>VLOOKUP(A765,'CUENTAS X PAGAR 900'!$B$2:$C$55,2,0)</f>
        <v>5306</v>
      </c>
      <c r="H765" s="68"/>
      <c r="I765" s="58">
        <v>0</v>
      </c>
      <c r="L765" s="58">
        <v>30994</v>
      </c>
      <c r="M765" s="59">
        <f t="shared" si="11"/>
        <v>0</v>
      </c>
    </row>
    <row r="766" spans="1:13" x14ac:dyDescent="0.25">
      <c r="A766" s="54">
        <v>1063864</v>
      </c>
      <c r="B766" s="55">
        <v>59700</v>
      </c>
      <c r="C766" s="55">
        <v>59700</v>
      </c>
      <c r="D766" s="56">
        <v>44531.500694444403</v>
      </c>
      <c r="E766" s="58">
        <v>0</v>
      </c>
      <c r="H766" s="68"/>
      <c r="I766" s="58">
        <f>VLOOKUP(A766,'GLOSAS PEND X CONCILIAR  900'!$B$2:$C$21,2,0)</f>
        <v>45163</v>
      </c>
      <c r="L766" s="58">
        <v>14537</v>
      </c>
      <c r="M766" s="59">
        <f t="shared" si="11"/>
        <v>0</v>
      </c>
    </row>
    <row r="767" spans="1:13" x14ac:dyDescent="0.25">
      <c r="A767" s="54">
        <v>1063945</v>
      </c>
      <c r="B767" s="55">
        <v>495650</v>
      </c>
      <c r="C767" s="55">
        <v>495650</v>
      </c>
      <c r="D767" s="56">
        <v>44531.820138888899</v>
      </c>
      <c r="E767" s="58">
        <v>0</v>
      </c>
      <c r="H767" s="68"/>
      <c r="I767" s="58">
        <v>0</v>
      </c>
      <c r="L767" s="58">
        <v>495650</v>
      </c>
      <c r="M767" s="59">
        <f t="shared" si="11"/>
        <v>0</v>
      </c>
    </row>
    <row r="768" spans="1:13" s="64" customFormat="1" x14ac:dyDescent="0.25">
      <c r="A768" s="60">
        <v>1064024</v>
      </c>
      <c r="B768" s="61">
        <v>342403</v>
      </c>
      <c r="C768" s="61">
        <v>342403</v>
      </c>
      <c r="D768" s="62">
        <v>44532.1340277778</v>
      </c>
      <c r="E768" s="63">
        <v>0</v>
      </c>
      <c r="H768" s="67">
        <v>342403</v>
      </c>
      <c r="I768" s="63">
        <v>0</v>
      </c>
      <c r="J768" s="63"/>
      <c r="L768" s="63">
        <v>0</v>
      </c>
      <c r="M768" s="65">
        <f t="shared" si="11"/>
        <v>0</v>
      </c>
    </row>
    <row r="769" spans="1:13" x14ac:dyDescent="0.25">
      <c r="A769" s="54">
        <v>1064042</v>
      </c>
      <c r="B769" s="55">
        <v>59700</v>
      </c>
      <c r="C769" s="55">
        <v>59700</v>
      </c>
      <c r="D769" s="56">
        <v>44532.365277777797</v>
      </c>
      <c r="E769" s="58">
        <f>VLOOKUP(A769,'CUENTAS X PAGAR 900'!$B$2:$C$55,2,0)</f>
        <v>59700</v>
      </c>
      <c r="H769" s="68"/>
      <c r="I769" s="58">
        <v>0</v>
      </c>
      <c r="L769" s="58">
        <v>0</v>
      </c>
      <c r="M769" s="59">
        <f t="shared" si="11"/>
        <v>0</v>
      </c>
    </row>
    <row r="770" spans="1:13" x14ac:dyDescent="0.25">
      <c r="A770" s="54">
        <v>1064160</v>
      </c>
      <c r="B770" s="55">
        <v>61400</v>
      </c>
      <c r="C770" s="55">
        <v>61400</v>
      </c>
      <c r="D770" s="56">
        <v>44533.154861111099</v>
      </c>
      <c r="E770" s="58">
        <v>0</v>
      </c>
      <c r="H770" s="68"/>
      <c r="I770" s="58">
        <v>0</v>
      </c>
      <c r="L770" s="58">
        <v>61400</v>
      </c>
      <c r="M770" s="59">
        <f t="shared" si="11"/>
        <v>0</v>
      </c>
    </row>
    <row r="771" spans="1:13" x14ac:dyDescent="0.25">
      <c r="A771" s="54">
        <v>1064224</v>
      </c>
      <c r="B771" s="55">
        <v>145399</v>
      </c>
      <c r="C771" s="55">
        <v>145399</v>
      </c>
      <c r="D771" s="56">
        <v>44533.425694444399</v>
      </c>
      <c r="E771" s="58">
        <v>0</v>
      </c>
      <c r="H771" s="68"/>
      <c r="I771" s="58">
        <v>0</v>
      </c>
      <c r="L771" s="58">
        <v>145399</v>
      </c>
      <c r="M771" s="59">
        <f t="shared" ref="M771:M830" si="12">+C771-E771-F771-G771-H771-I771-J771-K771-L771</f>
        <v>0</v>
      </c>
    </row>
    <row r="772" spans="1:13" x14ac:dyDescent="0.25">
      <c r="A772" s="54">
        <v>1064229</v>
      </c>
      <c r="B772" s="55">
        <v>61698</v>
      </c>
      <c r="C772" s="55">
        <v>61698</v>
      </c>
      <c r="D772" s="56">
        <v>44533.46875</v>
      </c>
      <c r="E772" s="58">
        <v>0</v>
      </c>
      <c r="H772" s="68"/>
      <c r="I772" s="58">
        <v>0</v>
      </c>
      <c r="L772" s="58">
        <v>61698</v>
      </c>
      <c r="M772" s="59">
        <f t="shared" si="12"/>
        <v>0</v>
      </c>
    </row>
    <row r="773" spans="1:13" s="64" customFormat="1" x14ac:dyDescent="0.25">
      <c r="A773" s="60">
        <v>1064325</v>
      </c>
      <c r="B773" s="61">
        <v>420226</v>
      </c>
      <c r="C773" s="61">
        <v>420226</v>
      </c>
      <c r="D773" s="62">
        <v>44534.058333333298</v>
      </c>
      <c r="E773" s="63">
        <v>0</v>
      </c>
      <c r="H773" s="67">
        <v>420226</v>
      </c>
      <c r="I773" s="63">
        <v>0</v>
      </c>
      <c r="J773" s="63"/>
      <c r="L773" s="63">
        <v>0</v>
      </c>
      <c r="M773" s="65">
        <f t="shared" si="12"/>
        <v>0</v>
      </c>
    </row>
    <row r="774" spans="1:13" x14ac:dyDescent="0.25">
      <c r="A774" s="54">
        <v>1064338</v>
      </c>
      <c r="B774" s="55">
        <v>59700</v>
      </c>
      <c r="C774" s="55">
        <v>59700</v>
      </c>
      <c r="D774" s="56">
        <v>44534.1</v>
      </c>
      <c r="E774" s="58">
        <v>0</v>
      </c>
      <c r="H774" s="68"/>
      <c r="I774" s="58">
        <v>0</v>
      </c>
      <c r="L774" s="58">
        <v>59700</v>
      </c>
      <c r="M774" s="59">
        <f t="shared" si="12"/>
        <v>0</v>
      </c>
    </row>
    <row r="775" spans="1:13" x14ac:dyDescent="0.25">
      <c r="A775" s="54">
        <v>1065307</v>
      </c>
      <c r="B775" s="55">
        <v>60780</v>
      </c>
      <c r="C775" s="55">
        <v>60780</v>
      </c>
      <c r="D775" s="56">
        <v>44540.5131944444</v>
      </c>
      <c r="E775" s="58">
        <f>VLOOKUP(A775,'CUENTAS X PAGAR 900'!$B$2:$C$55,2,0)</f>
        <v>60780</v>
      </c>
      <c r="H775" s="68"/>
      <c r="I775" s="58">
        <v>0</v>
      </c>
      <c r="L775" s="58">
        <v>0</v>
      </c>
      <c r="M775" s="59">
        <f t="shared" si="12"/>
        <v>0</v>
      </c>
    </row>
    <row r="776" spans="1:13" x14ac:dyDescent="0.25">
      <c r="A776" s="54">
        <v>1065935</v>
      </c>
      <c r="B776" s="55">
        <v>59700</v>
      </c>
      <c r="C776" s="55">
        <v>59700</v>
      </c>
      <c r="D776" s="56">
        <v>44544.605555555601</v>
      </c>
      <c r="E776" s="58">
        <f>VLOOKUP(A776,'CUENTAS X PAGAR 900'!$B$2:$C$55,2,0)</f>
        <v>57600</v>
      </c>
      <c r="H776" s="68"/>
      <c r="I776" s="58">
        <f>VLOOKUP(A776,'GLOSAS PEND X CONCILIAR  900'!$B$2:$C$21,2,0)</f>
        <v>2100</v>
      </c>
      <c r="L776" s="58">
        <v>0</v>
      </c>
      <c r="M776" s="59">
        <f t="shared" si="12"/>
        <v>0</v>
      </c>
    </row>
    <row r="777" spans="1:13" x14ac:dyDescent="0.25">
      <c r="A777" s="54">
        <v>1066101</v>
      </c>
      <c r="B777" s="55">
        <v>52400</v>
      </c>
      <c r="C777" s="55">
        <v>52400</v>
      </c>
      <c r="D777" s="56">
        <v>44545.522245370397</v>
      </c>
      <c r="E777" s="58">
        <f>VLOOKUP(A777,'CUENTAS X PAGAR 900'!$B$2:$C$55,2,0)</f>
        <v>52400</v>
      </c>
      <c r="H777" s="68"/>
      <c r="I777" s="58">
        <v>0</v>
      </c>
      <c r="L777" s="58">
        <v>0</v>
      </c>
      <c r="M777" s="59">
        <f t="shared" si="12"/>
        <v>0</v>
      </c>
    </row>
    <row r="778" spans="1:13" x14ac:dyDescent="0.25">
      <c r="A778" s="54">
        <v>1066179</v>
      </c>
      <c r="B778" s="55">
        <v>59700</v>
      </c>
      <c r="C778" s="55">
        <v>59700</v>
      </c>
      <c r="D778" s="56">
        <v>44545.890277777798</v>
      </c>
      <c r="E778" s="58">
        <v>0</v>
      </c>
      <c r="H778" s="68"/>
      <c r="I778" s="58">
        <v>0</v>
      </c>
      <c r="L778" s="58">
        <v>59700</v>
      </c>
      <c r="M778" s="59">
        <f t="shared" si="12"/>
        <v>0</v>
      </c>
    </row>
    <row r="779" spans="1:13" x14ac:dyDescent="0.25">
      <c r="A779" s="54">
        <v>1066431</v>
      </c>
      <c r="B779" s="55">
        <v>104200</v>
      </c>
      <c r="C779" s="55">
        <v>104200</v>
      </c>
      <c r="D779" s="56">
        <v>44547.405509259297</v>
      </c>
      <c r="E779" s="58">
        <v>0</v>
      </c>
      <c r="H779" s="68"/>
      <c r="I779" s="58">
        <v>0</v>
      </c>
      <c r="L779" s="58">
        <v>104200</v>
      </c>
      <c r="M779" s="59">
        <f t="shared" si="12"/>
        <v>0</v>
      </c>
    </row>
    <row r="780" spans="1:13" x14ac:dyDescent="0.25">
      <c r="A780" s="54">
        <v>1066534</v>
      </c>
      <c r="B780" s="55">
        <v>59700</v>
      </c>
      <c r="C780" s="55">
        <v>59700</v>
      </c>
      <c r="D780" s="56">
        <v>44547.810416666704</v>
      </c>
      <c r="E780" s="58">
        <v>0</v>
      </c>
      <c r="H780" s="68"/>
      <c r="I780" s="58">
        <v>0</v>
      </c>
      <c r="L780" s="58">
        <v>59700</v>
      </c>
      <c r="M780" s="59">
        <f t="shared" si="12"/>
        <v>0</v>
      </c>
    </row>
    <row r="781" spans="1:13" x14ac:dyDescent="0.25">
      <c r="A781" s="54">
        <v>1067181</v>
      </c>
      <c r="B781" s="55">
        <v>525565</v>
      </c>
      <c r="C781" s="55">
        <v>525565</v>
      </c>
      <c r="D781" s="56">
        <v>44552.524305555598</v>
      </c>
      <c r="E781" s="58">
        <v>0</v>
      </c>
      <c r="H781" s="68"/>
      <c r="I781" s="58">
        <f>VLOOKUP(A781,'GLOSAS PEND X CONCILIAR  900'!$B$2:$C$21,2,0)</f>
        <v>360501</v>
      </c>
      <c r="L781" s="58">
        <v>165064</v>
      </c>
      <c r="M781" s="59">
        <f t="shared" si="12"/>
        <v>0</v>
      </c>
    </row>
    <row r="782" spans="1:13" x14ac:dyDescent="0.25">
      <c r="A782" s="54">
        <v>1067221</v>
      </c>
      <c r="B782" s="55">
        <v>9412</v>
      </c>
      <c r="C782" s="55">
        <v>9412</v>
      </c>
      <c r="D782" s="56">
        <v>44552.6199305556</v>
      </c>
      <c r="E782" s="58">
        <v>0</v>
      </c>
      <c r="H782" s="68"/>
      <c r="I782" s="58">
        <v>0</v>
      </c>
      <c r="L782" s="58">
        <v>9412</v>
      </c>
      <c r="M782" s="59">
        <f t="shared" si="12"/>
        <v>0</v>
      </c>
    </row>
    <row r="783" spans="1:13" x14ac:dyDescent="0.25">
      <c r="A783" s="54">
        <v>1067336</v>
      </c>
      <c r="B783" s="55">
        <v>616701</v>
      </c>
      <c r="C783" s="55">
        <v>616701</v>
      </c>
      <c r="D783" s="56">
        <v>44553.417361111096</v>
      </c>
      <c r="E783" s="58">
        <v>0</v>
      </c>
      <c r="H783" s="68"/>
      <c r="I783" s="58">
        <v>0</v>
      </c>
      <c r="L783" s="58">
        <v>616701</v>
      </c>
      <c r="M783" s="59">
        <f t="shared" si="12"/>
        <v>0</v>
      </c>
    </row>
    <row r="784" spans="1:13" x14ac:dyDescent="0.25">
      <c r="A784" s="54">
        <v>1067338</v>
      </c>
      <c r="B784" s="55">
        <v>140832</v>
      </c>
      <c r="C784" s="55">
        <v>140832</v>
      </c>
      <c r="D784" s="56">
        <v>44553.420833333301</v>
      </c>
      <c r="E784" s="58">
        <f>VLOOKUP(A784,'CUENTAS X PAGAR 900'!$B$2:$C$55,2,0)</f>
        <v>140832</v>
      </c>
      <c r="H784" s="68"/>
      <c r="I784" s="58">
        <v>0</v>
      </c>
      <c r="L784" s="58">
        <v>0</v>
      </c>
      <c r="M784" s="59">
        <f t="shared" si="12"/>
        <v>0</v>
      </c>
    </row>
    <row r="785" spans="1:13" x14ac:dyDescent="0.25">
      <c r="A785" s="54">
        <v>1067408</v>
      </c>
      <c r="B785" s="55">
        <v>61998</v>
      </c>
      <c r="C785" s="55">
        <v>61998</v>
      </c>
      <c r="D785" s="56">
        <v>44553.697222222203</v>
      </c>
      <c r="E785" s="58">
        <v>0</v>
      </c>
      <c r="H785" s="68"/>
      <c r="I785" s="58">
        <v>0</v>
      </c>
      <c r="L785" s="58">
        <v>61998</v>
      </c>
      <c r="M785" s="59">
        <f t="shared" si="12"/>
        <v>0</v>
      </c>
    </row>
    <row r="786" spans="1:13" x14ac:dyDescent="0.25">
      <c r="A786" s="54">
        <v>1067691</v>
      </c>
      <c r="B786" s="55">
        <v>597272</v>
      </c>
      <c r="C786" s="55">
        <v>597272</v>
      </c>
      <c r="D786" s="56">
        <v>44556.072222222203</v>
      </c>
      <c r="E786" s="58">
        <f>VLOOKUP(A786,'CUENTAS X PAGAR 900'!$B$2:$C$55,2,0)</f>
        <v>305078</v>
      </c>
      <c r="H786" s="68"/>
      <c r="I786" s="58">
        <f>VLOOKUP(A786,'GLOSAS PEND X CONCILIAR  900'!$B$2:$C$21,2,0)</f>
        <v>292194</v>
      </c>
      <c r="L786" s="58">
        <v>0</v>
      </c>
      <c r="M786" s="59">
        <f t="shared" si="12"/>
        <v>0</v>
      </c>
    </row>
    <row r="787" spans="1:13" x14ac:dyDescent="0.25">
      <c r="A787" s="54">
        <v>1068111</v>
      </c>
      <c r="B787" s="55">
        <v>532580</v>
      </c>
      <c r="C787" s="55">
        <v>532580</v>
      </c>
      <c r="D787" s="56">
        <v>44558.637499999997</v>
      </c>
      <c r="E787" s="58">
        <f>VLOOKUP(A787,'CUENTAS X PAGAR 900'!$B$2:$C$55,2,0)</f>
        <v>532580</v>
      </c>
      <c r="H787" s="68"/>
      <c r="I787" s="58">
        <v>0</v>
      </c>
      <c r="L787" s="58">
        <v>0</v>
      </c>
      <c r="M787" s="59">
        <f t="shared" si="12"/>
        <v>0</v>
      </c>
    </row>
    <row r="788" spans="1:13" x14ac:dyDescent="0.25">
      <c r="A788" s="54">
        <v>1068116</v>
      </c>
      <c r="B788" s="55">
        <v>432993</v>
      </c>
      <c r="C788" s="55">
        <v>432993</v>
      </c>
      <c r="D788" s="56">
        <v>44558.664583333302</v>
      </c>
      <c r="E788" s="58">
        <v>0</v>
      </c>
      <c r="H788" s="68"/>
      <c r="I788" s="58">
        <v>0</v>
      </c>
      <c r="L788" s="58">
        <v>432993</v>
      </c>
      <c r="M788" s="59">
        <f t="shared" si="12"/>
        <v>0</v>
      </c>
    </row>
    <row r="789" spans="1:13" x14ac:dyDescent="0.25">
      <c r="A789" s="54">
        <v>1068133</v>
      </c>
      <c r="B789" s="55">
        <v>559813</v>
      </c>
      <c r="C789" s="55">
        <v>559813</v>
      </c>
      <c r="D789" s="56">
        <v>44558.735416666699</v>
      </c>
      <c r="E789" s="58">
        <f>VLOOKUP(A789,'CUENTAS X PAGAR 900'!$B$2:$C$55,2,0)</f>
        <v>559813</v>
      </c>
      <c r="H789" s="68"/>
      <c r="I789" s="58">
        <v>0</v>
      </c>
      <c r="L789" s="58">
        <v>0</v>
      </c>
      <c r="M789" s="59">
        <f t="shared" si="12"/>
        <v>0</v>
      </c>
    </row>
    <row r="790" spans="1:13" s="64" customFormat="1" x14ac:dyDescent="0.25">
      <c r="A790" s="60">
        <v>1068211</v>
      </c>
      <c r="B790" s="61">
        <v>36300</v>
      </c>
      <c r="C790" s="61">
        <v>36300</v>
      </c>
      <c r="D790" s="62">
        <v>44559.3382291667</v>
      </c>
      <c r="E790" s="63">
        <v>0</v>
      </c>
      <c r="H790" s="67">
        <v>36300</v>
      </c>
      <c r="I790" s="63">
        <v>0</v>
      </c>
      <c r="J790" s="63"/>
      <c r="L790" s="63">
        <v>0</v>
      </c>
      <c r="M790" s="65">
        <f t="shared" si="12"/>
        <v>0</v>
      </c>
    </row>
    <row r="791" spans="1:13" x14ac:dyDescent="0.25">
      <c r="A791" s="54">
        <v>1068248</v>
      </c>
      <c r="B791" s="55">
        <v>333985</v>
      </c>
      <c r="C791" s="55">
        <v>333985</v>
      </c>
      <c r="D791" s="56">
        <v>44559.515972222202</v>
      </c>
      <c r="E791" s="58">
        <f>VLOOKUP(A791,'CUENTAS X PAGAR 900'!$B$2:$C$55,2,0)</f>
        <v>333985</v>
      </c>
      <c r="H791" s="68"/>
      <c r="I791" s="58">
        <v>0</v>
      </c>
      <c r="L791" s="58">
        <v>0</v>
      </c>
      <c r="M791" s="59">
        <f t="shared" si="12"/>
        <v>0</v>
      </c>
    </row>
    <row r="792" spans="1:13" x14ac:dyDescent="0.25">
      <c r="A792" s="54">
        <v>1068330</v>
      </c>
      <c r="B792" s="55">
        <v>511148</v>
      </c>
      <c r="C792" s="55">
        <v>511148</v>
      </c>
      <c r="D792" s="56">
        <v>44559.872222222199</v>
      </c>
      <c r="E792" s="58">
        <f>VLOOKUP(A792,'CUENTAS X PAGAR 900'!$B$2:$C$55,2,0)</f>
        <v>135348</v>
      </c>
      <c r="H792" s="68"/>
      <c r="I792" s="58">
        <f>VLOOKUP(A792,'GLOSAS PEND X CONCILIAR  900'!$B$2:$C$21,2,0)</f>
        <v>375800</v>
      </c>
      <c r="L792" s="58">
        <v>0</v>
      </c>
      <c r="M792" s="59">
        <f t="shared" si="12"/>
        <v>0</v>
      </c>
    </row>
    <row r="793" spans="1:13" x14ac:dyDescent="0.25">
      <c r="A793" s="54">
        <v>1068503</v>
      </c>
      <c r="B793" s="55">
        <v>59700</v>
      </c>
      <c r="C793" s="55">
        <v>59700</v>
      </c>
      <c r="D793" s="56">
        <v>44560.879166666702</v>
      </c>
      <c r="E793" s="58">
        <v>0</v>
      </c>
      <c r="H793" s="68"/>
      <c r="I793" s="58">
        <f>VLOOKUP(A793,'GLOSAS PEND X CONCILIAR  900'!$B$2:$C$21,2,0)</f>
        <v>45163</v>
      </c>
      <c r="L793" s="58">
        <v>14537</v>
      </c>
      <c r="M793" s="59">
        <f t="shared" si="12"/>
        <v>0</v>
      </c>
    </row>
    <row r="794" spans="1:13" s="64" customFormat="1" x14ac:dyDescent="0.25">
      <c r="A794" s="60">
        <v>1068768</v>
      </c>
      <c r="B794" s="61">
        <v>80832</v>
      </c>
      <c r="C794" s="61">
        <v>80832</v>
      </c>
      <c r="D794" s="62">
        <v>44564.404861111099</v>
      </c>
      <c r="E794" s="63">
        <v>0</v>
      </c>
      <c r="H794" s="67">
        <v>80832</v>
      </c>
      <c r="I794" s="63">
        <v>0</v>
      </c>
      <c r="J794" s="63"/>
      <c r="L794" s="63">
        <v>0</v>
      </c>
      <c r="M794" s="65">
        <f t="shared" si="12"/>
        <v>0</v>
      </c>
    </row>
    <row r="795" spans="1:13" x14ac:dyDescent="0.25">
      <c r="A795" s="54">
        <v>1069291</v>
      </c>
      <c r="B795" s="55">
        <v>191800</v>
      </c>
      <c r="C795" s="55">
        <v>191800</v>
      </c>
      <c r="D795" s="56">
        <v>44568.267858796302</v>
      </c>
      <c r="E795" s="58">
        <f>VLOOKUP(A795,'CUENTAS X PAGAR 900'!$B$2:$C$55,2,0)</f>
        <v>191800</v>
      </c>
      <c r="H795" s="68"/>
      <c r="I795" s="58">
        <v>0</v>
      </c>
      <c r="L795" s="58">
        <v>0</v>
      </c>
      <c r="M795" s="59">
        <f t="shared" si="12"/>
        <v>0</v>
      </c>
    </row>
    <row r="796" spans="1:13" x14ac:dyDescent="0.25">
      <c r="A796" s="54">
        <v>1069353</v>
      </c>
      <c r="B796" s="55">
        <v>361659</v>
      </c>
      <c r="C796" s="55">
        <v>361659</v>
      </c>
      <c r="D796" s="56">
        <v>44568.645833333299</v>
      </c>
      <c r="E796" s="58">
        <f>VLOOKUP(A796,'CUENTAS X PAGAR 900'!$B$2:$C$55,2,0)</f>
        <v>361659</v>
      </c>
      <c r="H796" s="68"/>
      <c r="I796" s="58">
        <v>0</v>
      </c>
      <c r="L796" s="58">
        <v>0</v>
      </c>
      <c r="M796" s="59">
        <f t="shared" si="12"/>
        <v>0</v>
      </c>
    </row>
    <row r="797" spans="1:13" x14ac:dyDescent="0.25">
      <c r="A797" s="54">
        <v>1069390</v>
      </c>
      <c r="B797" s="55">
        <v>80898</v>
      </c>
      <c r="C797" s="55">
        <v>80898</v>
      </c>
      <c r="D797" s="56">
        <v>44569.072916666701</v>
      </c>
      <c r="E797" s="58">
        <v>0</v>
      </c>
      <c r="H797" s="68"/>
      <c r="I797" s="58">
        <v>0</v>
      </c>
      <c r="L797" s="58">
        <v>80898</v>
      </c>
      <c r="M797" s="59">
        <f t="shared" si="12"/>
        <v>0</v>
      </c>
    </row>
    <row r="798" spans="1:13" x14ac:dyDescent="0.25">
      <c r="A798" s="54">
        <v>1069494</v>
      </c>
      <c r="B798" s="55">
        <v>67400</v>
      </c>
      <c r="C798" s="55">
        <v>67400</v>
      </c>
      <c r="D798" s="56">
        <v>44569.854166666701</v>
      </c>
      <c r="E798" s="58">
        <f>VLOOKUP(A798,'CUENTAS X PAGAR 900'!$B$2:$C$55,2,0)</f>
        <v>2577</v>
      </c>
      <c r="H798" s="68"/>
      <c r="I798" s="58">
        <v>0</v>
      </c>
      <c r="L798" s="58">
        <v>64823</v>
      </c>
      <c r="M798" s="59">
        <f t="shared" si="12"/>
        <v>0</v>
      </c>
    </row>
    <row r="799" spans="1:13" x14ac:dyDescent="0.25">
      <c r="A799" s="54">
        <v>1069553</v>
      </c>
      <c r="B799" s="55">
        <v>91993</v>
      </c>
      <c r="C799" s="55">
        <v>91993</v>
      </c>
      <c r="D799" s="56">
        <v>44570.417361111096</v>
      </c>
      <c r="E799" s="58">
        <f>VLOOKUP(A799,'CUENTAS X PAGAR 900'!$B$2:$C$55,2,0)</f>
        <v>91993</v>
      </c>
      <c r="H799" s="68"/>
      <c r="I799" s="58">
        <v>0</v>
      </c>
      <c r="L799" s="58">
        <v>0</v>
      </c>
      <c r="M799" s="59">
        <f t="shared" si="12"/>
        <v>0</v>
      </c>
    </row>
    <row r="800" spans="1:13" x14ac:dyDescent="0.25">
      <c r="A800" s="54">
        <v>1069588</v>
      </c>
      <c r="B800" s="55">
        <v>65700</v>
      </c>
      <c r="C800" s="55">
        <v>65700</v>
      </c>
      <c r="D800" s="56">
        <v>44570.806944444397</v>
      </c>
      <c r="E800" s="58">
        <f>VLOOKUP(A800,'CUENTAS X PAGAR 900'!$B$2:$C$55,2,0)</f>
        <v>65700</v>
      </c>
      <c r="H800" s="68"/>
      <c r="I800" s="58">
        <v>0</v>
      </c>
      <c r="L800" s="58">
        <v>0</v>
      </c>
      <c r="M800" s="59">
        <f t="shared" si="12"/>
        <v>0</v>
      </c>
    </row>
    <row r="801" spans="1:13" x14ac:dyDescent="0.25">
      <c r="A801" s="54">
        <v>1069671</v>
      </c>
      <c r="B801" s="55">
        <v>65700</v>
      </c>
      <c r="C801" s="55">
        <v>65700</v>
      </c>
      <c r="D801" s="56">
        <v>44571.166666666701</v>
      </c>
      <c r="E801" s="58">
        <f>VLOOKUP(A801,'CUENTAS X PAGAR 900'!$B$2:$C$55,2,0)</f>
        <v>65700</v>
      </c>
      <c r="H801" s="68"/>
      <c r="I801" s="58">
        <v>0</v>
      </c>
      <c r="L801" s="58">
        <v>0</v>
      </c>
      <c r="M801" s="59">
        <f t="shared" si="12"/>
        <v>0</v>
      </c>
    </row>
    <row r="802" spans="1:13" x14ac:dyDescent="0.25">
      <c r="A802" s="54">
        <v>1069739</v>
      </c>
      <c r="B802" s="55">
        <v>1995704</v>
      </c>
      <c r="C802" s="55">
        <v>1995704</v>
      </c>
      <c r="D802" s="56">
        <v>44571.5625</v>
      </c>
      <c r="E802" s="58">
        <f>VLOOKUP(A802,'CUENTAS X PAGAR 900'!$B$2:$C$55,2,0)</f>
        <v>1995704</v>
      </c>
      <c r="H802" s="68"/>
      <c r="I802" s="58">
        <v>0</v>
      </c>
      <c r="L802" s="58">
        <v>0</v>
      </c>
      <c r="M802" s="59">
        <f t="shared" si="12"/>
        <v>0</v>
      </c>
    </row>
    <row r="803" spans="1:13" x14ac:dyDescent="0.25">
      <c r="A803" s="54">
        <v>1070041</v>
      </c>
      <c r="B803" s="55">
        <v>69260</v>
      </c>
      <c r="C803" s="55">
        <v>69260</v>
      </c>
      <c r="D803" s="56">
        <v>44575.104166666701</v>
      </c>
      <c r="E803" s="58">
        <f>VLOOKUP(A803,'CUENTAS X PAGAR 900'!$B$2:$C$55,2,0)</f>
        <v>69260</v>
      </c>
      <c r="H803" s="68"/>
      <c r="I803" s="58">
        <v>0</v>
      </c>
      <c r="L803" s="58">
        <v>0</v>
      </c>
      <c r="M803" s="59">
        <f t="shared" si="12"/>
        <v>0</v>
      </c>
    </row>
    <row r="804" spans="1:13" x14ac:dyDescent="0.25">
      <c r="A804" s="54">
        <v>1070228</v>
      </c>
      <c r="B804" s="55">
        <v>66455</v>
      </c>
      <c r="C804" s="55">
        <v>66455</v>
      </c>
      <c r="D804" s="56">
        <v>44576.057638888902</v>
      </c>
      <c r="E804" s="58">
        <f>VLOOKUP(A804,'CUENTAS X PAGAR 900'!$B$2:$C$55,2,0)</f>
        <v>66455</v>
      </c>
      <c r="H804" s="68"/>
      <c r="I804" s="58">
        <v>0</v>
      </c>
      <c r="L804" s="58">
        <v>0</v>
      </c>
      <c r="M804" s="59">
        <f t="shared" si="12"/>
        <v>0</v>
      </c>
    </row>
    <row r="805" spans="1:13" x14ac:dyDescent="0.25">
      <c r="A805" s="54">
        <v>1070545</v>
      </c>
      <c r="B805" s="55">
        <v>27300</v>
      </c>
      <c r="C805" s="55">
        <v>27300</v>
      </c>
      <c r="D805" s="56">
        <v>44578.605983796297</v>
      </c>
      <c r="E805" s="58">
        <f>VLOOKUP(A805,'CUENTAS X PAGAR 900'!$B$2:$C$55,2,0)</f>
        <v>27300</v>
      </c>
      <c r="H805" s="68"/>
      <c r="I805" s="58">
        <v>0</v>
      </c>
      <c r="L805" s="58">
        <v>0</v>
      </c>
      <c r="M805" s="59">
        <f t="shared" si="12"/>
        <v>0</v>
      </c>
    </row>
    <row r="806" spans="1:13" s="64" customFormat="1" x14ac:dyDescent="0.25">
      <c r="A806" s="60">
        <v>1070549</v>
      </c>
      <c r="B806" s="61">
        <v>140832</v>
      </c>
      <c r="C806" s="61">
        <v>140832</v>
      </c>
      <c r="D806" s="62">
        <v>44578.636111111096</v>
      </c>
      <c r="E806" s="63">
        <v>0</v>
      </c>
      <c r="H806" s="67">
        <v>140832</v>
      </c>
      <c r="I806" s="63">
        <v>0</v>
      </c>
      <c r="J806" s="63"/>
      <c r="L806" s="63">
        <v>0</v>
      </c>
      <c r="M806" s="65">
        <f t="shared" si="12"/>
        <v>0</v>
      </c>
    </row>
    <row r="807" spans="1:13" x14ac:dyDescent="0.25">
      <c r="A807" s="54">
        <v>1070927</v>
      </c>
      <c r="B807" s="55">
        <v>65700</v>
      </c>
      <c r="C807" s="55">
        <v>65700</v>
      </c>
      <c r="D807" s="56">
        <v>44581.070833333302</v>
      </c>
      <c r="E807" s="58">
        <f>VLOOKUP(A807,'CUENTAS X PAGAR 900'!$B$2:$C$55,2,0)</f>
        <v>65700</v>
      </c>
      <c r="H807" s="68"/>
      <c r="I807" s="58">
        <v>0</v>
      </c>
      <c r="L807" s="58">
        <v>0</v>
      </c>
      <c r="M807" s="59">
        <f t="shared" si="12"/>
        <v>0</v>
      </c>
    </row>
    <row r="808" spans="1:13" x14ac:dyDescent="0.25">
      <c r="A808" s="54">
        <v>1070957</v>
      </c>
      <c r="B808" s="55">
        <v>67460</v>
      </c>
      <c r="C808" s="55">
        <v>67460</v>
      </c>
      <c r="D808" s="56">
        <v>44581.364583333299</v>
      </c>
      <c r="E808" s="58">
        <v>0</v>
      </c>
      <c r="H808" s="68"/>
      <c r="I808" s="58">
        <v>0</v>
      </c>
      <c r="L808" s="58">
        <v>67460</v>
      </c>
      <c r="M808" s="59">
        <f t="shared" si="12"/>
        <v>0</v>
      </c>
    </row>
    <row r="809" spans="1:13" x14ac:dyDescent="0.25">
      <c r="A809" s="54">
        <v>1071153</v>
      </c>
      <c r="B809" s="55">
        <v>65700</v>
      </c>
      <c r="C809" s="55">
        <v>65700</v>
      </c>
      <c r="D809" s="56">
        <v>44582.525694444397</v>
      </c>
      <c r="E809" s="58">
        <f>VLOOKUP(A809,'CUENTAS X PAGAR 900'!$B$2:$C$55,2,0)</f>
        <v>65700</v>
      </c>
      <c r="H809" s="68"/>
      <c r="I809" s="58">
        <v>0</v>
      </c>
      <c r="L809" s="58">
        <v>0</v>
      </c>
      <c r="M809" s="59">
        <f t="shared" si="12"/>
        <v>0</v>
      </c>
    </row>
    <row r="810" spans="1:13" x14ac:dyDescent="0.25">
      <c r="A810" s="54">
        <v>1071453</v>
      </c>
      <c r="B810" s="55">
        <v>1535027</v>
      </c>
      <c r="C810" s="55">
        <v>1535027</v>
      </c>
      <c r="D810" s="56">
        <v>44584.729166666701</v>
      </c>
      <c r="E810" s="58">
        <f>VLOOKUP(A810,'CUENTAS X PAGAR 900'!$B$2:$C$55,2,0)</f>
        <v>1535027</v>
      </c>
      <c r="H810" s="68"/>
      <c r="I810" s="58">
        <v>0</v>
      </c>
      <c r="L810" s="58">
        <v>0</v>
      </c>
      <c r="M810" s="59">
        <f t="shared" si="12"/>
        <v>0</v>
      </c>
    </row>
    <row r="811" spans="1:13" x14ac:dyDescent="0.25">
      <c r="A811" s="54">
        <v>1071478</v>
      </c>
      <c r="B811" s="55">
        <v>65700</v>
      </c>
      <c r="C811" s="55">
        <v>65700</v>
      </c>
      <c r="D811" s="56">
        <v>44584.939583333296</v>
      </c>
      <c r="E811" s="58">
        <f>VLOOKUP(A811,'CUENTAS X PAGAR 900'!$B$2:$C$55,2,0)</f>
        <v>65700</v>
      </c>
      <c r="H811" s="68"/>
      <c r="I811" s="58">
        <v>0</v>
      </c>
      <c r="L811" s="58">
        <v>0</v>
      </c>
      <c r="M811" s="59">
        <f t="shared" si="12"/>
        <v>0</v>
      </c>
    </row>
    <row r="812" spans="1:13" x14ac:dyDescent="0.25">
      <c r="A812" s="54">
        <v>1071701</v>
      </c>
      <c r="B812" s="55">
        <v>65700</v>
      </c>
      <c r="C812" s="55">
        <v>65700</v>
      </c>
      <c r="D812" s="56">
        <v>44586.458333333299</v>
      </c>
      <c r="E812" s="58">
        <f>VLOOKUP(A812,'CUENTAS X PAGAR 900'!$B$2:$C$55,2,0)</f>
        <v>65700</v>
      </c>
      <c r="H812" s="68"/>
      <c r="I812" s="58">
        <v>0</v>
      </c>
      <c r="L812" s="58">
        <v>0</v>
      </c>
      <c r="M812" s="59">
        <f t="shared" si="12"/>
        <v>0</v>
      </c>
    </row>
    <row r="813" spans="1:13" x14ac:dyDescent="0.25">
      <c r="A813" s="54">
        <v>1071933</v>
      </c>
      <c r="B813" s="55">
        <v>330643</v>
      </c>
      <c r="C813" s="55">
        <v>330643</v>
      </c>
      <c r="D813" s="56">
        <v>44587.997222222199</v>
      </c>
      <c r="E813" s="58">
        <f>VLOOKUP(A813,'CUENTAS X PAGAR 900'!$B$2:$C$55,2,0)</f>
        <v>330643</v>
      </c>
      <c r="H813" s="68"/>
      <c r="I813" s="58">
        <v>0</v>
      </c>
      <c r="L813" s="58">
        <v>0</v>
      </c>
      <c r="M813" s="59">
        <f t="shared" si="12"/>
        <v>0</v>
      </c>
    </row>
    <row r="814" spans="1:13" x14ac:dyDescent="0.25">
      <c r="A814" s="54">
        <v>1072044</v>
      </c>
      <c r="B814" s="55">
        <v>67750</v>
      </c>
      <c r="C814" s="55">
        <v>67750</v>
      </c>
      <c r="D814" s="56">
        <v>44588.911805555603</v>
      </c>
      <c r="E814" s="58">
        <f>VLOOKUP(A814,'CUENTAS X PAGAR 900'!$B$2:$C$55,2,0)</f>
        <v>67750</v>
      </c>
      <c r="H814" s="68"/>
      <c r="I814" s="58">
        <v>0</v>
      </c>
      <c r="L814" s="58">
        <v>0</v>
      </c>
      <c r="M814" s="59">
        <f t="shared" si="12"/>
        <v>0</v>
      </c>
    </row>
    <row r="815" spans="1:13" x14ac:dyDescent="0.25">
      <c r="A815" s="54">
        <v>1072103</v>
      </c>
      <c r="B815" s="55">
        <v>154400</v>
      </c>
      <c r="C815" s="55">
        <v>154400</v>
      </c>
      <c r="D815" s="56">
        <v>44589.374178240701</v>
      </c>
      <c r="E815" s="58">
        <f>VLOOKUP(A815,'CUENTAS X PAGAR 900'!$B$2:$C$55,2,0)</f>
        <v>154400</v>
      </c>
      <c r="H815" s="68"/>
      <c r="I815" s="58">
        <v>0</v>
      </c>
      <c r="L815" s="58">
        <v>0</v>
      </c>
      <c r="M815" s="59">
        <f t="shared" si="12"/>
        <v>0</v>
      </c>
    </row>
    <row r="816" spans="1:13" s="64" customFormat="1" x14ac:dyDescent="0.25">
      <c r="A816" s="60">
        <v>1072130</v>
      </c>
      <c r="B816" s="61">
        <v>154400</v>
      </c>
      <c r="C816" s="61">
        <v>154400</v>
      </c>
      <c r="D816" s="62">
        <v>44589.4819444444</v>
      </c>
      <c r="E816" s="63">
        <v>0</v>
      </c>
      <c r="H816" s="67">
        <v>154400</v>
      </c>
      <c r="I816" s="63">
        <v>0</v>
      </c>
      <c r="J816" s="63"/>
      <c r="L816" s="63">
        <v>0</v>
      </c>
      <c r="M816" s="65">
        <f t="shared" si="12"/>
        <v>0</v>
      </c>
    </row>
    <row r="817" spans="1:13" x14ac:dyDescent="0.25">
      <c r="A817" s="54">
        <v>1072417</v>
      </c>
      <c r="B817" s="55">
        <v>80598</v>
      </c>
      <c r="C817" s="55">
        <v>80598</v>
      </c>
      <c r="D817" s="56">
        <v>44591.175000000003</v>
      </c>
      <c r="E817" s="58">
        <v>0</v>
      </c>
      <c r="H817" s="68"/>
      <c r="I817" s="58">
        <v>0</v>
      </c>
      <c r="L817" s="58">
        <v>80598</v>
      </c>
      <c r="M817" s="59">
        <f t="shared" si="12"/>
        <v>0</v>
      </c>
    </row>
    <row r="818" spans="1:13" x14ac:dyDescent="0.25">
      <c r="A818" s="54">
        <v>1072516</v>
      </c>
      <c r="B818" s="55">
        <v>629003</v>
      </c>
      <c r="C818" s="55">
        <v>629003</v>
      </c>
      <c r="D818" s="56">
        <v>44592.106249999997</v>
      </c>
      <c r="E818" s="58">
        <f>VLOOKUP(A818,'CUENTAS X PAGAR 900'!$B$2:$C$55,2,0)</f>
        <v>629003</v>
      </c>
      <c r="H818" s="68"/>
      <c r="I818" s="58">
        <v>0</v>
      </c>
      <c r="L818" s="58">
        <v>0</v>
      </c>
      <c r="M818" s="59">
        <f t="shared" si="12"/>
        <v>0</v>
      </c>
    </row>
    <row r="819" spans="1:13" s="64" customFormat="1" x14ac:dyDescent="0.25">
      <c r="A819" s="60">
        <v>1073190</v>
      </c>
      <c r="B819" s="61">
        <v>462700</v>
      </c>
      <c r="C819" s="61">
        <v>462700</v>
      </c>
      <c r="D819" s="62">
        <v>44597.427083333299</v>
      </c>
      <c r="E819" s="63">
        <v>0</v>
      </c>
      <c r="H819" s="67">
        <v>462700</v>
      </c>
      <c r="I819" s="63">
        <v>0</v>
      </c>
      <c r="J819" s="63"/>
      <c r="L819" s="63">
        <v>0</v>
      </c>
      <c r="M819" s="65">
        <f t="shared" si="12"/>
        <v>0</v>
      </c>
    </row>
    <row r="820" spans="1:13" s="64" customFormat="1" x14ac:dyDescent="0.25">
      <c r="A820" s="60">
        <v>1073478</v>
      </c>
      <c r="B820" s="61">
        <v>486044</v>
      </c>
      <c r="C820" s="61">
        <v>486044</v>
      </c>
      <c r="D820" s="62">
        <v>44600.189583333296</v>
      </c>
      <c r="E820" s="63">
        <v>0</v>
      </c>
      <c r="H820" s="67">
        <v>486044</v>
      </c>
      <c r="I820" s="63">
        <v>0</v>
      </c>
      <c r="J820" s="63"/>
      <c r="L820" s="63">
        <v>0</v>
      </c>
      <c r="M820" s="65">
        <f t="shared" si="12"/>
        <v>0</v>
      </c>
    </row>
    <row r="821" spans="1:13" s="64" customFormat="1" x14ac:dyDescent="0.25">
      <c r="A821" s="60">
        <v>1074021</v>
      </c>
      <c r="B821" s="61">
        <v>371797</v>
      </c>
      <c r="C821" s="61">
        <v>371797</v>
      </c>
      <c r="D821" s="62">
        <v>44604.039583333302</v>
      </c>
      <c r="E821" s="63">
        <v>0</v>
      </c>
      <c r="H821" s="67">
        <v>371797</v>
      </c>
      <c r="I821" s="63">
        <v>0</v>
      </c>
      <c r="J821" s="63"/>
      <c r="L821" s="63">
        <v>0</v>
      </c>
      <c r="M821" s="65">
        <f t="shared" si="12"/>
        <v>0</v>
      </c>
    </row>
    <row r="822" spans="1:13" s="64" customFormat="1" x14ac:dyDescent="0.25">
      <c r="A822" s="60">
        <v>1074751</v>
      </c>
      <c r="B822" s="61">
        <v>488345</v>
      </c>
      <c r="C822" s="61">
        <v>488345</v>
      </c>
      <c r="D822" s="62">
        <v>44609.132638888899</v>
      </c>
      <c r="E822" s="63">
        <v>0</v>
      </c>
      <c r="H822" s="67">
        <v>488345</v>
      </c>
      <c r="I822" s="63">
        <v>0</v>
      </c>
      <c r="J822" s="63"/>
      <c r="L822" s="63">
        <v>0</v>
      </c>
      <c r="M822" s="65">
        <f t="shared" si="12"/>
        <v>0</v>
      </c>
    </row>
    <row r="823" spans="1:13" s="64" customFormat="1" x14ac:dyDescent="0.25">
      <c r="A823" s="60">
        <v>1074833</v>
      </c>
      <c r="B823" s="61">
        <v>65700</v>
      </c>
      <c r="C823" s="61">
        <v>65700</v>
      </c>
      <c r="D823" s="62">
        <v>44609.752777777801</v>
      </c>
      <c r="E823" s="63">
        <v>0</v>
      </c>
      <c r="H823" s="67">
        <v>65700</v>
      </c>
      <c r="I823" s="63">
        <v>0</v>
      </c>
      <c r="J823" s="63"/>
      <c r="L823" s="63">
        <v>0</v>
      </c>
      <c r="M823" s="65">
        <f t="shared" si="12"/>
        <v>0</v>
      </c>
    </row>
    <row r="824" spans="1:13" s="64" customFormat="1" x14ac:dyDescent="0.25">
      <c r="A824" s="60">
        <v>1075450</v>
      </c>
      <c r="B824" s="61">
        <v>57700</v>
      </c>
      <c r="C824" s="61">
        <v>57700</v>
      </c>
      <c r="D824" s="62">
        <v>44614.410416666702</v>
      </c>
      <c r="E824" s="63">
        <v>0</v>
      </c>
      <c r="H824" s="67">
        <v>57700</v>
      </c>
      <c r="I824" s="63">
        <v>0</v>
      </c>
      <c r="J824" s="63"/>
      <c r="L824" s="63">
        <v>0</v>
      </c>
      <c r="M824" s="65">
        <f t="shared" si="12"/>
        <v>0</v>
      </c>
    </row>
    <row r="825" spans="1:13" s="64" customFormat="1" x14ac:dyDescent="0.25">
      <c r="A825" s="60">
        <v>1075597</v>
      </c>
      <c r="B825" s="61">
        <v>21700</v>
      </c>
      <c r="C825" s="61">
        <v>21700</v>
      </c>
      <c r="D825" s="62">
        <v>44615.402777777803</v>
      </c>
      <c r="E825" s="63">
        <v>0</v>
      </c>
      <c r="H825" s="67">
        <v>21700</v>
      </c>
      <c r="I825" s="63">
        <v>0</v>
      </c>
      <c r="J825" s="63"/>
      <c r="L825" s="63">
        <v>0</v>
      </c>
      <c r="M825" s="65">
        <f t="shared" si="12"/>
        <v>0</v>
      </c>
    </row>
    <row r="826" spans="1:13" s="64" customFormat="1" x14ac:dyDescent="0.25">
      <c r="A826" s="60">
        <v>1075607</v>
      </c>
      <c r="B826" s="61">
        <v>9412</v>
      </c>
      <c r="C826" s="61">
        <v>9412</v>
      </c>
      <c r="D826" s="62">
        <v>44615.423611111102</v>
      </c>
      <c r="E826" s="63">
        <v>0</v>
      </c>
      <c r="H826" s="67">
        <v>9412</v>
      </c>
      <c r="I826" s="63">
        <v>0</v>
      </c>
      <c r="J826" s="63"/>
      <c r="L826" s="63">
        <v>0</v>
      </c>
      <c r="M826" s="65">
        <f t="shared" si="12"/>
        <v>0</v>
      </c>
    </row>
    <row r="827" spans="1:13" s="64" customFormat="1" x14ac:dyDescent="0.25">
      <c r="A827" s="60">
        <v>1075847</v>
      </c>
      <c r="B827" s="61">
        <v>575000</v>
      </c>
      <c r="C827" s="61">
        <v>575000</v>
      </c>
      <c r="D827" s="62">
        <v>44617.245138888902</v>
      </c>
      <c r="E827" s="63">
        <v>0</v>
      </c>
      <c r="H827" s="67">
        <v>575000</v>
      </c>
      <c r="I827" s="63">
        <v>0</v>
      </c>
      <c r="J827" s="63"/>
      <c r="L827" s="63">
        <v>0</v>
      </c>
      <c r="M827" s="65">
        <f t="shared" si="12"/>
        <v>0</v>
      </c>
    </row>
    <row r="828" spans="1:13" s="64" customFormat="1" x14ac:dyDescent="0.25">
      <c r="A828" s="60">
        <v>1075990</v>
      </c>
      <c r="B828" s="61">
        <v>40000</v>
      </c>
      <c r="C828" s="61">
        <v>40000</v>
      </c>
      <c r="D828" s="62">
        <v>44618.434027777803</v>
      </c>
      <c r="E828" s="63">
        <v>0</v>
      </c>
      <c r="H828" s="67">
        <v>40000</v>
      </c>
      <c r="I828" s="63">
        <v>0</v>
      </c>
      <c r="J828" s="63"/>
      <c r="L828" s="63">
        <v>0</v>
      </c>
      <c r="M828" s="65">
        <f t="shared" si="12"/>
        <v>0</v>
      </c>
    </row>
    <row r="829" spans="1:13" s="64" customFormat="1" x14ac:dyDescent="0.25">
      <c r="A829" s="60">
        <v>1076193</v>
      </c>
      <c r="B829" s="61">
        <v>87700</v>
      </c>
      <c r="C829" s="61">
        <v>87700</v>
      </c>
      <c r="D829" s="62">
        <v>44620.409027777801</v>
      </c>
      <c r="E829" s="63">
        <v>0</v>
      </c>
      <c r="H829" s="67">
        <v>87700</v>
      </c>
      <c r="I829" s="63">
        <v>0</v>
      </c>
      <c r="J829" s="63"/>
      <c r="L829" s="63">
        <v>0</v>
      </c>
      <c r="M829" s="65">
        <f t="shared" si="12"/>
        <v>0</v>
      </c>
    </row>
    <row r="830" spans="1:13" s="64" customFormat="1" x14ac:dyDescent="0.25">
      <c r="A830" s="60">
        <v>1076269</v>
      </c>
      <c r="B830" s="61">
        <v>363450</v>
      </c>
      <c r="C830" s="61">
        <v>363450</v>
      </c>
      <c r="D830" s="62">
        <v>44620.801388888904</v>
      </c>
      <c r="E830" s="63">
        <v>0</v>
      </c>
      <c r="H830" s="67">
        <v>363450</v>
      </c>
      <c r="I830" s="63">
        <v>0</v>
      </c>
      <c r="J830" s="63"/>
      <c r="L830" s="63">
        <v>0</v>
      </c>
      <c r="M830" s="65">
        <f t="shared" si="12"/>
        <v>0</v>
      </c>
    </row>
    <row r="831" spans="1:13" x14ac:dyDescent="0.25">
      <c r="C831" s="59">
        <f>SUM(C2:C830)</f>
        <v>164503955</v>
      </c>
      <c r="D831" s="59"/>
      <c r="E831" s="59">
        <f t="shared" ref="E831:L831" si="13">SUM(E2:E830)</f>
        <v>13728297</v>
      </c>
      <c r="F831" s="59">
        <f t="shared" si="13"/>
        <v>0</v>
      </c>
      <c r="G831" s="59">
        <f t="shared" si="13"/>
        <v>0</v>
      </c>
      <c r="H831" s="59">
        <f t="shared" si="13"/>
        <v>88351703</v>
      </c>
      <c r="I831" s="59">
        <f t="shared" si="13"/>
        <v>3823117</v>
      </c>
      <c r="J831" s="59">
        <f t="shared" si="13"/>
        <v>1107566</v>
      </c>
      <c r="K831" s="59">
        <f t="shared" si="13"/>
        <v>0</v>
      </c>
      <c r="L831" s="59">
        <f t="shared" si="13"/>
        <v>59667319</v>
      </c>
      <c r="M831" s="59">
        <v>-2174047</v>
      </c>
    </row>
  </sheetData>
  <sortState xmlns:xlrd2="http://schemas.microsoft.com/office/spreadsheetml/2017/richdata2" ref="A2:Q830">
    <sortCondition ref="D2:D8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A87C-1D49-4B8A-80D9-E8377A0991EC}">
  <dimension ref="B2:M30"/>
  <sheetViews>
    <sheetView workbookViewId="0">
      <selection activeCell="J27" sqref="J27"/>
    </sheetView>
  </sheetViews>
  <sheetFormatPr baseColWidth="10" defaultRowHeight="15" x14ac:dyDescent="0.25"/>
  <cols>
    <col min="3" max="3" width="49.140625" bestFit="1" customWidth="1"/>
    <col min="4" max="5" width="21.5703125" customWidth="1"/>
    <col min="6" max="9" width="28.28515625" customWidth="1"/>
    <col min="10" max="10" width="27.85546875" bestFit="1" customWidth="1"/>
  </cols>
  <sheetData>
    <row r="2" spans="2:13" x14ac:dyDescent="0.25">
      <c r="B2" s="17"/>
      <c r="C2" s="18"/>
      <c r="D2" s="18"/>
      <c r="E2" s="18"/>
      <c r="F2" s="18"/>
      <c r="G2" s="18"/>
      <c r="H2" s="18"/>
      <c r="I2" s="18"/>
      <c r="J2" s="18"/>
      <c r="K2" s="19"/>
    </row>
    <row r="3" spans="2:13" x14ac:dyDescent="0.25">
      <c r="B3" s="20"/>
      <c r="K3" s="21"/>
    </row>
    <row r="4" spans="2:13" x14ac:dyDescent="0.25">
      <c r="B4" s="20"/>
      <c r="K4" s="21"/>
    </row>
    <row r="5" spans="2:13" ht="15.75" x14ac:dyDescent="0.25">
      <c r="B5" s="22"/>
      <c r="C5" s="23" t="s">
        <v>41</v>
      </c>
      <c r="D5" s="23"/>
      <c r="E5" s="23"/>
      <c r="F5" s="23"/>
      <c r="G5" s="23"/>
      <c r="H5" s="23"/>
      <c r="I5" s="23"/>
      <c r="J5" s="24"/>
      <c r="K5" s="21"/>
    </row>
    <row r="6" spans="2:13" ht="15.75" x14ac:dyDescent="0.25">
      <c r="B6" s="22"/>
      <c r="C6" s="23" t="s">
        <v>42</v>
      </c>
      <c r="D6" s="23"/>
      <c r="E6" s="84" t="s">
        <v>1427</v>
      </c>
      <c r="F6" s="84"/>
      <c r="G6" s="84"/>
      <c r="H6" s="84"/>
      <c r="I6" s="84"/>
      <c r="J6" s="25" t="s">
        <v>1428</v>
      </c>
      <c r="K6" s="21"/>
    </row>
    <row r="7" spans="2:13" x14ac:dyDescent="0.25">
      <c r="B7" s="22"/>
      <c r="J7" s="24"/>
      <c r="K7" s="21"/>
      <c r="L7" s="26"/>
      <c r="M7" s="26"/>
    </row>
    <row r="8" spans="2:13" x14ac:dyDescent="0.25">
      <c r="B8" s="27"/>
      <c r="C8" s="85" t="s">
        <v>43</v>
      </c>
      <c r="D8" s="85"/>
      <c r="E8" s="85"/>
      <c r="F8" s="85"/>
      <c r="G8" s="85"/>
      <c r="H8" s="85"/>
      <c r="I8" s="85"/>
      <c r="J8" s="28" t="s">
        <v>44</v>
      </c>
      <c r="K8" s="29"/>
      <c r="L8" s="30"/>
      <c r="M8" s="30"/>
    </row>
    <row r="9" spans="2:13" x14ac:dyDescent="0.25">
      <c r="B9" s="22"/>
      <c r="C9" s="31"/>
      <c r="D9" s="32">
        <v>2017</v>
      </c>
      <c r="E9" s="32">
        <v>2018</v>
      </c>
      <c r="F9" s="32">
        <v>2019</v>
      </c>
      <c r="G9" s="32">
        <v>2020</v>
      </c>
      <c r="H9" s="33">
        <v>2021</v>
      </c>
      <c r="I9" s="32">
        <v>2022</v>
      </c>
      <c r="J9" s="24"/>
      <c r="K9" s="21"/>
    </row>
    <row r="10" spans="2:13" x14ac:dyDescent="0.25">
      <c r="B10" s="22" t="s">
        <v>45</v>
      </c>
      <c r="C10" s="34" t="s">
        <v>46</v>
      </c>
      <c r="D10" s="71">
        <v>2319551</v>
      </c>
      <c r="E10" s="71">
        <v>10423423</v>
      </c>
      <c r="F10" s="71">
        <v>20089352</v>
      </c>
      <c r="G10" s="71">
        <v>45130139</v>
      </c>
      <c r="H10" s="71">
        <v>76924328</v>
      </c>
      <c r="I10" s="78">
        <v>9617162</v>
      </c>
      <c r="J10" s="35">
        <f>+D10+E10+F10+G10+H10+I10</f>
        <v>164503955</v>
      </c>
      <c r="K10" s="21"/>
    </row>
    <row r="11" spans="2:13" x14ac:dyDescent="0.25">
      <c r="B11" s="22"/>
      <c r="J11" s="36"/>
      <c r="K11" s="21"/>
    </row>
    <row r="12" spans="2:13" x14ac:dyDescent="0.25">
      <c r="B12" s="22" t="s">
        <v>47</v>
      </c>
      <c r="C12" s="30" t="s">
        <v>48</v>
      </c>
      <c r="D12" s="74"/>
      <c r="E12" s="74"/>
      <c r="F12" s="72"/>
      <c r="G12" s="72"/>
      <c r="H12" s="74"/>
      <c r="I12" s="74"/>
      <c r="J12" s="36">
        <f>+D12+E12+F12+G12+H12+I12</f>
        <v>0</v>
      </c>
      <c r="K12" s="21"/>
    </row>
    <row r="13" spans="2:13" x14ac:dyDescent="0.25">
      <c r="B13" s="22" t="s">
        <v>47</v>
      </c>
      <c r="C13" s="30" t="s">
        <v>49</v>
      </c>
      <c r="D13" s="75">
        <v>1959711</v>
      </c>
      <c r="E13" s="75">
        <v>4896970</v>
      </c>
      <c r="F13" s="75">
        <v>13202989</v>
      </c>
      <c r="G13" s="75">
        <v>36334971</v>
      </c>
      <c r="H13" s="75">
        <v>28551450</v>
      </c>
      <c r="I13" s="76">
        <v>3405612</v>
      </c>
      <c r="J13" s="36">
        <f t="shared" ref="J13:J15" si="0">+D13+E13+F13+G13+H13+I13</f>
        <v>88351703</v>
      </c>
      <c r="K13" s="21"/>
    </row>
    <row r="14" spans="2:13" x14ac:dyDescent="0.25">
      <c r="B14" s="22" t="s">
        <v>47</v>
      </c>
      <c r="C14" s="30" t="s">
        <v>50</v>
      </c>
      <c r="D14" s="73"/>
      <c r="E14" s="73"/>
      <c r="F14" s="72"/>
      <c r="G14" s="75">
        <v>67063</v>
      </c>
      <c r="H14" s="75">
        <v>3756054</v>
      </c>
      <c r="I14" s="73"/>
      <c r="J14" s="36">
        <f t="shared" si="0"/>
        <v>3823117</v>
      </c>
      <c r="K14" s="21"/>
    </row>
    <row r="15" spans="2:13" x14ac:dyDescent="0.25">
      <c r="B15" s="22" t="s">
        <v>47</v>
      </c>
      <c r="C15" s="69" t="s">
        <v>51</v>
      </c>
      <c r="D15" s="77"/>
      <c r="E15" s="75">
        <v>761918</v>
      </c>
      <c r="F15" s="75">
        <v>301448</v>
      </c>
      <c r="G15" s="75">
        <v>44200</v>
      </c>
      <c r="H15" s="77"/>
      <c r="I15" s="77"/>
      <c r="J15" s="36">
        <f t="shared" si="0"/>
        <v>1107566</v>
      </c>
      <c r="K15" s="21"/>
    </row>
    <row r="16" spans="2:13" x14ac:dyDescent="0.25">
      <c r="B16" s="22" t="s">
        <v>47</v>
      </c>
      <c r="C16" s="83" t="s">
        <v>52</v>
      </c>
      <c r="D16" s="83"/>
      <c r="E16" s="83"/>
      <c r="F16" s="83"/>
      <c r="G16" s="83"/>
      <c r="H16" s="83"/>
      <c r="I16" s="83"/>
      <c r="J16" s="36"/>
      <c r="K16" s="21"/>
    </row>
    <row r="17" spans="2:12" x14ac:dyDescent="0.25">
      <c r="B17" s="22" t="s">
        <v>47</v>
      </c>
      <c r="C17" s="30" t="s">
        <v>53</v>
      </c>
      <c r="D17" s="75">
        <v>359840</v>
      </c>
      <c r="E17" s="75">
        <v>5317209</v>
      </c>
      <c r="F17" s="75">
        <v>7103464</v>
      </c>
      <c r="G17" s="75">
        <v>9287434</v>
      </c>
      <c r="H17" s="75">
        <v>37305593</v>
      </c>
      <c r="I17" s="76">
        <v>293779</v>
      </c>
      <c r="J17" s="36">
        <f t="shared" ref="J17" si="1">+D17+E17+F17+G17+H17+I17</f>
        <v>59667319</v>
      </c>
      <c r="K17" s="21"/>
    </row>
    <row r="18" spans="2:12" x14ac:dyDescent="0.25">
      <c r="B18" s="22" t="s">
        <v>47</v>
      </c>
      <c r="C18" s="83" t="s">
        <v>54</v>
      </c>
      <c r="D18" s="83"/>
      <c r="E18" s="83"/>
      <c r="F18" s="83"/>
      <c r="G18" s="83"/>
      <c r="H18" s="83"/>
      <c r="I18" s="83"/>
      <c r="J18" s="59">
        <v>-2174047</v>
      </c>
      <c r="K18" s="21"/>
    </row>
    <row r="19" spans="2:12" x14ac:dyDescent="0.25">
      <c r="B19" s="22"/>
      <c r="J19" s="36"/>
      <c r="K19" s="21"/>
    </row>
    <row r="20" spans="2:12" x14ac:dyDescent="0.25">
      <c r="B20" s="22" t="s">
        <v>45</v>
      </c>
      <c r="C20" s="37" t="s">
        <v>55</v>
      </c>
      <c r="D20" s="37"/>
      <c r="E20" s="37"/>
      <c r="F20" s="37"/>
      <c r="G20" s="37"/>
      <c r="H20" s="37"/>
      <c r="I20" s="37"/>
      <c r="J20" s="35">
        <f>+J10-J12-J13-J14-J17-J16-J15-J18</f>
        <v>13728297</v>
      </c>
      <c r="K20" s="21"/>
      <c r="L20" s="24"/>
    </row>
    <row r="21" spans="2:12" x14ac:dyDescent="0.25">
      <c r="B21" s="22" t="s">
        <v>47</v>
      </c>
      <c r="C21" s="30" t="s">
        <v>1426</v>
      </c>
      <c r="J21" s="38">
        <v>0</v>
      </c>
      <c r="K21" s="21"/>
    </row>
    <row r="22" spans="2:12" x14ac:dyDescent="0.25">
      <c r="B22" s="22"/>
      <c r="C22" s="30" t="s">
        <v>1426</v>
      </c>
      <c r="J22" s="38">
        <v>0</v>
      </c>
      <c r="K22" s="21"/>
    </row>
    <row r="23" spans="2:12" x14ac:dyDescent="0.25">
      <c r="B23" s="22" t="s">
        <v>45</v>
      </c>
      <c r="C23" s="86" t="s">
        <v>56</v>
      </c>
      <c r="D23" s="86"/>
      <c r="E23" s="86"/>
      <c r="F23" s="86"/>
      <c r="G23" s="86"/>
      <c r="H23" s="86"/>
      <c r="I23" s="86"/>
      <c r="J23" s="35">
        <f>+J20-J21-J22</f>
        <v>13728297</v>
      </c>
      <c r="K23" s="21"/>
      <c r="L23" s="24"/>
    </row>
    <row r="24" spans="2:12" x14ac:dyDescent="0.25">
      <c r="B24" s="22"/>
      <c r="J24" s="39"/>
      <c r="K24" s="21"/>
    </row>
    <row r="25" spans="2:12" x14ac:dyDescent="0.25">
      <c r="B25" s="22" t="s">
        <v>47</v>
      </c>
      <c r="C25" s="83" t="s">
        <v>57</v>
      </c>
      <c r="D25" s="83"/>
      <c r="E25" s="83"/>
      <c r="F25" s="83"/>
      <c r="G25" s="83"/>
      <c r="H25" s="83"/>
      <c r="I25" s="83"/>
      <c r="J25" s="40"/>
      <c r="K25" s="21"/>
    </row>
    <row r="26" spans="2:12" x14ac:dyDescent="0.25">
      <c r="B26" s="22"/>
      <c r="J26" s="39"/>
      <c r="K26" s="21"/>
    </row>
    <row r="27" spans="2:12" ht="15.75" thickBot="1" x14ac:dyDescent="0.3">
      <c r="B27" s="41" t="s">
        <v>45</v>
      </c>
      <c r="C27" s="42" t="s">
        <v>1429</v>
      </c>
      <c r="D27" s="42"/>
      <c r="E27" s="42"/>
      <c r="F27" s="42"/>
      <c r="G27" s="42"/>
      <c r="H27" s="42"/>
      <c r="I27" s="42"/>
      <c r="J27" s="43">
        <f>+J23-J25</f>
        <v>13728297</v>
      </c>
      <c r="K27" s="21"/>
    </row>
    <row r="28" spans="2:12" ht="15.75" thickTop="1" x14ac:dyDescent="0.25">
      <c r="B28" s="20"/>
      <c r="C28" s="37" t="s">
        <v>58</v>
      </c>
      <c r="D28" s="37"/>
      <c r="E28" s="37"/>
      <c r="F28" s="37"/>
      <c r="G28" s="37"/>
      <c r="H28" s="37"/>
      <c r="I28" s="37"/>
      <c r="J28" s="24"/>
      <c r="K28" s="21"/>
    </row>
    <row r="29" spans="2:12" x14ac:dyDescent="0.25">
      <c r="B29" s="20"/>
      <c r="C29" s="37" t="s">
        <v>59</v>
      </c>
      <c r="D29" s="37"/>
      <c r="E29" s="37"/>
      <c r="F29" s="37"/>
      <c r="G29" s="37"/>
      <c r="H29" s="37"/>
      <c r="I29" s="37"/>
      <c r="J29" s="24"/>
      <c r="K29" s="21"/>
    </row>
    <row r="30" spans="2:12" x14ac:dyDescent="0.25">
      <c r="B30" s="44"/>
      <c r="C30" s="45"/>
      <c r="D30" s="45"/>
      <c r="E30" s="45"/>
      <c r="F30" s="45"/>
      <c r="G30" s="45"/>
      <c r="H30" s="45"/>
      <c r="I30" s="45"/>
      <c r="J30" s="45"/>
      <c r="K30" s="46"/>
    </row>
  </sheetData>
  <mergeCells count="6">
    <mergeCell ref="C25:I25"/>
    <mergeCell ref="E6:I6"/>
    <mergeCell ref="C8:I8"/>
    <mergeCell ref="C16:I16"/>
    <mergeCell ref="C18:I18"/>
    <mergeCell ref="C23:I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0A060-23E3-49D6-B226-2901F2AE65C5}">
  <dimension ref="A1:W55"/>
  <sheetViews>
    <sheetView topLeftCell="A15" workbookViewId="0">
      <selection activeCell="C2" sqref="C2:C55"/>
    </sheetView>
  </sheetViews>
  <sheetFormatPr baseColWidth="10" defaultRowHeight="15" outlineLevelRow="3" x14ac:dyDescent="0.25"/>
  <cols>
    <col min="2" max="2" width="13.42578125" bestFit="1" customWidth="1"/>
    <col min="3" max="3" width="21.5703125" bestFit="1" customWidth="1"/>
    <col min="4" max="4" width="37.28515625" bestFit="1" customWidth="1"/>
    <col min="5" max="5" width="17" bestFit="1" customWidth="1"/>
    <col min="11" max="11" width="18.5703125" bestFit="1" customWidth="1"/>
  </cols>
  <sheetData>
    <row r="1" spans="1:23" s="48" customFormat="1" ht="12.75" x14ac:dyDescent="0.2">
      <c r="A1" s="47" t="s">
        <v>60</v>
      </c>
      <c r="B1" s="47" t="s">
        <v>61</v>
      </c>
      <c r="C1" s="47" t="s">
        <v>70</v>
      </c>
      <c r="D1" s="47" t="s">
        <v>72</v>
      </c>
      <c r="E1" s="47" t="s">
        <v>71</v>
      </c>
      <c r="F1" s="47" t="s">
        <v>62</v>
      </c>
      <c r="G1" s="47" t="s">
        <v>63</v>
      </c>
      <c r="H1" s="47" t="s">
        <v>64</v>
      </c>
      <c r="I1" s="47" t="s">
        <v>65</v>
      </c>
      <c r="J1" s="47" t="s">
        <v>66</v>
      </c>
      <c r="K1" s="47" t="s">
        <v>67</v>
      </c>
      <c r="L1" s="47" t="s">
        <v>68</v>
      </c>
      <c r="M1" s="47" t="s">
        <v>69</v>
      </c>
      <c r="N1" s="47" t="s">
        <v>70</v>
      </c>
      <c r="O1" s="47" t="s">
        <v>71</v>
      </c>
      <c r="P1" s="47" t="s">
        <v>72</v>
      </c>
      <c r="Q1" s="47" t="s">
        <v>73</v>
      </c>
      <c r="R1" s="47" t="s">
        <v>74</v>
      </c>
      <c r="S1" s="47" t="s">
        <v>75</v>
      </c>
      <c r="T1" s="47" t="s">
        <v>76</v>
      </c>
      <c r="U1" s="47" t="s">
        <v>77</v>
      </c>
      <c r="V1" s="47" t="s">
        <v>78</v>
      </c>
      <c r="W1" s="47" t="s">
        <v>79</v>
      </c>
    </row>
    <row r="2" spans="1:23" s="48" customFormat="1" ht="12.75" outlineLevel="3" x14ac:dyDescent="0.2">
      <c r="A2" s="49"/>
      <c r="B2" s="48">
        <v>1072103</v>
      </c>
      <c r="C2" s="52">
        <v>154400</v>
      </c>
      <c r="D2" s="48" t="s">
        <v>85</v>
      </c>
      <c r="F2" s="48" t="s">
        <v>80</v>
      </c>
      <c r="G2" s="48" t="s">
        <v>81</v>
      </c>
      <c r="H2" s="48" t="s">
        <v>82</v>
      </c>
      <c r="I2" s="48" t="s">
        <v>83</v>
      </c>
      <c r="J2" s="48" t="s">
        <v>84</v>
      </c>
      <c r="K2" s="50">
        <v>44589</v>
      </c>
      <c r="M2" s="50">
        <v>44652</v>
      </c>
      <c r="N2" s="51">
        <v>-154400</v>
      </c>
      <c r="P2" s="48" t="s">
        <v>85</v>
      </c>
      <c r="Q2" s="48" t="s">
        <v>86</v>
      </c>
      <c r="R2" s="51">
        <v>43</v>
      </c>
      <c r="S2" s="48" t="s">
        <v>4</v>
      </c>
      <c r="T2" s="48" t="s">
        <v>87</v>
      </c>
      <c r="U2" s="48" t="s">
        <v>88</v>
      </c>
      <c r="V2" s="48" t="s">
        <v>89</v>
      </c>
      <c r="W2" s="48" t="s">
        <v>90</v>
      </c>
    </row>
    <row r="3" spans="1:23" s="48" customFormat="1" ht="12.75" outlineLevel="3" x14ac:dyDescent="0.2">
      <c r="A3" s="49"/>
      <c r="B3" s="48">
        <v>1068248</v>
      </c>
      <c r="C3" s="52">
        <v>333985</v>
      </c>
      <c r="D3" s="48" t="s">
        <v>94</v>
      </c>
      <c r="F3" s="48" t="s">
        <v>91</v>
      </c>
      <c r="G3" s="48" t="s">
        <v>81</v>
      </c>
      <c r="H3" s="48" t="s">
        <v>92</v>
      </c>
      <c r="I3" s="48" t="s">
        <v>83</v>
      </c>
      <c r="J3" s="48" t="s">
        <v>93</v>
      </c>
      <c r="K3" s="50">
        <v>44559</v>
      </c>
      <c r="M3" s="50">
        <v>44681</v>
      </c>
      <c r="N3" s="51">
        <v>-333985</v>
      </c>
      <c r="P3" s="48" t="s">
        <v>94</v>
      </c>
      <c r="Q3" s="48" t="s">
        <v>86</v>
      </c>
      <c r="R3" s="51">
        <v>49</v>
      </c>
      <c r="S3" s="48" t="s">
        <v>4</v>
      </c>
      <c r="T3" s="48" t="s">
        <v>87</v>
      </c>
      <c r="U3" s="48" t="s">
        <v>88</v>
      </c>
      <c r="V3" s="48" t="s">
        <v>89</v>
      </c>
      <c r="W3" s="48" t="s">
        <v>90</v>
      </c>
    </row>
    <row r="4" spans="1:23" s="48" customFormat="1" ht="12.75" outlineLevel="3" x14ac:dyDescent="0.2">
      <c r="A4" s="49"/>
      <c r="B4" s="48">
        <v>1063283</v>
      </c>
      <c r="C4" s="52">
        <v>25100</v>
      </c>
      <c r="D4" s="48" t="s">
        <v>99</v>
      </c>
      <c r="F4" s="48" t="s">
        <v>95</v>
      </c>
      <c r="G4" s="48" t="s">
        <v>96</v>
      </c>
      <c r="H4" s="48" t="s">
        <v>97</v>
      </c>
      <c r="I4" s="48" t="s">
        <v>83</v>
      </c>
      <c r="J4" s="48" t="s">
        <v>98</v>
      </c>
      <c r="K4" s="50">
        <v>44529</v>
      </c>
      <c r="M4" s="50">
        <v>44652</v>
      </c>
      <c r="N4" s="51">
        <v>-25100</v>
      </c>
      <c r="P4" s="48" t="s">
        <v>99</v>
      </c>
      <c r="Q4" s="48" t="s">
        <v>86</v>
      </c>
      <c r="R4" s="51">
        <v>49</v>
      </c>
      <c r="S4" s="48" t="s">
        <v>4</v>
      </c>
      <c r="T4" s="48" t="s">
        <v>87</v>
      </c>
      <c r="U4" s="48" t="s">
        <v>88</v>
      </c>
      <c r="V4" s="48" t="s">
        <v>89</v>
      </c>
      <c r="W4" s="48" t="s">
        <v>90</v>
      </c>
    </row>
    <row r="5" spans="1:23" s="48" customFormat="1" ht="12.75" outlineLevel="3" x14ac:dyDescent="0.2">
      <c r="A5" s="49"/>
      <c r="B5" s="48">
        <v>1069553</v>
      </c>
      <c r="C5" s="52">
        <v>91993</v>
      </c>
      <c r="D5" s="48" t="s">
        <v>102</v>
      </c>
      <c r="F5" s="48" t="s">
        <v>80</v>
      </c>
      <c r="G5" s="48" t="s">
        <v>96</v>
      </c>
      <c r="H5" s="48" t="s">
        <v>100</v>
      </c>
      <c r="I5" s="48" t="s">
        <v>83</v>
      </c>
      <c r="J5" s="48" t="s">
        <v>101</v>
      </c>
      <c r="K5" s="50">
        <v>44570</v>
      </c>
      <c r="M5" s="50">
        <v>44652</v>
      </c>
      <c r="N5" s="51">
        <v>-91993</v>
      </c>
      <c r="P5" s="48" t="s">
        <v>102</v>
      </c>
      <c r="Q5" s="48" t="s">
        <v>86</v>
      </c>
      <c r="R5" s="51">
        <v>43</v>
      </c>
      <c r="S5" s="48" t="s">
        <v>4</v>
      </c>
      <c r="T5" s="48" t="s">
        <v>87</v>
      </c>
      <c r="U5" s="48" t="s">
        <v>88</v>
      </c>
      <c r="V5" s="48" t="s">
        <v>89</v>
      </c>
      <c r="W5" s="48" t="s">
        <v>90</v>
      </c>
    </row>
    <row r="6" spans="1:23" s="48" customFormat="1" ht="12.75" outlineLevel="3" x14ac:dyDescent="0.2">
      <c r="A6" s="49"/>
      <c r="B6" s="48">
        <v>1069353</v>
      </c>
      <c r="C6" s="52">
        <v>361659</v>
      </c>
      <c r="D6" s="48" t="s">
        <v>104</v>
      </c>
      <c r="F6" s="48" t="s">
        <v>80</v>
      </c>
      <c r="G6" s="48" t="s">
        <v>96</v>
      </c>
      <c r="H6" s="48" t="s">
        <v>103</v>
      </c>
      <c r="I6" s="48" t="s">
        <v>83</v>
      </c>
      <c r="J6" s="48" t="s">
        <v>101</v>
      </c>
      <c r="K6" s="50">
        <v>44568</v>
      </c>
      <c r="M6" s="50">
        <v>44652</v>
      </c>
      <c r="N6" s="51">
        <v>-361659</v>
      </c>
      <c r="P6" s="48" t="s">
        <v>104</v>
      </c>
      <c r="Q6" s="48" t="s">
        <v>86</v>
      </c>
      <c r="R6" s="51">
        <v>43</v>
      </c>
      <c r="S6" s="48" t="s">
        <v>4</v>
      </c>
      <c r="T6" s="48" t="s">
        <v>87</v>
      </c>
      <c r="U6" s="48" t="s">
        <v>88</v>
      </c>
      <c r="V6" s="48" t="s">
        <v>89</v>
      </c>
      <c r="W6" s="48" t="s">
        <v>90</v>
      </c>
    </row>
    <row r="7" spans="1:23" s="48" customFormat="1" ht="12.75" outlineLevel="3" x14ac:dyDescent="0.2">
      <c r="A7" s="49"/>
      <c r="B7" s="48">
        <v>1072516</v>
      </c>
      <c r="C7" s="52">
        <v>629003</v>
      </c>
      <c r="D7" s="48" t="s">
        <v>107</v>
      </c>
      <c r="F7" s="48" t="s">
        <v>80</v>
      </c>
      <c r="G7" s="48" t="s">
        <v>96</v>
      </c>
      <c r="H7" s="48" t="s">
        <v>105</v>
      </c>
      <c r="I7" s="48" t="s">
        <v>83</v>
      </c>
      <c r="J7" s="48" t="s">
        <v>106</v>
      </c>
      <c r="K7" s="50">
        <v>44592</v>
      </c>
      <c r="M7" s="50">
        <v>44652</v>
      </c>
      <c r="N7" s="51">
        <v>-629003</v>
      </c>
      <c r="P7" s="48" t="s">
        <v>107</v>
      </c>
      <c r="Q7" s="48" t="s">
        <v>86</v>
      </c>
      <c r="R7" s="51">
        <v>43</v>
      </c>
      <c r="S7" s="48" t="s">
        <v>4</v>
      </c>
      <c r="T7" s="48" t="s">
        <v>87</v>
      </c>
      <c r="U7" s="48" t="s">
        <v>88</v>
      </c>
      <c r="V7" s="48" t="s">
        <v>89</v>
      </c>
      <c r="W7" s="48" t="s">
        <v>90</v>
      </c>
    </row>
    <row r="8" spans="1:23" s="48" customFormat="1" ht="12.75" outlineLevel="3" x14ac:dyDescent="0.2">
      <c r="A8" s="49"/>
      <c r="B8" s="48">
        <v>1025908</v>
      </c>
      <c r="C8" s="52">
        <v>500386</v>
      </c>
      <c r="D8" s="48" t="s">
        <v>112</v>
      </c>
      <c r="F8" s="48" t="s">
        <v>108</v>
      </c>
      <c r="G8" s="48" t="s">
        <v>109</v>
      </c>
      <c r="H8" s="48" t="s">
        <v>110</v>
      </c>
      <c r="I8" s="48" t="s">
        <v>83</v>
      </c>
      <c r="J8" s="48" t="s">
        <v>111</v>
      </c>
      <c r="K8" s="50">
        <v>44271</v>
      </c>
      <c r="M8" s="50">
        <v>44562</v>
      </c>
      <c r="N8" s="51">
        <v>-500386</v>
      </c>
      <c r="P8" s="48" t="s">
        <v>112</v>
      </c>
      <c r="Q8" s="48" t="s">
        <v>86</v>
      </c>
      <c r="R8" s="51">
        <v>140</v>
      </c>
      <c r="S8" s="48" t="s">
        <v>4</v>
      </c>
      <c r="T8" s="48" t="s">
        <v>87</v>
      </c>
      <c r="U8" s="48" t="s">
        <v>88</v>
      </c>
      <c r="V8" s="48" t="s">
        <v>89</v>
      </c>
      <c r="W8" s="48" t="s">
        <v>90</v>
      </c>
    </row>
    <row r="9" spans="1:23" s="48" customFormat="1" ht="12.75" outlineLevel="3" x14ac:dyDescent="0.2">
      <c r="A9" s="49"/>
      <c r="B9" s="48">
        <v>1027423</v>
      </c>
      <c r="C9" s="52">
        <v>583373</v>
      </c>
      <c r="D9" s="48" t="s">
        <v>112</v>
      </c>
      <c r="F9" s="48" t="s">
        <v>108</v>
      </c>
      <c r="G9" s="48" t="s">
        <v>109</v>
      </c>
      <c r="H9" s="48" t="s">
        <v>113</v>
      </c>
      <c r="I9" s="48" t="s">
        <v>83</v>
      </c>
      <c r="J9" s="48" t="s">
        <v>111</v>
      </c>
      <c r="K9" s="50">
        <v>44280</v>
      </c>
      <c r="M9" s="50">
        <v>44562</v>
      </c>
      <c r="N9" s="51">
        <v>-583373</v>
      </c>
      <c r="P9" s="48" t="s">
        <v>112</v>
      </c>
      <c r="Q9" s="48" t="s">
        <v>86</v>
      </c>
      <c r="R9" s="51">
        <v>140</v>
      </c>
      <c r="S9" s="48" t="s">
        <v>4</v>
      </c>
      <c r="T9" s="48" t="s">
        <v>87</v>
      </c>
      <c r="U9" s="48" t="s">
        <v>88</v>
      </c>
      <c r="V9" s="48" t="s">
        <v>89</v>
      </c>
      <c r="W9" s="48" t="s">
        <v>90</v>
      </c>
    </row>
    <row r="10" spans="1:23" s="48" customFormat="1" ht="12.75" outlineLevel="3" x14ac:dyDescent="0.2">
      <c r="A10" s="49"/>
      <c r="B10" s="48">
        <v>1024491</v>
      </c>
      <c r="C10" s="52">
        <v>471650</v>
      </c>
      <c r="D10" s="48" t="s">
        <v>112</v>
      </c>
      <c r="F10" s="48" t="s">
        <v>108</v>
      </c>
      <c r="G10" s="48" t="s">
        <v>109</v>
      </c>
      <c r="H10" s="48" t="s">
        <v>114</v>
      </c>
      <c r="I10" s="48" t="s">
        <v>83</v>
      </c>
      <c r="J10" s="48" t="s">
        <v>111</v>
      </c>
      <c r="K10" s="50">
        <v>44260</v>
      </c>
      <c r="M10" s="50">
        <v>44562</v>
      </c>
      <c r="N10" s="51">
        <v>-471650</v>
      </c>
      <c r="P10" s="48" t="s">
        <v>112</v>
      </c>
      <c r="Q10" s="48" t="s">
        <v>86</v>
      </c>
      <c r="R10" s="51">
        <v>140</v>
      </c>
      <c r="S10" s="48" t="s">
        <v>4</v>
      </c>
      <c r="T10" s="48" t="s">
        <v>87</v>
      </c>
      <c r="U10" s="48" t="s">
        <v>88</v>
      </c>
      <c r="V10" s="48" t="s">
        <v>89</v>
      </c>
      <c r="W10" s="48" t="s">
        <v>90</v>
      </c>
    </row>
    <row r="11" spans="1:23" s="48" customFormat="1" ht="12.75" outlineLevel="3" x14ac:dyDescent="0.2">
      <c r="A11" s="49"/>
      <c r="B11" s="48">
        <v>1039308</v>
      </c>
      <c r="C11" s="52">
        <v>297899</v>
      </c>
      <c r="D11" s="48" t="s">
        <v>112</v>
      </c>
      <c r="F11" s="48" t="s">
        <v>115</v>
      </c>
      <c r="G11" s="48" t="s">
        <v>109</v>
      </c>
      <c r="H11" s="48" t="s">
        <v>116</v>
      </c>
      <c r="I11" s="48" t="s">
        <v>83</v>
      </c>
      <c r="J11" s="48" t="s">
        <v>111</v>
      </c>
      <c r="K11" s="50">
        <v>44366</v>
      </c>
      <c r="M11" s="50">
        <v>44563</v>
      </c>
      <c r="N11" s="51">
        <v>-297899</v>
      </c>
      <c r="P11" s="48" t="s">
        <v>112</v>
      </c>
      <c r="Q11" s="48" t="s">
        <v>86</v>
      </c>
      <c r="R11" s="51">
        <v>139</v>
      </c>
      <c r="S11" s="48" t="s">
        <v>4</v>
      </c>
      <c r="T11" s="48" t="s">
        <v>87</v>
      </c>
      <c r="U11" s="48" t="s">
        <v>88</v>
      </c>
      <c r="V11" s="48" t="s">
        <v>89</v>
      </c>
      <c r="W11" s="48" t="s">
        <v>90</v>
      </c>
    </row>
    <row r="12" spans="1:23" s="48" customFormat="1" ht="12.75" outlineLevel="3" x14ac:dyDescent="0.2">
      <c r="A12" s="49"/>
      <c r="B12" s="48">
        <v>1069588</v>
      </c>
      <c r="C12" s="52">
        <v>65700</v>
      </c>
      <c r="D12" s="48" t="s">
        <v>118</v>
      </c>
      <c r="F12" s="48" t="s">
        <v>80</v>
      </c>
      <c r="G12" s="48" t="s">
        <v>81</v>
      </c>
      <c r="H12" s="48" t="s">
        <v>117</v>
      </c>
      <c r="I12" s="48" t="s">
        <v>83</v>
      </c>
      <c r="J12" s="48" t="s">
        <v>101</v>
      </c>
      <c r="K12" s="50">
        <v>44570</v>
      </c>
      <c r="M12" s="50">
        <v>44652</v>
      </c>
      <c r="N12" s="51">
        <v>-65700</v>
      </c>
      <c r="P12" s="48" t="s">
        <v>118</v>
      </c>
      <c r="Q12" s="48" t="s">
        <v>86</v>
      </c>
      <c r="R12" s="51">
        <v>43</v>
      </c>
      <c r="S12" s="48" t="s">
        <v>4</v>
      </c>
      <c r="T12" s="48" t="s">
        <v>87</v>
      </c>
      <c r="U12" s="48" t="s">
        <v>88</v>
      </c>
      <c r="V12" s="48" t="s">
        <v>89</v>
      </c>
      <c r="W12" s="48" t="s">
        <v>90</v>
      </c>
    </row>
    <row r="13" spans="1:23" s="48" customFormat="1" ht="12.75" outlineLevel="3" x14ac:dyDescent="0.2">
      <c r="A13" s="49"/>
      <c r="B13" s="48">
        <v>1064042</v>
      </c>
      <c r="C13" s="52">
        <v>59700</v>
      </c>
      <c r="D13" s="48" t="s">
        <v>121</v>
      </c>
      <c r="F13" s="48" t="s">
        <v>95</v>
      </c>
      <c r="G13" s="48" t="s">
        <v>96</v>
      </c>
      <c r="H13" s="48" t="s">
        <v>119</v>
      </c>
      <c r="I13" s="48" t="s">
        <v>83</v>
      </c>
      <c r="J13" s="48" t="s">
        <v>120</v>
      </c>
      <c r="K13" s="50">
        <v>44532</v>
      </c>
      <c r="M13" s="50">
        <v>44652</v>
      </c>
      <c r="N13" s="51">
        <v>-59700</v>
      </c>
      <c r="P13" s="48" t="s">
        <v>121</v>
      </c>
      <c r="Q13" s="48" t="s">
        <v>86</v>
      </c>
      <c r="R13" s="51">
        <v>49</v>
      </c>
      <c r="S13" s="48" t="s">
        <v>4</v>
      </c>
      <c r="T13" s="48" t="s">
        <v>87</v>
      </c>
      <c r="U13" s="48" t="s">
        <v>88</v>
      </c>
      <c r="V13" s="48" t="s">
        <v>89</v>
      </c>
      <c r="W13" s="48" t="s">
        <v>90</v>
      </c>
    </row>
    <row r="14" spans="1:23" s="48" customFormat="1" ht="12.75" outlineLevel="3" x14ac:dyDescent="0.2">
      <c r="A14" s="49"/>
      <c r="B14" s="48">
        <v>1071933</v>
      </c>
      <c r="C14" s="52">
        <v>330643</v>
      </c>
      <c r="D14" s="48" t="s">
        <v>121</v>
      </c>
      <c r="F14" s="48" t="s">
        <v>80</v>
      </c>
      <c r="G14" s="48" t="s">
        <v>96</v>
      </c>
      <c r="H14" s="48" t="s">
        <v>122</v>
      </c>
      <c r="I14" s="48" t="s">
        <v>83</v>
      </c>
      <c r="J14" s="48" t="s">
        <v>120</v>
      </c>
      <c r="K14" s="50">
        <v>44587</v>
      </c>
      <c r="M14" s="50">
        <v>44652</v>
      </c>
      <c r="N14" s="51">
        <v>-330643</v>
      </c>
      <c r="P14" s="48" t="s">
        <v>121</v>
      </c>
      <c r="Q14" s="48" t="s">
        <v>86</v>
      </c>
      <c r="R14" s="51">
        <v>43</v>
      </c>
      <c r="S14" s="48" t="s">
        <v>4</v>
      </c>
      <c r="T14" s="48" t="s">
        <v>87</v>
      </c>
      <c r="U14" s="48" t="s">
        <v>88</v>
      </c>
      <c r="V14" s="48" t="s">
        <v>89</v>
      </c>
      <c r="W14" s="48" t="s">
        <v>90</v>
      </c>
    </row>
    <row r="15" spans="1:23" s="48" customFormat="1" ht="12.75" outlineLevel="3" x14ac:dyDescent="0.2">
      <c r="A15" s="49"/>
      <c r="B15" s="48">
        <v>1069291</v>
      </c>
      <c r="C15" s="52">
        <v>191800</v>
      </c>
      <c r="D15" s="48" t="s">
        <v>124</v>
      </c>
      <c r="F15" s="48" t="s">
        <v>80</v>
      </c>
      <c r="G15" s="48" t="s">
        <v>81</v>
      </c>
      <c r="H15" s="48" t="s">
        <v>123</v>
      </c>
      <c r="I15" s="48" t="s">
        <v>83</v>
      </c>
      <c r="J15" s="48" t="s">
        <v>120</v>
      </c>
      <c r="K15" s="50">
        <v>44568</v>
      </c>
      <c r="M15" s="50">
        <v>44652</v>
      </c>
      <c r="N15" s="51">
        <v>-191800</v>
      </c>
      <c r="P15" s="48" t="s">
        <v>124</v>
      </c>
      <c r="Q15" s="48" t="s">
        <v>86</v>
      </c>
      <c r="R15" s="51">
        <v>43</v>
      </c>
      <c r="S15" s="48" t="s">
        <v>4</v>
      </c>
      <c r="T15" s="48" t="s">
        <v>87</v>
      </c>
      <c r="U15" s="48" t="s">
        <v>88</v>
      </c>
      <c r="V15" s="48" t="s">
        <v>89</v>
      </c>
      <c r="W15" s="48" t="s">
        <v>90</v>
      </c>
    </row>
    <row r="16" spans="1:23" s="48" customFormat="1" ht="12.75" outlineLevel="3" x14ac:dyDescent="0.2">
      <c r="A16" s="49"/>
      <c r="B16" s="48">
        <v>1070545</v>
      </c>
      <c r="C16" s="52">
        <v>27300</v>
      </c>
      <c r="D16" s="48" t="s">
        <v>124</v>
      </c>
      <c r="F16" s="48" t="s">
        <v>80</v>
      </c>
      <c r="G16" s="48" t="s">
        <v>81</v>
      </c>
      <c r="H16" s="48" t="s">
        <v>125</v>
      </c>
      <c r="I16" s="48" t="s">
        <v>83</v>
      </c>
      <c r="J16" s="48" t="s">
        <v>120</v>
      </c>
      <c r="K16" s="50">
        <v>44578</v>
      </c>
      <c r="M16" s="50">
        <v>44652</v>
      </c>
      <c r="N16" s="51">
        <v>-27300</v>
      </c>
      <c r="P16" s="48" t="s">
        <v>124</v>
      </c>
      <c r="Q16" s="48" t="s">
        <v>86</v>
      </c>
      <c r="R16" s="51">
        <v>43</v>
      </c>
      <c r="S16" s="48" t="s">
        <v>4</v>
      </c>
      <c r="T16" s="48" t="s">
        <v>87</v>
      </c>
      <c r="U16" s="48" t="s">
        <v>88</v>
      </c>
      <c r="V16" s="48" t="s">
        <v>89</v>
      </c>
      <c r="W16" s="48" t="s">
        <v>90</v>
      </c>
    </row>
    <row r="17" spans="1:23" s="48" customFormat="1" ht="12.75" outlineLevel="3" x14ac:dyDescent="0.2">
      <c r="A17" s="49"/>
      <c r="B17" s="48">
        <v>1065307</v>
      </c>
      <c r="C17" s="52">
        <v>60780</v>
      </c>
      <c r="D17" s="48" t="s">
        <v>128</v>
      </c>
      <c r="F17" s="48" t="s">
        <v>126</v>
      </c>
      <c r="G17" s="48" t="s">
        <v>96</v>
      </c>
      <c r="H17" s="48" t="s">
        <v>127</v>
      </c>
      <c r="I17" s="48" t="s">
        <v>83</v>
      </c>
      <c r="K17" s="50">
        <v>44540</v>
      </c>
      <c r="M17" s="50">
        <v>44682</v>
      </c>
      <c r="N17" s="51">
        <v>-60780</v>
      </c>
      <c r="P17" s="48" t="s">
        <v>128</v>
      </c>
      <c r="Q17" s="48" t="s">
        <v>86</v>
      </c>
      <c r="R17" s="51">
        <v>49</v>
      </c>
      <c r="S17" s="48" t="s">
        <v>4</v>
      </c>
      <c r="T17" s="48" t="s">
        <v>87</v>
      </c>
      <c r="W17" s="48" t="s">
        <v>90</v>
      </c>
    </row>
    <row r="18" spans="1:23" s="48" customFormat="1" ht="12.75" outlineLevel="3" x14ac:dyDescent="0.2">
      <c r="A18" s="49"/>
      <c r="B18" s="48">
        <v>1039060</v>
      </c>
      <c r="C18" s="52">
        <v>623173</v>
      </c>
      <c r="D18" s="48" t="s">
        <v>132</v>
      </c>
      <c r="F18" s="48" t="s">
        <v>129</v>
      </c>
      <c r="G18" s="48" t="s">
        <v>81</v>
      </c>
      <c r="H18" s="48" t="s">
        <v>130</v>
      </c>
      <c r="I18" s="48" t="s">
        <v>83</v>
      </c>
      <c r="J18" s="48" t="s">
        <v>131</v>
      </c>
      <c r="K18" s="50">
        <v>44364</v>
      </c>
      <c r="M18" s="50">
        <v>44562</v>
      </c>
      <c r="N18" s="51">
        <v>-623173</v>
      </c>
      <c r="P18" s="48" t="s">
        <v>132</v>
      </c>
      <c r="Q18" s="48" t="s">
        <v>86</v>
      </c>
      <c r="R18" s="51">
        <v>140</v>
      </c>
      <c r="S18" s="48" t="s">
        <v>4</v>
      </c>
      <c r="T18" s="48" t="s">
        <v>87</v>
      </c>
      <c r="U18" s="48" t="s">
        <v>88</v>
      </c>
      <c r="V18" s="48" t="s">
        <v>89</v>
      </c>
      <c r="W18" s="48" t="s">
        <v>90</v>
      </c>
    </row>
    <row r="19" spans="1:23" s="48" customFormat="1" ht="12.75" outlineLevel="3" x14ac:dyDescent="0.2">
      <c r="A19" s="49"/>
      <c r="B19" s="48">
        <v>1026487</v>
      </c>
      <c r="C19" s="52">
        <v>110900</v>
      </c>
      <c r="D19" s="48" t="s">
        <v>136</v>
      </c>
      <c r="F19" s="48" t="s">
        <v>133</v>
      </c>
      <c r="G19" s="48" t="s">
        <v>81</v>
      </c>
      <c r="H19" s="48" t="s">
        <v>134</v>
      </c>
      <c r="I19" s="48" t="s">
        <v>83</v>
      </c>
      <c r="J19" s="48" t="s">
        <v>135</v>
      </c>
      <c r="K19" s="50">
        <v>44274</v>
      </c>
      <c r="M19" s="50">
        <v>44562</v>
      </c>
      <c r="N19" s="51">
        <v>-110900</v>
      </c>
      <c r="P19" s="48" t="s">
        <v>136</v>
      </c>
      <c r="Q19" s="48" t="s">
        <v>86</v>
      </c>
      <c r="R19" s="51">
        <v>140</v>
      </c>
      <c r="S19" s="48" t="s">
        <v>4</v>
      </c>
      <c r="T19" s="48" t="s">
        <v>87</v>
      </c>
      <c r="U19" s="48" t="s">
        <v>88</v>
      </c>
      <c r="V19" s="48" t="s">
        <v>89</v>
      </c>
      <c r="W19" s="48" t="s">
        <v>90</v>
      </c>
    </row>
    <row r="20" spans="1:23" s="48" customFormat="1" ht="12.75" outlineLevel="3" x14ac:dyDescent="0.2">
      <c r="A20" s="49"/>
      <c r="B20" s="48">
        <v>1071478</v>
      </c>
      <c r="C20" s="52">
        <v>65700</v>
      </c>
      <c r="D20" s="48" t="s">
        <v>136</v>
      </c>
      <c r="F20" s="48" t="s">
        <v>80</v>
      </c>
      <c r="G20" s="48" t="s">
        <v>81</v>
      </c>
      <c r="H20" s="48" t="s">
        <v>137</v>
      </c>
      <c r="I20" s="48" t="s">
        <v>83</v>
      </c>
      <c r="J20" s="48" t="s">
        <v>135</v>
      </c>
      <c r="K20" s="50">
        <v>44584</v>
      </c>
      <c r="M20" s="50">
        <v>44652</v>
      </c>
      <c r="N20" s="51">
        <v>-65700</v>
      </c>
      <c r="P20" s="48" t="s">
        <v>136</v>
      </c>
      <c r="Q20" s="48" t="s">
        <v>86</v>
      </c>
      <c r="R20" s="51">
        <v>43</v>
      </c>
      <c r="S20" s="48" t="s">
        <v>4</v>
      </c>
      <c r="T20" s="48" t="s">
        <v>87</v>
      </c>
      <c r="U20" s="48" t="s">
        <v>88</v>
      </c>
      <c r="V20" s="48" t="s">
        <v>89</v>
      </c>
      <c r="W20" s="48" t="s">
        <v>90</v>
      </c>
    </row>
    <row r="21" spans="1:23" s="48" customFormat="1" ht="12.75" outlineLevel="3" x14ac:dyDescent="0.2">
      <c r="A21" s="49"/>
      <c r="B21" s="48">
        <v>1071701</v>
      </c>
      <c r="C21" s="52">
        <v>65700</v>
      </c>
      <c r="D21" s="48" t="s">
        <v>136</v>
      </c>
      <c r="F21" s="48" t="s">
        <v>80</v>
      </c>
      <c r="G21" s="48" t="s">
        <v>81</v>
      </c>
      <c r="H21" s="48" t="s">
        <v>138</v>
      </c>
      <c r="I21" s="48" t="s">
        <v>83</v>
      </c>
      <c r="J21" s="48" t="s">
        <v>135</v>
      </c>
      <c r="K21" s="50">
        <v>44586</v>
      </c>
      <c r="M21" s="50">
        <v>44652</v>
      </c>
      <c r="N21" s="51">
        <v>-65700</v>
      </c>
      <c r="P21" s="48" t="s">
        <v>136</v>
      </c>
      <c r="Q21" s="48" t="s">
        <v>86</v>
      </c>
      <c r="R21" s="51">
        <v>43</v>
      </c>
      <c r="S21" s="48" t="s">
        <v>4</v>
      </c>
      <c r="T21" s="48" t="s">
        <v>87</v>
      </c>
      <c r="U21" s="48" t="s">
        <v>88</v>
      </c>
      <c r="V21" s="48" t="s">
        <v>89</v>
      </c>
      <c r="W21" s="48" t="s">
        <v>90</v>
      </c>
    </row>
    <row r="22" spans="1:23" s="48" customFormat="1" ht="12.75" outlineLevel="3" x14ac:dyDescent="0.2">
      <c r="A22" s="49"/>
      <c r="B22" s="48">
        <v>1044060</v>
      </c>
      <c r="C22" s="52">
        <v>110395</v>
      </c>
      <c r="D22" s="48" t="s">
        <v>142</v>
      </c>
      <c r="F22" s="48" t="s">
        <v>139</v>
      </c>
      <c r="G22" s="48" t="s">
        <v>96</v>
      </c>
      <c r="H22" s="48" t="s">
        <v>140</v>
      </c>
      <c r="I22" s="48" t="s">
        <v>83</v>
      </c>
      <c r="J22" s="48" t="s">
        <v>141</v>
      </c>
      <c r="K22" s="50">
        <v>44403</v>
      </c>
      <c r="M22" s="50">
        <v>44574</v>
      </c>
      <c r="N22" s="51">
        <v>-110395</v>
      </c>
      <c r="P22" s="48" t="s">
        <v>142</v>
      </c>
      <c r="Q22" s="48" t="s">
        <v>86</v>
      </c>
      <c r="R22" s="51">
        <v>158</v>
      </c>
      <c r="S22" s="48" t="s">
        <v>4</v>
      </c>
      <c r="T22" s="48" t="s">
        <v>87</v>
      </c>
      <c r="U22" s="48" t="s">
        <v>88</v>
      </c>
      <c r="V22" s="48" t="s">
        <v>89</v>
      </c>
      <c r="W22" s="48" t="s">
        <v>90</v>
      </c>
    </row>
    <row r="23" spans="1:23" s="48" customFormat="1" ht="12.75" outlineLevel="3" x14ac:dyDescent="0.2">
      <c r="A23" s="49"/>
      <c r="B23" s="48">
        <v>1026899</v>
      </c>
      <c r="C23" s="52">
        <v>166899</v>
      </c>
      <c r="D23" s="48" t="s">
        <v>142</v>
      </c>
      <c r="F23" s="48" t="s">
        <v>143</v>
      </c>
      <c r="G23" s="48" t="s">
        <v>96</v>
      </c>
      <c r="H23" s="48" t="s">
        <v>144</v>
      </c>
      <c r="I23" s="48" t="s">
        <v>83</v>
      </c>
      <c r="J23" s="48" t="s">
        <v>141</v>
      </c>
      <c r="K23" s="50">
        <v>44277</v>
      </c>
      <c r="M23" s="50">
        <v>44562</v>
      </c>
      <c r="N23" s="51">
        <v>-166899</v>
      </c>
      <c r="P23" s="48" t="s">
        <v>142</v>
      </c>
      <c r="Q23" s="48" t="s">
        <v>86</v>
      </c>
      <c r="R23" s="51">
        <v>140</v>
      </c>
      <c r="S23" s="48" t="s">
        <v>4</v>
      </c>
      <c r="T23" s="48" t="s">
        <v>87</v>
      </c>
      <c r="U23" s="48" t="s">
        <v>88</v>
      </c>
      <c r="V23" s="48" t="s">
        <v>89</v>
      </c>
      <c r="W23" s="48" t="s">
        <v>90</v>
      </c>
    </row>
    <row r="24" spans="1:23" s="48" customFormat="1" ht="12.75" outlineLevel="3" x14ac:dyDescent="0.2">
      <c r="A24" s="49"/>
      <c r="B24" s="48">
        <v>1027878</v>
      </c>
      <c r="C24" s="52">
        <v>59700</v>
      </c>
      <c r="D24" s="48" t="s">
        <v>142</v>
      </c>
      <c r="F24" s="48" t="s">
        <v>143</v>
      </c>
      <c r="G24" s="48" t="s">
        <v>96</v>
      </c>
      <c r="H24" s="48" t="s">
        <v>145</v>
      </c>
      <c r="I24" s="48" t="s">
        <v>83</v>
      </c>
      <c r="J24" s="48" t="s">
        <v>141</v>
      </c>
      <c r="K24" s="50">
        <v>44284</v>
      </c>
      <c r="M24" s="50">
        <v>44562</v>
      </c>
      <c r="N24" s="51">
        <v>-59700</v>
      </c>
      <c r="P24" s="48" t="s">
        <v>142</v>
      </c>
      <c r="Q24" s="48" t="s">
        <v>86</v>
      </c>
      <c r="R24" s="51">
        <v>140</v>
      </c>
      <c r="S24" s="48" t="s">
        <v>4</v>
      </c>
      <c r="T24" s="48" t="s">
        <v>87</v>
      </c>
      <c r="U24" s="48" t="s">
        <v>88</v>
      </c>
      <c r="V24" s="48" t="s">
        <v>89</v>
      </c>
      <c r="W24" s="48" t="s">
        <v>90</v>
      </c>
    </row>
    <row r="25" spans="1:23" s="48" customFormat="1" ht="12.75" outlineLevel="3" x14ac:dyDescent="0.2">
      <c r="A25" s="49"/>
      <c r="B25" s="48">
        <v>1070228</v>
      </c>
      <c r="C25" s="52">
        <v>66455</v>
      </c>
      <c r="D25" s="48" t="s">
        <v>142</v>
      </c>
      <c r="F25" s="48" t="s">
        <v>80</v>
      </c>
      <c r="G25" s="48" t="s">
        <v>96</v>
      </c>
      <c r="H25" s="48" t="s">
        <v>146</v>
      </c>
      <c r="I25" s="48" t="s">
        <v>83</v>
      </c>
      <c r="J25" s="48" t="s">
        <v>141</v>
      </c>
      <c r="K25" s="50">
        <v>44576</v>
      </c>
      <c r="M25" s="50">
        <v>44652</v>
      </c>
      <c r="N25" s="51">
        <v>-66455</v>
      </c>
      <c r="P25" s="48" t="s">
        <v>142</v>
      </c>
      <c r="Q25" s="48" t="s">
        <v>86</v>
      </c>
      <c r="R25" s="51">
        <v>43</v>
      </c>
      <c r="S25" s="48" t="s">
        <v>4</v>
      </c>
      <c r="T25" s="48" t="s">
        <v>87</v>
      </c>
      <c r="U25" s="48" t="s">
        <v>88</v>
      </c>
      <c r="V25" s="48" t="s">
        <v>89</v>
      </c>
      <c r="W25" s="48" t="s">
        <v>90</v>
      </c>
    </row>
    <row r="26" spans="1:23" s="48" customFormat="1" ht="12.75" outlineLevel="3" x14ac:dyDescent="0.2">
      <c r="A26" s="49"/>
      <c r="B26" s="48">
        <v>1056487</v>
      </c>
      <c r="C26" s="52">
        <v>199214</v>
      </c>
      <c r="D26" s="48" t="s">
        <v>150</v>
      </c>
      <c r="F26" s="48" t="s">
        <v>147</v>
      </c>
      <c r="G26" s="48" t="s">
        <v>96</v>
      </c>
      <c r="H26" s="48" t="s">
        <v>148</v>
      </c>
      <c r="I26" s="48" t="s">
        <v>83</v>
      </c>
      <c r="J26" s="48" t="s">
        <v>149</v>
      </c>
      <c r="K26" s="50">
        <v>44489</v>
      </c>
      <c r="M26" s="50">
        <v>44562</v>
      </c>
      <c r="N26" s="51">
        <v>-199214</v>
      </c>
      <c r="P26" s="48" t="s">
        <v>150</v>
      </c>
      <c r="Q26" s="48" t="s">
        <v>86</v>
      </c>
      <c r="R26" s="51">
        <v>139</v>
      </c>
      <c r="S26" s="48" t="s">
        <v>4</v>
      </c>
      <c r="T26" s="48" t="s">
        <v>87</v>
      </c>
      <c r="U26" s="48" t="s">
        <v>88</v>
      </c>
      <c r="V26" s="48" t="s">
        <v>89</v>
      </c>
      <c r="W26" s="48" t="s">
        <v>90</v>
      </c>
    </row>
    <row r="27" spans="1:23" s="48" customFormat="1" ht="12.75" outlineLevel="3" x14ac:dyDescent="0.2">
      <c r="A27" s="49"/>
      <c r="B27" s="48">
        <v>1066101</v>
      </c>
      <c r="C27" s="52">
        <v>52400</v>
      </c>
      <c r="D27" s="48" t="s">
        <v>153</v>
      </c>
      <c r="F27" s="48" t="s">
        <v>95</v>
      </c>
      <c r="G27" s="48" t="s">
        <v>81</v>
      </c>
      <c r="H27" s="48" t="s">
        <v>151</v>
      </c>
      <c r="I27" s="48" t="s">
        <v>83</v>
      </c>
      <c r="J27" s="48" t="s">
        <v>152</v>
      </c>
      <c r="K27" s="50">
        <v>44545</v>
      </c>
      <c r="M27" s="50">
        <v>44652</v>
      </c>
      <c r="N27" s="51">
        <v>-52400</v>
      </c>
      <c r="P27" s="48" t="s">
        <v>153</v>
      </c>
      <c r="Q27" s="48" t="s">
        <v>86</v>
      </c>
      <c r="R27" s="51">
        <v>49</v>
      </c>
      <c r="S27" s="48" t="s">
        <v>4</v>
      </c>
      <c r="T27" s="48" t="s">
        <v>87</v>
      </c>
      <c r="U27" s="48" t="s">
        <v>88</v>
      </c>
      <c r="V27" s="48" t="s">
        <v>89</v>
      </c>
      <c r="W27" s="48" t="s">
        <v>90</v>
      </c>
    </row>
    <row r="28" spans="1:23" s="48" customFormat="1" ht="12.75" outlineLevel="3" x14ac:dyDescent="0.2">
      <c r="A28" s="49"/>
      <c r="B28" s="48">
        <v>1071153</v>
      </c>
      <c r="C28" s="52">
        <v>65700</v>
      </c>
      <c r="D28" s="48" t="s">
        <v>155</v>
      </c>
      <c r="F28" s="48" t="s">
        <v>80</v>
      </c>
      <c r="G28" s="48" t="s">
        <v>81</v>
      </c>
      <c r="H28" s="48" t="s">
        <v>154</v>
      </c>
      <c r="I28" s="48" t="s">
        <v>83</v>
      </c>
      <c r="J28" s="48" t="s">
        <v>111</v>
      </c>
      <c r="K28" s="50">
        <v>44582</v>
      </c>
      <c r="M28" s="50">
        <v>44652</v>
      </c>
      <c r="N28" s="51">
        <v>-65700</v>
      </c>
      <c r="P28" s="48" t="s">
        <v>155</v>
      </c>
      <c r="Q28" s="48" t="s">
        <v>86</v>
      </c>
      <c r="R28" s="51">
        <v>43</v>
      </c>
      <c r="S28" s="48" t="s">
        <v>4</v>
      </c>
      <c r="T28" s="48" t="s">
        <v>87</v>
      </c>
      <c r="U28" s="48" t="s">
        <v>88</v>
      </c>
      <c r="V28" s="48" t="s">
        <v>89</v>
      </c>
      <c r="W28" s="48" t="s">
        <v>90</v>
      </c>
    </row>
    <row r="29" spans="1:23" s="48" customFormat="1" ht="12.75" outlineLevel="3" x14ac:dyDescent="0.2">
      <c r="A29" s="49"/>
      <c r="B29" s="48">
        <v>1069739</v>
      </c>
      <c r="C29" s="52">
        <v>1995704</v>
      </c>
      <c r="D29" s="48" t="s">
        <v>157</v>
      </c>
      <c r="F29" s="48" t="s">
        <v>80</v>
      </c>
      <c r="G29" s="48" t="s">
        <v>81</v>
      </c>
      <c r="H29" s="48" t="s">
        <v>156</v>
      </c>
      <c r="I29" s="48" t="s">
        <v>83</v>
      </c>
      <c r="J29" s="48" t="s">
        <v>111</v>
      </c>
      <c r="K29" s="50">
        <v>44571</v>
      </c>
      <c r="M29" s="50">
        <v>44652</v>
      </c>
      <c r="N29" s="51">
        <v>-1995704</v>
      </c>
      <c r="P29" s="48" t="s">
        <v>157</v>
      </c>
      <c r="Q29" s="48" t="s">
        <v>86</v>
      </c>
      <c r="R29" s="51">
        <v>43</v>
      </c>
      <c r="S29" s="48" t="s">
        <v>4</v>
      </c>
      <c r="T29" s="48" t="s">
        <v>87</v>
      </c>
      <c r="U29" s="48" t="s">
        <v>88</v>
      </c>
      <c r="V29" s="48" t="s">
        <v>89</v>
      </c>
      <c r="W29" s="48" t="s">
        <v>90</v>
      </c>
    </row>
    <row r="30" spans="1:23" s="48" customFormat="1" ht="12.75" outlineLevel="3" x14ac:dyDescent="0.2">
      <c r="A30" s="49"/>
      <c r="B30" s="48">
        <v>1070927</v>
      </c>
      <c r="C30" s="52">
        <v>65700</v>
      </c>
      <c r="D30" s="48" t="s">
        <v>159</v>
      </c>
      <c r="F30" s="48" t="s">
        <v>80</v>
      </c>
      <c r="G30" s="48" t="s">
        <v>96</v>
      </c>
      <c r="H30" s="48" t="s">
        <v>158</v>
      </c>
      <c r="I30" s="48" t="s">
        <v>83</v>
      </c>
      <c r="J30" s="48" t="s">
        <v>111</v>
      </c>
      <c r="K30" s="50">
        <v>44581</v>
      </c>
      <c r="M30" s="50">
        <v>44652</v>
      </c>
      <c r="N30" s="51">
        <v>-65700</v>
      </c>
      <c r="P30" s="48" t="s">
        <v>159</v>
      </c>
      <c r="Q30" s="48" t="s">
        <v>86</v>
      </c>
      <c r="R30" s="51">
        <v>43</v>
      </c>
      <c r="S30" s="48" t="s">
        <v>4</v>
      </c>
      <c r="T30" s="48" t="s">
        <v>87</v>
      </c>
      <c r="U30" s="48" t="s">
        <v>88</v>
      </c>
      <c r="V30" s="48" t="s">
        <v>89</v>
      </c>
      <c r="W30" s="48" t="s">
        <v>90</v>
      </c>
    </row>
    <row r="31" spans="1:23" s="48" customFormat="1" ht="12.75" outlineLevel="3" x14ac:dyDescent="0.2">
      <c r="A31" s="49"/>
      <c r="B31" s="48">
        <v>1069671</v>
      </c>
      <c r="C31" s="52">
        <v>65700</v>
      </c>
      <c r="D31" s="48" t="s">
        <v>161</v>
      </c>
      <c r="F31" s="48" t="s">
        <v>80</v>
      </c>
      <c r="G31" s="48" t="s">
        <v>96</v>
      </c>
      <c r="H31" s="48" t="s">
        <v>160</v>
      </c>
      <c r="I31" s="48" t="s">
        <v>83</v>
      </c>
      <c r="J31" s="48" t="s">
        <v>98</v>
      </c>
      <c r="K31" s="50">
        <v>44571</v>
      </c>
      <c r="M31" s="50">
        <v>44652</v>
      </c>
      <c r="N31" s="51">
        <v>-65700</v>
      </c>
      <c r="P31" s="48" t="s">
        <v>161</v>
      </c>
      <c r="Q31" s="48" t="s">
        <v>86</v>
      </c>
      <c r="R31" s="51">
        <v>43</v>
      </c>
      <c r="S31" s="48" t="s">
        <v>4</v>
      </c>
      <c r="T31" s="48" t="s">
        <v>87</v>
      </c>
      <c r="U31" s="48" t="s">
        <v>88</v>
      </c>
      <c r="V31" s="48" t="s">
        <v>89</v>
      </c>
      <c r="W31" s="48" t="s">
        <v>90</v>
      </c>
    </row>
    <row r="32" spans="1:23" s="48" customFormat="1" ht="12.75" outlineLevel="3" x14ac:dyDescent="0.2">
      <c r="A32" s="49"/>
      <c r="B32" s="48">
        <v>1067338</v>
      </c>
      <c r="C32" s="52">
        <v>140832</v>
      </c>
      <c r="D32" s="48" t="s">
        <v>163</v>
      </c>
      <c r="F32" s="48" t="s">
        <v>95</v>
      </c>
      <c r="G32" s="48" t="s">
        <v>81</v>
      </c>
      <c r="H32" s="48" t="s">
        <v>162</v>
      </c>
      <c r="I32" s="48" t="s">
        <v>83</v>
      </c>
      <c r="J32" s="48" t="s">
        <v>98</v>
      </c>
      <c r="K32" s="50">
        <v>44553</v>
      </c>
      <c r="M32" s="50">
        <v>44652</v>
      </c>
      <c r="N32" s="51">
        <v>-140832</v>
      </c>
      <c r="P32" s="48" t="s">
        <v>163</v>
      </c>
      <c r="Q32" s="48" t="s">
        <v>86</v>
      </c>
      <c r="R32" s="51">
        <v>49</v>
      </c>
      <c r="S32" s="48" t="s">
        <v>4</v>
      </c>
      <c r="T32" s="48" t="s">
        <v>87</v>
      </c>
      <c r="U32" s="48" t="s">
        <v>88</v>
      </c>
      <c r="V32" s="48" t="s">
        <v>89</v>
      </c>
      <c r="W32" s="48" t="s">
        <v>90</v>
      </c>
    </row>
    <row r="33" spans="1:23" s="48" customFormat="1" ht="12.75" outlineLevel="3" x14ac:dyDescent="0.2">
      <c r="A33" s="49"/>
      <c r="B33" s="48">
        <v>1041010</v>
      </c>
      <c r="C33" s="52">
        <v>36300</v>
      </c>
      <c r="D33" s="48" t="s">
        <v>166</v>
      </c>
      <c r="F33" s="48" t="s">
        <v>129</v>
      </c>
      <c r="G33" s="48" t="s">
        <v>109</v>
      </c>
      <c r="H33" s="48" t="s">
        <v>164</v>
      </c>
      <c r="I33" s="48" t="s">
        <v>83</v>
      </c>
      <c r="J33" s="48" t="s">
        <v>165</v>
      </c>
      <c r="K33" s="50">
        <v>44379</v>
      </c>
      <c r="M33" s="50">
        <v>44562</v>
      </c>
      <c r="N33" s="51">
        <v>-36300</v>
      </c>
      <c r="P33" s="48" t="s">
        <v>166</v>
      </c>
      <c r="Q33" s="48" t="s">
        <v>86</v>
      </c>
      <c r="R33" s="51">
        <v>140</v>
      </c>
      <c r="S33" s="48" t="s">
        <v>4</v>
      </c>
      <c r="T33" s="48" t="s">
        <v>87</v>
      </c>
      <c r="U33" s="48" t="s">
        <v>88</v>
      </c>
      <c r="V33" s="48" t="s">
        <v>89</v>
      </c>
      <c r="W33" s="48" t="s">
        <v>90</v>
      </c>
    </row>
    <row r="34" spans="1:23" s="48" customFormat="1" ht="12.75" outlineLevel="3" x14ac:dyDescent="0.2">
      <c r="A34" s="49"/>
      <c r="B34" s="48">
        <v>1065935</v>
      </c>
      <c r="C34" s="52">
        <v>57600</v>
      </c>
      <c r="D34" s="48" t="s">
        <v>170</v>
      </c>
      <c r="F34" s="48" t="s">
        <v>167</v>
      </c>
      <c r="G34" s="48" t="s">
        <v>96</v>
      </c>
      <c r="H34" s="48" t="s">
        <v>168</v>
      </c>
      <c r="I34" s="48" t="s">
        <v>83</v>
      </c>
      <c r="J34" s="48" t="s">
        <v>169</v>
      </c>
      <c r="K34" s="50">
        <v>44544</v>
      </c>
      <c r="M34" s="50">
        <v>44681</v>
      </c>
      <c r="N34" s="51">
        <v>-57600</v>
      </c>
      <c r="P34" s="48" t="s">
        <v>170</v>
      </c>
      <c r="Q34" s="48" t="s">
        <v>86</v>
      </c>
      <c r="R34" s="51">
        <v>49</v>
      </c>
      <c r="S34" s="48" t="s">
        <v>4</v>
      </c>
      <c r="T34" s="48" t="s">
        <v>87</v>
      </c>
      <c r="U34" s="48" t="s">
        <v>88</v>
      </c>
      <c r="V34" s="48" t="s">
        <v>89</v>
      </c>
      <c r="W34" s="48" t="s">
        <v>90</v>
      </c>
    </row>
    <row r="35" spans="1:23" s="48" customFormat="1" ht="12.75" outlineLevel="3" x14ac:dyDescent="0.2">
      <c r="A35" s="49"/>
      <c r="B35" s="48">
        <v>1062483</v>
      </c>
      <c r="C35" s="52">
        <v>59700</v>
      </c>
      <c r="D35" s="48" t="s">
        <v>173</v>
      </c>
      <c r="F35" s="48" t="s">
        <v>171</v>
      </c>
      <c r="G35" s="48" t="s">
        <v>96</v>
      </c>
      <c r="H35" s="48" t="s">
        <v>172</v>
      </c>
      <c r="I35" s="48" t="s">
        <v>83</v>
      </c>
      <c r="J35" s="48" t="s">
        <v>169</v>
      </c>
      <c r="K35" s="50">
        <v>44524</v>
      </c>
      <c r="M35" s="50">
        <v>44571</v>
      </c>
      <c r="N35" s="51">
        <v>-59700</v>
      </c>
      <c r="P35" s="48" t="s">
        <v>173</v>
      </c>
      <c r="Q35" s="48" t="s">
        <v>86</v>
      </c>
      <c r="R35" s="51">
        <v>131</v>
      </c>
      <c r="S35" s="48" t="s">
        <v>4</v>
      </c>
      <c r="T35" s="48" t="s">
        <v>87</v>
      </c>
      <c r="U35" s="48" t="s">
        <v>88</v>
      </c>
      <c r="V35" s="48" t="s">
        <v>89</v>
      </c>
      <c r="W35" s="48" t="s">
        <v>90</v>
      </c>
    </row>
    <row r="36" spans="1:23" s="48" customFormat="1" ht="12.75" outlineLevel="3" x14ac:dyDescent="0.2">
      <c r="A36" s="49"/>
      <c r="B36" s="48">
        <v>1044769</v>
      </c>
      <c r="C36" s="52">
        <v>343755</v>
      </c>
      <c r="D36" s="48" t="s">
        <v>176</v>
      </c>
      <c r="F36" s="48" t="s">
        <v>174</v>
      </c>
      <c r="G36" s="48" t="s">
        <v>109</v>
      </c>
      <c r="H36" s="48" t="s">
        <v>175</v>
      </c>
      <c r="I36" s="48" t="s">
        <v>83</v>
      </c>
      <c r="J36" s="48" t="s">
        <v>111</v>
      </c>
      <c r="K36" s="50">
        <v>44406</v>
      </c>
      <c r="M36" s="50">
        <v>44574</v>
      </c>
      <c r="N36" s="51">
        <v>-343755</v>
      </c>
      <c r="P36" s="48" t="s">
        <v>176</v>
      </c>
      <c r="Q36" s="48" t="s">
        <v>86</v>
      </c>
      <c r="R36" s="51">
        <v>158</v>
      </c>
      <c r="S36" s="48" t="s">
        <v>4</v>
      </c>
      <c r="T36" s="48" t="s">
        <v>87</v>
      </c>
      <c r="U36" s="48" t="s">
        <v>88</v>
      </c>
      <c r="V36" s="48" t="s">
        <v>89</v>
      </c>
      <c r="W36" s="48" t="s">
        <v>90</v>
      </c>
    </row>
    <row r="37" spans="1:23" s="48" customFormat="1" ht="12.75" outlineLevel="3" x14ac:dyDescent="0.2">
      <c r="A37" s="49"/>
      <c r="B37" s="48">
        <v>1039930</v>
      </c>
      <c r="C37" s="52">
        <v>4706</v>
      </c>
      <c r="D37" s="48" t="s">
        <v>180</v>
      </c>
      <c r="F37" s="48" t="s">
        <v>177</v>
      </c>
      <c r="G37" s="48" t="s">
        <v>81</v>
      </c>
      <c r="H37" s="48" t="s">
        <v>178</v>
      </c>
      <c r="I37" s="48" t="s">
        <v>83</v>
      </c>
      <c r="J37" s="48" t="s">
        <v>179</v>
      </c>
      <c r="K37" s="50">
        <v>44371</v>
      </c>
      <c r="M37" s="50">
        <v>44562</v>
      </c>
      <c r="N37" s="51">
        <v>-4706</v>
      </c>
      <c r="P37" s="48" t="s">
        <v>180</v>
      </c>
      <c r="Q37" s="48" t="s">
        <v>86</v>
      </c>
      <c r="R37" s="51">
        <v>140</v>
      </c>
      <c r="S37" s="48" t="s">
        <v>4</v>
      </c>
      <c r="T37" s="48" t="s">
        <v>87</v>
      </c>
      <c r="U37" s="48" t="s">
        <v>88</v>
      </c>
      <c r="V37" s="48" t="s">
        <v>89</v>
      </c>
      <c r="W37" s="48" t="s">
        <v>90</v>
      </c>
    </row>
    <row r="38" spans="1:23" s="48" customFormat="1" ht="12.75" outlineLevel="3" x14ac:dyDescent="0.2">
      <c r="A38" s="49"/>
      <c r="B38" s="48">
        <v>1046114</v>
      </c>
      <c r="C38" s="52">
        <v>24800</v>
      </c>
      <c r="D38" s="48" t="s">
        <v>183</v>
      </c>
      <c r="F38" s="48" t="s">
        <v>167</v>
      </c>
      <c r="G38" s="48" t="s">
        <v>81</v>
      </c>
      <c r="H38" s="48" t="s">
        <v>181</v>
      </c>
      <c r="I38" s="48" t="s">
        <v>83</v>
      </c>
      <c r="J38" s="48" t="s">
        <v>182</v>
      </c>
      <c r="K38" s="50">
        <v>44417</v>
      </c>
      <c r="M38" s="50">
        <v>44681</v>
      </c>
      <c r="N38" s="51">
        <v>-24800</v>
      </c>
      <c r="P38" s="48" t="s">
        <v>183</v>
      </c>
      <c r="Q38" s="48" t="s">
        <v>86</v>
      </c>
      <c r="R38" s="51">
        <v>49</v>
      </c>
      <c r="S38" s="48" t="s">
        <v>4</v>
      </c>
      <c r="T38" s="48" t="s">
        <v>87</v>
      </c>
      <c r="U38" s="48" t="s">
        <v>88</v>
      </c>
      <c r="V38" s="48" t="s">
        <v>89</v>
      </c>
      <c r="W38" s="48" t="s">
        <v>90</v>
      </c>
    </row>
    <row r="39" spans="1:23" s="48" customFormat="1" ht="12.75" outlineLevel="3" x14ac:dyDescent="0.2">
      <c r="A39" s="49"/>
      <c r="B39" s="48">
        <v>1072044</v>
      </c>
      <c r="C39" s="52">
        <v>67750</v>
      </c>
      <c r="D39" s="48" t="s">
        <v>186</v>
      </c>
      <c r="F39" s="48" t="s">
        <v>80</v>
      </c>
      <c r="G39" s="48" t="s">
        <v>81</v>
      </c>
      <c r="H39" s="48" t="s">
        <v>184</v>
      </c>
      <c r="I39" s="48" t="s">
        <v>83</v>
      </c>
      <c r="J39" s="48" t="s">
        <v>185</v>
      </c>
      <c r="K39" s="50">
        <v>44588</v>
      </c>
      <c r="M39" s="50">
        <v>44652</v>
      </c>
      <c r="N39" s="51">
        <v>-67750</v>
      </c>
      <c r="P39" s="48" t="s">
        <v>186</v>
      </c>
      <c r="Q39" s="48" t="s">
        <v>86</v>
      </c>
      <c r="R39" s="51">
        <v>43</v>
      </c>
      <c r="S39" s="48" t="s">
        <v>4</v>
      </c>
      <c r="T39" s="48" t="s">
        <v>87</v>
      </c>
      <c r="U39" s="48" t="s">
        <v>88</v>
      </c>
      <c r="V39" s="48" t="s">
        <v>89</v>
      </c>
      <c r="W39" s="48" t="s">
        <v>90</v>
      </c>
    </row>
    <row r="40" spans="1:23" s="48" customFormat="1" ht="12.75" outlineLevel="3" x14ac:dyDescent="0.2">
      <c r="A40" s="49"/>
      <c r="B40" s="48">
        <v>1060532</v>
      </c>
      <c r="C40" s="52">
        <v>575894</v>
      </c>
      <c r="D40" s="48" t="s">
        <v>190</v>
      </c>
      <c r="F40" s="48" t="s">
        <v>187</v>
      </c>
      <c r="G40" s="48" t="s">
        <v>81</v>
      </c>
      <c r="H40" s="48" t="s">
        <v>188</v>
      </c>
      <c r="I40" s="48" t="s">
        <v>83</v>
      </c>
      <c r="J40" s="48" t="s">
        <v>189</v>
      </c>
      <c r="K40" s="50">
        <v>44512</v>
      </c>
      <c r="M40" s="50">
        <v>44562</v>
      </c>
      <c r="N40" s="51">
        <v>-575894</v>
      </c>
      <c r="P40" s="48" t="s">
        <v>190</v>
      </c>
      <c r="Q40" s="48" t="s">
        <v>86</v>
      </c>
      <c r="R40" s="51">
        <v>131</v>
      </c>
      <c r="S40" s="48" t="s">
        <v>4</v>
      </c>
      <c r="T40" s="48" t="s">
        <v>87</v>
      </c>
      <c r="U40" s="48" t="s">
        <v>88</v>
      </c>
      <c r="V40" s="48" t="s">
        <v>89</v>
      </c>
      <c r="W40" s="48" t="s">
        <v>90</v>
      </c>
    </row>
    <row r="41" spans="1:23" s="48" customFormat="1" ht="12.75" outlineLevel="3" x14ac:dyDescent="0.2">
      <c r="A41" s="49"/>
      <c r="B41" s="48">
        <v>1067691</v>
      </c>
      <c r="C41" s="52">
        <v>305078</v>
      </c>
      <c r="D41" s="48" t="s">
        <v>190</v>
      </c>
      <c r="F41" s="48" t="s">
        <v>191</v>
      </c>
      <c r="G41" s="48" t="s">
        <v>81</v>
      </c>
      <c r="H41" s="48" t="s">
        <v>192</v>
      </c>
      <c r="I41" s="48" t="s">
        <v>83</v>
      </c>
      <c r="J41" s="48" t="s">
        <v>189</v>
      </c>
      <c r="K41" s="50">
        <v>44556</v>
      </c>
      <c r="M41" s="50">
        <v>44653</v>
      </c>
      <c r="N41" s="51">
        <v>-305078</v>
      </c>
      <c r="P41" s="48" t="s">
        <v>190</v>
      </c>
      <c r="Q41" s="48" t="s">
        <v>86</v>
      </c>
      <c r="R41" s="51">
        <v>49</v>
      </c>
      <c r="S41" s="48" t="s">
        <v>4</v>
      </c>
      <c r="T41" s="48" t="s">
        <v>87</v>
      </c>
      <c r="U41" s="48" t="s">
        <v>88</v>
      </c>
      <c r="V41" s="48" t="s">
        <v>89</v>
      </c>
      <c r="W41" s="48" t="s">
        <v>90</v>
      </c>
    </row>
    <row r="42" spans="1:23" s="48" customFormat="1" ht="12.75" outlineLevel="3" x14ac:dyDescent="0.2">
      <c r="A42" s="49"/>
      <c r="B42" s="48">
        <v>1068330</v>
      </c>
      <c r="C42" s="52">
        <v>135348</v>
      </c>
      <c r="D42" s="48" t="s">
        <v>196</v>
      </c>
      <c r="F42" s="48" t="s">
        <v>193</v>
      </c>
      <c r="G42" s="48" t="s">
        <v>96</v>
      </c>
      <c r="H42" s="48" t="s">
        <v>194</v>
      </c>
      <c r="I42" s="48" t="s">
        <v>83</v>
      </c>
      <c r="J42" s="48" t="s">
        <v>195</v>
      </c>
      <c r="K42" s="50">
        <v>44559</v>
      </c>
      <c r="M42" s="50">
        <v>44681</v>
      </c>
      <c r="N42" s="51">
        <v>-135348</v>
      </c>
      <c r="P42" s="48" t="s">
        <v>196</v>
      </c>
      <c r="Q42" s="48" t="s">
        <v>86</v>
      </c>
      <c r="R42" s="51">
        <v>49</v>
      </c>
      <c r="S42" s="48" t="s">
        <v>4</v>
      </c>
      <c r="T42" s="48" t="s">
        <v>87</v>
      </c>
      <c r="U42" s="48" t="s">
        <v>88</v>
      </c>
      <c r="V42" s="48" t="s">
        <v>89</v>
      </c>
      <c r="W42" s="48" t="s">
        <v>90</v>
      </c>
    </row>
    <row r="43" spans="1:23" s="48" customFormat="1" ht="12.75" outlineLevel="3" x14ac:dyDescent="0.2">
      <c r="A43" s="49"/>
      <c r="B43" s="48">
        <v>1061577</v>
      </c>
      <c r="C43" s="52">
        <v>329808</v>
      </c>
      <c r="D43" s="48" t="s">
        <v>200</v>
      </c>
      <c r="F43" s="48" t="s">
        <v>197</v>
      </c>
      <c r="G43" s="48" t="s">
        <v>81</v>
      </c>
      <c r="H43" s="48" t="s">
        <v>198</v>
      </c>
      <c r="I43" s="48" t="s">
        <v>83</v>
      </c>
      <c r="J43" s="48" t="s">
        <v>199</v>
      </c>
      <c r="K43" s="50">
        <v>44519</v>
      </c>
      <c r="M43" s="50">
        <v>44571</v>
      </c>
      <c r="N43" s="51">
        <v>-329808</v>
      </c>
      <c r="P43" s="48" t="s">
        <v>200</v>
      </c>
      <c r="Q43" s="48" t="s">
        <v>86</v>
      </c>
      <c r="R43" s="51">
        <v>131</v>
      </c>
      <c r="S43" s="48" t="s">
        <v>4</v>
      </c>
      <c r="T43" s="48" t="s">
        <v>87</v>
      </c>
      <c r="U43" s="48" t="s">
        <v>88</v>
      </c>
      <c r="V43" s="48" t="s">
        <v>89</v>
      </c>
      <c r="W43" s="48" t="s">
        <v>90</v>
      </c>
    </row>
    <row r="44" spans="1:23" s="48" customFormat="1" ht="12.75" outlineLevel="3" x14ac:dyDescent="0.2">
      <c r="A44" s="49"/>
      <c r="B44" s="48">
        <v>1070041</v>
      </c>
      <c r="C44" s="52">
        <v>69260</v>
      </c>
      <c r="D44" s="48" t="s">
        <v>203</v>
      </c>
      <c r="F44" s="48" t="s">
        <v>80</v>
      </c>
      <c r="G44" s="48" t="s">
        <v>81</v>
      </c>
      <c r="H44" s="48" t="s">
        <v>201</v>
      </c>
      <c r="I44" s="48" t="s">
        <v>83</v>
      </c>
      <c r="J44" s="48" t="s">
        <v>202</v>
      </c>
      <c r="K44" s="50">
        <v>44575</v>
      </c>
      <c r="M44" s="50">
        <v>44652</v>
      </c>
      <c r="N44" s="51">
        <v>-69260</v>
      </c>
      <c r="P44" s="48" t="s">
        <v>203</v>
      </c>
      <c r="Q44" s="48" t="s">
        <v>86</v>
      </c>
      <c r="R44" s="51">
        <v>43</v>
      </c>
      <c r="S44" s="48" t="s">
        <v>4</v>
      </c>
      <c r="T44" s="48" t="s">
        <v>87</v>
      </c>
      <c r="U44" s="48" t="s">
        <v>88</v>
      </c>
      <c r="V44" s="48" t="s">
        <v>89</v>
      </c>
      <c r="W44" s="48" t="s">
        <v>90</v>
      </c>
    </row>
    <row r="45" spans="1:23" s="48" customFormat="1" ht="12.75" outlineLevel="3" x14ac:dyDescent="0.2">
      <c r="A45" s="49"/>
      <c r="B45" s="48">
        <v>1068133</v>
      </c>
      <c r="C45" s="52">
        <v>559813</v>
      </c>
      <c r="D45" s="48" t="s">
        <v>206</v>
      </c>
      <c r="F45" s="48" t="s">
        <v>191</v>
      </c>
      <c r="G45" s="48" t="s">
        <v>81</v>
      </c>
      <c r="H45" s="48" t="s">
        <v>204</v>
      </c>
      <c r="I45" s="48" t="s">
        <v>83</v>
      </c>
      <c r="J45" s="48" t="s">
        <v>205</v>
      </c>
      <c r="K45" s="50">
        <v>44558</v>
      </c>
      <c r="M45" s="50">
        <v>44653</v>
      </c>
      <c r="N45" s="51">
        <v>-559813</v>
      </c>
      <c r="P45" s="48" t="s">
        <v>206</v>
      </c>
      <c r="Q45" s="48" t="s">
        <v>86</v>
      </c>
      <c r="R45" s="51">
        <v>49</v>
      </c>
      <c r="S45" s="48" t="s">
        <v>4</v>
      </c>
      <c r="T45" s="48" t="s">
        <v>87</v>
      </c>
      <c r="U45" s="48" t="s">
        <v>88</v>
      </c>
      <c r="V45" s="48" t="s">
        <v>89</v>
      </c>
      <c r="W45" s="48" t="s">
        <v>90</v>
      </c>
    </row>
    <row r="46" spans="1:23" s="48" customFormat="1" ht="12.75" outlineLevel="3" x14ac:dyDescent="0.2">
      <c r="A46" s="49"/>
      <c r="B46" s="48">
        <v>1033267</v>
      </c>
      <c r="C46" s="52">
        <v>59700</v>
      </c>
      <c r="D46" s="48" t="s">
        <v>210</v>
      </c>
      <c r="F46" s="48" t="s">
        <v>207</v>
      </c>
      <c r="G46" s="48" t="s">
        <v>81</v>
      </c>
      <c r="H46" s="48" t="s">
        <v>208</v>
      </c>
      <c r="I46" s="48" t="s">
        <v>83</v>
      </c>
      <c r="J46" s="48" t="s">
        <v>209</v>
      </c>
      <c r="K46" s="50">
        <v>44318</v>
      </c>
      <c r="M46" s="50">
        <v>44562</v>
      </c>
      <c r="N46" s="51">
        <v>-59700</v>
      </c>
      <c r="P46" s="48" t="s">
        <v>210</v>
      </c>
      <c r="Q46" s="48" t="s">
        <v>86</v>
      </c>
      <c r="R46" s="51">
        <v>140</v>
      </c>
      <c r="S46" s="48" t="s">
        <v>4</v>
      </c>
      <c r="T46" s="48" t="s">
        <v>87</v>
      </c>
      <c r="U46" s="48" t="s">
        <v>88</v>
      </c>
      <c r="V46" s="48" t="s">
        <v>89</v>
      </c>
      <c r="W46" s="48" t="s">
        <v>90</v>
      </c>
    </row>
    <row r="47" spans="1:23" s="48" customFormat="1" ht="12.75" outlineLevel="3" x14ac:dyDescent="0.2">
      <c r="A47" s="49"/>
      <c r="B47" s="48">
        <v>1071453</v>
      </c>
      <c r="C47" s="52">
        <v>1535027</v>
      </c>
      <c r="D47" s="48" t="s">
        <v>213</v>
      </c>
      <c r="F47" s="48" t="s">
        <v>80</v>
      </c>
      <c r="G47" s="48" t="s">
        <v>81</v>
      </c>
      <c r="H47" s="48" t="s">
        <v>211</v>
      </c>
      <c r="I47" s="48" t="s">
        <v>83</v>
      </c>
      <c r="J47" s="48" t="s">
        <v>212</v>
      </c>
      <c r="K47" s="50">
        <v>44584</v>
      </c>
      <c r="M47" s="50">
        <v>44652</v>
      </c>
      <c r="N47" s="51">
        <v>-1535027</v>
      </c>
      <c r="P47" s="48" t="s">
        <v>213</v>
      </c>
      <c r="Q47" s="48" t="s">
        <v>86</v>
      </c>
      <c r="R47" s="51">
        <v>43</v>
      </c>
      <c r="S47" s="48" t="s">
        <v>4</v>
      </c>
      <c r="T47" s="48" t="s">
        <v>87</v>
      </c>
      <c r="U47" s="48" t="s">
        <v>88</v>
      </c>
      <c r="V47" s="48" t="s">
        <v>89</v>
      </c>
      <c r="W47" s="48" t="s">
        <v>90</v>
      </c>
    </row>
    <row r="48" spans="1:23" s="48" customFormat="1" ht="12.75" outlineLevel="3" x14ac:dyDescent="0.2">
      <c r="A48" s="49"/>
      <c r="B48" s="48">
        <v>1044058</v>
      </c>
      <c r="C48" s="52">
        <v>52400</v>
      </c>
      <c r="D48" s="48" t="s">
        <v>218</v>
      </c>
      <c r="F48" s="48" t="s">
        <v>214</v>
      </c>
      <c r="G48" s="48" t="s">
        <v>215</v>
      </c>
      <c r="H48" s="48" t="s">
        <v>216</v>
      </c>
      <c r="I48" s="48" t="s">
        <v>83</v>
      </c>
      <c r="J48" s="48" t="s">
        <v>217</v>
      </c>
      <c r="K48" s="50">
        <v>44403</v>
      </c>
      <c r="M48" s="50">
        <v>44570</v>
      </c>
      <c r="N48" s="51">
        <v>-52400</v>
      </c>
      <c r="P48" s="48" t="s">
        <v>218</v>
      </c>
      <c r="Q48" s="48" t="s">
        <v>86</v>
      </c>
      <c r="R48" s="51">
        <v>158</v>
      </c>
      <c r="S48" s="48" t="s">
        <v>4</v>
      </c>
      <c r="T48" s="48" t="s">
        <v>87</v>
      </c>
      <c r="U48" s="48" t="s">
        <v>88</v>
      </c>
      <c r="V48" s="48" t="s">
        <v>89</v>
      </c>
      <c r="W48" s="48" t="s">
        <v>90</v>
      </c>
    </row>
    <row r="49" spans="1:23" s="48" customFormat="1" ht="12.75" outlineLevel="3" x14ac:dyDescent="0.2">
      <c r="A49" s="49"/>
      <c r="B49" s="48">
        <v>1068111</v>
      </c>
      <c r="C49" s="52">
        <v>532580</v>
      </c>
      <c r="D49" s="48" t="s">
        <v>221</v>
      </c>
      <c r="F49" s="48" t="s">
        <v>95</v>
      </c>
      <c r="G49" s="48" t="s">
        <v>96</v>
      </c>
      <c r="H49" s="48" t="s">
        <v>219</v>
      </c>
      <c r="I49" s="48" t="s">
        <v>83</v>
      </c>
      <c r="J49" s="48" t="s">
        <v>220</v>
      </c>
      <c r="K49" s="50">
        <v>44558</v>
      </c>
      <c r="M49" s="50">
        <v>44652</v>
      </c>
      <c r="N49" s="51">
        <v>-532580</v>
      </c>
      <c r="P49" s="48" t="s">
        <v>221</v>
      </c>
      <c r="Q49" s="48" t="s">
        <v>86</v>
      </c>
      <c r="R49" s="51">
        <v>49</v>
      </c>
      <c r="S49" s="48" t="s">
        <v>4</v>
      </c>
      <c r="T49" s="48" t="s">
        <v>87</v>
      </c>
      <c r="U49" s="48" t="s">
        <v>88</v>
      </c>
      <c r="V49" s="48" t="s">
        <v>89</v>
      </c>
      <c r="W49" s="48" t="s">
        <v>90</v>
      </c>
    </row>
    <row r="50" spans="1:23" s="48" customFormat="1" ht="12.75" outlineLevel="3" x14ac:dyDescent="0.2">
      <c r="A50" s="49"/>
      <c r="B50" s="48">
        <v>1050746</v>
      </c>
      <c r="C50" s="52">
        <v>59700</v>
      </c>
      <c r="D50" s="48" t="s">
        <v>224</v>
      </c>
      <c r="F50" s="48" t="s">
        <v>222</v>
      </c>
      <c r="G50" s="48" t="s">
        <v>109</v>
      </c>
      <c r="H50" s="48" t="s">
        <v>223</v>
      </c>
      <c r="I50" s="48" t="s">
        <v>83</v>
      </c>
      <c r="J50" s="48" t="s">
        <v>111</v>
      </c>
      <c r="K50" s="50">
        <v>44453</v>
      </c>
      <c r="M50" s="50">
        <v>44574</v>
      </c>
      <c r="N50" s="51">
        <v>-59700</v>
      </c>
      <c r="P50" s="48" t="s">
        <v>224</v>
      </c>
      <c r="Q50" s="48" t="s">
        <v>86</v>
      </c>
      <c r="R50" s="51">
        <v>158</v>
      </c>
      <c r="S50" s="48" t="s">
        <v>4</v>
      </c>
      <c r="T50" s="48" t="s">
        <v>87</v>
      </c>
      <c r="U50" s="48" t="s">
        <v>88</v>
      </c>
      <c r="V50" s="48" t="s">
        <v>89</v>
      </c>
      <c r="W50" s="48" t="s">
        <v>90</v>
      </c>
    </row>
    <row r="51" spans="1:23" s="48" customFormat="1" ht="12.75" outlineLevel="3" x14ac:dyDescent="0.2">
      <c r="A51" s="49"/>
      <c r="B51" s="48">
        <v>1060091</v>
      </c>
      <c r="C51" s="52">
        <v>62255</v>
      </c>
      <c r="D51" s="48" t="s">
        <v>224</v>
      </c>
      <c r="F51" s="48" t="s">
        <v>225</v>
      </c>
      <c r="G51" s="48" t="s">
        <v>109</v>
      </c>
      <c r="H51" s="48" t="s">
        <v>226</v>
      </c>
      <c r="I51" s="48" t="s">
        <v>83</v>
      </c>
      <c r="J51" s="48" t="s">
        <v>111</v>
      </c>
      <c r="K51" s="50">
        <v>44510</v>
      </c>
      <c r="M51" s="50">
        <v>44562</v>
      </c>
      <c r="N51" s="51">
        <v>-62255</v>
      </c>
      <c r="P51" s="48" t="s">
        <v>224</v>
      </c>
      <c r="Q51" s="48" t="s">
        <v>86</v>
      </c>
      <c r="R51" s="51">
        <v>135</v>
      </c>
      <c r="S51" s="48" t="s">
        <v>4</v>
      </c>
      <c r="T51" s="48" t="s">
        <v>87</v>
      </c>
      <c r="U51" s="48" t="s">
        <v>88</v>
      </c>
      <c r="V51" s="48" t="s">
        <v>89</v>
      </c>
      <c r="W51" s="48" t="s">
        <v>90</v>
      </c>
    </row>
    <row r="52" spans="1:23" s="48" customFormat="1" ht="12.75" outlineLevel="3" x14ac:dyDescent="0.2">
      <c r="A52" s="49"/>
      <c r="B52" s="48">
        <v>1059880</v>
      </c>
      <c r="C52" s="52">
        <v>59700</v>
      </c>
      <c r="D52" s="48" t="s">
        <v>230</v>
      </c>
      <c r="F52" s="48" t="s">
        <v>227</v>
      </c>
      <c r="G52" s="48" t="s">
        <v>96</v>
      </c>
      <c r="H52" s="48" t="s">
        <v>228</v>
      </c>
      <c r="I52" s="48" t="s">
        <v>83</v>
      </c>
      <c r="J52" s="48" t="s">
        <v>229</v>
      </c>
      <c r="K52" s="50">
        <v>44509</v>
      </c>
      <c r="M52" s="50">
        <v>44567</v>
      </c>
      <c r="N52" s="51">
        <v>-59700</v>
      </c>
      <c r="P52" s="48" t="s">
        <v>230</v>
      </c>
      <c r="Q52" s="48" t="s">
        <v>86</v>
      </c>
      <c r="R52" s="51">
        <v>135</v>
      </c>
      <c r="S52" s="48" t="s">
        <v>4</v>
      </c>
      <c r="T52" s="48" t="s">
        <v>87</v>
      </c>
      <c r="U52" s="48" t="s">
        <v>88</v>
      </c>
      <c r="V52" s="48" t="s">
        <v>89</v>
      </c>
      <c r="W52" s="48" t="s">
        <v>90</v>
      </c>
    </row>
    <row r="53" spans="1:23" s="48" customFormat="1" ht="12.75" outlineLevel="3" x14ac:dyDescent="0.2">
      <c r="A53" s="49"/>
      <c r="B53" s="48">
        <v>1060340</v>
      </c>
      <c r="C53" s="52">
        <v>1221347</v>
      </c>
      <c r="D53" s="48" t="s">
        <v>234</v>
      </c>
      <c r="F53" s="48" t="s">
        <v>231</v>
      </c>
      <c r="G53" s="48" t="s">
        <v>109</v>
      </c>
      <c r="H53" s="48" t="s">
        <v>232</v>
      </c>
      <c r="I53" s="48" t="s">
        <v>83</v>
      </c>
      <c r="J53" s="48" t="s">
        <v>233</v>
      </c>
      <c r="K53" s="50">
        <v>44511</v>
      </c>
      <c r="M53" s="50">
        <v>44567</v>
      </c>
      <c r="N53" s="51">
        <v>-1221347</v>
      </c>
      <c r="P53" s="48" t="s">
        <v>234</v>
      </c>
      <c r="Q53" s="48" t="s">
        <v>86</v>
      </c>
      <c r="R53" s="51">
        <v>135</v>
      </c>
      <c r="S53" s="48" t="s">
        <v>4</v>
      </c>
      <c r="T53" s="48" t="s">
        <v>87</v>
      </c>
      <c r="U53" s="48" t="s">
        <v>88</v>
      </c>
      <c r="V53" s="48" t="s">
        <v>89</v>
      </c>
      <c r="W53" s="48" t="s">
        <v>90</v>
      </c>
    </row>
    <row r="54" spans="1:23" s="48" customFormat="1" ht="12.75" outlineLevel="3" x14ac:dyDescent="0.2">
      <c r="A54" s="49"/>
      <c r="B54" s="48">
        <v>1063440</v>
      </c>
      <c r="C54" s="52">
        <v>5306</v>
      </c>
      <c r="D54" s="48" t="s">
        <v>297</v>
      </c>
      <c r="F54" s="48" t="s">
        <v>95</v>
      </c>
      <c r="G54" s="48" t="s">
        <v>81</v>
      </c>
      <c r="H54" s="48" t="s">
        <v>295</v>
      </c>
      <c r="I54" s="48" t="s">
        <v>296</v>
      </c>
      <c r="J54" s="48" t="s">
        <v>84</v>
      </c>
      <c r="K54" s="50">
        <v>44529</v>
      </c>
      <c r="M54" s="50">
        <v>44701</v>
      </c>
      <c r="N54" s="51">
        <v>-5306</v>
      </c>
      <c r="P54" s="48" t="s">
        <v>297</v>
      </c>
      <c r="Q54" s="48" t="s">
        <v>86</v>
      </c>
      <c r="R54" s="51">
        <v>49</v>
      </c>
      <c r="S54" s="48" t="s">
        <v>298</v>
      </c>
      <c r="T54" s="48" t="s">
        <v>87</v>
      </c>
      <c r="U54" s="48" t="s">
        <v>88</v>
      </c>
      <c r="V54" s="48" t="s">
        <v>89</v>
      </c>
      <c r="W54" s="48" t="s">
        <v>90</v>
      </c>
    </row>
    <row r="55" spans="1:23" s="48" customFormat="1" ht="12.75" outlineLevel="3" x14ac:dyDescent="0.2">
      <c r="A55" s="49"/>
      <c r="B55" s="48">
        <v>1069494</v>
      </c>
      <c r="C55" s="52">
        <v>2577</v>
      </c>
      <c r="D55" s="48" t="s">
        <v>301</v>
      </c>
      <c r="F55" s="48" t="s">
        <v>80</v>
      </c>
      <c r="G55" s="48" t="s">
        <v>96</v>
      </c>
      <c r="H55" s="48" t="s">
        <v>299</v>
      </c>
      <c r="I55" s="48" t="s">
        <v>296</v>
      </c>
      <c r="J55" s="48" t="s">
        <v>300</v>
      </c>
      <c r="K55" s="50">
        <v>44569</v>
      </c>
      <c r="M55" s="50">
        <v>44701</v>
      </c>
      <c r="N55" s="51">
        <v>-2577</v>
      </c>
      <c r="P55" s="48" t="s">
        <v>301</v>
      </c>
      <c r="Q55" s="48" t="s">
        <v>86</v>
      </c>
      <c r="R55" s="51">
        <v>43</v>
      </c>
      <c r="S55" s="48" t="s">
        <v>298</v>
      </c>
      <c r="T55" s="48" t="s">
        <v>87</v>
      </c>
      <c r="U55" s="48" t="s">
        <v>88</v>
      </c>
      <c r="V55" s="48" t="s">
        <v>89</v>
      </c>
      <c r="W55" s="48" t="s">
        <v>90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32548-50D0-4857-8795-E2798FE28EDF}">
  <dimension ref="A1:T21"/>
  <sheetViews>
    <sheetView workbookViewId="0">
      <selection activeCell="F35" sqref="F35"/>
    </sheetView>
  </sheetViews>
  <sheetFormatPr baseColWidth="10" defaultRowHeight="15" outlineLevelRow="3" x14ac:dyDescent="0.25"/>
  <cols>
    <col min="1" max="1" width="22.28515625" bestFit="1" customWidth="1"/>
    <col min="2" max="2" width="13.42578125" bestFit="1" customWidth="1"/>
    <col min="3" max="3" width="21.5703125" bestFit="1" customWidth="1"/>
    <col min="4" max="4" width="37.28515625" bestFit="1" customWidth="1"/>
    <col min="5" max="5" width="17" bestFit="1" customWidth="1"/>
    <col min="6" max="6" width="12" bestFit="1" customWidth="1"/>
  </cols>
  <sheetData>
    <row r="1" spans="1:20" s="48" customFormat="1" ht="12.75" x14ac:dyDescent="0.2">
      <c r="A1" s="47" t="s">
        <v>60</v>
      </c>
      <c r="B1" s="47" t="s">
        <v>61</v>
      </c>
      <c r="C1" s="47" t="s">
        <v>70</v>
      </c>
      <c r="D1" s="47" t="s">
        <v>72</v>
      </c>
      <c r="E1" s="47" t="s">
        <v>71</v>
      </c>
      <c r="F1" s="47" t="s">
        <v>62</v>
      </c>
      <c r="G1" s="47" t="s">
        <v>63</v>
      </c>
      <c r="H1" s="47" t="s">
        <v>64</v>
      </c>
      <c r="I1" s="47" t="s">
        <v>65</v>
      </c>
      <c r="J1" s="47" t="s">
        <v>66</v>
      </c>
      <c r="K1" s="47" t="s">
        <v>67</v>
      </c>
      <c r="L1" s="47" t="s">
        <v>68</v>
      </c>
      <c r="M1" s="47" t="s">
        <v>69</v>
      </c>
      <c r="N1" s="47" t="s">
        <v>73</v>
      </c>
      <c r="O1" s="47" t="s">
        <v>74</v>
      </c>
      <c r="P1" s="47" t="s">
        <v>75</v>
      </c>
      <c r="Q1" s="47" t="s">
        <v>76</v>
      </c>
      <c r="R1" s="47" t="s">
        <v>77</v>
      </c>
      <c r="S1" s="47" t="s">
        <v>78</v>
      </c>
      <c r="T1" s="47" t="s">
        <v>79</v>
      </c>
    </row>
    <row r="2" spans="1:20" s="48" customFormat="1" ht="12.75" outlineLevel="3" x14ac:dyDescent="0.2">
      <c r="A2" s="49"/>
      <c r="B2" s="48">
        <v>1010515</v>
      </c>
      <c r="C2" s="52">
        <v>24000</v>
      </c>
      <c r="D2" s="48" t="s">
        <v>239</v>
      </c>
      <c r="F2" s="48" t="s">
        <v>235</v>
      </c>
      <c r="G2" s="48" t="s">
        <v>236</v>
      </c>
      <c r="H2" s="48" t="s">
        <v>237</v>
      </c>
      <c r="I2" s="48" t="s">
        <v>83</v>
      </c>
      <c r="J2" s="48" t="s">
        <v>238</v>
      </c>
      <c r="K2" s="50">
        <v>44163</v>
      </c>
      <c r="M2" s="50">
        <v>44496</v>
      </c>
      <c r="N2" s="48" t="s">
        <v>86</v>
      </c>
      <c r="O2" s="51">
        <v>413</v>
      </c>
      <c r="P2" s="48" t="s">
        <v>4</v>
      </c>
      <c r="Q2" s="48" t="s">
        <v>87</v>
      </c>
      <c r="R2" s="48" t="s">
        <v>88</v>
      </c>
      <c r="S2" s="48" t="s">
        <v>89</v>
      </c>
      <c r="T2" s="48" t="s">
        <v>90</v>
      </c>
    </row>
    <row r="3" spans="1:20" s="48" customFormat="1" ht="12.75" outlineLevel="3" x14ac:dyDescent="0.2">
      <c r="A3" s="49"/>
      <c r="B3" s="48">
        <v>1060531</v>
      </c>
      <c r="C3" s="52">
        <v>195099</v>
      </c>
      <c r="D3" s="48" t="s">
        <v>244</v>
      </c>
      <c r="F3" s="48" t="s">
        <v>240</v>
      </c>
      <c r="G3" s="48" t="s">
        <v>241</v>
      </c>
      <c r="H3" s="48" t="s">
        <v>242</v>
      </c>
      <c r="I3" s="48" t="s">
        <v>83</v>
      </c>
      <c r="J3" s="48" t="s">
        <v>243</v>
      </c>
      <c r="K3" s="50">
        <v>44512</v>
      </c>
      <c r="M3" s="50">
        <v>44581</v>
      </c>
      <c r="N3" s="48" t="s">
        <v>86</v>
      </c>
      <c r="O3" s="51">
        <v>125</v>
      </c>
      <c r="P3" s="48" t="s">
        <v>245</v>
      </c>
      <c r="Q3" s="48" t="s">
        <v>87</v>
      </c>
      <c r="R3" s="48" t="s">
        <v>88</v>
      </c>
      <c r="S3" s="48" t="s">
        <v>89</v>
      </c>
      <c r="T3" s="48" t="s">
        <v>90</v>
      </c>
    </row>
    <row r="4" spans="1:20" s="48" customFormat="1" ht="12.75" outlineLevel="3" x14ac:dyDescent="0.2">
      <c r="A4" s="49"/>
      <c r="B4" s="48">
        <v>1062028</v>
      </c>
      <c r="C4" s="52">
        <v>242805</v>
      </c>
      <c r="D4" s="48" t="s">
        <v>248</v>
      </c>
      <c r="F4" s="48" t="s">
        <v>240</v>
      </c>
      <c r="G4" s="48" t="s">
        <v>241</v>
      </c>
      <c r="H4" s="48" t="s">
        <v>246</v>
      </c>
      <c r="I4" s="48" t="s">
        <v>83</v>
      </c>
      <c r="J4" s="48" t="s">
        <v>247</v>
      </c>
      <c r="K4" s="50">
        <v>44521</v>
      </c>
      <c r="M4" s="50">
        <v>44581</v>
      </c>
      <c r="N4" s="48" t="s">
        <v>86</v>
      </c>
      <c r="O4" s="51">
        <v>125</v>
      </c>
      <c r="P4" s="48" t="s">
        <v>245</v>
      </c>
      <c r="Q4" s="48" t="s">
        <v>87</v>
      </c>
      <c r="R4" s="48" t="s">
        <v>88</v>
      </c>
      <c r="S4" s="48" t="s">
        <v>89</v>
      </c>
      <c r="T4" s="48" t="s">
        <v>90</v>
      </c>
    </row>
    <row r="5" spans="1:20" s="48" customFormat="1" ht="12.75" outlineLevel="3" x14ac:dyDescent="0.2">
      <c r="A5" s="49"/>
      <c r="B5" s="48">
        <v>1009843</v>
      </c>
      <c r="C5" s="52">
        <v>43063</v>
      </c>
      <c r="D5" s="48" t="s">
        <v>252</v>
      </c>
      <c r="F5" s="48" t="s">
        <v>249</v>
      </c>
      <c r="G5" s="48" t="s">
        <v>241</v>
      </c>
      <c r="H5" s="48" t="s">
        <v>250</v>
      </c>
      <c r="I5" s="48" t="s">
        <v>83</v>
      </c>
      <c r="J5" s="48" t="s">
        <v>251</v>
      </c>
      <c r="K5" s="50">
        <v>44159</v>
      </c>
      <c r="M5" s="50">
        <v>44285</v>
      </c>
      <c r="N5" s="48" t="s">
        <v>86</v>
      </c>
      <c r="O5" s="51">
        <v>422</v>
      </c>
      <c r="P5" s="48" t="s">
        <v>4</v>
      </c>
      <c r="Q5" s="48" t="s">
        <v>253</v>
      </c>
      <c r="R5" s="48" t="s">
        <v>88</v>
      </c>
      <c r="S5" s="48" t="s">
        <v>89</v>
      </c>
      <c r="T5" s="48" t="s">
        <v>90</v>
      </c>
    </row>
    <row r="6" spans="1:20" s="48" customFormat="1" ht="12.75" outlineLevel="3" x14ac:dyDescent="0.2">
      <c r="A6" s="49"/>
      <c r="B6" s="48">
        <v>1024325</v>
      </c>
      <c r="C6" s="52">
        <v>133432</v>
      </c>
      <c r="D6" s="48" t="s">
        <v>256</v>
      </c>
      <c r="F6" s="48" t="s">
        <v>254</v>
      </c>
      <c r="G6" s="48" t="s">
        <v>236</v>
      </c>
      <c r="H6" s="48" t="s">
        <v>255</v>
      </c>
      <c r="I6" s="48" t="s">
        <v>83</v>
      </c>
      <c r="J6" s="48" t="s">
        <v>106</v>
      </c>
      <c r="K6" s="50">
        <v>44259</v>
      </c>
      <c r="M6" s="50">
        <v>44592</v>
      </c>
      <c r="N6" s="48" t="s">
        <v>86</v>
      </c>
      <c r="O6" s="51">
        <v>120</v>
      </c>
      <c r="P6" s="48" t="s">
        <v>257</v>
      </c>
      <c r="Q6" s="48" t="s">
        <v>87</v>
      </c>
      <c r="R6" s="48" t="s">
        <v>88</v>
      </c>
      <c r="S6" s="48" t="s">
        <v>89</v>
      </c>
      <c r="T6" s="48" t="s">
        <v>90</v>
      </c>
    </row>
    <row r="7" spans="1:20" s="48" customFormat="1" ht="12.75" outlineLevel="3" x14ac:dyDescent="0.2">
      <c r="A7" s="49"/>
      <c r="B7" s="48">
        <v>1041073</v>
      </c>
      <c r="C7" s="52">
        <v>45163</v>
      </c>
      <c r="D7" s="48" t="s">
        <v>261</v>
      </c>
      <c r="F7" s="48" t="s">
        <v>258</v>
      </c>
      <c r="G7" s="48" t="s">
        <v>241</v>
      </c>
      <c r="H7" s="48" t="s">
        <v>259</v>
      </c>
      <c r="I7" s="48" t="s">
        <v>83</v>
      </c>
      <c r="J7" s="48" t="s">
        <v>260</v>
      </c>
      <c r="K7" s="50">
        <v>44379</v>
      </c>
      <c r="M7" s="50">
        <v>44581</v>
      </c>
      <c r="N7" s="48" t="s">
        <v>86</v>
      </c>
      <c r="O7" s="51">
        <v>120</v>
      </c>
      <c r="P7" s="48" t="s">
        <v>245</v>
      </c>
      <c r="Q7" s="48" t="s">
        <v>87</v>
      </c>
      <c r="R7" s="48" t="s">
        <v>88</v>
      </c>
      <c r="S7" s="48" t="s">
        <v>89</v>
      </c>
      <c r="T7" s="48" t="s">
        <v>90</v>
      </c>
    </row>
    <row r="8" spans="1:20" s="48" customFormat="1" ht="12.75" outlineLevel="3" x14ac:dyDescent="0.2">
      <c r="A8" s="49"/>
      <c r="B8" s="48">
        <v>1049311</v>
      </c>
      <c r="C8" s="52">
        <v>177791</v>
      </c>
      <c r="D8" s="48" t="s">
        <v>264</v>
      </c>
      <c r="F8" s="48" t="s">
        <v>262</v>
      </c>
      <c r="G8" s="48" t="s">
        <v>241</v>
      </c>
      <c r="H8" s="48" t="s">
        <v>263</v>
      </c>
      <c r="I8" s="48" t="s">
        <v>83</v>
      </c>
      <c r="J8" s="48" t="s">
        <v>260</v>
      </c>
      <c r="K8" s="50">
        <v>44442</v>
      </c>
      <c r="M8" s="50">
        <v>44581</v>
      </c>
      <c r="N8" s="48" t="s">
        <v>86</v>
      </c>
      <c r="O8" s="51">
        <v>142</v>
      </c>
      <c r="P8" s="48" t="s">
        <v>245</v>
      </c>
      <c r="Q8" s="48" t="s">
        <v>87</v>
      </c>
      <c r="R8" s="48" t="s">
        <v>88</v>
      </c>
      <c r="S8" s="48" t="s">
        <v>89</v>
      </c>
      <c r="T8" s="48" t="s">
        <v>90</v>
      </c>
    </row>
    <row r="9" spans="1:20" s="48" customFormat="1" ht="12.75" outlineLevel="3" x14ac:dyDescent="0.2">
      <c r="A9" s="49"/>
      <c r="B9" s="48">
        <v>1048914</v>
      </c>
      <c r="C9" s="52">
        <v>87205</v>
      </c>
      <c r="D9" s="48" t="s">
        <v>266</v>
      </c>
      <c r="F9" s="48" t="s">
        <v>262</v>
      </c>
      <c r="G9" s="48" t="s">
        <v>241</v>
      </c>
      <c r="H9" s="48" t="s">
        <v>265</v>
      </c>
      <c r="I9" s="48" t="s">
        <v>83</v>
      </c>
      <c r="J9" s="48" t="s">
        <v>243</v>
      </c>
      <c r="K9" s="50">
        <v>44440</v>
      </c>
      <c r="M9" s="50">
        <v>44581</v>
      </c>
      <c r="N9" s="48" t="s">
        <v>86</v>
      </c>
      <c r="O9" s="51">
        <v>142</v>
      </c>
      <c r="P9" s="48" t="s">
        <v>245</v>
      </c>
      <c r="Q9" s="48" t="s">
        <v>87</v>
      </c>
      <c r="R9" s="48" t="s">
        <v>88</v>
      </c>
      <c r="S9" s="48" t="s">
        <v>89</v>
      </c>
      <c r="T9" s="48" t="s">
        <v>90</v>
      </c>
    </row>
    <row r="10" spans="1:20" s="48" customFormat="1" ht="12.75" outlineLevel="3" x14ac:dyDescent="0.2">
      <c r="A10" s="49"/>
      <c r="B10" s="48">
        <v>1042012</v>
      </c>
      <c r="C10" s="52">
        <v>45163</v>
      </c>
      <c r="D10" s="48" t="s">
        <v>269</v>
      </c>
      <c r="F10" s="48" t="s">
        <v>267</v>
      </c>
      <c r="G10" s="48" t="s">
        <v>241</v>
      </c>
      <c r="H10" s="48" t="s">
        <v>268</v>
      </c>
      <c r="I10" s="48" t="s">
        <v>83</v>
      </c>
      <c r="J10" s="48" t="s">
        <v>247</v>
      </c>
      <c r="K10" s="50">
        <v>44387</v>
      </c>
      <c r="M10" s="50">
        <v>44581</v>
      </c>
      <c r="N10" s="48" t="s">
        <v>86</v>
      </c>
      <c r="O10" s="51">
        <v>142</v>
      </c>
      <c r="P10" s="48" t="s">
        <v>245</v>
      </c>
      <c r="Q10" s="48" t="s">
        <v>87</v>
      </c>
      <c r="R10" s="48" t="s">
        <v>88</v>
      </c>
      <c r="S10" s="48" t="s">
        <v>89</v>
      </c>
      <c r="T10" s="48" t="s">
        <v>90</v>
      </c>
    </row>
    <row r="11" spans="1:20" s="48" customFormat="1" ht="12.75" outlineLevel="3" x14ac:dyDescent="0.2">
      <c r="A11" s="49"/>
      <c r="B11" s="48">
        <v>1063864</v>
      </c>
      <c r="C11" s="52">
        <v>45163</v>
      </c>
      <c r="D11" s="48" t="s">
        <v>272</v>
      </c>
      <c r="F11" s="48" t="s">
        <v>270</v>
      </c>
      <c r="G11" s="48" t="s">
        <v>236</v>
      </c>
      <c r="H11" s="48" t="s">
        <v>271</v>
      </c>
      <c r="I11" s="48" t="s">
        <v>83</v>
      </c>
      <c r="J11" s="48" t="s">
        <v>243</v>
      </c>
      <c r="K11" s="50">
        <v>44531</v>
      </c>
      <c r="M11" s="50">
        <v>44671</v>
      </c>
      <c r="N11" s="48" t="s">
        <v>86</v>
      </c>
      <c r="O11" s="51">
        <v>44</v>
      </c>
      <c r="P11" s="48" t="s">
        <v>245</v>
      </c>
      <c r="Q11" s="48" t="s">
        <v>87</v>
      </c>
      <c r="R11" s="48" t="s">
        <v>88</v>
      </c>
      <c r="S11" s="48" t="s">
        <v>89</v>
      </c>
      <c r="T11" s="48" t="s">
        <v>90</v>
      </c>
    </row>
    <row r="12" spans="1:20" s="48" customFormat="1" ht="12.75" outlineLevel="3" x14ac:dyDescent="0.2">
      <c r="A12" s="49"/>
      <c r="B12" s="48">
        <v>1067181</v>
      </c>
      <c r="C12" s="52">
        <v>360501</v>
      </c>
      <c r="D12" s="48" t="s">
        <v>274</v>
      </c>
      <c r="F12" s="48" t="s">
        <v>270</v>
      </c>
      <c r="G12" s="48" t="s">
        <v>241</v>
      </c>
      <c r="H12" s="48" t="s">
        <v>273</v>
      </c>
      <c r="I12" s="48" t="s">
        <v>83</v>
      </c>
      <c r="J12" s="48" t="s">
        <v>243</v>
      </c>
      <c r="K12" s="50">
        <v>44552</v>
      </c>
      <c r="M12" s="50">
        <v>44671</v>
      </c>
      <c r="N12" s="48" t="s">
        <v>86</v>
      </c>
      <c r="O12" s="51">
        <v>44</v>
      </c>
      <c r="P12" s="48" t="s">
        <v>245</v>
      </c>
      <c r="Q12" s="48" t="s">
        <v>87</v>
      </c>
      <c r="R12" s="48" t="s">
        <v>88</v>
      </c>
      <c r="S12" s="48" t="s">
        <v>89</v>
      </c>
      <c r="T12" s="48" t="s">
        <v>90</v>
      </c>
    </row>
    <row r="13" spans="1:20" s="48" customFormat="1" ht="12.75" outlineLevel="3" x14ac:dyDescent="0.2">
      <c r="A13" s="49"/>
      <c r="B13" s="48">
        <v>1068503</v>
      </c>
      <c r="C13" s="52">
        <v>45163</v>
      </c>
      <c r="D13" s="48" t="s">
        <v>276</v>
      </c>
      <c r="F13" s="48" t="s">
        <v>270</v>
      </c>
      <c r="G13" s="48" t="s">
        <v>236</v>
      </c>
      <c r="H13" s="48" t="s">
        <v>275</v>
      </c>
      <c r="I13" s="48" t="s">
        <v>83</v>
      </c>
      <c r="J13" s="48" t="s">
        <v>243</v>
      </c>
      <c r="K13" s="50">
        <v>44560</v>
      </c>
      <c r="M13" s="50">
        <v>44671</v>
      </c>
      <c r="N13" s="48" t="s">
        <v>86</v>
      </c>
      <c r="O13" s="51">
        <v>44</v>
      </c>
      <c r="P13" s="48" t="s">
        <v>245</v>
      </c>
      <c r="Q13" s="48" t="s">
        <v>87</v>
      </c>
      <c r="R13" s="48" t="s">
        <v>88</v>
      </c>
      <c r="S13" s="48" t="s">
        <v>89</v>
      </c>
      <c r="T13" s="48" t="s">
        <v>90</v>
      </c>
    </row>
    <row r="14" spans="1:20" s="48" customFormat="1" ht="12.75" outlineLevel="3" x14ac:dyDescent="0.2">
      <c r="A14" s="49"/>
      <c r="B14" s="48">
        <v>1030552</v>
      </c>
      <c r="C14" s="52">
        <v>518300</v>
      </c>
      <c r="D14" s="48" t="s">
        <v>280</v>
      </c>
      <c r="F14" s="48" t="s">
        <v>277</v>
      </c>
      <c r="G14" s="48" t="s">
        <v>236</v>
      </c>
      <c r="H14" s="48" t="s">
        <v>278</v>
      </c>
      <c r="I14" s="48" t="s">
        <v>83</v>
      </c>
      <c r="J14" s="48" t="s">
        <v>279</v>
      </c>
      <c r="K14" s="50">
        <v>44302</v>
      </c>
      <c r="M14" s="50">
        <v>44354</v>
      </c>
      <c r="N14" s="48" t="s">
        <v>86</v>
      </c>
      <c r="O14" s="51">
        <v>313</v>
      </c>
      <c r="P14" s="48" t="s">
        <v>4</v>
      </c>
      <c r="Q14" s="48" t="s">
        <v>87</v>
      </c>
      <c r="R14" s="48" t="s">
        <v>88</v>
      </c>
      <c r="S14" s="48" t="s">
        <v>89</v>
      </c>
      <c r="T14" s="48" t="s">
        <v>90</v>
      </c>
    </row>
    <row r="15" spans="1:20" s="48" customFormat="1" ht="12.75" outlineLevel="3" x14ac:dyDescent="0.2">
      <c r="A15" s="49"/>
      <c r="B15" s="48">
        <v>1020849</v>
      </c>
      <c r="C15" s="52">
        <v>8475</v>
      </c>
      <c r="D15" s="48" t="s">
        <v>284</v>
      </c>
      <c r="F15" s="48" t="s">
        <v>281</v>
      </c>
      <c r="G15" s="48" t="s">
        <v>241</v>
      </c>
      <c r="H15" s="48" t="s">
        <v>282</v>
      </c>
      <c r="I15" s="48" t="s">
        <v>83</v>
      </c>
      <c r="J15" s="48" t="s">
        <v>283</v>
      </c>
      <c r="K15" s="50">
        <v>44236</v>
      </c>
      <c r="M15" s="50">
        <v>44321</v>
      </c>
      <c r="N15" s="48" t="s">
        <v>86</v>
      </c>
      <c r="O15" s="51">
        <v>357</v>
      </c>
      <c r="P15" s="48" t="s">
        <v>285</v>
      </c>
      <c r="Q15" s="48" t="s">
        <v>87</v>
      </c>
      <c r="R15" s="48" t="s">
        <v>88</v>
      </c>
      <c r="S15" s="48" t="s">
        <v>89</v>
      </c>
      <c r="T15" s="48" t="s">
        <v>90</v>
      </c>
    </row>
    <row r="16" spans="1:20" s="48" customFormat="1" ht="12.75" outlineLevel="3" x14ac:dyDescent="0.2">
      <c r="A16" s="49"/>
      <c r="B16" s="48">
        <v>1021994</v>
      </c>
      <c r="C16" s="52">
        <v>440100</v>
      </c>
      <c r="D16" s="48" t="s">
        <v>288</v>
      </c>
      <c r="F16" s="48" t="s">
        <v>286</v>
      </c>
      <c r="G16" s="48" t="s">
        <v>236</v>
      </c>
      <c r="H16" s="48" t="s">
        <v>287</v>
      </c>
      <c r="I16" s="48" t="s">
        <v>83</v>
      </c>
      <c r="J16" s="48" t="s">
        <v>283</v>
      </c>
      <c r="K16" s="50">
        <v>44244</v>
      </c>
      <c r="M16" s="50">
        <v>44319</v>
      </c>
      <c r="N16" s="48" t="s">
        <v>86</v>
      </c>
      <c r="O16" s="51">
        <v>369</v>
      </c>
      <c r="P16" s="48" t="s">
        <v>285</v>
      </c>
      <c r="Q16" s="48" t="s">
        <v>87</v>
      </c>
      <c r="R16" s="48" t="s">
        <v>88</v>
      </c>
      <c r="S16" s="48" t="s">
        <v>89</v>
      </c>
      <c r="T16" s="48" t="s">
        <v>90</v>
      </c>
    </row>
    <row r="17" spans="1:20" s="48" customFormat="1" ht="12.75" outlineLevel="3" x14ac:dyDescent="0.2">
      <c r="A17" s="49"/>
      <c r="B17" s="48">
        <v>1045657</v>
      </c>
      <c r="C17" s="52">
        <v>721000</v>
      </c>
      <c r="D17" s="48" t="s">
        <v>290</v>
      </c>
      <c r="F17" s="48" t="s">
        <v>174</v>
      </c>
      <c r="G17" s="48" t="s">
        <v>236</v>
      </c>
      <c r="H17" s="48" t="s">
        <v>289</v>
      </c>
      <c r="I17" s="48" t="s">
        <v>83</v>
      </c>
      <c r="J17" s="48" t="s">
        <v>98</v>
      </c>
      <c r="K17" s="50">
        <v>44413</v>
      </c>
      <c r="M17" s="50">
        <v>44587</v>
      </c>
      <c r="N17" s="48" t="s">
        <v>86</v>
      </c>
      <c r="O17" s="51">
        <v>145</v>
      </c>
      <c r="P17" s="48" t="s">
        <v>4</v>
      </c>
      <c r="Q17" s="48" t="s">
        <v>87</v>
      </c>
      <c r="R17" s="48" t="s">
        <v>88</v>
      </c>
      <c r="S17" s="48" t="s">
        <v>89</v>
      </c>
      <c r="T17" s="48" t="s">
        <v>90</v>
      </c>
    </row>
    <row r="18" spans="1:20" s="48" customFormat="1" ht="12.75" outlineLevel="3" x14ac:dyDescent="0.2">
      <c r="A18" s="49"/>
      <c r="B18" s="48">
        <v>1065935</v>
      </c>
      <c r="C18" s="52">
        <v>2100</v>
      </c>
      <c r="D18" s="48" t="s">
        <v>291</v>
      </c>
      <c r="F18" s="48" t="s">
        <v>167</v>
      </c>
      <c r="G18" s="48" t="s">
        <v>236</v>
      </c>
      <c r="H18" s="48" t="s">
        <v>168</v>
      </c>
      <c r="I18" s="48" t="s">
        <v>83</v>
      </c>
      <c r="J18" s="48" t="s">
        <v>169</v>
      </c>
      <c r="K18" s="50">
        <v>44544</v>
      </c>
      <c r="M18" s="50">
        <v>44681</v>
      </c>
      <c r="N18" s="48" t="s">
        <v>86</v>
      </c>
      <c r="O18" s="51">
        <v>27</v>
      </c>
      <c r="P18" s="48" t="s">
        <v>4</v>
      </c>
      <c r="Q18" s="48" t="s">
        <v>87</v>
      </c>
      <c r="R18" s="48" t="s">
        <v>88</v>
      </c>
      <c r="S18" s="48" t="s">
        <v>89</v>
      </c>
      <c r="T18" s="48" t="s">
        <v>90</v>
      </c>
    </row>
    <row r="19" spans="1:20" s="48" customFormat="1" ht="12.75" outlineLevel="3" x14ac:dyDescent="0.2">
      <c r="A19" s="49"/>
      <c r="B19" s="48">
        <v>1068330</v>
      </c>
      <c r="C19" s="52">
        <v>375800</v>
      </c>
      <c r="D19" s="48" t="s">
        <v>292</v>
      </c>
      <c r="F19" s="48" t="s">
        <v>193</v>
      </c>
      <c r="G19" s="48" t="s">
        <v>236</v>
      </c>
      <c r="H19" s="48" t="s">
        <v>194</v>
      </c>
      <c r="I19" s="48" t="s">
        <v>83</v>
      </c>
      <c r="J19" s="48" t="s">
        <v>195</v>
      </c>
      <c r="K19" s="50">
        <v>44559</v>
      </c>
      <c r="M19" s="50">
        <v>44681</v>
      </c>
      <c r="N19" s="48" t="s">
        <v>86</v>
      </c>
      <c r="O19" s="51">
        <v>43</v>
      </c>
      <c r="P19" s="48" t="s">
        <v>4</v>
      </c>
      <c r="Q19" s="48" t="s">
        <v>87</v>
      </c>
      <c r="R19" s="48" t="s">
        <v>88</v>
      </c>
      <c r="S19" s="48" t="s">
        <v>89</v>
      </c>
      <c r="T19" s="48" t="s">
        <v>90</v>
      </c>
    </row>
    <row r="20" spans="1:20" s="48" customFormat="1" ht="12.75" outlineLevel="3" x14ac:dyDescent="0.2">
      <c r="A20" s="49"/>
      <c r="B20" s="48">
        <v>1067691</v>
      </c>
      <c r="C20" s="52">
        <v>292194</v>
      </c>
      <c r="D20" s="48" t="s">
        <v>293</v>
      </c>
      <c r="F20" s="48" t="s">
        <v>191</v>
      </c>
      <c r="G20" s="48" t="s">
        <v>241</v>
      </c>
      <c r="H20" s="48" t="s">
        <v>192</v>
      </c>
      <c r="I20" s="48" t="s">
        <v>83</v>
      </c>
      <c r="J20" s="48" t="s">
        <v>189</v>
      </c>
      <c r="K20" s="50">
        <v>44556</v>
      </c>
      <c r="M20" s="50">
        <v>44653</v>
      </c>
      <c r="N20" s="48" t="s">
        <v>86</v>
      </c>
      <c r="O20" s="51">
        <v>35</v>
      </c>
      <c r="P20" s="48" t="s">
        <v>4</v>
      </c>
      <c r="Q20" s="48" t="s">
        <v>87</v>
      </c>
      <c r="R20" s="48" t="s">
        <v>88</v>
      </c>
      <c r="S20" s="48" t="s">
        <v>89</v>
      </c>
      <c r="T20" s="48" t="s">
        <v>90</v>
      </c>
    </row>
    <row r="21" spans="1:20" s="48" customFormat="1" ht="12.75" outlineLevel="3" x14ac:dyDescent="0.2">
      <c r="A21" s="49"/>
      <c r="B21" s="48">
        <v>1060532</v>
      </c>
      <c r="C21" s="52">
        <v>20600</v>
      </c>
      <c r="D21" s="48" t="s">
        <v>294</v>
      </c>
      <c r="F21" s="48" t="s">
        <v>187</v>
      </c>
      <c r="G21" s="48" t="s">
        <v>241</v>
      </c>
      <c r="H21" s="48" t="s">
        <v>188</v>
      </c>
      <c r="I21" s="48" t="s">
        <v>83</v>
      </c>
      <c r="J21" s="48" t="s">
        <v>189</v>
      </c>
      <c r="K21" s="50">
        <v>44512</v>
      </c>
      <c r="M21" s="50">
        <v>44562</v>
      </c>
      <c r="N21" s="48" t="s">
        <v>86</v>
      </c>
      <c r="O21" s="51">
        <v>111</v>
      </c>
      <c r="P21" s="48" t="s">
        <v>4</v>
      </c>
      <c r="Q21" s="48" t="s">
        <v>87</v>
      </c>
      <c r="R21" s="48" t="s">
        <v>88</v>
      </c>
      <c r="S21" s="48" t="s">
        <v>89</v>
      </c>
      <c r="T21" s="48" t="s">
        <v>90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8AAF1-3757-4398-9B16-94BDFCA6C037}">
  <dimension ref="A1:T657"/>
  <sheetViews>
    <sheetView workbookViewId="0">
      <selection activeCell="D659" sqref="D659"/>
    </sheetView>
  </sheetViews>
  <sheetFormatPr baseColWidth="10" defaultRowHeight="15" outlineLevelRow="3" x14ac:dyDescent="0.25"/>
  <cols>
    <col min="2" max="2" width="18.7109375" bestFit="1" customWidth="1"/>
    <col min="3" max="3" width="21.5703125" bestFit="1" customWidth="1"/>
    <col min="4" max="4" width="60.85546875" bestFit="1" customWidth="1"/>
    <col min="5" max="5" width="17" bestFit="1" customWidth="1"/>
  </cols>
  <sheetData>
    <row r="1" spans="1:20" s="48" customFormat="1" ht="12.75" x14ac:dyDescent="0.2">
      <c r="A1" s="47" t="s">
        <v>60</v>
      </c>
      <c r="B1" s="47" t="s">
        <v>61</v>
      </c>
      <c r="C1" s="47" t="s">
        <v>70</v>
      </c>
      <c r="D1" s="47" t="s">
        <v>72</v>
      </c>
      <c r="E1" s="47" t="s">
        <v>71</v>
      </c>
      <c r="F1" s="47" t="s">
        <v>62</v>
      </c>
      <c r="G1" s="47" t="s">
        <v>63</v>
      </c>
      <c r="H1" s="47" t="s">
        <v>64</v>
      </c>
      <c r="I1" s="47" t="s">
        <v>65</v>
      </c>
      <c r="J1" s="47" t="s">
        <v>66</v>
      </c>
      <c r="K1" s="47" t="s">
        <v>67</v>
      </c>
      <c r="L1" s="47" t="s">
        <v>68</v>
      </c>
      <c r="M1" s="47" t="s">
        <v>69</v>
      </c>
      <c r="N1" s="47" t="s">
        <v>73</v>
      </c>
      <c r="O1" s="47" t="s">
        <v>74</v>
      </c>
      <c r="P1" s="47" t="s">
        <v>75</v>
      </c>
      <c r="Q1" s="47" t="s">
        <v>76</v>
      </c>
      <c r="R1" s="47" t="s">
        <v>77</v>
      </c>
      <c r="S1" s="47" t="s">
        <v>78</v>
      </c>
      <c r="T1" s="47" t="s">
        <v>79</v>
      </c>
    </row>
    <row r="2" spans="1:20" s="48" customFormat="1" ht="12.75" outlineLevel="3" x14ac:dyDescent="0.2">
      <c r="A2" s="49"/>
      <c r="B2" s="48">
        <v>146529</v>
      </c>
      <c r="C2" s="51">
        <v>45100</v>
      </c>
      <c r="D2" s="48" t="s">
        <v>389</v>
      </c>
      <c r="E2" s="48" t="s">
        <v>388</v>
      </c>
      <c r="F2" s="48" t="s">
        <v>385</v>
      </c>
      <c r="G2" s="48" t="s">
        <v>81</v>
      </c>
      <c r="H2" s="48" t="s">
        <v>386</v>
      </c>
      <c r="I2" s="48" t="s">
        <v>83</v>
      </c>
      <c r="J2" s="48" t="s">
        <v>387</v>
      </c>
      <c r="K2" s="50">
        <v>43375</v>
      </c>
      <c r="M2" s="50">
        <v>43437</v>
      </c>
      <c r="N2" s="48" t="s">
        <v>86</v>
      </c>
      <c r="O2" s="51">
        <v>15</v>
      </c>
      <c r="P2" s="48" t="s">
        <v>365</v>
      </c>
      <c r="Q2" s="48" t="s">
        <v>390</v>
      </c>
      <c r="R2" s="48" t="s">
        <v>88</v>
      </c>
      <c r="S2" s="48" t="s">
        <v>89</v>
      </c>
      <c r="T2" s="48" t="s">
        <v>90</v>
      </c>
    </row>
    <row r="3" spans="1:20" s="48" customFormat="1" ht="12.75" outlineLevel="3" x14ac:dyDescent="0.2">
      <c r="A3" s="49"/>
      <c r="B3" s="48">
        <v>148067</v>
      </c>
      <c r="C3" s="51">
        <v>175700</v>
      </c>
      <c r="D3" s="48" t="s">
        <v>389</v>
      </c>
      <c r="E3" s="48" t="s">
        <v>388</v>
      </c>
      <c r="F3" s="48" t="s">
        <v>385</v>
      </c>
      <c r="G3" s="48" t="s">
        <v>81</v>
      </c>
      <c r="H3" s="48" t="s">
        <v>391</v>
      </c>
      <c r="I3" s="48" t="s">
        <v>83</v>
      </c>
      <c r="J3" s="48" t="s">
        <v>387</v>
      </c>
      <c r="K3" s="50">
        <v>43387</v>
      </c>
      <c r="M3" s="50">
        <v>43437</v>
      </c>
      <c r="N3" s="48" t="s">
        <v>86</v>
      </c>
      <c r="O3" s="51">
        <v>15</v>
      </c>
      <c r="P3" s="48" t="s">
        <v>365</v>
      </c>
      <c r="Q3" s="48" t="s">
        <v>390</v>
      </c>
      <c r="R3" s="48" t="s">
        <v>88</v>
      </c>
      <c r="S3" s="48" t="s">
        <v>89</v>
      </c>
      <c r="T3" s="48" t="s">
        <v>90</v>
      </c>
    </row>
    <row r="4" spans="1:20" s="48" customFormat="1" ht="12.75" outlineLevel="3" x14ac:dyDescent="0.2">
      <c r="A4" s="49"/>
      <c r="B4" s="48">
        <v>147040</v>
      </c>
      <c r="C4" s="51">
        <v>267180</v>
      </c>
      <c r="D4" s="48" t="s">
        <v>389</v>
      </c>
      <c r="E4" s="48" t="s">
        <v>388</v>
      </c>
      <c r="F4" s="48" t="s">
        <v>385</v>
      </c>
      <c r="G4" s="48" t="s">
        <v>81</v>
      </c>
      <c r="H4" s="48" t="s">
        <v>392</v>
      </c>
      <c r="I4" s="48" t="s">
        <v>83</v>
      </c>
      <c r="J4" s="48" t="s">
        <v>387</v>
      </c>
      <c r="K4" s="50">
        <v>43379</v>
      </c>
      <c r="M4" s="50">
        <v>43437</v>
      </c>
      <c r="N4" s="48" t="s">
        <v>86</v>
      </c>
      <c r="O4" s="51">
        <v>15</v>
      </c>
      <c r="P4" s="48" t="s">
        <v>365</v>
      </c>
      <c r="Q4" s="48" t="s">
        <v>390</v>
      </c>
      <c r="R4" s="48" t="s">
        <v>88</v>
      </c>
      <c r="S4" s="48" t="s">
        <v>89</v>
      </c>
      <c r="T4" s="48" t="s">
        <v>90</v>
      </c>
    </row>
    <row r="5" spans="1:20" s="48" customFormat="1" ht="12.75" outlineLevel="3" x14ac:dyDescent="0.2">
      <c r="A5" s="49"/>
      <c r="B5" s="48">
        <v>138416</v>
      </c>
      <c r="C5" s="51">
        <v>65370</v>
      </c>
      <c r="D5" s="48" t="s">
        <v>389</v>
      </c>
      <c r="E5" s="48" t="s">
        <v>388</v>
      </c>
      <c r="F5" s="48" t="s">
        <v>393</v>
      </c>
      <c r="G5" s="48" t="s">
        <v>81</v>
      </c>
      <c r="H5" s="48" t="s">
        <v>394</v>
      </c>
      <c r="I5" s="48" t="s">
        <v>83</v>
      </c>
      <c r="J5" s="48" t="s">
        <v>387</v>
      </c>
      <c r="K5" s="50">
        <v>43322</v>
      </c>
      <c r="M5" s="50">
        <v>43437</v>
      </c>
      <c r="N5" s="48" t="s">
        <v>86</v>
      </c>
      <c r="O5" s="51">
        <v>15</v>
      </c>
      <c r="P5" s="48" t="s">
        <v>365</v>
      </c>
      <c r="Q5" s="48" t="s">
        <v>390</v>
      </c>
      <c r="R5" s="48" t="s">
        <v>88</v>
      </c>
      <c r="S5" s="48" t="s">
        <v>89</v>
      </c>
      <c r="T5" s="48" t="s">
        <v>90</v>
      </c>
    </row>
    <row r="6" spans="1:20" s="48" customFormat="1" ht="12.75" outlineLevel="3" x14ac:dyDescent="0.2">
      <c r="A6" s="49"/>
      <c r="B6" s="48">
        <v>140042</v>
      </c>
      <c r="C6" s="51">
        <v>31200</v>
      </c>
      <c r="D6" s="48" t="s">
        <v>389</v>
      </c>
      <c r="E6" s="48" t="s">
        <v>388</v>
      </c>
      <c r="F6" s="48" t="s">
        <v>393</v>
      </c>
      <c r="G6" s="48" t="s">
        <v>81</v>
      </c>
      <c r="H6" s="48" t="s">
        <v>395</v>
      </c>
      <c r="I6" s="48" t="s">
        <v>83</v>
      </c>
      <c r="J6" s="48" t="s">
        <v>387</v>
      </c>
      <c r="K6" s="50">
        <v>43333</v>
      </c>
      <c r="M6" s="50">
        <v>43437</v>
      </c>
      <c r="N6" s="48" t="s">
        <v>86</v>
      </c>
      <c r="O6" s="51">
        <v>15</v>
      </c>
      <c r="P6" s="48" t="s">
        <v>365</v>
      </c>
      <c r="Q6" s="48" t="s">
        <v>390</v>
      </c>
      <c r="R6" s="48" t="s">
        <v>88</v>
      </c>
      <c r="S6" s="48" t="s">
        <v>89</v>
      </c>
      <c r="T6" s="48" t="s">
        <v>90</v>
      </c>
    </row>
    <row r="7" spans="1:20" s="48" customFormat="1" ht="12.75" outlineLevel="3" x14ac:dyDescent="0.2">
      <c r="A7" s="49"/>
      <c r="B7" s="48">
        <v>142434</v>
      </c>
      <c r="C7" s="51">
        <v>45100</v>
      </c>
      <c r="D7" s="48" t="s">
        <v>389</v>
      </c>
      <c r="E7" s="48" t="s">
        <v>388</v>
      </c>
      <c r="F7" s="48" t="s">
        <v>393</v>
      </c>
      <c r="G7" s="48" t="s">
        <v>81</v>
      </c>
      <c r="H7" s="48" t="s">
        <v>396</v>
      </c>
      <c r="I7" s="48" t="s">
        <v>83</v>
      </c>
      <c r="J7" s="48" t="s">
        <v>387</v>
      </c>
      <c r="K7" s="50">
        <v>43347</v>
      </c>
      <c r="M7" s="50">
        <v>43437</v>
      </c>
      <c r="N7" s="48" t="s">
        <v>86</v>
      </c>
      <c r="O7" s="51">
        <v>15</v>
      </c>
      <c r="P7" s="48" t="s">
        <v>365</v>
      </c>
      <c r="Q7" s="48" t="s">
        <v>390</v>
      </c>
      <c r="R7" s="48" t="s">
        <v>88</v>
      </c>
      <c r="S7" s="48" t="s">
        <v>89</v>
      </c>
      <c r="T7" s="48" t="s">
        <v>90</v>
      </c>
    </row>
    <row r="8" spans="1:20" s="48" customFormat="1" ht="12.75" outlineLevel="3" x14ac:dyDescent="0.2">
      <c r="A8" s="49"/>
      <c r="B8" s="48">
        <v>142435</v>
      </c>
      <c r="C8" s="51">
        <v>68500</v>
      </c>
      <c r="D8" s="48" t="s">
        <v>389</v>
      </c>
      <c r="E8" s="48" t="s">
        <v>388</v>
      </c>
      <c r="F8" s="48" t="s">
        <v>393</v>
      </c>
      <c r="G8" s="48" t="s">
        <v>81</v>
      </c>
      <c r="H8" s="48" t="s">
        <v>397</v>
      </c>
      <c r="I8" s="48" t="s">
        <v>83</v>
      </c>
      <c r="J8" s="48" t="s">
        <v>387</v>
      </c>
      <c r="K8" s="50">
        <v>43347</v>
      </c>
      <c r="M8" s="50">
        <v>43437</v>
      </c>
      <c r="N8" s="48" t="s">
        <v>86</v>
      </c>
      <c r="O8" s="51">
        <v>15</v>
      </c>
      <c r="P8" s="48" t="s">
        <v>365</v>
      </c>
      <c r="Q8" s="48" t="s">
        <v>390</v>
      </c>
      <c r="R8" s="48" t="s">
        <v>88</v>
      </c>
      <c r="S8" s="48" t="s">
        <v>89</v>
      </c>
      <c r="T8" s="48" t="s">
        <v>90</v>
      </c>
    </row>
    <row r="9" spans="1:20" s="48" customFormat="1" ht="12.75" outlineLevel="3" x14ac:dyDescent="0.2">
      <c r="A9" s="49"/>
      <c r="B9" s="48">
        <v>143103</v>
      </c>
      <c r="C9" s="51">
        <v>51300</v>
      </c>
      <c r="D9" s="48" t="s">
        <v>389</v>
      </c>
      <c r="E9" s="48" t="s">
        <v>388</v>
      </c>
      <c r="F9" s="48" t="s">
        <v>393</v>
      </c>
      <c r="G9" s="48" t="s">
        <v>81</v>
      </c>
      <c r="H9" s="48" t="s">
        <v>398</v>
      </c>
      <c r="I9" s="48" t="s">
        <v>83</v>
      </c>
      <c r="J9" s="48" t="s">
        <v>387</v>
      </c>
      <c r="K9" s="50">
        <v>43351</v>
      </c>
      <c r="M9" s="50">
        <v>43437</v>
      </c>
      <c r="N9" s="48" t="s">
        <v>86</v>
      </c>
      <c r="O9" s="51">
        <v>15</v>
      </c>
      <c r="P9" s="48" t="s">
        <v>365</v>
      </c>
      <c r="Q9" s="48" t="s">
        <v>390</v>
      </c>
      <c r="R9" s="48" t="s">
        <v>88</v>
      </c>
      <c r="S9" s="48" t="s">
        <v>89</v>
      </c>
      <c r="T9" s="48" t="s">
        <v>90</v>
      </c>
    </row>
    <row r="10" spans="1:20" s="48" customFormat="1" ht="12.75" outlineLevel="3" x14ac:dyDescent="0.2">
      <c r="A10" s="49"/>
      <c r="B10" s="48">
        <v>131499</v>
      </c>
      <c r="C10" s="51">
        <v>107870</v>
      </c>
      <c r="D10" s="48" t="s">
        <v>402</v>
      </c>
      <c r="E10" s="48" t="s">
        <v>388</v>
      </c>
      <c r="F10" s="48" t="s">
        <v>399</v>
      </c>
      <c r="G10" s="48" t="s">
        <v>81</v>
      </c>
      <c r="H10" s="48" t="s">
        <v>400</v>
      </c>
      <c r="I10" s="48" t="s">
        <v>83</v>
      </c>
      <c r="J10" s="48" t="s">
        <v>401</v>
      </c>
      <c r="K10" s="50">
        <v>43270</v>
      </c>
      <c r="M10" s="50">
        <v>43437</v>
      </c>
      <c r="N10" s="48" t="s">
        <v>86</v>
      </c>
      <c r="O10" s="51">
        <v>15</v>
      </c>
      <c r="P10" s="48" t="s">
        <v>365</v>
      </c>
      <c r="Q10" s="48" t="s">
        <v>390</v>
      </c>
      <c r="R10" s="48" t="s">
        <v>88</v>
      </c>
      <c r="S10" s="48" t="s">
        <v>89</v>
      </c>
      <c r="T10" s="48" t="s">
        <v>90</v>
      </c>
    </row>
    <row r="11" spans="1:20" s="48" customFormat="1" ht="12.75" outlineLevel="3" x14ac:dyDescent="0.2">
      <c r="A11" s="49"/>
      <c r="B11" s="48">
        <v>122569</v>
      </c>
      <c r="C11" s="51">
        <v>51300</v>
      </c>
      <c r="D11" s="48" t="s">
        <v>406</v>
      </c>
      <c r="E11" s="48" t="s">
        <v>388</v>
      </c>
      <c r="F11" s="48" t="s">
        <v>403</v>
      </c>
      <c r="G11" s="48" t="s">
        <v>96</v>
      </c>
      <c r="H11" s="48" t="s">
        <v>404</v>
      </c>
      <c r="I11" s="48" t="s">
        <v>83</v>
      </c>
      <c r="J11" s="48" t="s">
        <v>405</v>
      </c>
      <c r="K11" s="50">
        <v>43210</v>
      </c>
      <c r="M11" s="50">
        <v>43437</v>
      </c>
      <c r="N11" s="48" t="s">
        <v>86</v>
      </c>
      <c r="O11" s="51">
        <v>15</v>
      </c>
      <c r="P11" s="48" t="s">
        <v>365</v>
      </c>
      <c r="Q11" s="48" t="s">
        <v>390</v>
      </c>
      <c r="R11" s="48" t="s">
        <v>88</v>
      </c>
      <c r="S11" s="48" t="s">
        <v>89</v>
      </c>
      <c r="T11" s="48" t="s">
        <v>90</v>
      </c>
    </row>
    <row r="12" spans="1:20" s="48" customFormat="1" ht="12.75" outlineLevel="3" x14ac:dyDescent="0.2">
      <c r="A12" s="49"/>
      <c r="B12" s="48">
        <v>106846</v>
      </c>
      <c r="C12" s="51">
        <v>91380</v>
      </c>
      <c r="D12" s="48" t="s">
        <v>409</v>
      </c>
      <c r="E12" s="48" t="s">
        <v>388</v>
      </c>
      <c r="F12" s="48" t="s">
        <v>407</v>
      </c>
      <c r="G12" s="48" t="s">
        <v>81</v>
      </c>
      <c r="H12" s="48" t="s">
        <v>408</v>
      </c>
      <c r="I12" s="48" t="s">
        <v>83</v>
      </c>
      <c r="J12" s="48" t="s">
        <v>401</v>
      </c>
      <c r="K12" s="50">
        <v>43084</v>
      </c>
      <c r="M12" s="50">
        <v>43283</v>
      </c>
      <c r="N12" s="48" t="s">
        <v>86</v>
      </c>
      <c r="O12" s="51">
        <v>169</v>
      </c>
      <c r="P12" s="48" t="s">
        <v>4</v>
      </c>
      <c r="Q12" s="48" t="s">
        <v>390</v>
      </c>
      <c r="R12" s="48" t="s">
        <v>88</v>
      </c>
      <c r="S12" s="48" t="s">
        <v>89</v>
      </c>
      <c r="T12" s="48" t="s">
        <v>90</v>
      </c>
    </row>
    <row r="13" spans="1:20" s="48" customFormat="1" ht="12.75" outlineLevel="3" x14ac:dyDescent="0.2">
      <c r="A13" s="49"/>
      <c r="B13" s="48">
        <v>142515</v>
      </c>
      <c r="C13" s="51">
        <v>51300</v>
      </c>
      <c r="D13" s="48" t="s">
        <v>418</v>
      </c>
      <c r="E13" s="48" t="s">
        <v>417</v>
      </c>
      <c r="F13" s="48" t="s">
        <v>414</v>
      </c>
      <c r="G13" s="48" t="s">
        <v>81</v>
      </c>
      <c r="H13" s="48" t="s">
        <v>415</v>
      </c>
      <c r="I13" s="48" t="s">
        <v>83</v>
      </c>
      <c r="J13" s="48" t="s">
        <v>416</v>
      </c>
      <c r="K13" s="50">
        <v>43347</v>
      </c>
      <c r="M13" s="50">
        <v>43441</v>
      </c>
      <c r="N13" s="48" t="s">
        <v>86</v>
      </c>
      <c r="O13" s="51">
        <v>31</v>
      </c>
      <c r="P13" s="48" t="s">
        <v>4</v>
      </c>
      <c r="Q13" s="48" t="s">
        <v>419</v>
      </c>
      <c r="R13" s="48" t="s">
        <v>88</v>
      </c>
      <c r="S13" s="48" t="s">
        <v>89</v>
      </c>
      <c r="T13" s="48" t="s">
        <v>90</v>
      </c>
    </row>
    <row r="14" spans="1:20" s="48" customFormat="1" ht="12.75" outlineLevel="3" x14ac:dyDescent="0.2">
      <c r="A14" s="49"/>
      <c r="B14" s="48">
        <v>145055</v>
      </c>
      <c r="C14" s="51">
        <v>81080</v>
      </c>
      <c r="D14" s="48" t="s">
        <v>323</v>
      </c>
      <c r="E14" s="48" t="s">
        <v>422</v>
      </c>
      <c r="F14" s="48" t="s">
        <v>322</v>
      </c>
      <c r="G14" s="48" t="s">
        <v>81</v>
      </c>
      <c r="H14" s="48" t="s">
        <v>320</v>
      </c>
      <c r="I14" s="48" t="s">
        <v>83</v>
      </c>
      <c r="J14" s="48" t="s">
        <v>421</v>
      </c>
      <c r="K14" s="50">
        <v>43496</v>
      </c>
      <c r="M14" s="50">
        <v>43496</v>
      </c>
      <c r="N14" s="48" t="s">
        <v>86</v>
      </c>
      <c r="O14" s="51">
        <v>32</v>
      </c>
      <c r="P14" s="48" t="s">
        <v>324</v>
      </c>
      <c r="Q14" s="48" t="s">
        <v>321</v>
      </c>
      <c r="R14" s="48" t="s">
        <v>88</v>
      </c>
      <c r="S14" s="48" t="s">
        <v>89</v>
      </c>
      <c r="T14" s="48" t="s">
        <v>90</v>
      </c>
    </row>
    <row r="15" spans="1:20" s="48" customFormat="1" ht="12.75" outlineLevel="3" x14ac:dyDescent="0.2">
      <c r="A15" s="49"/>
      <c r="B15" s="48">
        <v>112992</v>
      </c>
      <c r="C15" s="51">
        <v>240330</v>
      </c>
      <c r="D15" s="48" t="s">
        <v>426</v>
      </c>
      <c r="E15" s="48" t="s">
        <v>422</v>
      </c>
      <c r="F15" s="48" t="s">
        <v>424</v>
      </c>
      <c r="G15" s="48" t="s">
        <v>81</v>
      </c>
      <c r="H15" s="48" t="s">
        <v>425</v>
      </c>
      <c r="I15" s="48" t="s">
        <v>83</v>
      </c>
      <c r="J15" s="48" t="s">
        <v>182</v>
      </c>
      <c r="K15" s="50">
        <v>43133</v>
      </c>
      <c r="M15" s="50">
        <v>43341</v>
      </c>
      <c r="N15" s="48" t="s">
        <v>86</v>
      </c>
      <c r="O15" s="51">
        <v>186</v>
      </c>
      <c r="P15" s="48" t="s">
        <v>4</v>
      </c>
      <c r="Q15" s="48" t="s">
        <v>321</v>
      </c>
      <c r="R15" s="48" t="s">
        <v>88</v>
      </c>
      <c r="S15" s="48" t="s">
        <v>89</v>
      </c>
      <c r="T15" s="48" t="s">
        <v>90</v>
      </c>
    </row>
    <row r="16" spans="1:20" s="48" customFormat="1" ht="12.75" outlineLevel="3" x14ac:dyDescent="0.2">
      <c r="A16" s="49"/>
      <c r="B16" s="48">
        <v>149363</v>
      </c>
      <c r="C16" s="51">
        <v>51300</v>
      </c>
      <c r="D16" s="48" t="s">
        <v>430</v>
      </c>
      <c r="E16" s="48" t="s">
        <v>429</v>
      </c>
      <c r="F16" s="48" t="s">
        <v>427</v>
      </c>
      <c r="G16" s="48" t="s">
        <v>81</v>
      </c>
      <c r="H16" s="48" t="s">
        <v>428</v>
      </c>
      <c r="I16" s="48" t="s">
        <v>83</v>
      </c>
      <c r="J16" s="48" t="s">
        <v>348</v>
      </c>
      <c r="K16" s="50">
        <v>43397</v>
      </c>
      <c r="M16" s="50">
        <v>43438</v>
      </c>
      <c r="N16" s="48" t="s">
        <v>86</v>
      </c>
      <c r="O16" s="51">
        <v>49</v>
      </c>
      <c r="P16" s="48" t="s">
        <v>4</v>
      </c>
      <c r="Q16" s="48" t="s">
        <v>350</v>
      </c>
      <c r="R16" s="48" t="s">
        <v>88</v>
      </c>
      <c r="S16" s="48" t="s">
        <v>89</v>
      </c>
      <c r="T16" s="48" t="s">
        <v>90</v>
      </c>
    </row>
    <row r="17" spans="1:20" s="48" customFormat="1" ht="12.75" outlineLevel="3" x14ac:dyDescent="0.2">
      <c r="A17" s="49"/>
      <c r="B17" s="48">
        <v>139572</v>
      </c>
      <c r="C17" s="51">
        <v>31200</v>
      </c>
      <c r="D17" s="48" t="s">
        <v>433</v>
      </c>
      <c r="E17" s="48" t="s">
        <v>429</v>
      </c>
      <c r="F17" s="48" t="s">
        <v>431</v>
      </c>
      <c r="G17" s="48" t="s">
        <v>81</v>
      </c>
      <c r="H17" s="48" t="s">
        <v>432</v>
      </c>
      <c r="I17" s="48" t="s">
        <v>83</v>
      </c>
      <c r="J17" s="48" t="s">
        <v>348</v>
      </c>
      <c r="K17" s="50">
        <v>43329</v>
      </c>
      <c r="M17" s="50">
        <v>43438</v>
      </c>
      <c r="N17" s="48" t="s">
        <v>86</v>
      </c>
      <c r="O17" s="51">
        <v>49</v>
      </c>
      <c r="P17" s="48" t="s">
        <v>4</v>
      </c>
      <c r="Q17" s="48" t="s">
        <v>350</v>
      </c>
      <c r="R17" s="48" t="s">
        <v>88</v>
      </c>
      <c r="S17" s="48" t="s">
        <v>89</v>
      </c>
      <c r="T17" s="48" t="s">
        <v>90</v>
      </c>
    </row>
    <row r="18" spans="1:20" s="48" customFormat="1" ht="12.75" outlineLevel="3" x14ac:dyDescent="0.2">
      <c r="A18" s="49"/>
      <c r="B18" s="48">
        <v>139572</v>
      </c>
      <c r="C18" s="51">
        <v>14260</v>
      </c>
      <c r="D18" s="48" t="s">
        <v>436</v>
      </c>
      <c r="E18" s="48" t="s">
        <v>429</v>
      </c>
      <c r="F18" s="48" t="s">
        <v>434</v>
      </c>
      <c r="G18" s="48" t="s">
        <v>81</v>
      </c>
      <c r="H18" s="48" t="s">
        <v>429</v>
      </c>
      <c r="I18" s="48" t="s">
        <v>296</v>
      </c>
      <c r="J18" s="48" t="s">
        <v>435</v>
      </c>
      <c r="K18" s="50">
        <v>43517</v>
      </c>
      <c r="M18" s="50">
        <v>43517</v>
      </c>
      <c r="N18" s="48" t="s">
        <v>307</v>
      </c>
      <c r="O18" s="51">
        <v>0</v>
      </c>
      <c r="P18" s="48" t="s">
        <v>437</v>
      </c>
      <c r="Q18" s="48" t="s">
        <v>350</v>
      </c>
      <c r="R18" s="48" t="s">
        <v>88</v>
      </c>
      <c r="S18" s="48" t="s">
        <v>89</v>
      </c>
      <c r="T18" s="48" t="s">
        <v>90</v>
      </c>
    </row>
    <row r="19" spans="1:20" s="48" customFormat="1" ht="12.75" outlineLevel="3" x14ac:dyDescent="0.2">
      <c r="A19" s="49"/>
      <c r="B19" s="48">
        <v>111314</v>
      </c>
      <c r="C19" s="51">
        <v>31200</v>
      </c>
      <c r="D19" s="48" t="s">
        <v>440</v>
      </c>
      <c r="E19" s="48" t="s">
        <v>429</v>
      </c>
      <c r="F19" s="48" t="s">
        <v>438</v>
      </c>
      <c r="G19" s="48" t="s">
        <v>81</v>
      </c>
      <c r="H19" s="48" t="s">
        <v>439</v>
      </c>
      <c r="I19" s="48" t="s">
        <v>83</v>
      </c>
      <c r="J19" s="48" t="s">
        <v>348</v>
      </c>
      <c r="K19" s="50">
        <v>43123</v>
      </c>
      <c r="M19" s="50">
        <v>43284</v>
      </c>
      <c r="N19" s="48" t="s">
        <v>86</v>
      </c>
      <c r="O19" s="51">
        <v>203</v>
      </c>
      <c r="P19" s="48" t="s">
        <v>4</v>
      </c>
      <c r="Q19" s="48" t="s">
        <v>350</v>
      </c>
      <c r="R19" s="48" t="s">
        <v>88</v>
      </c>
      <c r="S19" s="48" t="s">
        <v>89</v>
      </c>
      <c r="T19" s="48" t="s">
        <v>90</v>
      </c>
    </row>
    <row r="20" spans="1:20" s="48" customFormat="1" ht="12.75" outlineLevel="3" x14ac:dyDescent="0.2">
      <c r="A20" s="49"/>
      <c r="B20" s="48">
        <v>111347</v>
      </c>
      <c r="C20" s="51">
        <v>31200</v>
      </c>
      <c r="D20" s="48" t="s">
        <v>442</v>
      </c>
      <c r="E20" s="48" t="s">
        <v>429</v>
      </c>
      <c r="F20" s="48" t="s">
        <v>438</v>
      </c>
      <c r="G20" s="48" t="s">
        <v>81</v>
      </c>
      <c r="H20" s="48" t="s">
        <v>441</v>
      </c>
      <c r="I20" s="48" t="s">
        <v>83</v>
      </c>
      <c r="J20" s="48" t="s">
        <v>348</v>
      </c>
      <c r="K20" s="50">
        <v>43123</v>
      </c>
      <c r="M20" s="50">
        <v>43284</v>
      </c>
      <c r="N20" s="48" t="s">
        <v>86</v>
      </c>
      <c r="O20" s="51">
        <v>203</v>
      </c>
      <c r="P20" s="48" t="s">
        <v>4</v>
      </c>
      <c r="Q20" s="48" t="s">
        <v>350</v>
      </c>
      <c r="R20" s="48" t="s">
        <v>88</v>
      </c>
      <c r="S20" s="48" t="s">
        <v>89</v>
      </c>
      <c r="T20" s="48" t="s">
        <v>90</v>
      </c>
    </row>
    <row r="21" spans="1:20" s="48" customFormat="1" ht="12.75" outlineLevel="3" x14ac:dyDescent="0.2">
      <c r="A21" s="49"/>
      <c r="B21" s="48">
        <v>111982</v>
      </c>
      <c r="C21" s="51">
        <v>76800</v>
      </c>
      <c r="D21" s="48" t="s">
        <v>445</v>
      </c>
      <c r="E21" s="48" t="s">
        <v>429</v>
      </c>
      <c r="F21" s="48" t="s">
        <v>438</v>
      </c>
      <c r="G21" s="48" t="s">
        <v>81</v>
      </c>
      <c r="H21" s="48" t="s">
        <v>443</v>
      </c>
      <c r="I21" s="48" t="s">
        <v>83</v>
      </c>
      <c r="J21" s="48" t="s">
        <v>444</v>
      </c>
      <c r="K21" s="50">
        <v>43128</v>
      </c>
      <c r="M21" s="50">
        <v>43284</v>
      </c>
      <c r="N21" s="48" t="s">
        <v>86</v>
      </c>
      <c r="O21" s="51">
        <v>203</v>
      </c>
      <c r="P21" s="48" t="s">
        <v>4</v>
      </c>
      <c r="Q21" s="48" t="s">
        <v>350</v>
      </c>
      <c r="R21" s="48" t="s">
        <v>88</v>
      </c>
      <c r="S21" s="48" t="s">
        <v>89</v>
      </c>
      <c r="T21" s="48" t="s">
        <v>90</v>
      </c>
    </row>
    <row r="22" spans="1:20" s="48" customFormat="1" ht="12.75" outlineLevel="3" x14ac:dyDescent="0.2">
      <c r="A22" s="49"/>
      <c r="B22" s="48">
        <v>129394</v>
      </c>
      <c r="C22" s="51">
        <v>51300</v>
      </c>
      <c r="D22" s="48" t="s">
        <v>448</v>
      </c>
      <c r="E22" s="48" t="s">
        <v>429</v>
      </c>
      <c r="F22" s="48" t="s">
        <v>446</v>
      </c>
      <c r="G22" s="48" t="s">
        <v>81</v>
      </c>
      <c r="H22" s="48" t="s">
        <v>447</v>
      </c>
      <c r="I22" s="48" t="s">
        <v>83</v>
      </c>
      <c r="J22" s="48" t="s">
        <v>444</v>
      </c>
      <c r="K22" s="50">
        <v>43256</v>
      </c>
      <c r="M22" s="50">
        <v>43325</v>
      </c>
      <c r="N22" s="48" t="s">
        <v>86</v>
      </c>
      <c r="O22" s="51">
        <v>162</v>
      </c>
      <c r="P22" s="48" t="s">
        <v>4</v>
      </c>
      <c r="Q22" s="48" t="s">
        <v>350</v>
      </c>
      <c r="R22" s="48" t="s">
        <v>88</v>
      </c>
      <c r="S22" s="48" t="s">
        <v>89</v>
      </c>
      <c r="T22" s="48" t="s">
        <v>90</v>
      </c>
    </row>
    <row r="23" spans="1:20" s="48" customFormat="1" ht="12.75" outlineLevel="3" x14ac:dyDescent="0.2">
      <c r="A23" s="49"/>
      <c r="B23" s="48">
        <v>107001</v>
      </c>
      <c r="C23" s="51">
        <v>48890</v>
      </c>
      <c r="D23" s="48" t="s">
        <v>456</v>
      </c>
      <c r="E23" s="48" t="s">
        <v>449</v>
      </c>
      <c r="F23" s="48" t="s">
        <v>453</v>
      </c>
      <c r="G23" s="48" t="s">
        <v>81</v>
      </c>
      <c r="H23" s="48" t="s">
        <v>454</v>
      </c>
      <c r="I23" s="48" t="s">
        <v>83</v>
      </c>
      <c r="J23" s="48" t="s">
        <v>455</v>
      </c>
      <c r="K23" s="50">
        <v>43086</v>
      </c>
      <c r="M23" s="50">
        <v>43269</v>
      </c>
      <c r="N23" s="48" t="s">
        <v>86</v>
      </c>
      <c r="O23" s="51">
        <v>232</v>
      </c>
      <c r="P23" s="48" t="s">
        <v>4</v>
      </c>
      <c r="Q23" s="48" t="s">
        <v>452</v>
      </c>
      <c r="R23" s="48" t="s">
        <v>88</v>
      </c>
      <c r="S23" s="48" t="s">
        <v>89</v>
      </c>
      <c r="T23" s="48" t="s">
        <v>90</v>
      </c>
    </row>
    <row r="24" spans="1:20" s="48" customFormat="1" ht="12.75" outlineLevel="3" x14ac:dyDescent="0.2">
      <c r="A24" s="49"/>
      <c r="B24" s="48">
        <v>128795</v>
      </c>
      <c r="C24" s="51">
        <v>51300</v>
      </c>
      <c r="D24" s="48" t="s">
        <v>460</v>
      </c>
      <c r="E24" s="48" t="s">
        <v>449</v>
      </c>
      <c r="F24" s="48" t="s">
        <v>457</v>
      </c>
      <c r="G24" s="48" t="s">
        <v>81</v>
      </c>
      <c r="H24" s="48" t="s">
        <v>458</v>
      </c>
      <c r="I24" s="48" t="s">
        <v>83</v>
      </c>
      <c r="J24" s="48" t="s">
        <v>459</v>
      </c>
      <c r="K24" s="50">
        <v>43252</v>
      </c>
      <c r="M24" s="50">
        <v>43325</v>
      </c>
      <c r="N24" s="48" t="s">
        <v>86</v>
      </c>
      <c r="O24" s="51">
        <v>176</v>
      </c>
      <c r="P24" s="48" t="s">
        <v>4</v>
      </c>
      <c r="Q24" s="48" t="s">
        <v>452</v>
      </c>
      <c r="R24" s="48" t="s">
        <v>88</v>
      </c>
      <c r="S24" s="48" t="s">
        <v>89</v>
      </c>
      <c r="T24" s="48" t="s">
        <v>90</v>
      </c>
    </row>
    <row r="25" spans="1:20" s="48" customFormat="1" ht="12.75" outlineLevel="3" x14ac:dyDescent="0.2">
      <c r="A25" s="49"/>
      <c r="B25" s="48">
        <v>129200</v>
      </c>
      <c r="C25" s="51">
        <v>51300</v>
      </c>
      <c r="D25" s="48" t="s">
        <v>462</v>
      </c>
      <c r="E25" s="48" t="s">
        <v>449</v>
      </c>
      <c r="F25" s="48" t="s">
        <v>457</v>
      </c>
      <c r="G25" s="48" t="s">
        <v>215</v>
      </c>
      <c r="H25" s="48" t="s">
        <v>461</v>
      </c>
      <c r="I25" s="48" t="s">
        <v>83</v>
      </c>
      <c r="J25" s="48" t="s">
        <v>199</v>
      </c>
      <c r="K25" s="50">
        <v>43254</v>
      </c>
      <c r="M25" s="50">
        <v>43325</v>
      </c>
      <c r="N25" s="48" t="s">
        <v>86</v>
      </c>
      <c r="O25" s="51">
        <v>176</v>
      </c>
      <c r="P25" s="48" t="s">
        <v>4</v>
      </c>
      <c r="Q25" s="48" t="s">
        <v>452</v>
      </c>
      <c r="R25" s="48" t="s">
        <v>88</v>
      </c>
      <c r="S25" s="48" t="s">
        <v>89</v>
      </c>
      <c r="T25" s="48" t="s">
        <v>90</v>
      </c>
    </row>
    <row r="26" spans="1:20" s="48" customFormat="1" ht="12.75" outlineLevel="3" x14ac:dyDescent="0.2">
      <c r="A26" s="49"/>
      <c r="B26" s="48">
        <v>138416</v>
      </c>
      <c r="C26" s="51">
        <v>70100</v>
      </c>
      <c r="D26" s="48" t="s">
        <v>389</v>
      </c>
      <c r="E26" s="48" t="s">
        <v>463</v>
      </c>
      <c r="F26" s="48" t="s">
        <v>393</v>
      </c>
      <c r="G26" s="48" t="s">
        <v>81</v>
      </c>
      <c r="H26" s="48" t="s">
        <v>394</v>
      </c>
      <c r="I26" s="48" t="s">
        <v>83</v>
      </c>
      <c r="J26" s="48" t="s">
        <v>387</v>
      </c>
      <c r="K26" s="50">
        <v>43322</v>
      </c>
      <c r="M26" s="50">
        <v>43437</v>
      </c>
      <c r="N26" s="48" t="s">
        <v>86</v>
      </c>
      <c r="O26" s="51">
        <v>114</v>
      </c>
      <c r="P26" s="48" t="s">
        <v>365</v>
      </c>
      <c r="Q26" s="48" t="s">
        <v>390</v>
      </c>
      <c r="R26" s="48" t="s">
        <v>88</v>
      </c>
      <c r="S26" s="48" t="s">
        <v>89</v>
      </c>
      <c r="T26" s="48" t="s">
        <v>90</v>
      </c>
    </row>
    <row r="27" spans="1:20" s="48" customFormat="1" ht="12.75" outlineLevel="3" x14ac:dyDescent="0.2">
      <c r="A27" s="49"/>
      <c r="B27" s="48">
        <v>158141</v>
      </c>
      <c r="C27" s="51">
        <v>105393</v>
      </c>
      <c r="D27" s="48" t="s">
        <v>464</v>
      </c>
      <c r="E27" s="48" t="s">
        <v>463</v>
      </c>
      <c r="F27" s="48" t="s">
        <v>343</v>
      </c>
      <c r="G27" s="48" t="s">
        <v>81</v>
      </c>
      <c r="H27" s="48" t="s">
        <v>344</v>
      </c>
      <c r="I27" s="48" t="s">
        <v>83</v>
      </c>
      <c r="J27" s="48" t="s">
        <v>247</v>
      </c>
      <c r="K27" s="50">
        <v>43474</v>
      </c>
      <c r="M27" s="50">
        <v>43564</v>
      </c>
      <c r="N27" s="48" t="s">
        <v>86</v>
      </c>
      <c r="O27" s="51">
        <v>0</v>
      </c>
      <c r="P27" s="48" t="s">
        <v>4</v>
      </c>
      <c r="Q27" s="48" t="s">
        <v>345</v>
      </c>
      <c r="R27" s="48" t="s">
        <v>88</v>
      </c>
      <c r="S27" s="48" t="s">
        <v>89</v>
      </c>
      <c r="T27" s="48" t="s">
        <v>90</v>
      </c>
    </row>
    <row r="28" spans="1:20" s="48" customFormat="1" ht="12.75" outlineLevel="3" x14ac:dyDescent="0.2">
      <c r="A28" s="49"/>
      <c r="B28" s="48">
        <v>159451</v>
      </c>
      <c r="C28" s="51">
        <v>54400</v>
      </c>
      <c r="D28" s="48" t="s">
        <v>471</v>
      </c>
      <c r="E28" s="48" t="s">
        <v>466</v>
      </c>
      <c r="F28" s="48" t="s">
        <v>468</v>
      </c>
      <c r="G28" s="48" t="s">
        <v>81</v>
      </c>
      <c r="H28" s="48" t="s">
        <v>469</v>
      </c>
      <c r="I28" s="48" t="s">
        <v>83</v>
      </c>
      <c r="J28" s="48" t="s">
        <v>470</v>
      </c>
      <c r="K28" s="50">
        <v>43487</v>
      </c>
      <c r="M28" s="50">
        <v>43564</v>
      </c>
      <c r="N28" s="48" t="s">
        <v>86</v>
      </c>
      <c r="O28" s="51">
        <v>50</v>
      </c>
      <c r="P28" s="48" t="s">
        <v>4</v>
      </c>
      <c r="Q28" s="48" t="s">
        <v>328</v>
      </c>
      <c r="R28" s="48" t="s">
        <v>88</v>
      </c>
      <c r="S28" s="48" t="s">
        <v>89</v>
      </c>
      <c r="T28" s="48" t="s">
        <v>90</v>
      </c>
    </row>
    <row r="29" spans="1:20" s="48" customFormat="1" ht="12.75" outlineLevel="3" x14ac:dyDescent="0.2">
      <c r="A29" s="49"/>
      <c r="B29" s="48">
        <v>159165</v>
      </c>
      <c r="C29" s="51">
        <v>322429</v>
      </c>
      <c r="D29" s="48" t="s">
        <v>472</v>
      </c>
      <c r="E29" s="48" t="s">
        <v>466</v>
      </c>
      <c r="F29" s="48" t="s">
        <v>329</v>
      </c>
      <c r="G29" s="48" t="s">
        <v>81</v>
      </c>
      <c r="H29" s="48" t="s">
        <v>325</v>
      </c>
      <c r="I29" s="48" t="s">
        <v>83</v>
      </c>
      <c r="J29" s="48" t="s">
        <v>326</v>
      </c>
      <c r="K29" s="50">
        <v>43485</v>
      </c>
      <c r="M29" s="50">
        <v>43617</v>
      </c>
      <c r="N29" s="48" t="s">
        <v>86</v>
      </c>
      <c r="O29" s="51">
        <v>50</v>
      </c>
      <c r="P29" s="48" t="s">
        <v>327</v>
      </c>
      <c r="Q29" s="48" t="s">
        <v>328</v>
      </c>
      <c r="R29" s="48" t="s">
        <v>88</v>
      </c>
      <c r="S29" s="48" t="s">
        <v>89</v>
      </c>
      <c r="T29" s="48" t="s">
        <v>90</v>
      </c>
    </row>
    <row r="30" spans="1:20" s="48" customFormat="1" ht="12.75" outlineLevel="3" x14ac:dyDescent="0.2">
      <c r="A30" s="49"/>
      <c r="B30" s="48">
        <v>125538</v>
      </c>
      <c r="C30" s="51">
        <v>95900</v>
      </c>
      <c r="D30" s="48" t="s">
        <v>476</v>
      </c>
      <c r="E30" s="48" t="s">
        <v>466</v>
      </c>
      <c r="F30" s="48" t="s">
        <v>473</v>
      </c>
      <c r="G30" s="48" t="s">
        <v>81</v>
      </c>
      <c r="H30" s="48" t="s">
        <v>474</v>
      </c>
      <c r="I30" s="48" t="s">
        <v>83</v>
      </c>
      <c r="J30" s="48" t="s">
        <v>475</v>
      </c>
      <c r="K30" s="50">
        <v>43230</v>
      </c>
      <c r="M30" s="50">
        <v>43315</v>
      </c>
      <c r="N30" s="48" t="s">
        <v>86</v>
      </c>
      <c r="O30" s="51">
        <v>348</v>
      </c>
      <c r="P30" s="48" t="s">
        <v>4</v>
      </c>
      <c r="Q30" s="48" t="s">
        <v>477</v>
      </c>
      <c r="R30" s="48" t="s">
        <v>88</v>
      </c>
      <c r="S30" s="48" t="s">
        <v>89</v>
      </c>
      <c r="T30" s="48" t="s">
        <v>90</v>
      </c>
    </row>
    <row r="31" spans="1:20" s="48" customFormat="1" ht="12.75" outlineLevel="3" x14ac:dyDescent="0.2">
      <c r="A31" s="49"/>
      <c r="B31" s="48">
        <v>105936</v>
      </c>
      <c r="C31" s="51">
        <v>48400</v>
      </c>
      <c r="D31" s="48" t="s">
        <v>480</v>
      </c>
      <c r="E31" s="48" t="s">
        <v>466</v>
      </c>
      <c r="F31" s="48" t="s">
        <v>478</v>
      </c>
      <c r="G31" s="48" t="s">
        <v>81</v>
      </c>
      <c r="H31" s="48" t="s">
        <v>479</v>
      </c>
      <c r="I31" s="48" t="s">
        <v>83</v>
      </c>
      <c r="J31" s="48" t="s">
        <v>467</v>
      </c>
      <c r="K31" s="50">
        <v>43076</v>
      </c>
      <c r="M31" s="50">
        <v>43315</v>
      </c>
      <c r="N31" s="48" t="s">
        <v>86</v>
      </c>
      <c r="O31" s="51">
        <v>348</v>
      </c>
      <c r="P31" s="48" t="s">
        <v>4</v>
      </c>
      <c r="Q31" s="48" t="s">
        <v>477</v>
      </c>
      <c r="R31" s="48" t="s">
        <v>88</v>
      </c>
      <c r="S31" s="48" t="s">
        <v>89</v>
      </c>
      <c r="T31" s="48" t="s">
        <v>90</v>
      </c>
    </row>
    <row r="32" spans="1:20" s="48" customFormat="1" ht="12.75" outlineLevel="3" x14ac:dyDescent="0.2">
      <c r="A32" s="49"/>
      <c r="B32" s="48">
        <v>107509</v>
      </c>
      <c r="C32" s="51">
        <v>48400</v>
      </c>
      <c r="D32" s="48" t="s">
        <v>482</v>
      </c>
      <c r="E32" s="48" t="s">
        <v>466</v>
      </c>
      <c r="F32" s="48" t="s">
        <v>478</v>
      </c>
      <c r="G32" s="48" t="s">
        <v>81</v>
      </c>
      <c r="H32" s="48" t="s">
        <v>481</v>
      </c>
      <c r="I32" s="48" t="s">
        <v>83</v>
      </c>
      <c r="J32" s="48" t="s">
        <v>467</v>
      </c>
      <c r="K32" s="50">
        <v>43090</v>
      </c>
      <c r="M32" s="50">
        <v>43315</v>
      </c>
      <c r="N32" s="48" t="s">
        <v>86</v>
      </c>
      <c r="O32" s="51">
        <v>348</v>
      </c>
      <c r="P32" s="48" t="s">
        <v>4</v>
      </c>
      <c r="Q32" s="48" t="s">
        <v>477</v>
      </c>
      <c r="R32" s="48" t="s">
        <v>88</v>
      </c>
      <c r="S32" s="48" t="s">
        <v>89</v>
      </c>
      <c r="T32" s="48" t="s">
        <v>90</v>
      </c>
    </row>
    <row r="33" spans="1:20" s="48" customFormat="1" ht="12.75" outlineLevel="3" x14ac:dyDescent="0.2">
      <c r="A33" s="49"/>
      <c r="B33" s="48">
        <v>110079</v>
      </c>
      <c r="C33" s="51">
        <v>51300</v>
      </c>
      <c r="D33" s="48" t="s">
        <v>480</v>
      </c>
      <c r="E33" s="48" t="s">
        <v>466</v>
      </c>
      <c r="F33" s="48" t="s">
        <v>478</v>
      </c>
      <c r="G33" s="48" t="s">
        <v>81</v>
      </c>
      <c r="H33" s="48" t="s">
        <v>483</v>
      </c>
      <c r="I33" s="48" t="s">
        <v>83</v>
      </c>
      <c r="J33" s="48" t="s">
        <v>467</v>
      </c>
      <c r="K33" s="50">
        <v>43112</v>
      </c>
      <c r="M33" s="50">
        <v>43315</v>
      </c>
      <c r="N33" s="48" t="s">
        <v>86</v>
      </c>
      <c r="O33" s="51">
        <v>348</v>
      </c>
      <c r="P33" s="48" t="s">
        <v>4</v>
      </c>
      <c r="Q33" s="48" t="s">
        <v>477</v>
      </c>
      <c r="R33" s="48" t="s">
        <v>88</v>
      </c>
      <c r="S33" s="48" t="s">
        <v>89</v>
      </c>
      <c r="T33" s="48" t="s">
        <v>90</v>
      </c>
    </row>
    <row r="34" spans="1:20" s="48" customFormat="1" ht="12.75" outlineLevel="3" x14ac:dyDescent="0.2">
      <c r="A34" s="49"/>
      <c r="B34" s="48">
        <v>103523</v>
      </c>
      <c r="C34" s="51">
        <v>122770</v>
      </c>
      <c r="D34" s="48" t="s">
        <v>487</v>
      </c>
      <c r="E34" s="48" t="s">
        <v>466</v>
      </c>
      <c r="F34" s="48" t="s">
        <v>484</v>
      </c>
      <c r="G34" s="48" t="s">
        <v>81</v>
      </c>
      <c r="H34" s="48" t="s">
        <v>485</v>
      </c>
      <c r="I34" s="48" t="s">
        <v>83</v>
      </c>
      <c r="J34" s="48" t="s">
        <v>486</v>
      </c>
      <c r="K34" s="50">
        <v>43059</v>
      </c>
      <c r="M34" s="50">
        <v>43299</v>
      </c>
      <c r="N34" s="48" t="s">
        <v>86</v>
      </c>
      <c r="O34" s="51">
        <v>345</v>
      </c>
      <c r="P34" s="48" t="s">
        <v>4</v>
      </c>
      <c r="Q34" s="48" t="s">
        <v>488</v>
      </c>
      <c r="R34" s="48" t="s">
        <v>88</v>
      </c>
      <c r="S34" s="48" t="s">
        <v>89</v>
      </c>
      <c r="T34" s="48" t="s">
        <v>90</v>
      </c>
    </row>
    <row r="35" spans="1:20" s="48" customFormat="1" ht="12.75" outlineLevel="3" x14ac:dyDescent="0.2">
      <c r="A35" s="49"/>
      <c r="B35" s="48">
        <v>113847</v>
      </c>
      <c r="C35" s="51">
        <v>54700</v>
      </c>
      <c r="D35" s="48" t="s">
        <v>492</v>
      </c>
      <c r="E35" s="48" t="s">
        <v>466</v>
      </c>
      <c r="F35" s="48" t="s">
        <v>489</v>
      </c>
      <c r="G35" s="48" t="s">
        <v>81</v>
      </c>
      <c r="H35" s="48" t="s">
        <v>490</v>
      </c>
      <c r="I35" s="48" t="s">
        <v>83</v>
      </c>
      <c r="J35" s="48" t="s">
        <v>491</v>
      </c>
      <c r="K35" s="50">
        <v>43142</v>
      </c>
      <c r="M35" s="50">
        <v>43299</v>
      </c>
      <c r="N35" s="48" t="s">
        <v>86</v>
      </c>
      <c r="O35" s="51">
        <v>345</v>
      </c>
      <c r="P35" s="48" t="s">
        <v>4</v>
      </c>
      <c r="Q35" s="48" t="s">
        <v>488</v>
      </c>
      <c r="R35" s="48" t="s">
        <v>88</v>
      </c>
      <c r="S35" s="48" t="s">
        <v>89</v>
      </c>
      <c r="T35" s="48" t="s">
        <v>90</v>
      </c>
    </row>
    <row r="36" spans="1:20" s="48" customFormat="1" ht="12.75" outlineLevel="3" x14ac:dyDescent="0.2">
      <c r="A36" s="49"/>
      <c r="B36" s="48">
        <v>129409</v>
      </c>
      <c r="C36" s="51">
        <v>51300</v>
      </c>
      <c r="D36" s="48" t="s">
        <v>492</v>
      </c>
      <c r="E36" s="48" t="s">
        <v>466</v>
      </c>
      <c r="F36" s="48" t="s">
        <v>493</v>
      </c>
      <c r="G36" s="48" t="s">
        <v>81</v>
      </c>
      <c r="H36" s="48" t="s">
        <v>494</v>
      </c>
      <c r="I36" s="48" t="s">
        <v>83</v>
      </c>
      <c r="J36" s="48" t="s">
        <v>491</v>
      </c>
      <c r="K36" s="50">
        <v>43256</v>
      </c>
      <c r="M36" s="50">
        <v>43346</v>
      </c>
      <c r="N36" s="48" t="s">
        <v>86</v>
      </c>
      <c r="O36" s="51">
        <v>268</v>
      </c>
      <c r="P36" s="48" t="s">
        <v>4</v>
      </c>
      <c r="Q36" s="48" t="s">
        <v>328</v>
      </c>
      <c r="R36" s="48" t="s">
        <v>88</v>
      </c>
      <c r="S36" s="48" t="s">
        <v>89</v>
      </c>
      <c r="T36" s="48" t="s">
        <v>90</v>
      </c>
    </row>
    <row r="37" spans="1:20" s="48" customFormat="1" ht="12.75" outlineLevel="3" x14ac:dyDescent="0.2">
      <c r="A37" s="49"/>
      <c r="B37" s="48">
        <v>142451</v>
      </c>
      <c r="C37" s="51">
        <v>52010</v>
      </c>
      <c r="D37" s="48" t="s">
        <v>499</v>
      </c>
      <c r="E37" s="48" t="s">
        <v>498</v>
      </c>
      <c r="F37" s="48" t="s">
        <v>496</v>
      </c>
      <c r="G37" s="48" t="s">
        <v>81</v>
      </c>
      <c r="H37" s="48" t="s">
        <v>497</v>
      </c>
      <c r="I37" s="48" t="s">
        <v>83</v>
      </c>
      <c r="J37" s="48" t="s">
        <v>416</v>
      </c>
      <c r="K37" s="50">
        <v>43347</v>
      </c>
      <c r="M37" s="50">
        <v>43420</v>
      </c>
      <c r="N37" s="48" t="s">
        <v>86</v>
      </c>
      <c r="O37" s="51">
        <v>218</v>
      </c>
      <c r="P37" s="48" t="s">
        <v>4</v>
      </c>
      <c r="Q37" s="48" t="s">
        <v>500</v>
      </c>
      <c r="R37" s="48" t="s">
        <v>88</v>
      </c>
      <c r="S37" s="48" t="s">
        <v>89</v>
      </c>
      <c r="T37" s="48" t="s">
        <v>90</v>
      </c>
    </row>
    <row r="38" spans="1:20" s="48" customFormat="1" ht="12.75" outlineLevel="3" x14ac:dyDescent="0.2">
      <c r="A38" s="49"/>
      <c r="B38" s="48">
        <v>146164</v>
      </c>
      <c r="C38" s="51">
        <v>221520</v>
      </c>
      <c r="D38" s="48" t="s">
        <v>501</v>
      </c>
      <c r="E38" s="48" t="s">
        <v>498</v>
      </c>
      <c r="F38" s="48" t="s">
        <v>354</v>
      </c>
      <c r="G38" s="48" t="s">
        <v>81</v>
      </c>
      <c r="H38" s="48" t="s">
        <v>355</v>
      </c>
      <c r="I38" s="48" t="s">
        <v>83</v>
      </c>
      <c r="J38" s="48" t="s">
        <v>356</v>
      </c>
      <c r="K38" s="50">
        <v>43371</v>
      </c>
      <c r="M38" s="50">
        <v>43421</v>
      </c>
      <c r="N38" s="48" t="s">
        <v>86</v>
      </c>
      <c r="O38" s="51">
        <v>217</v>
      </c>
      <c r="P38" s="48" t="s">
        <v>4</v>
      </c>
      <c r="Q38" s="48" t="s">
        <v>311</v>
      </c>
      <c r="R38" s="48" t="s">
        <v>88</v>
      </c>
      <c r="S38" s="48" t="s">
        <v>89</v>
      </c>
      <c r="T38" s="48" t="s">
        <v>90</v>
      </c>
    </row>
    <row r="39" spans="1:20" s="48" customFormat="1" ht="12.75" outlineLevel="3" x14ac:dyDescent="0.2">
      <c r="A39" s="49"/>
      <c r="B39" s="48">
        <v>147313</v>
      </c>
      <c r="C39" s="51">
        <v>69800</v>
      </c>
      <c r="D39" s="48" t="s">
        <v>504</v>
      </c>
      <c r="E39" s="48" t="s">
        <v>498</v>
      </c>
      <c r="F39" s="48" t="s">
        <v>502</v>
      </c>
      <c r="G39" s="48" t="s">
        <v>81</v>
      </c>
      <c r="H39" s="48" t="s">
        <v>503</v>
      </c>
      <c r="I39" s="48" t="s">
        <v>83</v>
      </c>
      <c r="J39" s="48" t="s">
        <v>467</v>
      </c>
      <c r="K39" s="50">
        <v>43381</v>
      </c>
      <c r="M39" s="50">
        <v>43552</v>
      </c>
      <c r="N39" s="48" t="s">
        <v>86</v>
      </c>
      <c r="O39" s="51">
        <v>215</v>
      </c>
      <c r="P39" s="48" t="s">
        <v>4</v>
      </c>
      <c r="Q39" s="48" t="s">
        <v>477</v>
      </c>
      <c r="R39" s="48" t="s">
        <v>88</v>
      </c>
      <c r="S39" s="48" t="s">
        <v>89</v>
      </c>
      <c r="T39" s="48" t="s">
        <v>90</v>
      </c>
    </row>
    <row r="40" spans="1:20" s="48" customFormat="1" ht="12.75" outlineLevel="3" x14ac:dyDescent="0.2">
      <c r="A40" s="49"/>
      <c r="B40" s="48">
        <v>142842</v>
      </c>
      <c r="C40" s="51">
        <v>225130</v>
      </c>
      <c r="D40" s="48" t="s">
        <v>507</v>
      </c>
      <c r="E40" s="48" t="s">
        <v>498</v>
      </c>
      <c r="F40" s="48" t="s">
        <v>505</v>
      </c>
      <c r="G40" s="48" t="s">
        <v>81</v>
      </c>
      <c r="H40" s="48" t="s">
        <v>506</v>
      </c>
      <c r="I40" s="48" t="s">
        <v>83</v>
      </c>
      <c r="J40" s="48" t="s">
        <v>467</v>
      </c>
      <c r="K40" s="50">
        <v>43350</v>
      </c>
      <c r="M40" s="50">
        <v>43552</v>
      </c>
      <c r="N40" s="48" t="s">
        <v>86</v>
      </c>
      <c r="O40" s="51">
        <v>215</v>
      </c>
      <c r="P40" s="48" t="s">
        <v>4</v>
      </c>
      <c r="Q40" s="48" t="s">
        <v>477</v>
      </c>
      <c r="R40" s="48" t="s">
        <v>88</v>
      </c>
      <c r="S40" s="48" t="s">
        <v>89</v>
      </c>
      <c r="T40" s="48" t="s">
        <v>90</v>
      </c>
    </row>
    <row r="41" spans="1:20" s="48" customFormat="1" ht="12.75" outlineLevel="3" x14ac:dyDescent="0.2">
      <c r="A41" s="49"/>
      <c r="B41" s="48">
        <v>140345</v>
      </c>
      <c r="C41" s="51">
        <v>176240</v>
      </c>
      <c r="D41" s="48" t="s">
        <v>509</v>
      </c>
      <c r="E41" s="48" t="s">
        <v>498</v>
      </c>
      <c r="F41" s="48" t="s">
        <v>431</v>
      </c>
      <c r="G41" s="48" t="s">
        <v>81</v>
      </c>
      <c r="H41" s="48" t="s">
        <v>508</v>
      </c>
      <c r="I41" s="48" t="s">
        <v>83</v>
      </c>
      <c r="J41" s="48" t="s">
        <v>348</v>
      </c>
      <c r="K41" s="50">
        <v>43335</v>
      </c>
      <c r="M41" s="50">
        <v>43438</v>
      </c>
      <c r="N41" s="48" t="s">
        <v>86</v>
      </c>
      <c r="O41" s="51">
        <v>200</v>
      </c>
      <c r="P41" s="48" t="s">
        <v>4</v>
      </c>
      <c r="Q41" s="48" t="s">
        <v>350</v>
      </c>
      <c r="R41" s="48" t="s">
        <v>88</v>
      </c>
      <c r="S41" s="48" t="s">
        <v>89</v>
      </c>
      <c r="T41" s="48" t="s">
        <v>90</v>
      </c>
    </row>
    <row r="42" spans="1:20" s="48" customFormat="1" ht="12.75" outlineLevel="3" x14ac:dyDescent="0.2">
      <c r="A42" s="49"/>
      <c r="B42" s="48">
        <v>139572</v>
      </c>
      <c r="C42" s="51">
        <v>14260</v>
      </c>
      <c r="D42" s="48" t="s">
        <v>510</v>
      </c>
      <c r="E42" s="48" t="s">
        <v>498</v>
      </c>
      <c r="F42" s="48" t="s">
        <v>431</v>
      </c>
      <c r="G42" s="48" t="s">
        <v>81</v>
      </c>
      <c r="H42" s="48" t="s">
        <v>429</v>
      </c>
      <c r="I42" s="48" t="s">
        <v>296</v>
      </c>
      <c r="J42" s="48" t="s">
        <v>348</v>
      </c>
      <c r="K42" s="50">
        <v>43517</v>
      </c>
      <c r="M42" s="50">
        <v>43517</v>
      </c>
      <c r="N42" s="48" t="s">
        <v>86</v>
      </c>
      <c r="O42" s="51">
        <v>200</v>
      </c>
      <c r="P42" s="48" t="s">
        <v>437</v>
      </c>
      <c r="Q42" s="48" t="s">
        <v>350</v>
      </c>
      <c r="R42" s="48" t="s">
        <v>88</v>
      </c>
      <c r="S42" s="48" t="s">
        <v>89</v>
      </c>
      <c r="T42" s="48" t="s">
        <v>90</v>
      </c>
    </row>
    <row r="43" spans="1:20" s="48" customFormat="1" ht="12.75" outlineLevel="3" x14ac:dyDescent="0.2">
      <c r="A43" s="49"/>
      <c r="B43" s="48">
        <v>141260</v>
      </c>
      <c r="C43" s="51">
        <v>51300</v>
      </c>
      <c r="D43" s="48" t="s">
        <v>512</v>
      </c>
      <c r="E43" s="48" t="s">
        <v>498</v>
      </c>
      <c r="F43" s="48" t="s">
        <v>318</v>
      </c>
      <c r="G43" s="48" t="s">
        <v>81</v>
      </c>
      <c r="H43" s="48" t="s">
        <v>511</v>
      </c>
      <c r="I43" s="48" t="s">
        <v>83</v>
      </c>
      <c r="J43" s="48" t="s">
        <v>182</v>
      </c>
      <c r="K43" s="50">
        <v>43339</v>
      </c>
      <c r="M43" s="50">
        <v>43440</v>
      </c>
      <c r="N43" s="48" t="s">
        <v>86</v>
      </c>
      <c r="O43" s="51">
        <v>198</v>
      </c>
      <c r="P43" s="48" t="s">
        <v>4</v>
      </c>
      <c r="Q43" s="48" t="s">
        <v>321</v>
      </c>
      <c r="R43" s="48" t="s">
        <v>88</v>
      </c>
      <c r="S43" s="48" t="s">
        <v>89</v>
      </c>
      <c r="T43" s="48" t="s">
        <v>90</v>
      </c>
    </row>
    <row r="44" spans="1:20" s="48" customFormat="1" ht="12.75" outlineLevel="3" x14ac:dyDescent="0.2">
      <c r="A44" s="49"/>
      <c r="B44" s="48">
        <v>143623</v>
      </c>
      <c r="C44" s="51">
        <v>51740</v>
      </c>
      <c r="D44" s="48" t="s">
        <v>515</v>
      </c>
      <c r="E44" s="48" t="s">
        <v>498</v>
      </c>
      <c r="F44" s="48" t="s">
        <v>318</v>
      </c>
      <c r="G44" s="48" t="s">
        <v>81</v>
      </c>
      <c r="H44" s="48" t="s">
        <v>513</v>
      </c>
      <c r="I44" s="48" t="s">
        <v>83</v>
      </c>
      <c r="J44" s="48" t="s">
        <v>514</v>
      </c>
      <c r="K44" s="50">
        <v>43354</v>
      </c>
      <c r="M44" s="50">
        <v>43440</v>
      </c>
      <c r="N44" s="48" t="s">
        <v>86</v>
      </c>
      <c r="O44" s="51">
        <v>198</v>
      </c>
      <c r="P44" s="48" t="s">
        <v>4</v>
      </c>
      <c r="Q44" s="48" t="s">
        <v>321</v>
      </c>
      <c r="R44" s="48" t="s">
        <v>88</v>
      </c>
      <c r="S44" s="48" t="s">
        <v>89</v>
      </c>
      <c r="T44" s="48" t="s">
        <v>90</v>
      </c>
    </row>
    <row r="45" spans="1:20" s="48" customFormat="1" ht="12.75" outlineLevel="3" x14ac:dyDescent="0.2">
      <c r="A45" s="49"/>
      <c r="B45" s="48">
        <v>145055</v>
      </c>
      <c r="C45" s="51">
        <v>27650</v>
      </c>
      <c r="D45" s="48" t="s">
        <v>516</v>
      </c>
      <c r="E45" s="48" t="s">
        <v>498</v>
      </c>
      <c r="F45" s="48" t="s">
        <v>318</v>
      </c>
      <c r="G45" s="48" t="s">
        <v>81</v>
      </c>
      <c r="H45" s="48" t="s">
        <v>320</v>
      </c>
      <c r="I45" s="48" t="s">
        <v>83</v>
      </c>
      <c r="J45" s="48" t="s">
        <v>319</v>
      </c>
      <c r="K45" s="50">
        <v>43496</v>
      </c>
      <c r="M45" s="50">
        <v>43496</v>
      </c>
      <c r="N45" s="48" t="s">
        <v>86</v>
      </c>
      <c r="O45" s="51">
        <v>198</v>
      </c>
      <c r="P45" s="48" t="s">
        <v>324</v>
      </c>
      <c r="Q45" s="48" t="s">
        <v>321</v>
      </c>
      <c r="R45" s="48" t="s">
        <v>88</v>
      </c>
      <c r="S45" s="48" t="s">
        <v>89</v>
      </c>
      <c r="T45" s="48" t="s">
        <v>90</v>
      </c>
    </row>
    <row r="46" spans="1:20" s="48" customFormat="1" ht="12.75" outlineLevel="3" x14ac:dyDescent="0.2">
      <c r="A46" s="49"/>
      <c r="B46" s="48">
        <v>147610</v>
      </c>
      <c r="C46" s="51">
        <v>109640</v>
      </c>
      <c r="D46" s="48" t="s">
        <v>519</v>
      </c>
      <c r="E46" s="48" t="s">
        <v>498</v>
      </c>
      <c r="F46" s="48" t="s">
        <v>517</v>
      </c>
      <c r="G46" s="48" t="s">
        <v>81</v>
      </c>
      <c r="H46" s="48" t="s">
        <v>518</v>
      </c>
      <c r="I46" s="48" t="s">
        <v>83</v>
      </c>
      <c r="J46" s="48" t="s">
        <v>169</v>
      </c>
      <c r="K46" s="50">
        <v>43383</v>
      </c>
      <c r="M46" s="50">
        <v>43441</v>
      </c>
      <c r="N46" s="48" t="s">
        <v>86</v>
      </c>
      <c r="O46" s="51">
        <v>197</v>
      </c>
      <c r="P46" s="48" t="s">
        <v>4</v>
      </c>
      <c r="Q46" s="48" t="s">
        <v>520</v>
      </c>
      <c r="R46" s="48" t="s">
        <v>88</v>
      </c>
      <c r="S46" s="48" t="s">
        <v>89</v>
      </c>
      <c r="T46" s="48" t="s">
        <v>90</v>
      </c>
    </row>
    <row r="47" spans="1:20" s="48" customFormat="1" ht="12.75" outlineLevel="3" x14ac:dyDescent="0.2">
      <c r="A47" s="49"/>
      <c r="B47" s="48">
        <v>133936</v>
      </c>
      <c r="C47" s="51">
        <v>66210</v>
      </c>
      <c r="D47" s="48" t="s">
        <v>460</v>
      </c>
      <c r="E47" s="48" t="s">
        <v>498</v>
      </c>
      <c r="F47" s="48" t="s">
        <v>521</v>
      </c>
      <c r="G47" s="48" t="s">
        <v>81</v>
      </c>
      <c r="H47" s="48" t="s">
        <v>522</v>
      </c>
      <c r="I47" s="48" t="s">
        <v>83</v>
      </c>
      <c r="J47" s="48" t="s">
        <v>459</v>
      </c>
      <c r="K47" s="50">
        <v>43289</v>
      </c>
      <c r="M47" s="50">
        <v>43525</v>
      </c>
      <c r="N47" s="48" t="s">
        <v>86</v>
      </c>
      <c r="O47" s="51">
        <v>141</v>
      </c>
      <c r="P47" s="48" t="s">
        <v>4</v>
      </c>
      <c r="Q47" s="48" t="s">
        <v>523</v>
      </c>
      <c r="R47" s="48" t="s">
        <v>88</v>
      </c>
      <c r="S47" s="48" t="s">
        <v>89</v>
      </c>
      <c r="T47" s="48" t="s">
        <v>90</v>
      </c>
    </row>
    <row r="48" spans="1:20" s="48" customFormat="1" ht="12.75" outlineLevel="3" x14ac:dyDescent="0.2">
      <c r="A48" s="49"/>
      <c r="B48" s="48">
        <v>138745</v>
      </c>
      <c r="C48" s="51">
        <v>52460</v>
      </c>
      <c r="D48" s="48" t="s">
        <v>526</v>
      </c>
      <c r="E48" s="48" t="s">
        <v>498</v>
      </c>
      <c r="F48" s="48" t="s">
        <v>524</v>
      </c>
      <c r="G48" s="48" t="s">
        <v>81</v>
      </c>
      <c r="H48" s="48" t="s">
        <v>525</v>
      </c>
      <c r="I48" s="48" t="s">
        <v>83</v>
      </c>
      <c r="J48" s="48" t="s">
        <v>459</v>
      </c>
      <c r="K48" s="50">
        <v>43323</v>
      </c>
      <c r="M48" s="50">
        <v>43525</v>
      </c>
      <c r="N48" s="48" t="s">
        <v>86</v>
      </c>
      <c r="O48" s="51">
        <v>141</v>
      </c>
      <c r="P48" s="48" t="s">
        <v>4</v>
      </c>
      <c r="Q48" s="48" t="s">
        <v>523</v>
      </c>
      <c r="R48" s="48" t="s">
        <v>88</v>
      </c>
      <c r="S48" s="48" t="s">
        <v>89</v>
      </c>
      <c r="T48" s="48" t="s">
        <v>90</v>
      </c>
    </row>
    <row r="49" spans="1:20" s="48" customFormat="1" ht="12.75" outlineLevel="3" x14ac:dyDescent="0.2">
      <c r="A49" s="49"/>
      <c r="B49" s="48">
        <v>157510</v>
      </c>
      <c r="C49" s="51">
        <v>54400</v>
      </c>
      <c r="D49" s="48" t="s">
        <v>528</v>
      </c>
      <c r="E49" s="48" t="s">
        <v>498</v>
      </c>
      <c r="F49" s="48" t="s">
        <v>346</v>
      </c>
      <c r="G49" s="48" t="s">
        <v>81</v>
      </c>
      <c r="H49" s="48" t="s">
        <v>527</v>
      </c>
      <c r="I49" s="48" t="s">
        <v>83</v>
      </c>
      <c r="J49" s="48" t="s">
        <v>348</v>
      </c>
      <c r="K49" s="50">
        <v>43467</v>
      </c>
      <c r="M49" s="50">
        <v>43525</v>
      </c>
      <c r="N49" s="48" t="s">
        <v>86</v>
      </c>
      <c r="O49" s="51">
        <v>141</v>
      </c>
      <c r="P49" s="48" t="s">
        <v>4</v>
      </c>
      <c r="Q49" s="48" t="s">
        <v>350</v>
      </c>
      <c r="R49" s="48" t="s">
        <v>88</v>
      </c>
      <c r="S49" s="48" t="s">
        <v>89</v>
      </c>
      <c r="T49" s="48" t="s">
        <v>90</v>
      </c>
    </row>
    <row r="50" spans="1:20" s="48" customFormat="1" ht="12.75" outlineLevel="3" x14ac:dyDescent="0.2">
      <c r="A50" s="49"/>
      <c r="B50" s="48">
        <v>156305</v>
      </c>
      <c r="C50" s="51">
        <v>52530</v>
      </c>
      <c r="D50" s="48" t="s">
        <v>529</v>
      </c>
      <c r="E50" s="48" t="s">
        <v>498</v>
      </c>
      <c r="F50" s="48" t="s">
        <v>346</v>
      </c>
      <c r="G50" s="48" t="s">
        <v>81</v>
      </c>
      <c r="H50" s="48" t="s">
        <v>360</v>
      </c>
      <c r="I50" s="48" t="s">
        <v>83</v>
      </c>
      <c r="J50" s="48" t="s">
        <v>348</v>
      </c>
      <c r="K50" s="50">
        <v>43452</v>
      </c>
      <c r="M50" s="50">
        <v>43525</v>
      </c>
      <c r="N50" s="48" t="s">
        <v>86</v>
      </c>
      <c r="O50" s="51">
        <v>141</v>
      </c>
      <c r="P50" s="48" t="s">
        <v>4</v>
      </c>
      <c r="Q50" s="48" t="s">
        <v>350</v>
      </c>
      <c r="R50" s="48" t="s">
        <v>88</v>
      </c>
      <c r="S50" s="48" t="s">
        <v>89</v>
      </c>
      <c r="T50" s="48" t="s">
        <v>90</v>
      </c>
    </row>
    <row r="51" spans="1:20" s="48" customFormat="1" ht="12.75" outlineLevel="3" x14ac:dyDescent="0.2">
      <c r="A51" s="49"/>
      <c r="B51" s="48">
        <v>156450</v>
      </c>
      <c r="C51" s="51">
        <v>72430</v>
      </c>
      <c r="D51" s="48" t="s">
        <v>530</v>
      </c>
      <c r="E51" s="48" t="s">
        <v>498</v>
      </c>
      <c r="F51" s="48" t="s">
        <v>346</v>
      </c>
      <c r="G51" s="48" t="s">
        <v>81</v>
      </c>
      <c r="H51" s="48" t="s">
        <v>347</v>
      </c>
      <c r="I51" s="48" t="s">
        <v>83</v>
      </c>
      <c r="J51" s="48" t="s">
        <v>348</v>
      </c>
      <c r="K51" s="50">
        <v>43454</v>
      </c>
      <c r="M51" s="50">
        <v>43525</v>
      </c>
      <c r="N51" s="48" t="s">
        <v>86</v>
      </c>
      <c r="O51" s="51">
        <v>141</v>
      </c>
      <c r="P51" s="48" t="s">
        <v>4</v>
      </c>
      <c r="Q51" s="48" t="s">
        <v>350</v>
      </c>
      <c r="R51" s="48" t="s">
        <v>88</v>
      </c>
      <c r="S51" s="48" t="s">
        <v>89</v>
      </c>
      <c r="T51" s="48" t="s">
        <v>90</v>
      </c>
    </row>
    <row r="52" spans="1:20" s="48" customFormat="1" ht="12.75" outlineLevel="3" x14ac:dyDescent="0.2">
      <c r="A52" s="49"/>
      <c r="B52" s="48">
        <v>156858</v>
      </c>
      <c r="C52" s="51">
        <v>98820</v>
      </c>
      <c r="D52" s="48" t="s">
        <v>529</v>
      </c>
      <c r="E52" s="48" t="s">
        <v>498</v>
      </c>
      <c r="F52" s="48" t="s">
        <v>346</v>
      </c>
      <c r="G52" s="48" t="s">
        <v>81</v>
      </c>
      <c r="H52" s="48" t="s">
        <v>352</v>
      </c>
      <c r="I52" s="48" t="s">
        <v>83</v>
      </c>
      <c r="J52" s="48" t="s">
        <v>348</v>
      </c>
      <c r="K52" s="50">
        <v>43459</v>
      </c>
      <c r="M52" s="50">
        <v>43525</v>
      </c>
      <c r="N52" s="48" t="s">
        <v>86</v>
      </c>
      <c r="O52" s="51">
        <v>141</v>
      </c>
      <c r="P52" s="48" t="s">
        <v>4</v>
      </c>
      <c r="Q52" s="48" t="s">
        <v>350</v>
      </c>
      <c r="R52" s="48" t="s">
        <v>88</v>
      </c>
      <c r="S52" s="48" t="s">
        <v>89</v>
      </c>
      <c r="T52" s="48" t="s">
        <v>90</v>
      </c>
    </row>
    <row r="53" spans="1:20" s="48" customFormat="1" ht="12.75" outlineLevel="3" x14ac:dyDescent="0.2">
      <c r="A53" s="49"/>
      <c r="B53" s="48">
        <v>159165</v>
      </c>
      <c r="C53" s="51">
        <v>91656</v>
      </c>
      <c r="D53" s="48" t="s">
        <v>531</v>
      </c>
      <c r="E53" s="48" t="s">
        <v>498</v>
      </c>
      <c r="F53" s="48" t="s">
        <v>329</v>
      </c>
      <c r="G53" s="48" t="s">
        <v>81</v>
      </c>
      <c r="H53" s="48" t="s">
        <v>325</v>
      </c>
      <c r="I53" s="48" t="s">
        <v>83</v>
      </c>
      <c r="J53" s="48" t="s">
        <v>326</v>
      </c>
      <c r="K53" s="50">
        <v>43485</v>
      </c>
      <c r="M53" s="50">
        <v>43617</v>
      </c>
      <c r="N53" s="48" t="s">
        <v>86</v>
      </c>
      <c r="O53" s="51">
        <v>74</v>
      </c>
      <c r="P53" s="48" t="s">
        <v>327</v>
      </c>
      <c r="Q53" s="48" t="s">
        <v>328</v>
      </c>
      <c r="R53" s="48" t="s">
        <v>88</v>
      </c>
      <c r="S53" s="48" t="s">
        <v>89</v>
      </c>
      <c r="T53" s="48" t="s">
        <v>90</v>
      </c>
    </row>
    <row r="54" spans="1:20" s="48" customFormat="1" ht="12.75" outlineLevel="3" x14ac:dyDescent="0.2">
      <c r="A54" s="49"/>
      <c r="B54" s="48">
        <v>113238</v>
      </c>
      <c r="C54" s="51">
        <v>51300</v>
      </c>
      <c r="D54" s="48" t="s">
        <v>476</v>
      </c>
      <c r="E54" s="48" t="s">
        <v>498</v>
      </c>
      <c r="F54" s="48" t="s">
        <v>532</v>
      </c>
      <c r="G54" s="48" t="s">
        <v>81</v>
      </c>
      <c r="H54" s="48" t="s">
        <v>533</v>
      </c>
      <c r="I54" s="48" t="s">
        <v>83</v>
      </c>
      <c r="J54" s="48" t="s">
        <v>475</v>
      </c>
      <c r="K54" s="50">
        <v>43136</v>
      </c>
      <c r="M54" s="50">
        <v>43315</v>
      </c>
      <c r="N54" s="48" t="s">
        <v>86</v>
      </c>
      <c r="O54" s="51">
        <v>372</v>
      </c>
      <c r="P54" s="48" t="s">
        <v>4</v>
      </c>
      <c r="Q54" s="48" t="s">
        <v>477</v>
      </c>
      <c r="R54" s="48" t="s">
        <v>88</v>
      </c>
      <c r="S54" s="48" t="s">
        <v>89</v>
      </c>
      <c r="T54" s="48" t="s">
        <v>90</v>
      </c>
    </row>
    <row r="55" spans="1:20" s="48" customFormat="1" ht="12.75" outlineLevel="3" x14ac:dyDescent="0.2">
      <c r="A55" s="49"/>
      <c r="B55" s="48">
        <v>114640</v>
      </c>
      <c r="C55" s="51">
        <v>95099</v>
      </c>
      <c r="D55" s="48" t="s">
        <v>535</v>
      </c>
      <c r="E55" s="48" t="s">
        <v>498</v>
      </c>
      <c r="F55" s="48" t="s">
        <v>532</v>
      </c>
      <c r="G55" s="48" t="s">
        <v>81</v>
      </c>
      <c r="H55" s="48" t="s">
        <v>534</v>
      </c>
      <c r="I55" s="48" t="s">
        <v>83</v>
      </c>
      <c r="J55" s="48" t="s">
        <v>467</v>
      </c>
      <c r="K55" s="50">
        <v>43148</v>
      </c>
      <c r="M55" s="50">
        <v>43315</v>
      </c>
      <c r="N55" s="48" t="s">
        <v>86</v>
      </c>
      <c r="O55" s="51">
        <v>372</v>
      </c>
      <c r="P55" s="48" t="s">
        <v>4</v>
      </c>
      <c r="Q55" s="48" t="s">
        <v>477</v>
      </c>
      <c r="R55" s="48" t="s">
        <v>88</v>
      </c>
      <c r="S55" s="48" t="s">
        <v>89</v>
      </c>
      <c r="T55" s="48" t="s">
        <v>90</v>
      </c>
    </row>
    <row r="56" spans="1:20" s="48" customFormat="1" ht="12.75" outlineLevel="3" x14ac:dyDescent="0.2">
      <c r="A56" s="49"/>
      <c r="B56" s="48">
        <v>116224</v>
      </c>
      <c r="C56" s="51">
        <v>169648</v>
      </c>
      <c r="D56" s="48" t="s">
        <v>538</v>
      </c>
      <c r="E56" s="48" t="s">
        <v>498</v>
      </c>
      <c r="F56" s="48" t="s">
        <v>532</v>
      </c>
      <c r="G56" s="48" t="s">
        <v>81</v>
      </c>
      <c r="H56" s="48" t="s">
        <v>536</v>
      </c>
      <c r="I56" s="48" t="s">
        <v>83</v>
      </c>
      <c r="J56" s="48" t="s">
        <v>537</v>
      </c>
      <c r="K56" s="50">
        <v>43159</v>
      </c>
      <c r="M56" s="50">
        <v>43315</v>
      </c>
      <c r="N56" s="48" t="s">
        <v>86</v>
      </c>
      <c r="O56" s="51">
        <v>372</v>
      </c>
      <c r="P56" s="48" t="s">
        <v>4</v>
      </c>
      <c r="Q56" s="48" t="s">
        <v>477</v>
      </c>
      <c r="R56" s="48" t="s">
        <v>88</v>
      </c>
      <c r="S56" s="48" t="s">
        <v>89</v>
      </c>
      <c r="T56" s="48" t="s">
        <v>90</v>
      </c>
    </row>
    <row r="57" spans="1:20" s="48" customFormat="1" ht="12.75" outlineLevel="3" x14ac:dyDescent="0.2">
      <c r="A57" s="49"/>
      <c r="B57" s="48">
        <v>126756</v>
      </c>
      <c r="C57" s="51">
        <v>51300</v>
      </c>
      <c r="D57" s="48" t="s">
        <v>542</v>
      </c>
      <c r="E57" s="48" t="s">
        <v>498</v>
      </c>
      <c r="F57" s="48" t="s">
        <v>539</v>
      </c>
      <c r="G57" s="48" t="s">
        <v>81</v>
      </c>
      <c r="H57" s="48" t="s">
        <v>540</v>
      </c>
      <c r="I57" s="48" t="s">
        <v>83</v>
      </c>
      <c r="J57" s="48" t="s">
        <v>541</v>
      </c>
      <c r="K57" s="50">
        <v>43239</v>
      </c>
      <c r="M57" s="50">
        <v>43282</v>
      </c>
      <c r="N57" s="48" t="s">
        <v>86</v>
      </c>
      <c r="O57" s="51">
        <v>369</v>
      </c>
      <c r="P57" s="48" t="s">
        <v>4</v>
      </c>
      <c r="Q57" s="48" t="s">
        <v>311</v>
      </c>
      <c r="R57" s="48" t="s">
        <v>88</v>
      </c>
      <c r="S57" s="48" t="s">
        <v>89</v>
      </c>
      <c r="T57" s="48" t="s">
        <v>90</v>
      </c>
    </row>
    <row r="58" spans="1:20" s="48" customFormat="1" ht="12.75" outlineLevel="3" x14ac:dyDescent="0.2">
      <c r="A58" s="49"/>
      <c r="B58" s="48">
        <v>111734</v>
      </c>
      <c r="C58" s="51">
        <v>51300</v>
      </c>
      <c r="D58" s="48" t="s">
        <v>546</v>
      </c>
      <c r="E58" s="48" t="s">
        <v>498</v>
      </c>
      <c r="F58" s="48" t="s">
        <v>543</v>
      </c>
      <c r="G58" s="48" t="s">
        <v>81</v>
      </c>
      <c r="H58" s="48" t="s">
        <v>544</v>
      </c>
      <c r="I58" s="48" t="s">
        <v>83</v>
      </c>
      <c r="J58" s="48" t="s">
        <v>545</v>
      </c>
      <c r="K58" s="50">
        <v>43125</v>
      </c>
      <c r="M58" s="50">
        <v>43313</v>
      </c>
      <c r="N58" s="48" t="s">
        <v>86</v>
      </c>
      <c r="O58" s="51">
        <v>369</v>
      </c>
      <c r="P58" s="48" t="s">
        <v>4</v>
      </c>
      <c r="Q58" s="48" t="s">
        <v>311</v>
      </c>
      <c r="R58" s="48" t="s">
        <v>88</v>
      </c>
      <c r="S58" s="48" t="s">
        <v>89</v>
      </c>
      <c r="T58" s="48" t="s">
        <v>90</v>
      </c>
    </row>
    <row r="59" spans="1:20" s="48" customFormat="1" ht="12.75" outlineLevel="3" x14ac:dyDescent="0.2">
      <c r="A59" s="49"/>
      <c r="B59" s="48">
        <v>109867</v>
      </c>
      <c r="C59" s="51">
        <v>158890</v>
      </c>
      <c r="D59" s="48" t="s">
        <v>549</v>
      </c>
      <c r="E59" s="48" t="s">
        <v>498</v>
      </c>
      <c r="F59" s="48" t="s">
        <v>543</v>
      </c>
      <c r="G59" s="48" t="s">
        <v>81</v>
      </c>
      <c r="H59" s="48" t="s">
        <v>547</v>
      </c>
      <c r="I59" s="48" t="s">
        <v>83</v>
      </c>
      <c r="J59" s="48" t="s">
        <v>548</v>
      </c>
      <c r="K59" s="50">
        <v>43110</v>
      </c>
      <c r="M59" s="50">
        <v>43313</v>
      </c>
      <c r="N59" s="48" t="s">
        <v>86</v>
      </c>
      <c r="O59" s="51">
        <v>369</v>
      </c>
      <c r="P59" s="48" t="s">
        <v>4</v>
      </c>
      <c r="Q59" s="48" t="s">
        <v>311</v>
      </c>
      <c r="R59" s="48" t="s">
        <v>88</v>
      </c>
      <c r="S59" s="48" t="s">
        <v>89</v>
      </c>
      <c r="T59" s="48" t="s">
        <v>90</v>
      </c>
    </row>
    <row r="60" spans="1:20" s="48" customFormat="1" ht="12.75" outlineLevel="3" x14ac:dyDescent="0.2">
      <c r="A60" s="49"/>
      <c r="B60" s="48">
        <v>124940</v>
      </c>
      <c r="C60" s="51">
        <v>52120</v>
      </c>
      <c r="D60" s="48" t="s">
        <v>553</v>
      </c>
      <c r="E60" s="48" t="s">
        <v>498</v>
      </c>
      <c r="F60" s="48" t="s">
        <v>550</v>
      </c>
      <c r="G60" s="48" t="s">
        <v>81</v>
      </c>
      <c r="H60" s="48" t="s">
        <v>551</v>
      </c>
      <c r="I60" s="48" t="s">
        <v>83</v>
      </c>
      <c r="J60" s="48" t="s">
        <v>552</v>
      </c>
      <c r="K60" s="50">
        <v>43226</v>
      </c>
      <c r="M60" s="50">
        <v>43334</v>
      </c>
      <c r="N60" s="48" t="s">
        <v>86</v>
      </c>
      <c r="O60" s="51">
        <v>344</v>
      </c>
      <c r="P60" s="48" t="s">
        <v>4</v>
      </c>
      <c r="Q60" s="48" t="s">
        <v>554</v>
      </c>
      <c r="R60" s="48" t="s">
        <v>88</v>
      </c>
      <c r="S60" s="48" t="s">
        <v>89</v>
      </c>
      <c r="T60" s="48" t="s">
        <v>90</v>
      </c>
    </row>
    <row r="61" spans="1:20" s="48" customFormat="1" ht="12.75" outlineLevel="3" x14ac:dyDescent="0.2">
      <c r="A61" s="49"/>
      <c r="B61" s="48">
        <v>130761</v>
      </c>
      <c r="C61" s="51">
        <v>53480</v>
      </c>
      <c r="D61" s="48" t="s">
        <v>557</v>
      </c>
      <c r="E61" s="48" t="s">
        <v>498</v>
      </c>
      <c r="F61" s="48" t="s">
        <v>457</v>
      </c>
      <c r="G61" s="48" t="s">
        <v>81</v>
      </c>
      <c r="H61" s="48" t="s">
        <v>555</v>
      </c>
      <c r="I61" s="48" t="s">
        <v>83</v>
      </c>
      <c r="J61" s="48" t="s">
        <v>556</v>
      </c>
      <c r="K61" s="50">
        <v>43265</v>
      </c>
      <c r="M61" s="50">
        <v>43325</v>
      </c>
      <c r="N61" s="48" t="s">
        <v>86</v>
      </c>
      <c r="O61" s="51">
        <v>313</v>
      </c>
      <c r="P61" s="48" t="s">
        <v>4</v>
      </c>
      <c r="Q61" s="48" t="s">
        <v>452</v>
      </c>
      <c r="R61" s="48" t="s">
        <v>88</v>
      </c>
      <c r="S61" s="48" t="s">
        <v>89</v>
      </c>
      <c r="T61" s="48" t="s">
        <v>90</v>
      </c>
    </row>
    <row r="62" spans="1:20" s="48" customFormat="1" ht="12.75" outlineLevel="3" x14ac:dyDescent="0.2">
      <c r="A62" s="49"/>
      <c r="B62" s="48">
        <v>131423</v>
      </c>
      <c r="C62" s="51">
        <v>51300</v>
      </c>
      <c r="D62" s="48" t="s">
        <v>460</v>
      </c>
      <c r="E62" s="48" t="s">
        <v>498</v>
      </c>
      <c r="F62" s="48" t="s">
        <v>457</v>
      </c>
      <c r="G62" s="48" t="s">
        <v>81</v>
      </c>
      <c r="H62" s="48" t="s">
        <v>558</v>
      </c>
      <c r="I62" s="48" t="s">
        <v>83</v>
      </c>
      <c r="J62" s="48" t="s">
        <v>459</v>
      </c>
      <c r="K62" s="50">
        <v>43270</v>
      </c>
      <c r="M62" s="50">
        <v>43325</v>
      </c>
      <c r="N62" s="48" t="s">
        <v>86</v>
      </c>
      <c r="O62" s="51">
        <v>313</v>
      </c>
      <c r="P62" s="48" t="s">
        <v>4</v>
      </c>
      <c r="Q62" s="48" t="s">
        <v>452</v>
      </c>
      <c r="R62" s="48" t="s">
        <v>88</v>
      </c>
      <c r="S62" s="48" t="s">
        <v>89</v>
      </c>
      <c r="T62" s="48" t="s">
        <v>90</v>
      </c>
    </row>
    <row r="63" spans="1:20" s="48" customFormat="1" ht="12.75" outlineLevel="3" x14ac:dyDescent="0.2">
      <c r="A63" s="49"/>
      <c r="B63" s="48">
        <v>129200</v>
      </c>
      <c r="C63" s="51">
        <v>32820</v>
      </c>
      <c r="D63" s="48" t="s">
        <v>559</v>
      </c>
      <c r="E63" s="48" t="s">
        <v>498</v>
      </c>
      <c r="F63" s="48" t="s">
        <v>457</v>
      </c>
      <c r="G63" s="48" t="s">
        <v>215</v>
      </c>
      <c r="H63" s="48" t="s">
        <v>449</v>
      </c>
      <c r="I63" s="48" t="s">
        <v>296</v>
      </c>
      <c r="J63" s="48" t="s">
        <v>199</v>
      </c>
      <c r="K63" s="50">
        <v>43531</v>
      </c>
      <c r="M63" s="50">
        <v>43531</v>
      </c>
      <c r="N63" s="48" t="s">
        <v>86</v>
      </c>
      <c r="O63" s="51">
        <v>313</v>
      </c>
      <c r="P63" s="48" t="s">
        <v>451</v>
      </c>
      <c r="Q63" s="48" t="s">
        <v>452</v>
      </c>
      <c r="R63" s="48" t="s">
        <v>88</v>
      </c>
      <c r="S63" s="48" t="s">
        <v>89</v>
      </c>
      <c r="T63" s="48" t="s">
        <v>90</v>
      </c>
    </row>
    <row r="64" spans="1:20" s="48" customFormat="1" ht="12.75" outlineLevel="3" x14ac:dyDescent="0.2">
      <c r="A64" s="49"/>
      <c r="B64" s="53">
        <v>168390</v>
      </c>
      <c r="C64" s="51">
        <v>40505</v>
      </c>
      <c r="D64" s="48" t="s">
        <v>563</v>
      </c>
      <c r="E64" s="48" t="s">
        <v>560</v>
      </c>
      <c r="F64" s="48" t="s">
        <v>561</v>
      </c>
      <c r="G64" s="48" t="s">
        <v>81</v>
      </c>
      <c r="H64" s="48" t="s">
        <v>562</v>
      </c>
      <c r="I64" s="48" t="s">
        <v>83</v>
      </c>
      <c r="J64" s="48" t="s">
        <v>199</v>
      </c>
      <c r="K64" s="50">
        <v>43833</v>
      </c>
      <c r="M64" s="50">
        <v>43866</v>
      </c>
      <c r="N64" s="48" t="s">
        <v>86</v>
      </c>
      <c r="O64" s="51">
        <v>7</v>
      </c>
      <c r="P64" s="48" t="s">
        <v>257</v>
      </c>
      <c r="Q64" s="48" t="s">
        <v>500</v>
      </c>
      <c r="R64" s="48" t="s">
        <v>88</v>
      </c>
      <c r="S64" s="48" t="s">
        <v>89</v>
      </c>
      <c r="T64" s="48" t="s">
        <v>90</v>
      </c>
    </row>
    <row r="65" spans="1:20" s="48" customFormat="1" ht="12.75" outlineLevel="3" x14ac:dyDescent="0.2">
      <c r="A65" s="49"/>
      <c r="B65" s="53">
        <v>203097</v>
      </c>
      <c r="C65" s="51">
        <v>207380</v>
      </c>
      <c r="D65" s="48" t="s">
        <v>566</v>
      </c>
      <c r="E65" s="48" t="s">
        <v>560</v>
      </c>
      <c r="F65" s="48" t="s">
        <v>564</v>
      </c>
      <c r="G65" s="48" t="s">
        <v>81</v>
      </c>
      <c r="H65" s="48" t="s">
        <v>565</v>
      </c>
      <c r="I65" s="48" t="s">
        <v>83</v>
      </c>
      <c r="J65" s="48" t="s">
        <v>199</v>
      </c>
      <c r="K65" s="50">
        <v>43757</v>
      </c>
      <c r="M65" s="50">
        <v>43866</v>
      </c>
      <c r="N65" s="48" t="s">
        <v>86</v>
      </c>
      <c r="O65" s="51">
        <v>7</v>
      </c>
      <c r="P65" s="48" t="s">
        <v>257</v>
      </c>
      <c r="Q65" s="48" t="s">
        <v>500</v>
      </c>
      <c r="R65" s="48" t="s">
        <v>88</v>
      </c>
      <c r="S65" s="48" t="s">
        <v>89</v>
      </c>
      <c r="T65" s="48" t="s">
        <v>90</v>
      </c>
    </row>
    <row r="66" spans="1:20" s="48" customFormat="1" ht="12.75" outlineLevel="3" x14ac:dyDescent="0.2">
      <c r="A66" s="49"/>
      <c r="B66" s="53">
        <v>189493</v>
      </c>
      <c r="C66" s="51">
        <v>357795</v>
      </c>
      <c r="D66" s="48" t="s">
        <v>332</v>
      </c>
      <c r="E66" s="48" t="s">
        <v>568</v>
      </c>
      <c r="F66" s="48" t="s">
        <v>330</v>
      </c>
      <c r="G66" s="48" t="s">
        <v>81</v>
      </c>
      <c r="H66" s="48" t="s">
        <v>331</v>
      </c>
      <c r="I66" s="48" t="s">
        <v>83</v>
      </c>
      <c r="J66" s="48" t="s">
        <v>567</v>
      </c>
      <c r="K66" s="50">
        <v>43921</v>
      </c>
      <c r="M66" s="50">
        <v>43921</v>
      </c>
      <c r="N66" s="48" t="s">
        <v>86</v>
      </c>
      <c r="O66" s="51">
        <v>25</v>
      </c>
      <c r="P66" s="48" t="s">
        <v>324</v>
      </c>
      <c r="Q66" s="48" t="s">
        <v>333</v>
      </c>
      <c r="R66" s="48" t="s">
        <v>88</v>
      </c>
      <c r="S66" s="48" t="s">
        <v>89</v>
      </c>
      <c r="T66" s="48" t="s">
        <v>90</v>
      </c>
    </row>
    <row r="67" spans="1:20" s="48" customFormat="1" ht="12.75" outlineLevel="3" x14ac:dyDescent="0.2">
      <c r="A67" s="49"/>
      <c r="B67" s="53">
        <v>215215</v>
      </c>
      <c r="C67" s="51">
        <v>15767</v>
      </c>
      <c r="D67" s="48" t="s">
        <v>570</v>
      </c>
      <c r="E67" s="48" t="s">
        <v>569</v>
      </c>
      <c r="F67" s="48" t="s">
        <v>375</v>
      </c>
      <c r="G67" s="48" t="s">
        <v>81</v>
      </c>
      <c r="H67" s="48" t="s">
        <v>376</v>
      </c>
      <c r="I67" s="48" t="s">
        <v>83</v>
      </c>
      <c r="J67" s="48" t="s">
        <v>247</v>
      </c>
      <c r="K67" s="50">
        <v>43833</v>
      </c>
      <c r="M67" s="50">
        <v>43915</v>
      </c>
      <c r="N67" s="48" t="s">
        <v>86</v>
      </c>
      <c r="O67" s="51">
        <v>19</v>
      </c>
      <c r="P67" s="48" t="s">
        <v>365</v>
      </c>
      <c r="Q67" s="48" t="s">
        <v>366</v>
      </c>
      <c r="R67" s="48" t="s">
        <v>88</v>
      </c>
      <c r="S67" s="48" t="s">
        <v>89</v>
      </c>
      <c r="T67" s="48" t="s">
        <v>90</v>
      </c>
    </row>
    <row r="68" spans="1:20" s="48" customFormat="1" ht="12.75" outlineLevel="3" x14ac:dyDescent="0.2">
      <c r="A68" s="49"/>
      <c r="B68" s="53">
        <v>217593</v>
      </c>
      <c r="C68" s="51">
        <v>53595</v>
      </c>
      <c r="D68" s="48" t="s">
        <v>571</v>
      </c>
      <c r="E68" s="48" t="s">
        <v>569</v>
      </c>
      <c r="F68" s="48" t="s">
        <v>369</v>
      </c>
      <c r="G68" s="48" t="s">
        <v>81</v>
      </c>
      <c r="H68" s="48" t="s">
        <v>370</v>
      </c>
      <c r="I68" s="48" t="s">
        <v>83</v>
      </c>
      <c r="J68" s="48" t="s">
        <v>368</v>
      </c>
      <c r="K68" s="50">
        <v>43833</v>
      </c>
      <c r="M68" s="50">
        <v>43915</v>
      </c>
      <c r="N68" s="48" t="s">
        <v>86</v>
      </c>
      <c r="O68" s="51">
        <v>19</v>
      </c>
      <c r="P68" s="48" t="s">
        <v>365</v>
      </c>
      <c r="Q68" s="48" t="s">
        <v>366</v>
      </c>
      <c r="R68" s="48" t="s">
        <v>88</v>
      </c>
      <c r="S68" s="48" t="s">
        <v>89</v>
      </c>
      <c r="T68" s="48" t="s">
        <v>90</v>
      </c>
    </row>
    <row r="69" spans="1:20" s="48" customFormat="1" ht="12.75" outlineLevel="3" x14ac:dyDescent="0.2">
      <c r="A69" s="49"/>
      <c r="B69" s="53">
        <v>218196</v>
      </c>
      <c r="C69" s="51">
        <v>10243</v>
      </c>
      <c r="D69" s="48" t="s">
        <v>572</v>
      </c>
      <c r="E69" s="48" t="s">
        <v>569</v>
      </c>
      <c r="F69" s="48" t="s">
        <v>372</v>
      </c>
      <c r="G69" s="48" t="s">
        <v>81</v>
      </c>
      <c r="H69" s="48" t="s">
        <v>373</v>
      </c>
      <c r="I69" s="48" t="s">
        <v>83</v>
      </c>
      <c r="J69" s="48" t="s">
        <v>247</v>
      </c>
      <c r="K69" s="50">
        <v>43833</v>
      </c>
      <c r="M69" s="50">
        <v>43915</v>
      </c>
      <c r="N69" s="48" t="s">
        <v>86</v>
      </c>
      <c r="O69" s="51">
        <v>19</v>
      </c>
      <c r="P69" s="48" t="s">
        <v>365</v>
      </c>
      <c r="Q69" s="48" t="s">
        <v>366</v>
      </c>
      <c r="R69" s="48" t="s">
        <v>88</v>
      </c>
      <c r="S69" s="48" t="s">
        <v>89</v>
      </c>
      <c r="T69" s="48" t="s">
        <v>90</v>
      </c>
    </row>
    <row r="70" spans="1:20" s="48" customFormat="1" ht="12.75" outlineLevel="3" x14ac:dyDescent="0.2">
      <c r="A70" s="49"/>
      <c r="B70" s="53">
        <v>207946</v>
      </c>
      <c r="C70" s="51">
        <v>96981</v>
      </c>
      <c r="D70" s="48" t="s">
        <v>573</v>
      </c>
      <c r="E70" s="48" t="s">
        <v>569</v>
      </c>
      <c r="F70" s="48" t="s">
        <v>363</v>
      </c>
      <c r="G70" s="48" t="s">
        <v>81</v>
      </c>
      <c r="H70" s="48" t="s">
        <v>364</v>
      </c>
      <c r="I70" s="48" t="s">
        <v>83</v>
      </c>
      <c r="J70" s="48" t="s">
        <v>362</v>
      </c>
      <c r="K70" s="50">
        <v>43833</v>
      </c>
      <c r="M70" s="50">
        <v>43915</v>
      </c>
      <c r="N70" s="48" t="s">
        <v>86</v>
      </c>
      <c r="O70" s="51">
        <v>19</v>
      </c>
      <c r="P70" s="48" t="s">
        <v>365</v>
      </c>
      <c r="Q70" s="48" t="s">
        <v>366</v>
      </c>
      <c r="R70" s="48" t="s">
        <v>88</v>
      </c>
      <c r="S70" s="48" t="s">
        <v>89</v>
      </c>
      <c r="T70" s="48" t="s">
        <v>90</v>
      </c>
    </row>
    <row r="71" spans="1:20" s="48" customFormat="1" ht="12.75" outlineLevel="3" x14ac:dyDescent="0.2">
      <c r="A71" s="49"/>
      <c r="B71" s="53">
        <v>216739</v>
      </c>
      <c r="C71" s="51">
        <v>54400</v>
      </c>
      <c r="D71" s="48" t="s">
        <v>578</v>
      </c>
      <c r="E71" s="48" t="s">
        <v>574</v>
      </c>
      <c r="F71" s="48" t="s">
        <v>575</v>
      </c>
      <c r="G71" s="48" t="s">
        <v>81</v>
      </c>
      <c r="H71" s="48" t="s">
        <v>576</v>
      </c>
      <c r="I71" s="48" t="s">
        <v>83</v>
      </c>
      <c r="J71" s="48" t="s">
        <v>577</v>
      </c>
      <c r="K71" s="50">
        <v>43822</v>
      </c>
      <c r="M71" s="50">
        <v>43901</v>
      </c>
      <c r="N71" s="48" t="s">
        <v>86</v>
      </c>
      <c r="O71" s="51">
        <v>7</v>
      </c>
      <c r="P71" s="48" t="s">
        <v>451</v>
      </c>
      <c r="Q71" s="48" t="s">
        <v>452</v>
      </c>
      <c r="R71" s="48" t="s">
        <v>88</v>
      </c>
      <c r="S71" s="48" t="s">
        <v>89</v>
      </c>
      <c r="T71" s="48" t="s">
        <v>90</v>
      </c>
    </row>
    <row r="72" spans="1:20" s="48" customFormat="1" ht="12.75" outlineLevel="3" x14ac:dyDescent="0.2">
      <c r="A72" s="49"/>
      <c r="B72" s="53">
        <v>217480</v>
      </c>
      <c r="C72" s="51">
        <v>54400</v>
      </c>
      <c r="D72" s="48" t="s">
        <v>580</v>
      </c>
      <c r="E72" s="48" t="s">
        <v>574</v>
      </c>
      <c r="F72" s="48" t="s">
        <v>575</v>
      </c>
      <c r="G72" s="48" t="s">
        <v>81</v>
      </c>
      <c r="H72" s="48" t="s">
        <v>579</v>
      </c>
      <c r="I72" s="48" t="s">
        <v>83</v>
      </c>
      <c r="J72" s="48" t="s">
        <v>220</v>
      </c>
      <c r="K72" s="50">
        <v>43833</v>
      </c>
      <c r="M72" s="50">
        <v>43901</v>
      </c>
      <c r="N72" s="48" t="s">
        <v>86</v>
      </c>
      <c r="O72" s="51">
        <v>7</v>
      </c>
      <c r="P72" s="48" t="s">
        <v>451</v>
      </c>
      <c r="Q72" s="48" t="s">
        <v>452</v>
      </c>
      <c r="R72" s="48" t="s">
        <v>88</v>
      </c>
      <c r="S72" s="48" t="s">
        <v>89</v>
      </c>
      <c r="T72" s="48" t="s">
        <v>90</v>
      </c>
    </row>
    <row r="73" spans="1:20" s="48" customFormat="1" ht="12.75" outlineLevel="3" x14ac:dyDescent="0.2">
      <c r="A73" s="49"/>
      <c r="B73" s="53">
        <v>217483</v>
      </c>
      <c r="C73" s="51">
        <v>101100</v>
      </c>
      <c r="D73" s="48" t="s">
        <v>582</v>
      </c>
      <c r="E73" s="48" t="s">
        <v>574</v>
      </c>
      <c r="F73" s="48" t="s">
        <v>575</v>
      </c>
      <c r="G73" s="48" t="s">
        <v>81</v>
      </c>
      <c r="H73" s="48" t="s">
        <v>581</v>
      </c>
      <c r="I73" s="48" t="s">
        <v>83</v>
      </c>
      <c r="J73" s="48" t="s">
        <v>220</v>
      </c>
      <c r="K73" s="50">
        <v>43833</v>
      </c>
      <c r="M73" s="50">
        <v>43901</v>
      </c>
      <c r="N73" s="48" t="s">
        <v>86</v>
      </c>
      <c r="O73" s="51">
        <v>7</v>
      </c>
      <c r="P73" s="48" t="s">
        <v>451</v>
      </c>
      <c r="Q73" s="48" t="s">
        <v>452</v>
      </c>
      <c r="R73" s="48" t="s">
        <v>88</v>
      </c>
      <c r="S73" s="48" t="s">
        <v>89</v>
      </c>
      <c r="T73" s="48" t="s">
        <v>90</v>
      </c>
    </row>
    <row r="74" spans="1:20" s="48" customFormat="1" ht="12.75" outlineLevel="3" x14ac:dyDescent="0.2">
      <c r="A74" s="49"/>
      <c r="B74" s="53">
        <v>170350</v>
      </c>
      <c r="C74" s="51">
        <v>78579</v>
      </c>
      <c r="D74" s="48" t="s">
        <v>587</v>
      </c>
      <c r="E74" s="48" t="s">
        <v>586</v>
      </c>
      <c r="F74" s="48" t="s">
        <v>583</v>
      </c>
      <c r="G74" s="48" t="s">
        <v>81</v>
      </c>
      <c r="H74" s="48" t="s">
        <v>584</v>
      </c>
      <c r="I74" s="48" t="s">
        <v>83</v>
      </c>
      <c r="J74" s="48" t="s">
        <v>585</v>
      </c>
      <c r="K74" s="50">
        <v>43833</v>
      </c>
      <c r="M74" s="50">
        <v>43922</v>
      </c>
      <c r="N74" s="48" t="s">
        <v>86</v>
      </c>
      <c r="O74" s="51">
        <v>26</v>
      </c>
      <c r="P74" s="48" t="s">
        <v>365</v>
      </c>
      <c r="Q74" s="48" t="s">
        <v>554</v>
      </c>
      <c r="R74" s="48" t="s">
        <v>88</v>
      </c>
      <c r="S74" s="48" t="s">
        <v>89</v>
      </c>
      <c r="T74" s="48" t="s">
        <v>90</v>
      </c>
    </row>
    <row r="75" spans="1:20" s="48" customFormat="1" ht="12.75" outlineLevel="3" x14ac:dyDescent="0.2">
      <c r="A75" s="49"/>
      <c r="B75" s="53">
        <v>155215</v>
      </c>
      <c r="C75" s="51">
        <v>37370</v>
      </c>
      <c r="D75" s="48" t="s">
        <v>593</v>
      </c>
      <c r="E75" s="48" t="s">
        <v>588</v>
      </c>
      <c r="F75" s="48" t="s">
        <v>591</v>
      </c>
      <c r="G75" s="48" t="s">
        <v>96</v>
      </c>
      <c r="H75" s="48" t="s">
        <v>592</v>
      </c>
      <c r="I75" s="48" t="s">
        <v>83</v>
      </c>
      <c r="J75" s="48" t="s">
        <v>589</v>
      </c>
      <c r="K75" s="50">
        <v>43833</v>
      </c>
      <c r="M75" s="50">
        <v>43949</v>
      </c>
      <c r="N75" s="48" t="s">
        <v>86</v>
      </c>
      <c r="O75" s="51">
        <v>54</v>
      </c>
      <c r="P75" s="48" t="s">
        <v>590</v>
      </c>
      <c r="Q75" s="48" t="s">
        <v>316</v>
      </c>
      <c r="R75" s="48" t="s">
        <v>88</v>
      </c>
      <c r="S75" s="48" t="s">
        <v>89</v>
      </c>
      <c r="T75" s="48" t="s">
        <v>90</v>
      </c>
    </row>
    <row r="76" spans="1:20" s="48" customFormat="1" ht="12.75" outlineLevel="3" x14ac:dyDescent="0.2">
      <c r="A76" s="49"/>
      <c r="B76" s="53">
        <v>170920</v>
      </c>
      <c r="C76" s="51">
        <v>33100</v>
      </c>
      <c r="D76" s="48" t="s">
        <v>597</v>
      </c>
      <c r="E76" s="48" t="s">
        <v>588</v>
      </c>
      <c r="F76" s="48" t="s">
        <v>594</v>
      </c>
      <c r="G76" s="48" t="s">
        <v>81</v>
      </c>
      <c r="H76" s="48" t="s">
        <v>595</v>
      </c>
      <c r="I76" s="48" t="s">
        <v>83</v>
      </c>
      <c r="J76" s="48" t="s">
        <v>596</v>
      </c>
      <c r="K76" s="50">
        <v>43833</v>
      </c>
      <c r="M76" s="50">
        <v>43950</v>
      </c>
      <c r="N76" s="48" t="s">
        <v>86</v>
      </c>
      <c r="O76" s="51">
        <v>54</v>
      </c>
      <c r="P76" s="48" t="s">
        <v>590</v>
      </c>
      <c r="Q76" s="48" t="s">
        <v>598</v>
      </c>
      <c r="R76" s="48" t="s">
        <v>88</v>
      </c>
      <c r="S76" s="48" t="s">
        <v>89</v>
      </c>
      <c r="T76" s="48" t="s">
        <v>90</v>
      </c>
    </row>
    <row r="77" spans="1:20" s="48" customFormat="1" ht="12.75" outlineLevel="3" x14ac:dyDescent="0.2">
      <c r="A77" s="49"/>
      <c r="B77" s="53">
        <v>196779</v>
      </c>
      <c r="C77" s="51">
        <v>129300</v>
      </c>
      <c r="D77" s="48" t="s">
        <v>601</v>
      </c>
      <c r="E77" s="48" t="s">
        <v>588</v>
      </c>
      <c r="F77" s="48" t="s">
        <v>599</v>
      </c>
      <c r="G77" s="48" t="s">
        <v>81</v>
      </c>
      <c r="H77" s="48" t="s">
        <v>600</v>
      </c>
      <c r="I77" s="48" t="s">
        <v>83</v>
      </c>
      <c r="J77" s="48" t="s">
        <v>233</v>
      </c>
      <c r="K77" s="50">
        <v>43833</v>
      </c>
      <c r="M77" s="50">
        <v>43932</v>
      </c>
      <c r="N77" s="48" t="s">
        <v>86</v>
      </c>
      <c r="O77" s="51">
        <v>54</v>
      </c>
      <c r="P77" s="48" t="s">
        <v>590</v>
      </c>
      <c r="Q77" s="48" t="s">
        <v>452</v>
      </c>
      <c r="R77" s="48" t="s">
        <v>88</v>
      </c>
      <c r="S77" s="48" t="s">
        <v>89</v>
      </c>
      <c r="T77" s="48" t="s">
        <v>90</v>
      </c>
    </row>
    <row r="78" spans="1:20" s="48" customFormat="1" ht="12.75" outlineLevel="3" x14ac:dyDescent="0.2">
      <c r="A78" s="49"/>
      <c r="B78" s="53">
        <v>166931</v>
      </c>
      <c r="C78" s="51">
        <v>265309</v>
      </c>
      <c r="D78" s="48" t="s">
        <v>412</v>
      </c>
      <c r="E78" s="48" t="s">
        <v>602</v>
      </c>
      <c r="F78" s="48" t="s">
        <v>302</v>
      </c>
      <c r="G78" s="48" t="s">
        <v>81</v>
      </c>
      <c r="H78" s="48" t="s">
        <v>602</v>
      </c>
      <c r="I78" s="48" t="s">
        <v>296</v>
      </c>
      <c r="J78" s="48" t="s">
        <v>305</v>
      </c>
      <c r="K78" s="50">
        <v>43903</v>
      </c>
      <c r="M78" s="50">
        <v>43962</v>
      </c>
      <c r="N78" s="48" t="s">
        <v>307</v>
      </c>
      <c r="O78" s="51">
        <v>59</v>
      </c>
      <c r="P78" s="48" t="s">
        <v>308</v>
      </c>
      <c r="Q78" s="48" t="s">
        <v>412</v>
      </c>
      <c r="R78" s="48" t="s">
        <v>88</v>
      </c>
      <c r="S78" s="48" t="s">
        <v>89</v>
      </c>
      <c r="T78" s="48" t="s">
        <v>90</v>
      </c>
    </row>
    <row r="79" spans="1:20" s="48" customFormat="1" ht="12.75" outlineLevel="3" x14ac:dyDescent="0.2">
      <c r="A79" s="49"/>
      <c r="B79" s="53">
        <v>166931</v>
      </c>
      <c r="C79" s="51">
        <v>265309</v>
      </c>
      <c r="D79" s="48" t="s">
        <v>412</v>
      </c>
      <c r="E79" s="48" t="s">
        <v>602</v>
      </c>
      <c r="F79" s="48" t="s">
        <v>302</v>
      </c>
      <c r="G79" s="48" t="s">
        <v>81</v>
      </c>
      <c r="H79" s="48" t="s">
        <v>602</v>
      </c>
      <c r="I79" s="48" t="s">
        <v>296</v>
      </c>
      <c r="J79" s="48" t="s">
        <v>603</v>
      </c>
      <c r="K79" s="50">
        <v>43903</v>
      </c>
      <c r="M79" s="50">
        <v>43962</v>
      </c>
      <c r="N79" s="48" t="s">
        <v>86</v>
      </c>
      <c r="O79" s="51">
        <v>59</v>
      </c>
      <c r="P79" s="48" t="s">
        <v>308</v>
      </c>
      <c r="Q79" s="48" t="s">
        <v>412</v>
      </c>
      <c r="R79" s="48" t="s">
        <v>88</v>
      </c>
      <c r="S79" s="48" t="s">
        <v>89</v>
      </c>
      <c r="T79" s="48" t="s">
        <v>90</v>
      </c>
    </row>
    <row r="80" spans="1:20" s="48" customFormat="1" ht="12.75" outlineLevel="3" x14ac:dyDescent="0.2">
      <c r="A80" s="49"/>
      <c r="B80" s="53">
        <v>166931</v>
      </c>
      <c r="C80" s="51">
        <v>265309</v>
      </c>
      <c r="D80" s="48" t="s">
        <v>306</v>
      </c>
      <c r="E80" s="48" t="s">
        <v>602</v>
      </c>
      <c r="F80" s="48" t="s">
        <v>310</v>
      </c>
      <c r="G80" s="48" t="s">
        <v>81</v>
      </c>
      <c r="H80" s="48" t="s">
        <v>303</v>
      </c>
      <c r="I80" s="48" t="s">
        <v>304</v>
      </c>
      <c r="J80" s="48" t="s">
        <v>305</v>
      </c>
      <c r="K80" s="50">
        <v>43903</v>
      </c>
      <c r="M80" s="50">
        <v>43962</v>
      </c>
      <c r="N80" s="48" t="s">
        <v>86</v>
      </c>
      <c r="O80" s="51">
        <v>29</v>
      </c>
      <c r="P80" s="48" t="s">
        <v>308</v>
      </c>
      <c r="Q80" s="48" t="s">
        <v>309</v>
      </c>
      <c r="R80" s="48" t="s">
        <v>88</v>
      </c>
      <c r="S80" s="48" t="s">
        <v>89</v>
      </c>
      <c r="T80" s="48" t="s">
        <v>90</v>
      </c>
    </row>
    <row r="81" spans="1:20" s="48" customFormat="1" ht="12.75" outlineLevel="3" x14ac:dyDescent="0.2">
      <c r="A81" s="49"/>
      <c r="B81" s="53">
        <v>218194</v>
      </c>
      <c r="C81" s="51">
        <v>199388</v>
      </c>
      <c r="D81" s="48" t="s">
        <v>605</v>
      </c>
      <c r="E81" s="48" t="s">
        <v>604</v>
      </c>
      <c r="F81" s="48" t="s">
        <v>338</v>
      </c>
      <c r="G81" s="48" t="s">
        <v>81</v>
      </c>
      <c r="H81" s="48" t="s">
        <v>336</v>
      </c>
      <c r="I81" s="48" t="s">
        <v>83</v>
      </c>
      <c r="J81" s="48" t="s">
        <v>337</v>
      </c>
      <c r="K81" s="50">
        <v>43833</v>
      </c>
      <c r="M81" s="50">
        <v>43891</v>
      </c>
      <c r="N81" s="48" t="s">
        <v>86</v>
      </c>
      <c r="O81" s="51">
        <v>24</v>
      </c>
      <c r="P81" s="48" t="s">
        <v>327</v>
      </c>
      <c r="Q81" s="48" t="s">
        <v>335</v>
      </c>
      <c r="R81" s="48" t="s">
        <v>88</v>
      </c>
      <c r="S81" s="48" t="s">
        <v>89</v>
      </c>
      <c r="T81" s="48" t="s">
        <v>90</v>
      </c>
    </row>
    <row r="82" spans="1:20" s="48" customFormat="1" ht="12.75" outlineLevel="3" x14ac:dyDescent="0.2">
      <c r="A82" s="49"/>
      <c r="B82" s="48">
        <v>218194</v>
      </c>
      <c r="C82" s="51">
        <v>252605</v>
      </c>
      <c r="D82" s="48" t="s">
        <v>606</v>
      </c>
      <c r="E82" s="48" t="s">
        <v>604</v>
      </c>
      <c r="F82" s="48" t="s">
        <v>378</v>
      </c>
      <c r="G82" s="48" t="s">
        <v>81</v>
      </c>
      <c r="H82" s="48" t="s">
        <v>379</v>
      </c>
      <c r="I82" s="48" t="s">
        <v>83</v>
      </c>
      <c r="J82" s="48" t="s">
        <v>377</v>
      </c>
      <c r="K82" s="50">
        <v>43833</v>
      </c>
      <c r="M82" s="50">
        <v>43893</v>
      </c>
      <c r="N82" s="48" t="s">
        <v>86</v>
      </c>
      <c r="O82" s="51">
        <v>24</v>
      </c>
      <c r="P82" s="48" t="s">
        <v>4</v>
      </c>
      <c r="Q82" s="48" t="s">
        <v>328</v>
      </c>
      <c r="R82" s="48" t="s">
        <v>88</v>
      </c>
      <c r="S82" s="48" t="s">
        <v>89</v>
      </c>
      <c r="T82" s="48" t="s">
        <v>90</v>
      </c>
    </row>
    <row r="83" spans="1:20" s="48" customFormat="1" ht="12.75" outlineLevel="3" x14ac:dyDescent="0.2">
      <c r="A83" s="49"/>
      <c r="B83" s="53">
        <v>213150</v>
      </c>
      <c r="C83" s="51">
        <v>117198</v>
      </c>
      <c r="D83" s="48" t="s">
        <v>611</v>
      </c>
      <c r="E83" s="48" t="s">
        <v>607</v>
      </c>
      <c r="F83" s="48" t="s">
        <v>609</v>
      </c>
      <c r="G83" s="48" t="s">
        <v>109</v>
      </c>
      <c r="H83" s="48" t="s">
        <v>610</v>
      </c>
      <c r="I83" s="48" t="s">
        <v>83</v>
      </c>
      <c r="J83" s="48" t="s">
        <v>608</v>
      </c>
      <c r="K83" s="50">
        <v>43833</v>
      </c>
      <c r="M83" s="50">
        <v>43918</v>
      </c>
      <c r="N83" s="48" t="s">
        <v>86</v>
      </c>
      <c r="O83" s="51">
        <v>76</v>
      </c>
      <c r="P83" s="48" t="s">
        <v>4</v>
      </c>
      <c r="Q83" s="48" t="s">
        <v>382</v>
      </c>
      <c r="R83" s="48" t="s">
        <v>88</v>
      </c>
      <c r="S83" s="48" t="s">
        <v>89</v>
      </c>
      <c r="T83" s="48" t="s">
        <v>90</v>
      </c>
    </row>
    <row r="84" spans="1:20" s="48" customFormat="1" ht="12.75" outlineLevel="3" x14ac:dyDescent="0.2">
      <c r="A84" s="49"/>
      <c r="B84" s="53">
        <v>215100</v>
      </c>
      <c r="C84" s="51">
        <v>54400</v>
      </c>
      <c r="D84" s="48" t="s">
        <v>613</v>
      </c>
      <c r="E84" s="48" t="s">
        <v>607</v>
      </c>
      <c r="F84" s="48" t="s">
        <v>609</v>
      </c>
      <c r="G84" s="48" t="s">
        <v>109</v>
      </c>
      <c r="H84" s="48" t="s">
        <v>612</v>
      </c>
      <c r="I84" s="48" t="s">
        <v>83</v>
      </c>
      <c r="J84" s="48" t="s">
        <v>98</v>
      </c>
      <c r="K84" s="50">
        <v>43833</v>
      </c>
      <c r="M84" s="50">
        <v>43918</v>
      </c>
      <c r="N84" s="48" t="s">
        <v>86</v>
      </c>
      <c r="O84" s="51">
        <v>76</v>
      </c>
      <c r="P84" s="48" t="s">
        <v>4</v>
      </c>
      <c r="Q84" s="48" t="s">
        <v>382</v>
      </c>
      <c r="R84" s="48" t="s">
        <v>88</v>
      </c>
      <c r="S84" s="48" t="s">
        <v>89</v>
      </c>
      <c r="T84" s="48" t="s">
        <v>90</v>
      </c>
    </row>
    <row r="85" spans="1:20" s="48" customFormat="1" ht="12.75" outlineLevel="3" x14ac:dyDescent="0.2">
      <c r="A85" s="49"/>
      <c r="B85" s="53">
        <v>217913</v>
      </c>
      <c r="C85" s="51">
        <v>54400</v>
      </c>
      <c r="D85" s="48" t="s">
        <v>613</v>
      </c>
      <c r="E85" s="48" t="s">
        <v>607</v>
      </c>
      <c r="F85" s="48" t="s">
        <v>614</v>
      </c>
      <c r="G85" s="48" t="s">
        <v>109</v>
      </c>
      <c r="H85" s="48" t="s">
        <v>615</v>
      </c>
      <c r="I85" s="48" t="s">
        <v>83</v>
      </c>
      <c r="J85" s="48" t="s">
        <v>98</v>
      </c>
      <c r="K85" s="50">
        <v>43833</v>
      </c>
      <c r="M85" s="50">
        <v>43918</v>
      </c>
      <c r="N85" s="48" t="s">
        <v>86</v>
      </c>
      <c r="O85" s="51">
        <v>76</v>
      </c>
      <c r="P85" s="48" t="s">
        <v>4</v>
      </c>
      <c r="Q85" s="48" t="s">
        <v>382</v>
      </c>
      <c r="R85" s="48" t="s">
        <v>88</v>
      </c>
      <c r="S85" s="48" t="s">
        <v>89</v>
      </c>
      <c r="T85" s="48" t="s">
        <v>90</v>
      </c>
    </row>
    <row r="86" spans="1:20" s="48" customFormat="1" ht="12.75" outlineLevel="3" x14ac:dyDescent="0.2">
      <c r="A86" s="49"/>
      <c r="B86" s="53">
        <v>180702</v>
      </c>
      <c r="C86" s="51">
        <v>24600</v>
      </c>
      <c r="D86" s="48" t="s">
        <v>618</v>
      </c>
      <c r="E86" s="48" t="s">
        <v>607</v>
      </c>
      <c r="F86" s="48" t="s">
        <v>616</v>
      </c>
      <c r="G86" s="48" t="s">
        <v>215</v>
      </c>
      <c r="H86" s="48" t="s">
        <v>617</v>
      </c>
      <c r="I86" s="48" t="s">
        <v>83</v>
      </c>
      <c r="J86" s="48" t="s">
        <v>98</v>
      </c>
      <c r="K86" s="50">
        <v>43833</v>
      </c>
      <c r="M86" s="50">
        <v>43918</v>
      </c>
      <c r="N86" s="48" t="s">
        <v>86</v>
      </c>
      <c r="O86" s="51">
        <v>76</v>
      </c>
      <c r="P86" s="48" t="s">
        <v>4</v>
      </c>
      <c r="Q86" s="48" t="s">
        <v>382</v>
      </c>
      <c r="R86" s="48" t="s">
        <v>88</v>
      </c>
      <c r="S86" s="48" t="s">
        <v>89</v>
      </c>
      <c r="T86" s="48" t="s">
        <v>90</v>
      </c>
    </row>
    <row r="87" spans="1:20" s="48" customFormat="1" ht="12.75" outlineLevel="3" x14ac:dyDescent="0.2">
      <c r="A87" s="49"/>
      <c r="B87" s="53">
        <v>213611</v>
      </c>
      <c r="C87" s="51">
        <v>116500</v>
      </c>
      <c r="D87" s="48" t="s">
        <v>621</v>
      </c>
      <c r="E87" s="48" t="s">
        <v>607</v>
      </c>
      <c r="F87" s="48" t="s">
        <v>619</v>
      </c>
      <c r="G87" s="48" t="s">
        <v>109</v>
      </c>
      <c r="H87" s="48" t="s">
        <v>620</v>
      </c>
      <c r="I87" s="48" t="s">
        <v>83</v>
      </c>
      <c r="J87" s="48" t="s">
        <v>111</v>
      </c>
      <c r="K87" s="50">
        <v>43833</v>
      </c>
      <c r="M87" s="50">
        <v>43918</v>
      </c>
      <c r="N87" s="48" t="s">
        <v>86</v>
      </c>
      <c r="O87" s="51">
        <v>76</v>
      </c>
      <c r="P87" s="48" t="s">
        <v>4</v>
      </c>
      <c r="Q87" s="48" t="s">
        <v>382</v>
      </c>
      <c r="R87" s="48" t="s">
        <v>88</v>
      </c>
      <c r="S87" s="48" t="s">
        <v>89</v>
      </c>
      <c r="T87" s="48" t="s">
        <v>90</v>
      </c>
    </row>
    <row r="88" spans="1:20" s="48" customFormat="1" ht="12.75" outlineLevel="3" x14ac:dyDescent="0.2">
      <c r="A88" s="49"/>
      <c r="B88" s="53">
        <v>186375</v>
      </c>
      <c r="C88" s="51">
        <v>47800</v>
      </c>
      <c r="D88" s="48" t="s">
        <v>623</v>
      </c>
      <c r="E88" s="48" t="s">
        <v>607</v>
      </c>
      <c r="F88" s="48" t="s">
        <v>383</v>
      </c>
      <c r="G88" s="48" t="s">
        <v>109</v>
      </c>
      <c r="H88" s="48" t="s">
        <v>622</v>
      </c>
      <c r="I88" s="48" t="s">
        <v>83</v>
      </c>
      <c r="J88" s="48" t="s">
        <v>98</v>
      </c>
      <c r="K88" s="50">
        <v>43833</v>
      </c>
      <c r="M88" s="50">
        <v>43918</v>
      </c>
      <c r="N88" s="48" t="s">
        <v>86</v>
      </c>
      <c r="O88" s="51">
        <v>76</v>
      </c>
      <c r="P88" s="48" t="s">
        <v>4</v>
      </c>
      <c r="Q88" s="48" t="s">
        <v>382</v>
      </c>
      <c r="R88" s="48" t="s">
        <v>88</v>
      </c>
      <c r="S88" s="48" t="s">
        <v>89</v>
      </c>
      <c r="T88" s="48" t="s">
        <v>90</v>
      </c>
    </row>
    <row r="89" spans="1:20" s="48" customFormat="1" ht="12.75" outlineLevel="3" x14ac:dyDescent="0.2">
      <c r="A89" s="49"/>
      <c r="B89" s="53">
        <v>185170</v>
      </c>
      <c r="C89" s="51">
        <v>10200</v>
      </c>
      <c r="D89" s="48" t="s">
        <v>624</v>
      </c>
      <c r="E89" s="48" t="s">
        <v>607</v>
      </c>
      <c r="F89" s="48" t="s">
        <v>383</v>
      </c>
      <c r="G89" s="48" t="s">
        <v>215</v>
      </c>
      <c r="H89" s="48" t="s">
        <v>384</v>
      </c>
      <c r="I89" s="48" t="s">
        <v>83</v>
      </c>
      <c r="J89" s="48" t="s">
        <v>98</v>
      </c>
      <c r="K89" s="50">
        <v>43663</v>
      </c>
      <c r="M89" s="50">
        <v>43918</v>
      </c>
      <c r="N89" s="48" t="s">
        <v>86</v>
      </c>
      <c r="O89" s="51">
        <v>76</v>
      </c>
      <c r="P89" s="48" t="s">
        <v>4</v>
      </c>
      <c r="Q89" s="48" t="s">
        <v>382</v>
      </c>
      <c r="R89" s="48" t="s">
        <v>88</v>
      </c>
      <c r="S89" s="48" t="s">
        <v>89</v>
      </c>
      <c r="T89" s="48" t="s">
        <v>90</v>
      </c>
    </row>
    <row r="90" spans="1:20" s="48" customFormat="1" ht="12.75" outlineLevel="3" x14ac:dyDescent="0.2">
      <c r="A90" s="49"/>
      <c r="B90" s="53">
        <v>207167</v>
      </c>
      <c r="C90" s="51">
        <v>33100</v>
      </c>
      <c r="D90" s="48" t="s">
        <v>613</v>
      </c>
      <c r="E90" s="48" t="s">
        <v>607</v>
      </c>
      <c r="F90" s="48" t="s">
        <v>625</v>
      </c>
      <c r="G90" s="48" t="s">
        <v>109</v>
      </c>
      <c r="H90" s="48" t="s">
        <v>626</v>
      </c>
      <c r="I90" s="48" t="s">
        <v>83</v>
      </c>
      <c r="J90" s="48" t="s">
        <v>98</v>
      </c>
      <c r="K90" s="50">
        <v>43833</v>
      </c>
      <c r="M90" s="50">
        <v>43918</v>
      </c>
      <c r="N90" s="48" t="s">
        <v>86</v>
      </c>
      <c r="O90" s="51">
        <v>76</v>
      </c>
      <c r="P90" s="48" t="s">
        <v>4</v>
      </c>
      <c r="Q90" s="48" t="s">
        <v>382</v>
      </c>
      <c r="R90" s="48" t="s">
        <v>88</v>
      </c>
      <c r="S90" s="48" t="s">
        <v>89</v>
      </c>
      <c r="T90" s="48" t="s">
        <v>90</v>
      </c>
    </row>
    <row r="91" spans="1:20" s="48" customFormat="1" ht="12.75" outlineLevel="3" x14ac:dyDescent="0.2">
      <c r="A91" s="49"/>
      <c r="B91" s="53">
        <v>188691</v>
      </c>
      <c r="C91" s="51">
        <v>33100</v>
      </c>
      <c r="D91" s="48" t="s">
        <v>623</v>
      </c>
      <c r="E91" s="48" t="s">
        <v>607</v>
      </c>
      <c r="F91" s="48" t="s">
        <v>627</v>
      </c>
      <c r="G91" s="48" t="s">
        <v>109</v>
      </c>
      <c r="H91" s="48" t="s">
        <v>628</v>
      </c>
      <c r="I91" s="48" t="s">
        <v>83</v>
      </c>
      <c r="J91" s="48" t="s">
        <v>98</v>
      </c>
      <c r="K91" s="50">
        <v>43833</v>
      </c>
      <c r="M91" s="50">
        <v>43918</v>
      </c>
      <c r="N91" s="48" t="s">
        <v>86</v>
      </c>
      <c r="O91" s="51">
        <v>76</v>
      </c>
      <c r="P91" s="48" t="s">
        <v>4</v>
      </c>
      <c r="Q91" s="48" t="s">
        <v>382</v>
      </c>
      <c r="R91" s="48" t="s">
        <v>88</v>
      </c>
      <c r="S91" s="48" t="s">
        <v>89</v>
      </c>
      <c r="T91" s="48" t="s">
        <v>90</v>
      </c>
    </row>
    <row r="92" spans="1:20" s="48" customFormat="1" ht="12.75" outlineLevel="3" x14ac:dyDescent="0.2">
      <c r="A92" s="49"/>
      <c r="B92" s="53">
        <v>190269</v>
      </c>
      <c r="C92" s="51">
        <v>19400</v>
      </c>
      <c r="D92" s="48" t="s">
        <v>613</v>
      </c>
      <c r="E92" s="48" t="s">
        <v>607</v>
      </c>
      <c r="F92" s="48" t="s">
        <v>627</v>
      </c>
      <c r="G92" s="48" t="s">
        <v>109</v>
      </c>
      <c r="H92" s="48" t="s">
        <v>629</v>
      </c>
      <c r="I92" s="48" t="s">
        <v>83</v>
      </c>
      <c r="J92" s="48" t="s">
        <v>98</v>
      </c>
      <c r="K92" s="50">
        <v>43833</v>
      </c>
      <c r="M92" s="50">
        <v>43918</v>
      </c>
      <c r="N92" s="48" t="s">
        <v>86</v>
      </c>
      <c r="O92" s="51">
        <v>76</v>
      </c>
      <c r="P92" s="48" t="s">
        <v>4</v>
      </c>
      <c r="Q92" s="48" t="s">
        <v>382</v>
      </c>
      <c r="R92" s="48" t="s">
        <v>88</v>
      </c>
      <c r="S92" s="48" t="s">
        <v>89</v>
      </c>
      <c r="T92" s="48" t="s">
        <v>90</v>
      </c>
    </row>
    <row r="93" spans="1:20" s="48" customFormat="1" ht="12.75" outlineLevel="3" x14ac:dyDescent="0.2">
      <c r="A93" s="49"/>
      <c r="B93" s="53">
        <v>200221</v>
      </c>
      <c r="C93" s="51">
        <v>13200</v>
      </c>
      <c r="D93" s="48" t="s">
        <v>613</v>
      </c>
      <c r="E93" s="48" t="s">
        <v>607</v>
      </c>
      <c r="F93" s="48" t="s">
        <v>380</v>
      </c>
      <c r="G93" s="48" t="s">
        <v>109</v>
      </c>
      <c r="H93" s="48" t="s">
        <v>381</v>
      </c>
      <c r="I93" s="48" t="s">
        <v>83</v>
      </c>
      <c r="J93" s="48" t="s">
        <v>98</v>
      </c>
      <c r="K93" s="50">
        <v>43833</v>
      </c>
      <c r="M93" s="50">
        <v>43918</v>
      </c>
      <c r="N93" s="48" t="s">
        <v>86</v>
      </c>
      <c r="O93" s="51">
        <v>76</v>
      </c>
      <c r="P93" s="48" t="s">
        <v>4</v>
      </c>
      <c r="Q93" s="48" t="s">
        <v>382</v>
      </c>
      <c r="R93" s="48" t="s">
        <v>88</v>
      </c>
      <c r="S93" s="48" t="s">
        <v>89</v>
      </c>
      <c r="T93" s="48" t="s">
        <v>90</v>
      </c>
    </row>
    <row r="94" spans="1:20" s="48" customFormat="1" ht="12.75" outlineLevel="3" x14ac:dyDescent="0.2">
      <c r="A94" s="49"/>
      <c r="B94" s="53">
        <v>199564</v>
      </c>
      <c r="C94" s="51">
        <v>33100</v>
      </c>
      <c r="D94" s="48" t="s">
        <v>613</v>
      </c>
      <c r="E94" s="48" t="s">
        <v>607</v>
      </c>
      <c r="F94" s="48" t="s">
        <v>380</v>
      </c>
      <c r="G94" s="48" t="s">
        <v>109</v>
      </c>
      <c r="H94" s="48" t="s">
        <v>630</v>
      </c>
      <c r="I94" s="48" t="s">
        <v>83</v>
      </c>
      <c r="J94" s="48" t="s">
        <v>98</v>
      </c>
      <c r="K94" s="50">
        <v>43833</v>
      </c>
      <c r="M94" s="50">
        <v>43918</v>
      </c>
      <c r="N94" s="48" t="s">
        <v>86</v>
      </c>
      <c r="O94" s="51">
        <v>76</v>
      </c>
      <c r="P94" s="48" t="s">
        <v>4</v>
      </c>
      <c r="Q94" s="48" t="s">
        <v>382</v>
      </c>
      <c r="R94" s="48" t="s">
        <v>88</v>
      </c>
      <c r="S94" s="48" t="s">
        <v>89</v>
      </c>
      <c r="T94" s="48" t="s">
        <v>90</v>
      </c>
    </row>
    <row r="95" spans="1:20" s="48" customFormat="1" ht="12.75" outlineLevel="3" x14ac:dyDescent="0.2">
      <c r="A95" s="49"/>
      <c r="B95" s="53">
        <v>209120</v>
      </c>
      <c r="C95" s="51">
        <v>55630</v>
      </c>
      <c r="D95" s="48" t="s">
        <v>633</v>
      </c>
      <c r="E95" s="48" t="s">
        <v>607</v>
      </c>
      <c r="F95" s="48" t="s">
        <v>631</v>
      </c>
      <c r="G95" s="48" t="s">
        <v>109</v>
      </c>
      <c r="H95" s="48" t="s">
        <v>632</v>
      </c>
      <c r="I95" s="48" t="s">
        <v>83</v>
      </c>
      <c r="J95" s="48" t="s">
        <v>98</v>
      </c>
      <c r="K95" s="50">
        <v>43833</v>
      </c>
      <c r="M95" s="50">
        <v>43918</v>
      </c>
      <c r="N95" s="48" t="s">
        <v>86</v>
      </c>
      <c r="O95" s="51">
        <v>76</v>
      </c>
      <c r="P95" s="48" t="s">
        <v>4</v>
      </c>
      <c r="Q95" s="48" t="s">
        <v>382</v>
      </c>
      <c r="R95" s="48" t="s">
        <v>88</v>
      </c>
      <c r="S95" s="48" t="s">
        <v>89</v>
      </c>
      <c r="T95" s="48" t="s">
        <v>90</v>
      </c>
    </row>
    <row r="96" spans="1:20" s="48" customFormat="1" ht="12.75" outlineLevel="3" x14ac:dyDescent="0.2">
      <c r="A96" s="49"/>
      <c r="B96" s="53">
        <v>209207</v>
      </c>
      <c r="C96" s="51">
        <v>54400</v>
      </c>
      <c r="D96" s="48" t="s">
        <v>635</v>
      </c>
      <c r="E96" s="48" t="s">
        <v>607</v>
      </c>
      <c r="F96" s="48" t="s">
        <v>631</v>
      </c>
      <c r="G96" s="48" t="s">
        <v>215</v>
      </c>
      <c r="H96" s="48" t="s">
        <v>634</v>
      </c>
      <c r="I96" s="48" t="s">
        <v>83</v>
      </c>
      <c r="J96" s="48" t="s">
        <v>98</v>
      </c>
      <c r="K96" s="50">
        <v>43833</v>
      </c>
      <c r="M96" s="50">
        <v>43918</v>
      </c>
      <c r="N96" s="48" t="s">
        <v>86</v>
      </c>
      <c r="O96" s="51">
        <v>76</v>
      </c>
      <c r="P96" s="48" t="s">
        <v>4</v>
      </c>
      <c r="Q96" s="48" t="s">
        <v>382</v>
      </c>
      <c r="R96" s="48" t="s">
        <v>88</v>
      </c>
      <c r="S96" s="48" t="s">
        <v>89</v>
      </c>
      <c r="T96" s="48" t="s">
        <v>90</v>
      </c>
    </row>
    <row r="97" spans="1:20" s="48" customFormat="1" ht="12.75" outlineLevel="3" x14ac:dyDescent="0.2">
      <c r="A97" s="49"/>
      <c r="B97" s="53">
        <v>188284</v>
      </c>
      <c r="C97" s="51">
        <v>99100</v>
      </c>
      <c r="D97" s="48" t="s">
        <v>613</v>
      </c>
      <c r="E97" s="48" t="s">
        <v>607</v>
      </c>
      <c r="F97" s="48" t="s">
        <v>636</v>
      </c>
      <c r="G97" s="48" t="s">
        <v>109</v>
      </c>
      <c r="H97" s="48" t="s">
        <v>637</v>
      </c>
      <c r="I97" s="48" t="s">
        <v>83</v>
      </c>
      <c r="J97" s="48" t="s">
        <v>98</v>
      </c>
      <c r="K97" s="50">
        <v>43833</v>
      </c>
      <c r="M97" s="50">
        <v>43918</v>
      </c>
      <c r="N97" s="48" t="s">
        <v>86</v>
      </c>
      <c r="O97" s="51">
        <v>76</v>
      </c>
      <c r="P97" s="48" t="s">
        <v>4</v>
      </c>
      <c r="Q97" s="48" t="s">
        <v>382</v>
      </c>
      <c r="R97" s="48" t="s">
        <v>88</v>
      </c>
      <c r="S97" s="48" t="s">
        <v>89</v>
      </c>
      <c r="T97" s="48" t="s">
        <v>90</v>
      </c>
    </row>
    <row r="98" spans="1:20" s="48" customFormat="1" ht="12.75" outlineLevel="3" x14ac:dyDescent="0.2">
      <c r="A98" s="49"/>
      <c r="B98" s="53">
        <v>184184</v>
      </c>
      <c r="C98" s="51">
        <v>460748</v>
      </c>
      <c r="D98" s="48" t="s">
        <v>640</v>
      </c>
      <c r="E98" s="48" t="s">
        <v>607</v>
      </c>
      <c r="F98" s="48" t="s">
        <v>638</v>
      </c>
      <c r="G98" s="48" t="s">
        <v>215</v>
      </c>
      <c r="H98" s="48" t="s">
        <v>639</v>
      </c>
      <c r="I98" s="48" t="s">
        <v>83</v>
      </c>
      <c r="J98" s="48" t="s">
        <v>98</v>
      </c>
      <c r="K98" s="50">
        <v>43833</v>
      </c>
      <c r="M98" s="50">
        <v>43918</v>
      </c>
      <c r="N98" s="48" t="s">
        <v>86</v>
      </c>
      <c r="O98" s="51">
        <v>76</v>
      </c>
      <c r="P98" s="48" t="s">
        <v>4</v>
      </c>
      <c r="Q98" s="48" t="s">
        <v>316</v>
      </c>
      <c r="R98" s="48" t="s">
        <v>88</v>
      </c>
      <c r="S98" s="48" t="s">
        <v>89</v>
      </c>
      <c r="T98" s="48" t="s">
        <v>90</v>
      </c>
    </row>
    <row r="99" spans="1:20" s="48" customFormat="1" ht="12.75" outlineLevel="3" x14ac:dyDescent="0.2">
      <c r="A99" s="49"/>
      <c r="B99" s="53">
        <v>186759</v>
      </c>
      <c r="C99" s="51">
        <v>149400</v>
      </c>
      <c r="D99" s="48" t="s">
        <v>643</v>
      </c>
      <c r="E99" s="48" t="s">
        <v>607</v>
      </c>
      <c r="F99" s="48" t="s">
        <v>641</v>
      </c>
      <c r="G99" s="48" t="s">
        <v>109</v>
      </c>
      <c r="H99" s="48" t="s">
        <v>642</v>
      </c>
      <c r="I99" s="48" t="s">
        <v>83</v>
      </c>
      <c r="J99" s="48" t="s">
        <v>98</v>
      </c>
      <c r="K99" s="50">
        <v>43833</v>
      </c>
      <c r="M99" s="50">
        <v>43918</v>
      </c>
      <c r="N99" s="48" t="s">
        <v>86</v>
      </c>
      <c r="O99" s="51">
        <v>76</v>
      </c>
      <c r="P99" s="48" t="s">
        <v>4</v>
      </c>
      <c r="Q99" s="48" t="s">
        <v>382</v>
      </c>
      <c r="R99" s="48" t="s">
        <v>88</v>
      </c>
      <c r="S99" s="48" t="s">
        <v>89</v>
      </c>
      <c r="T99" s="48" t="s">
        <v>90</v>
      </c>
    </row>
    <row r="100" spans="1:20" s="48" customFormat="1" ht="12.75" outlineLevel="3" x14ac:dyDescent="0.2">
      <c r="A100" s="49"/>
      <c r="B100" s="53">
        <v>192190</v>
      </c>
      <c r="C100" s="51">
        <v>298078</v>
      </c>
      <c r="D100" s="48" t="s">
        <v>644</v>
      </c>
      <c r="E100" s="48" t="s">
        <v>607</v>
      </c>
      <c r="F100" s="48" t="s">
        <v>315</v>
      </c>
      <c r="G100" s="48" t="s">
        <v>109</v>
      </c>
      <c r="H100" s="48" t="s">
        <v>312</v>
      </c>
      <c r="I100" s="48" t="s">
        <v>304</v>
      </c>
      <c r="J100" s="48" t="s">
        <v>98</v>
      </c>
      <c r="K100" s="50">
        <v>43903</v>
      </c>
      <c r="M100" s="50">
        <v>43972</v>
      </c>
      <c r="N100" s="48" t="s">
        <v>86</v>
      </c>
      <c r="O100" s="51">
        <v>91</v>
      </c>
      <c r="P100" s="48" t="s">
        <v>313</v>
      </c>
      <c r="Q100" s="48" t="s">
        <v>314</v>
      </c>
      <c r="R100" s="48" t="s">
        <v>88</v>
      </c>
      <c r="S100" s="48" t="s">
        <v>89</v>
      </c>
      <c r="T100" s="48" t="s">
        <v>90</v>
      </c>
    </row>
    <row r="101" spans="1:20" s="48" customFormat="1" ht="12.75" outlineLevel="3" x14ac:dyDescent="0.2">
      <c r="A101" s="49"/>
      <c r="B101" s="53">
        <v>200078</v>
      </c>
      <c r="C101" s="51">
        <v>99920</v>
      </c>
      <c r="D101" s="48" t="s">
        <v>650</v>
      </c>
      <c r="E101" s="48" t="s">
        <v>645</v>
      </c>
      <c r="F101" s="48" t="s">
        <v>648</v>
      </c>
      <c r="G101" s="48" t="s">
        <v>81</v>
      </c>
      <c r="H101" s="48" t="s">
        <v>649</v>
      </c>
      <c r="I101" s="48" t="s">
        <v>83</v>
      </c>
      <c r="J101" s="48" t="s">
        <v>101</v>
      </c>
      <c r="K101" s="50">
        <v>43833</v>
      </c>
      <c r="M101" s="50">
        <v>43962</v>
      </c>
      <c r="N101" s="48" t="s">
        <v>86</v>
      </c>
      <c r="O101" s="51">
        <v>82</v>
      </c>
      <c r="P101" s="48" t="s">
        <v>646</v>
      </c>
      <c r="Q101" s="48" t="s">
        <v>477</v>
      </c>
      <c r="R101" s="48" t="s">
        <v>88</v>
      </c>
      <c r="S101" s="48" t="s">
        <v>89</v>
      </c>
      <c r="T101" s="48" t="s">
        <v>90</v>
      </c>
    </row>
    <row r="102" spans="1:20" s="48" customFormat="1" ht="12.75" outlineLevel="3" x14ac:dyDescent="0.2">
      <c r="A102" s="49"/>
      <c r="B102" s="53">
        <v>191103</v>
      </c>
      <c r="C102" s="51">
        <v>368510</v>
      </c>
      <c r="D102" s="48" t="s">
        <v>654</v>
      </c>
      <c r="E102" s="48" t="s">
        <v>645</v>
      </c>
      <c r="F102" s="48" t="s">
        <v>651</v>
      </c>
      <c r="G102" s="48" t="s">
        <v>96</v>
      </c>
      <c r="H102" s="48" t="s">
        <v>652</v>
      </c>
      <c r="I102" s="48" t="s">
        <v>83</v>
      </c>
      <c r="J102" s="48" t="s">
        <v>653</v>
      </c>
      <c r="K102" s="50">
        <v>43833</v>
      </c>
      <c r="M102" s="50">
        <v>43962</v>
      </c>
      <c r="N102" s="48" t="s">
        <v>86</v>
      </c>
      <c r="O102" s="51">
        <v>82</v>
      </c>
      <c r="P102" s="48" t="s">
        <v>646</v>
      </c>
      <c r="Q102" s="48" t="s">
        <v>477</v>
      </c>
      <c r="R102" s="48" t="s">
        <v>88</v>
      </c>
      <c r="S102" s="48" t="s">
        <v>89</v>
      </c>
      <c r="T102" s="48" t="s">
        <v>90</v>
      </c>
    </row>
    <row r="103" spans="1:20" s="48" customFormat="1" ht="12.75" outlineLevel="3" x14ac:dyDescent="0.2">
      <c r="A103" s="49"/>
      <c r="B103" s="53">
        <v>191720</v>
      </c>
      <c r="C103" s="51">
        <v>56146</v>
      </c>
      <c r="D103" s="48" t="s">
        <v>657</v>
      </c>
      <c r="E103" s="48" t="s">
        <v>645</v>
      </c>
      <c r="F103" s="48" t="s">
        <v>655</v>
      </c>
      <c r="G103" s="48" t="s">
        <v>96</v>
      </c>
      <c r="H103" s="48" t="s">
        <v>656</v>
      </c>
      <c r="I103" s="48" t="s">
        <v>83</v>
      </c>
      <c r="J103" s="48" t="s">
        <v>120</v>
      </c>
      <c r="K103" s="50">
        <v>43833</v>
      </c>
      <c r="M103" s="50">
        <v>43958</v>
      </c>
      <c r="N103" s="48" t="s">
        <v>86</v>
      </c>
      <c r="O103" s="51">
        <v>82</v>
      </c>
      <c r="P103" s="48" t="s">
        <v>646</v>
      </c>
      <c r="Q103" s="48" t="s">
        <v>477</v>
      </c>
      <c r="R103" s="48" t="s">
        <v>88</v>
      </c>
      <c r="S103" s="48" t="s">
        <v>89</v>
      </c>
      <c r="T103" s="48" t="s">
        <v>90</v>
      </c>
    </row>
    <row r="104" spans="1:20" s="48" customFormat="1" ht="12.75" outlineLevel="3" x14ac:dyDescent="0.2">
      <c r="A104" s="49"/>
      <c r="B104" s="53">
        <v>155215</v>
      </c>
      <c r="C104" s="51">
        <v>14370</v>
      </c>
      <c r="D104" s="48" t="s">
        <v>660</v>
      </c>
      <c r="E104" s="48" t="s">
        <v>659</v>
      </c>
      <c r="F104" s="48" t="s">
        <v>658</v>
      </c>
      <c r="G104" s="48" t="s">
        <v>96</v>
      </c>
      <c r="H104" s="48" t="s">
        <v>592</v>
      </c>
      <c r="I104" s="48" t="s">
        <v>83</v>
      </c>
      <c r="J104" s="48" t="s">
        <v>589</v>
      </c>
      <c r="K104" s="50">
        <v>43833</v>
      </c>
      <c r="M104" s="50">
        <v>43949</v>
      </c>
      <c r="N104" s="48" t="s">
        <v>86</v>
      </c>
      <c r="O104" s="51">
        <v>89</v>
      </c>
      <c r="P104" s="48" t="s">
        <v>590</v>
      </c>
      <c r="Q104" s="48" t="s">
        <v>316</v>
      </c>
      <c r="R104" s="48" t="s">
        <v>88</v>
      </c>
      <c r="S104" s="48" t="s">
        <v>89</v>
      </c>
      <c r="T104" s="48" t="s">
        <v>90</v>
      </c>
    </row>
    <row r="105" spans="1:20" s="48" customFormat="1" ht="12.75" outlineLevel="3" x14ac:dyDescent="0.2">
      <c r="A105" s="49"/>
      <c r="B105" s="53">
        <v>212423</v>
      </c>
      <c r="C105" s="51">
        <v>54302</v>
      </c>
      <c r="D105" s="48" t="s">
        <v>664</v>
      </c>
      <c r="E105" s="48" t="s">
        <v>659</v>
      </c>
      <c r="F105" s="48" t="s">
        <v>661</v>
      </c>
      <c r="G105" s="48" t="s">
        <v>81</v>
      </c>
      <c r="H105" s="48" t="s">
        <v>662</v>
      </c>
      <c r="I105" s="48" t="s">
        <v>83</v>
      </c>
      <c r="J105" s="48" t="s">
        <v>663</v>
      </c>
      <c r="K105" s="50">
        <v>43833</v>
      </c>
      <c r="M105" s="50">
        <v>43985</v>
      </c>
      <c r="N105" s="48" t="s">
        <v>86</v>
      </c>
      <c r="O105" s="51">
        <v>89</v>
      </c>
      <c r="P105" s="48" t="s">
        <v>298</v>
      </c>
      <c r="Q105" s="48" t="s">
        <v>477</v>
      </c>
      <c r="R105" s="48" t="s">
        <v>88</v>
      </c>
      <c r="S105" s="48" t="s">
        <v>89</v>
      </c>
      <c r="T105" s="48" t="s">
        <v>90</v>
      </c>
    </row>
    <row r="106" spans="1:20" s="48" customFormat="1" ht="12.75" outlineLevel="3" x14ac:dyDescent="0.2">
      <c r="A106" s="49"/>
      <c r="B106" s="53">
        <v>213020</v>
      </c>
      <c r="C106" s="51">
        <v>225582</v>
      </c>
      <c r="D106" s="48" t="s">
        <v>666</v>
      </c>
      <c r="E106" s="48" t="s">
        <v>659</v>
      </c>
      <c r="F106" s="48" t="s">
        <v>609</v>
      </c>
      <c r="G106" s="48" t="s">
        <v>109</v>
      </c>
      <c r="H106" s="48" t="s">
        <v>665</v>
      </c>
      <c r="I106" s="48" t="s">
        <v>83</v>
      </c>
      <c r="J106" s="48" t="s">
        <v>111</v>
      </c>
      <c r="K106" s="50">
        <v>43833</v>
      </c>
      <c r="M106" s="50">
        <v>43918</v>
      </c>
      <c r="N106" s="48" t="s">
        <v>86</v>
      </c>
      <c r="O106" s="51">
        <v>89</v>
      </c>
      <c r="P106" s="48" t="s">
        <v>4</v>
      </c>
      <c r="Q106" s="48" t="s">
        <v>382</v>
      </c>
      <c r="R106" s="48" t="s">
        <v>88</v>
      </c>
      <c r="S106" s="48" t="s">
        <v>89</v>
      </c>
      <c r="T106" s="48" t="s">
        <v>90</v>
      </c>
    </row>
    <row r="107" spans="1:20" s="48" customFormat="1" ht="12.75" outlineLevel="3" x14ac:dyDescent="0.2">
      <c r="A107" s="49"/>
      <c r="B107" s="53">
        <v>215608</v>
      </c>
      <c r="C107" s="51">
        <v>54400</v>
      </c>
      <c r="D107" s="48" t="s">
        <v>668</v>
      </c>
      <c r="E107" s="48" t="s">
        <v>659</v>
      </c>
      <c r="F107" s="48" t="s">
        <v>338</v>
      </c>
      <c r="G107" s="48" t="s">
        <v>81</v>
      </c>
      <c r="H107" s="48" t="s">
        <v>667</v>
      </c>
      <c r="I107" s="48" t="s">
        <v>83</v>
      </c>
      <c r="J107" s="48" t="s">
        <v>377</v>
      </c>
      <c r="K107" s="50">
        <v>43833</v>
      </c>
      <c r="M107" s="50">
        <v>43920</v>
      </c>
      <c r="N107" s="48" t="s">
        <v>86</v>
      </c>
      <c r="O107" s="51">
        <v>89</v>
      </c>
      <c r="P107" s="48" t="s">
        <v>4</v>
      </c>
      <c r="Q107" s="48" t="s">
        <v>339</v>
      </c>
      <c r="R107" s="48" t="s">
        <v>88</v>
      </c>
      <c r="S107" s="48" t="s">
        <v>89</v>
      </c>
      <c r="T107" s="48" t="s">
        <v>90</v>
      </c>
    </row>
    <row r="108" spans="1:20" s="48" customFormat="1" ht="12.75" outlineLevel="3" x14ac:dyDescent="0.2">
      <c r="A108" s="49"/>
      <c r="B108" s="53">
        <v>218194</v>
      </c>
      <c r="C108" s="51">
        <v>94052</v>
      </c>
      <c r="D108" s="48" t="s">
        <v>669</v>
      </c>
      <c r="E108" s="48" t="s">
        <v>659</v>
      </c>
      <c r="F108" s="48" t="s">
        <v>338</v>
      </c>
      <c r="G108" s="48" t="s">
        <v>81</v>
      </c>
      <c r="H108" s="48" t="s">
        <v>336</v>
      </c>
      <c r="I108" s="48" t="s">
        <v>83</v>
      </c>
      <c r="J108" s="48" t="s">
        <v>337</v>
      </c>
      <c r="K108" s="50">
        <v>43833</v>
      </c>
      <c r="M108" s="50">
        <v>43891</v>
      </c>
      <c r="N108" s="48" t="s">
        <v>86</v>
      </c>
      <c r="O108" s="51">
        <v>89</v>
      </c>
      <c r="P108" s="48" t="s">
        <v>327</v>
      </c>
      <c r="Q108" s="48" t="s">
        <v>335</v>
      </c>
      <c r="R108" s="48" t="s">
        <v>88</v>
      </c>
      <c r="S108" s="48" t="s">
        <v>89</v>
      </c>
      <c r="T108" s="48" t="s">
        <v>90</v>
      </c>
    </row>
    <row r="109" spans="1:20" s="48" customFormat="1" ht="12.75" outlineLevel="3" x14ac:dyDescent="0.2">
      <c r="A109" s="49"/>
      <c r="B109" s="53">
        <v>170350</v>
      </c>
      <c r="C109" s="51">
        <v>6641</v>
      </c>
      <c r="D109" s="48" t="s">
        <v>587</v>
      </c>
      <c r="E109" s="48" t="s">
        <v>659</v>
      </c>
      <c r="F109" s="48" t="s">
        <v>583</v>
      </c>
      <c r="G109" s="48" t="s">
        <v>81</v>
      </c>
      <c r="H109" s="48" t="s">
        <v>584</v>
      </c>
      <c r="I109" s="48" t="s">
        <v>83</v>
      </c>
      <c r="J109" s="48" t="s">
        <v>585</v>
      </c>
      <c r="K109" s="50">
        <v>43833</v>
      </c>
      <c r="M109" s="50">
        <v>43922</v>
      </c>
      <c r="N109" s="48" t="s">
        <v>86</v>
      </c>
      <c r="O109" s="51">
        <v>89</v>
      </c>
      <c r="P109" s="48" t="s">
        <v>365</v>
      </c>
      <c r="Q109" s="48" t="s">
        <v>554</v>
      </c>
      <c r="R109" s="48" t="s">
        <v>88</v>
      </c>
      <c r="S109" s="48" t="s">
        <v>89</v>
      </c>
      <c r="T109" s="48" t="s">
        <v>90</v>
      </c>
    </row>
    <row r="110" spans="1:20" s="48" customFormat="1" ht="12.75" outlineLevel="3" x14ac:dyDescent="0.2">
      <c r="A110" s="49"/>
      <c r="B110" s="53">
        <v>189493</v>
      </c>
      <c r="C110" s="51">
        <v>357795</v>
      </c>
      <c r="D110" s="48" t="s">
        <v>670</v>
      </c>
      <c r="E110" s="48" t="s">
        <v>659</v>
      </c>
      <c r="F110" s="48" t="s">
        <v>334</v>
      </c>
      <c r="G110" s="48" t="s">
        <v>81</v>
      </c>
      <c r="H110" s="48" t="s">
        <v>331</v>
      </c>
      <c r="I110" s="48" t="s">
        <v>83</v>
      </c>
      <c r="J110" s="48" t="s">
        <v>182</v>
      </c>
      <c r="K110" s="50">
        <v>43921</v>
      </c>
      <c r="M110" s="50">
        <v>43921</v>
      </c>
      <c r="N110" s="48" t="s">
        <v>86</v>
      </c>
      <c r="O110" s="51">
        <v>89</v>
      </c>
      <c r="P110" s="48" t="s">
        <v>324</v>
      </c>
      <c r="Q110" s="48" t="s">
        <v>333</v>
      </c>
      <c r="R110" s="48" t="s">
        <v>88</v>
      </c>
      <c r="S110" s="48" t="s">
        <v>89</v>
      </c>
      <c r="T110" s="48" t="s">
        <v>90</v>
      </c>
    </row>
    <row r="111" spans="1:20" s="48" customFormat="1" ht="12.75" outlineLevel="3" x14ac:dyDescent="0.2">
      <c r="A111" s="49"/>
      <c r="B111" s="53">
        <v>168006</v>
      </c>
      <c r="C111" s="51">
        <v>203500</v>
      </c>
      <c r="D111" s="48" t="s">
        <v>673</v>
      </c>
      <c r="E111" s="48" t="s">
        <v>659</v>
      </c>
      <c r="F111" s="48" t="s">
        <v>671</v>
      </c>
      <c r="G111" s="48" t="s">
        <v>81</v>
      </c>
      <c r="H111" s="48" t="s">
        <v>672</v>
      </c>
      <c r="I111" s="48" t="s">
        <v>83</v>
      </c>
      <c r="J111" s="48" t="s">
        <v>189</v>
      </c>
      <c r="K111" s="50">
        <v>43833</v>
      </c>
      <c r="M111" s="50">
        <v>43920</v>
      </c>
      <c r="N111" s="48" t="s">
        <v>86</v>
      </c>
      <c r="O111" s="51">
        <v>89</v>
      </c>
      <c r="P111" s="48" t="s">
        <v>4</v>
      </c>
      <c r="Q111" s="48" t="s">
        <v>339</v>
      </c>
      <c r="R111" s="48" t="s">
        <v>88</v>
      </c>
      <c r="S111" s="48" t="s">
        <v>89</v>
      </c>
      <c r="T111" s="48" t="s">
        <v>90</v>
      </c>
    </row>
    <row r="112" spans="1:20" s="48" customFormat="1" ht="12.75" outlineLevel="3" x14ac:dyDescent="0.2">
      <c r="A112" s="49"/>
      <c r="B112" s="53">
        <v>218285</v>
      </c>
      <c r="C112" s="51">
        <v>57600</v>
      </c>
      <c r="D112" s="48" t="s">
        <v>676</v>
      </c>
      <c r="E112" s="48" t="s">
        <v>659</v>
      </c>
      <c r="F112" s="48" t="s">
        <v>674</v>
      </c>
      <c r="G112" s="48" t="s">
        <v>81</v>
      </c>
      <c r="H112" s="48" t="s">
        <v>675</v>
      </c>
      <c r="I112" s="48" t="s">
        <v>83</v>
      </c>
      <c r="J112" s="48" t="s">
        <v>663</v>
      </c>
      <c r="K112" s="50">
        <v>43833</v>
      </c>
      <c r="M112" s="50">
        <v>43956</v>
      </c>
      <c r="N112" s="48" t="s">
        <v>86</v>
      </c>
      <c r="O112" s="51">
        <v>89</v>
      </c>
      <c r="P112" s="48" t="s">
        <v>298</v>
      </c>
      <c r="Q112" s="48" t="s">
        <v>477</v>
      </c>
      <c r="R112" s="48" t="s">
        <v>88</v>
      </c>
      <c r="S112" s="48" t="s">
        <v>89</v>
      </c>
      <c r="T112" s="48" t="s">
        <v>90</v>
      </c>
    </row>
    <row r="113" spans="1:20" s="48" customFormat="1" ht="12.75" outlineLevel="3" x14ac:dyDescent="0.2">
      <c r="A113" s="49"/>
      <c r="B113" s="53">
        <v>196895</v>
      </c>
      <c r="C113" s="51">
        <v>235864</v>
      </c>
      <c r="D113" s="48" t="s">
        <v>679</v>
      </c>
      <c r="E113" s="48" t="s">
        <v>659</v>
      </c>
      <c r="F113" s="48" t="s">
        <v>677</v>
      </c>
      <c r="G113" s="48" t="s">
        <v>109</v>
      </c>
      <c r="H113" s="48" t="s">
        <v>678</v>
      </c>
      <c r="I113" s="48" t="s">
        <v>83</v>
      </c>
      <c r="J113" s="48" t="s">
        <v>98</v>
      </c>
      <c r="K113" s="50">
        <v>43833</v>
      </c>
      <c r="M113" s="50">
        <v>43918</v>
      </c>
      <c r="N113" s="48" t="s">
        <v>86</v>
      </c>
      <c r="O113" s="51">
        <v>89</v>
      </c>
      <c r="P113" s="48" t="s">
        <v>4</v>
      </c>
      <c r="Q113" s="48" t="s">
        <v>382</v>
      </c>
      <c r="R113" s="48" t="s">
        <v>88</v>
      </c>
      <c r="S113" s="48" t="s">
        <v>89</v>
      </c>
      <c r="T113" s="48" t="s">
        <v>90</v>
      </c>
    </row>
    <row r="114" spans="1:20" s="48" customFormat="1" ht="12.75" outlineLevel="3" x14ac:dyDescent="0.2">
      <c r="A114" s="49"/>
      <c r="B114" s="53">
        <v>208241</v>
      </c>
      <c r="C114" s="51">
        <v>19680</v>
      </c>
      <c r="D114" s="48" t="s">
        <v>682</v>
      </c>
      <c r="E114" s="48" t="s">
        <v>659</v>
      </c>
      <c r="F114" s="48" t="s">
        <v>680</v>
      </c>
      <c r="G114" s="48" t="s">
        <v>81</v>
      </c>
      <c r="H114" s="48" t="s">
        <v>681</v>
      </c>
      <c r="I114" s="48" t="s">
        <v>83</v>
      </c>
      <c r="J114" s="48" t="s">
        <v>101</v>
      </c>
      <c r="K114" s="50">
        <v>43833</v>
      </c>
      <c r="M114" s="50">
        <v>43956</v>
      </c>
      <c r="N114" s="48" t="s">
        <v>86</v>
      </c>
      <c r="O114" s="51">
        <v>89</v>
      </c>
      <c r="P114" s="48" t="s">
        <v>298</v>
      </c>
      <c r="Q114" s="48" t="s">
        <v>477</v>
      </c>
      <c r="R114" s="48" t="s">
        <v>88</v>
      </c>
      <c r="S114" s="48" t="s">
        <v>89</v>
      </c>
      <c r="T114" s="48" t="s">
        <v>90</v>
      </c>
    </row>
    <row r="115" spans="1:20" s="48" customFormat="1" ht="12.75" outlineLevel="3" x14ac:dyDescent="0.2">
      <c r="A115" s="49"/>
      <c r="B115" s="53">
        <v>193881</v>
      </c>
      <c r="C115" s="51">
        <v>33100</v>
      </c>
      <c r="D115" s="48" t="s">
        <v>685</v>
      </c>
      <c r="E115" s="48" t="s">
        <v>659</v>
      </c>
      <c r="F115" s="48" t="s">
        <v>683</v>
      </c>
      <c r="G115" s="48" t="s">
        <v>96</v>
      </c>
      <c r="H115" s="48" t="s">
        <v>684</v>
      </c>
      <c r="I115" s="48" t="s">
        <v>83</v>
      </c>
      <c r="J115" s="48" t="s">
        <v>120</v>
      </c>
      <c r="K115" s="50">
        <v>43833</v>
      </c>
      <c r="M115" s="50">
        <v>43956</v>
      </c>
      <c r="N115" s="48" t="s">
        <v>86</v>
      </c>
      <c r="O115" s="51">
        <v>89</v>
      </c>
      <c r="P115" s="48" t="s">
        <v>298</v>
      </c>
      <c r="Q115" s="48" t="s">
        <v>477</v>
      </c>
      <c r="R115" s="48" t="s">
        <v>88</v>
      </c>
      <c r="S115" s="48" t="s">
        <v>89</v>
      </c>
      <c r="T115" s="48" t="s">
        <v>90</v>
      </c>
    </row>
    <row r="116" spans="1:20" s="48" customFormat="1" ht="12.75" outlineLevel="3" x14ac:dyDescent="0.2">
      <c r="A116" s="49"/>
      <c r="B116" s="53">
        <v>168809</v>
      </c>
      <c r="C116" s="51">
        <v>33100</v>
      </c>
      <c r="D116" s="48" t="s">
        <v>689</v>
      </c>
      <c r="E116" s="48" t="s">
        <v>659</v>
      </c>
      <c r="F116" s="48" t="s">
        <v>686</v>
      </c>
      <c r="G116" s="48" t="s">
        <v>81</v>
      </c>
      <c r="H116" s="48" t="s">
        <v>687</v>
      </c>
      <c r="I116" s="48" t="s">
        <v>83</v>
      </c>
      <c r="J116" s="48" t="s">
        <v>688</v>
      </c>
      <c r="K116" s="50">
        <v>43833</v>
      </c>
      <c r="M116" s="50">
        <v>43893</v>
      </c>
      <c r="N116" s="48" t="s">
        <v>86</v>
      </c>
      <c r="O116" s="51">
        <v>89</v>
      </c>
      <c r="P116" s="48" t="s">
        <v>4</v>
      </c>
      <c r="Q116" s="48" t="s">
        <v>554</v>
      </c>
      <c r="R116" s="48" t="s">
        <v>88</v>
      </c>
      <c r="S116" s="48" t="s">
        <v>89</v>
      </c>
      <c r="T116" s="48" t="s">
        <v>90</v>
      </c>
    </row>
    <row r="117" spans="1:20" s="48" customFormat="1" ht="12.75" outlineLevel="3" x14ac:dyDescent="0.2">
      <c r="A117" s="49"/>
      <c r="B117" s="53">
        <v>168810</v>
      </c>
      <c r="C117" s="51">
        <v>33100</v>
      </c>
      <c r="D117" s="48" t="s">
        <v>691</v>
      </c>
      <c r="E117" s="48" t="s">
        <v>659</v>
      </c>
      <c r="F117" s="48" t="s">
        <v>686</v>
      </c>
      <c r="G117" s="48" t="s">
        <v>81</v>
      </c>
      <c r="H117" s="48" t="s">
        <v>690</v>
      </c>
      <c r="I117" s="48" t="s">
        <v>83</v>
      </c>
      <c r="J117" s="48" t="s">
        <v>688</v>
      </c>
      <c r="K117" s="50">
        <v>43833</v>
      </c>
      <c r="M117" s="50">
        <v>43893</v>
      </c>
      <c r="N117" s="48" t="s">
        <v>86</v>
      </c>
      <c r="O117" s="51">
        <v>89</v>
      </c>
      <c r="P117" s="48" t="s">
        <v>4</v>
      </c>
      <c r="Q117" s="48" t="s">
        <v>554</v>
      </c>
      <c r="R117" s="48" t="s">
        <v>88</v>
      </c>
      <c r="S117" s="48" t="s">
        <v>89</v>
      </c>
      <c r="T117" s="48" t="s">
        <v>90</v>
      </c>
    </row>
    <row r="118" spans="1:20" s="48" customFormat="1" ht="12.75" outlineLevel="3" x14ac:dyDescent="0.2">
      <c r="A118" s="49"/>
      <c r="B118" s="53">
        <v>192179</v>
      </c>
      <c r="C118" s="51">
        <v>205594</v>
      </c>
      <c r="D118" s="48" t="s">
        <v>613</v>
      </c>
      <c r="E118" s="48" t="s">
        <v>659</v>
      </c>
      <c r="F118" s="48" t="s">
        <v>692</v>
      </c>
      <c r="G118" s="48" t="s">
        <v>109</v>
      </c>
      <c r="H118" s="48" t="s">
        <v>693</v>
      </c>
      <c r="I118" s="48" t="s">
        <v>83</v>
      </c>
      <c r="J118" s="48" t="s">
        <v>98</v>
      </c>
      <c r="K118" s="50">
        <v>43833</v>
      </c>
      <c r="M118" s="50">
        <v>43918</v>
      </c>
      <c r="N118" s="48" t="s">
        <v>86</v>
      </c>
      <c r="O118" s="51">
        <v>89</v>
      </c>
      <c r="P118" s="48" t="s">
        <v>4</v>
      </c>
      <c r="Q118" s="48" t="s">
        <v>382</v>
      </c>
      <c r="R118" s="48" t="s">
        <v>88</v>
      </c>
      <c r="S118" s="48" t="s">
        <v>89</v>
      </c>
      <c r="T118" s="48" t="s">
        <v>90</v>
      </c>
    </row>
    <row r="119" spans="1:20" s="48" customFormat="1" ht="12.75" outlineLevel="3" x14ac:dyDescent="0.2">
      <c r="A119" s="49"/>
      <c r="B119" s="53">
        <v>191226</v>
      </c>
      <c r="C119" s="51">
        <v>366199</v>
      </c>
      <c r="D119" s="48" t="s">
        <v>613</v>
      </c>
      <c r="E119" s="48" t="s">
        <v>659</v>
      </c>
      <c r="F119" s="48" t="s">
        <v>692</v>
      </c>
      <c r="G119" s="48" t="s">
        <v>109</v>
      </c>
      <c r="H119" s="48" t="s">
        <v>694</v>
      </c>
      <c r="I119" s="48" t="s">
        <v>83</v>
      </c>
      <c r="J119" s="48" t="s">
        <v>98</v>
      </c>
      <c r="K119" s="50">
        <v>43833</v>
      </c>
      <c r="M119" s="50">
        <v>43918</v>
      </c>
      <c r="N119" s="48" t="s">
        <v>86</v>
      </c>
      <c r="O119" s="51">
        <v>89</v>
      </c>
      <c r="P119" s="48" t="s">
        <v>4</v>
      </c>
      <c r="Q119" s="48" t="s">
        <v>316</v>
      </c>
      <c r="R119" s="48" t="s">
        <v>88</v>
      </c>
      <c r="S119" s="48" t="s">
        <v>89</v>
      </c>
      <c r="T119" s="48" t="s">
        <v>90</v>
      </c>
    </row>
    <row r="120" spans="1:20" s="48" customFormat="1" ht="12.75" outlineLevel="3" x14ac:dyDescent="0.2">
      <c r="A120" s="49"/>
      <c r="B120" s="53">
        <v>211524</v>
      </c>
      <c r="C120" s="51">
        <v>245672</v>
      </c>
      <c r="D120" s="48" t="s">
        <v>679</v>
      </c>
      <c r="E120" s="48" t="s">
        <v>659</v>
      </c>
      <c r="F120" s="48" t="s">
        <v>695</v>
      </c>
      <c r="G120" s="48" t="s">
        <v>109</v>
      </c>
      <c r="H120" s="48" t="s">
        <v>696</v>
      </c>
      <c r="I120" s="48" t="s">
        <v>83</v>
      </c>
      <c r="J120" s="48" t="s">
        <v>98</v>
      </c>
      <c r="K120" s="50">
        <v>43833</v>
      </c>
      <c r="M120" s="50">
        <v>43918</v>
      </c>
      <c r="N120" s="48" t="s">
        <v>86</v>
      </c>
      <c r="O120" s="51">
        <v>89</v>
      </c>
      <c r="P120" s="48" t="s">
        <v>4</v>
      </c>
      <c r="Q120" s="48" t="s">
        <v>382</v>
      </c>
      <c r="R120" s="48" t="s">
        <v>88</v>
      </c>
      <c r="S120" s="48" t="s">
        <v>89</v>
      </c>
      <c r="T120" s="48" t="s">
        <v>90</v>
      </c>
    </row>
    <row r="121" spans="1:20" s="48" customFormat="1" ht="12.75" outlineLevel="3" x14ac:dyDescent="0.2">
      <c r="A121" s="49"/>
      <c r="B121" s="53">
        <v>207654</v>
      </c>
      <c r="C121" s="51">
        <v>95800</v>
      </c>
      <c r="D121" s="48" t="s">
        <v>700</v>
      </c>
      <c r="E121" s="48" t="s">
        <v>659</v>
      </c>
      <c r="F121" s="48" t="s">
        <v>697</v>
      </c>
      <c r="G121" s="48" t="s">
        <v>81</v>
      </c>
      <c r="H121" s="48" t="s">
        <v>698</v>
      </c>
      <c r="I121" s="48" t="s">
        <v>83</v>
      </c>
      <c r="J121" s="48" t="s">
        <v>699</v>
      </c>
      <c r="K121" s="50">
        <v>43833</v>
      </c>
      <c r="M121" s="50">
        <v>43901</v>
      </c>
      <c r="N121" s="48" t="s">
        <v>86</v>
      </c>
      <c r="O121" s="51">
        <v>89</v>
      </c>
      <c r="P121" s="48" t="s">
        <v>4</v>
      </c>
      <c r="Q121" s="48" t="s">
        <v>311</v>
      </c>
      <c r="R121" s="48" t="s">
        <v>88</v>
      </c>
      <c r="S121" s="48" t="s">
        <v>89</v>
      </c>
      <c r="T121" s="48" t="s">
        <v>90</v>
      </c>
    </row>
    <row r="122" spans="1:20" s="48" customFormat="1" ht="12.75" outlineLevel="3" x14ac:dyDescent="0.2">
      <c r="A122" s="49"/>
      <c r="B122" s="53">
        <v>208488</v>
      </c>
      <c r="C122" s="51">
        <v>60097</v>
      </c>
      <c r="D122" s="48" t="s">
        <v>654</v>
      </c>
      <c r="E122" s="48" t="s">
        <v>659</v>
      </c>
      <c r="F122" s="48" t="s">
        <v>701</v>
      </c>
      <c r="G122" s="48" t="s">
        <v>96</v>
      </c>
      <c r="H122" s="48" t="s">
        <v>702</v>
      </c>
      <c r="I122" s="48" t="s">
        <v>83</v>
      </c>
      <c r="J122" s="48" t="s">
        <v>653</v>
      </c>
      <c r="K122" s="50">
        <v>43833</v>
      </c>
      <c r="M122" s="50">
        <v>43956</v>
      </c>
      <c r="N122" s="48" t="s">
        <v>86</v>
      </c>
      <c r="O122" s="51">
        <v>89</v>
      </c>
      <c r="P122" s="48" t="s">
        <v>298</v>
      </c>
      <c r="Q122" s="48" t="s">
        <v>477</v>
      </c>
      <c r="R122" s="48" t="s">
        <v>88</v>
      </c>
      <c r="S122" s="48" t="s">
        <v>89</v>
      </c>
      <c r="T122" s="48" t="s">
        <v>90</v>
      </c>
    </row>
    <row r="123" spans="1:20" s="48" customFormat="1" ht="12.75" outlineLevel="3" x14ac:dyDescent="0.2">
      <c r="A123" s="49"/>
      <c r="B123" s="53">
        <v>210673</v>
      </c>
      <c r="C123" s="51">
        <v>56698</v>
      </c>
      <c r="D123" s="48" t="s">
        <v>654</v>
      </c>
      <c r="E123" s="48" t="s">
        <v>659</v>
      </c>
      <c r="F123" s="48" t="s">
        <v>701</v>
      </c>
      <c r="G123" s="48" t="s">
        <v>96</v>
      </c>
      <c r="H123" s="48" t="s">
        <v>703</v>
      </c>
      <c r="I123" s="48" t="s">
        <v>83</v>
      </c>
      <c r="J123" s="48" t="s">
        <v>653</v>
      </c>
      <c r="K123" s="50">
        <v>43833</v>
      </c>
      <c r="M123" s="50">
        <v>43956</v>
      </c>
      <c r="N123" s="48" t="s">
        <v>86</v>
      </c>
      <c r="O123" s="51">
        <v>89</v>
      </c>
      <c r="P123" s="48" t="s">
        <v>298</v>
      </c>
      <c r="Q123" s="48" t="s">
        <v>477</v>
      </c>
      <c r="R123" s="48" t="s">
        <v>88</v>
      </c>
      <c r="S123" s="48" t="s">
        <v>89</v>
      </c>
      <c r="T123" s="48" t="s">
        <v>90</v>
      </c>
    </row>
    <row r="124" spans="1:20" s="48" customFormat="1" ht="12.75" outlineLevel="3" x14ac:dyDescent="0.2">
      <c r="A124" s="49"/>
      <c r="B124" s="53">
        <v>191720</v>
      </c>
      <c r="C124" s="51">
        <v>243001</v>
      </c>
      <c r="D124" s="48" t="s">
        <v>704</v>
      </c>
      <c r="E124" s="48" t="s">
        <v>659</v>
      </c>
      <c r="F124" s="48" t="s">
        <v>655</v>
      </c>
      <c r="G124" s="48" t="s">
        <v>81</v>
      </c>
      <c r="H124" s="48" t="s">
        <v>656</v>
      </c>
      <c r="I124" s="48" t="s">
        <v>83</v>
      </c>
      <c r="J124" s="48" t="s">
        <v>120</v>
      </c>
      <c r="K124" s="50">
        <v>43833</v>
      </c>
      <c r="M124" s="50">
        <v>43958</v>
      </c>
      <c r="N124" s="48" t="s">
        <v>86</v>
      </c>
      <c r="O124" s="51">
        <v>89</v>
      </c>
      <c r="P124" s="48" t="s">
        <v>646</v>
      </c>
      <c r="Q124" s="48" t="s">
        <v>477</v>
      </c>
      <c r="R124" s="48" t="s">
        <v>88</v>
      </c>
      <c r="S124" s="48" t="s">
        <v>89</v>
      </c>
      <c r="T124" s="48" t="s">
        <v>90</v>
      </c>
    </row>
    <row r="125" spans="1:20" s="48" customFormat="1" ht="12.75" outlineLevel="3" x14ac:dyDescent="0.2">
      <c r="A125" s="49"/>
      <c r="B125" s="53">
        <v>192190</v>
      </c>
      <c r="C125" s="51">
        <v>1013</v>
      </c>
      <c r="D125" s="48" t="s">
        <v>705</v>
      </c>
      <c r="E125" s="48" t="s">
        <v>659</v>
      </c>
      <c r="F125" s="48" t="s">
        <v>315</v>
      </c>
      <c r="G125" s="48" t="s">
        <v>109</v>
      </c>
      <c r="H125" s="48" t="s">
        <v>312</v>
      </c>
      <c r="I125" s="48" t="s">
        <v>304</v>
      </c>
      <c r="J125" s="48" t="s">
        <v>98</v>
      </c>
      <c r="K125" s="50">
        <v>43903</v>
      </c>
      <c r="M125" s="50">
        <v>43972</v>
      </c>
      <c r="N125" s="48" t="s">
        <v>86</v>
      </c>
      <c r="O125" s="51">
        <v>89</v>
      </c>
      <c r="P125" s="48" t="s">
        <v>313</v>
      </c>
      <c r="Q125" s="48" t="s">
        <v>314</v>
      </c>
      <c r="R125" s="48" t="s">
        <v>88</v>
      </c>
      <c r="S125" s="48" t="s">
        <v>89</v>
      </c>
      <c r="T125" s="48" t="s">
        <v>90</v>
      </c>
    </row>
    <row r="126" spans="1:20" s="48" customFormat="1" ht="12.75" outlineLevel="3" x14ac:dyDescent="0.2">
      <c r="A126" s="49"/>
      <c r="B126" s="53">
        <v>166931</v>
      </c>
      <c r="C126" s="51">
        <v>22204</v>
      </c>
      <c r="E126" s="48" t="s">
        <v>707</v>
      </c>
      <c r="F126" s="48" t="s">
        <v>706</v>
      </c>
      <c r="G126" s="48" t="s">
        <v>81</v>
      </c>
      <c r="H126" s="48" t="s">
        <v>707</v>
      </c>
      <c r="I126" s="48" t="s">
        <v>296</v>
      </c>
      <c r="J126" s="48" t="s">
        <v>603</v>
      </c>
      <c r="K126" s="50">
        <v>43903</v>
      </c>
      <c r="M126" s="50">
        <v>44253</v>
      </c>
      <c r="N126" s="48" t="s">
        <v>307</v>
      </c>
      <c r="O126" s="51">
        <v>357</v>
      </c>
      <c r="P126" s="48" t="s">
        <v>308</v>
      </c>
      <c r="Q126" s="48" t="s">
        <v>309</v>
      </c>
      <c r="R126" s="48" t="s">
        <v>88</v>
      </c>
      <c r="S126" s="48" t="s">
        <v>89</v>
      </c>
      <c r="T126" s="48" t="s">
        <v>90</v>
      </c>
    </row>
    <row r="127" spans="1:20" s="48" customFormat="1" ht="12.75" outlineLevel="3" x14ac:dyDescent="0.2">
      <c r="A127" s="49"/>
      <c r="B127" s="53">
        <v>166931</v>
      </c>
      <c r="C127" s="51">
        <v>38811</v>
      </c>
      <c r="D127" s="48" t="s">
        <v>708</v>
      </c>
      <c r="E127" s="48" t="s">
        <v>707</v>
      </c>
      <c r="F127" s="48" t="s">
        <v>310</v>
      </c>
      <c r="G127" s="48" t="s">
        <v>81</v>
      </c>
      <c r="H127" s="48" t="s">
        <v>303</v>
      </c>
      <c r="I127" s="48" t="s">
        <v>304</v>
      </c>
      <c r="J127" s="48" t="s">
        <v>305</v>
      </c>
      <c r="K127" s="50">
        <v>43903</v>
      </c>
      <c r="M127" s="50">
        <v>43962</v>
      </c>
      <c r="N127" s="48" t="s">
        <v>86</v>
      </c>
      <c r="O127" s="51">
        <v>364</v>
      </c>
      <c r="P127" s="48" t="s">
        <v>308</v>
      </c>
      <c r="Q127" s="48" t="s">
        <v>309</v>
      </c>
      <c r="R127" s="48" t="s">
        <v>88</v>
      </c>
      <c r="S127" s="48" t="s">
        <v>89</v>
      </c>
      <c r="T127" s="48" t="s">
        <v>90</v>
      </c>
    </row>
    <row r="128" spans="1:20" s="48" customFormat="1" ht="12.75" outlineLevel="3" x14ac:dyDescent="0.2">
      <c r="A128" s="49"/>
      <c r="B128" s="53">
        <v>209895</v>
      </c>
      <c r="C128" s="51">
        <v>74000</v>
      </c>
      <c r="D128" s="48" t="s">
        <v>712</v>
      </c>
      <c r="E128" s="48" t="s">
        <v>707</v>
      </c>
      <c r="F128" s="48" t="s">
        <v>709</v>
      </c>
      <c r="G128" s="48" t="s">
        <v>81</v>
      </c>
      <c r="H128" s="48" t="s">
        <v>710</v>
      </c>
      <c r="I128" s="48" t="s">
        <v>83</v>
      </c>
      <c r="J128" s="48" t="s">
        <v>711</v>
      </c>
      <c r="K128" s="50">
        <v>43833</v>
      </c>
      <c r="M128" s="50">
        <v>43901</v>
      </c>
      <c r="N128" s="48" t="s">
        <v>86</v>
      </c>
      <c r="O128" s="51">
        <v>364</v>
      </c>
      <c r="P128" s="48" t="s">
        <v>4</v>
      </c>
      <c r="Q128" s="48" t="s">
        <v>311</v>
      </c>
      <c r="R128" s="48" t="s">
        <v>88</v>
      </c>
      <c r="S128" s="48" t="s">
        <v>89</v>
      </c>
      <c r="T128" s="48" t="s">
        <v>90</v>
      </c>
    </row>
    <row r="129" spans="1:20" s="48" customFormat="1" ht="12.75" outlineLevel="3" x14ac:dyDescent="0.2">
      <c r="A129" s="49"/>
      <c r="B129" s="53">
        <v>166931</v>
      </c>
      <c r="C129" s="51">
        <v>22204</v>
      </c>
      <c r="D129" s="48" t="s">
        <v>714</v>
      </c>
      <c r="E129" s="48" t="s">
        <v>713</v>
      </c>
      <c r="F129" s="48" t="s">
        <v>310</v>
      </c>
      <c r="G129" s="48" t="s">
        <v>81</v>
      </c>
      <c r="H129" s="48" t="s">
        <v>707</v>
      </c>
      <c r="I129" s="48" t="s">
        <v>296</v>
      </c>
      <c r="J129" s="48" t="s">
        <v>603</v>
      </c>
      <c r="K129" s="50">
        <v>43903</v>
      </c>
      <c r="M129" s="50">
        <v>44253</v>
      </c>
      <c r="N129" s="48" t="s">
        <v>86</v>
      </c>
      <c r="O129" s="51">
        <v>375</v>
      </c>
      <c r="P129" s="48" t="s">
        <v>308</v>
      </c>
      <c r="Q129" s="48" t="s">
        <v>309</v>
      </c>
      <c r="R129" s="48" t="s">
        <v>88</v>
      </c>
      <c r="S129" s="48" t="s">
        <v>89</v>
      </c>
      <c r="T129" s="48" t="s">
        <v>90</v>
      </c>
    </row>
    <row r="130" spans="1:20" s="48" customFormat="1" ht="12.75" outlineLevel="3" x14ac:dyDescent="0.2">
      <c r="A130" s="49"/>
      <c r="B130" s="48">
        <v>1012528</v>
      </c>
      <c r="C130" s="51">
        <v>59200</v>
      </c>
      <c r="D130" s="48" t="s">
        <v>718</v>
      </c>
      <c r="E130" s="48" t="s">
        <v>715</v>
      </c>
      <c r="F130" s="48" t="s">
        <v>716</v>
      </c>
      <c r="G130" s="48" t="s">
        <v>96</v>
      </c>
      <c r="H130" s="48" t="s">
        <v>717</v>
      </c>
      <c r="I130" s="48" t="s">
        <v>83</v>
      </c>
      <c r="J130" s="48" t="s">
        <v>106</v>
      </c>
      <c r="K130" s="50">
        <v>44176</v>
      </c>
      <c r="M130" s="50">
        <v>44228</v>
      </c>
      <c r="N130" s="48" t="s">
        <v>86</v>
      </c>
      <c r="O130" s="51">
        <v>11</v>
      </c>
      <c r="P130" s="48" t="s">
        <v>4</v>
      </c>
      <c r="Q130" s="48" t="s">
        <v>719</v>
      </c>
      <c r="R130" s="48" t="s">
        <v>88</v>
      </c>
      <c r="S130" s="48" t="s">
        <v>89</v>
      </c>
      <c r="T130" s="48" t="s">
        <v>90</v>
      </c>
    </row>
    <row r="131" spans="1:20" s="48" customFormat="1" ht="12.75" outlineLevel="3" x14ac:dyDescent="0.2">
      <c r="A131" s="49"/>
      <c r="B131" s="48">
        <v>1013106</v>
      </c>
      <c r="C131" s="51">
        <v>59350</v>
      </c>
      <c r="D131" s="48" t="s">
        <v>721</v>
      </c>
      <c r="E131" s="48" t="s">
        <v>715</v>
      </c>
      <c r="F131" s="48" t="s">
        <v>716</v>
      </c>
      <c r="G131" s="48" t="s">
        <v>96</v>
      </c>
      <c r="H131" s="48" t="s">
        <v>720</v>
      </c>
      <c r="I131" s="48" t="s">
        <v>83</v>
      </c>
      <c r="J131" s="48" t="s">
        <v>106</v>
      </c>
      <c r="K131" s="50">
        <v>44180</v>
      </c>
      <c r="M131" s="50">
        <v>44228</v>
      </c>
      <c r="N131" s="48" t="s">
        <v>86</v>
      </c>
      <c r="O131" s="51">
        <v>11</v>
      </c>
      <c r="P131" s="48" t="s">
        <v>4</v>
      </c>
      <c r="Q131" s="48" t="s">
        <v>719</v>
      </c>
      <c r="R131" s="48" t="s">
        <v>88</v>
      </c>
      <c r="S131" s="48" t="s">
        <v>89</v>
      </c>
      <c r="T131" s="48" t="s">
        <v>90</v>
      </c>
    </row>
    <row r="132" spans="1:20" s="48" customFormat="1" ht="12.75" outlineLevel="3" x14ac:dyDescent="0.2">
      <c r="A132" s="49"/>
      <c r="B132" s="48">
        <v>1002955</v>
      </c>
      <c r="C132" s="51">
        <v>59970</v>
      </c>
      <c r="D132" s="48" t="s">
        <v>633</v>
      </c>
      <c r="E132" s="48" t="s">
        <v>715</v>
      </c>
      <c r="F132" s="48" t="s">
        <v>722</v>
      </c>
      <c r="G132" s="48" t="s">
        <v>96</v>
      </c>
      <c r="H132" s="48" t="s">
        <v>723</v>
      </c>
      <c r="I132" s="48" t="s">
        <v>83</v>
      </c>
      <c r="J132" s="48" t="s">
        <v>106</v>
      </c>
      <c r="K132" s="50">
        <v>44117</v>
      </c>
      <c r="M132" s="50">
        <v>44228</v>
      </c>
      <c r="N132" s="48" t="s">
        <v>86</v>
      </c>
      <c r="O132" s="51">
        <v>11</v>
      </c>
      <c r="P132" s="48" t="s">
        <v>4</v>
      </c>
      <c r="Q132" s="48" t="s">
        <v>719</v>
      </c>
      <c r="R132" s="48" t="s">
        <v>88</v>
      </c>
      <c r="S132" s="48" t="s">
        <v>89</v>
      </c>
      <c r="T132" s="48" t="s">
        <v>90</v>
      </c>
    </row>
    <row r="133" spans="1:20" s="48" customFormat="1" ht="12.75" outlineLevel="3" x14ac:dyDescent="0.2">
      <c r="A133" s="49"/>
      <c r="B133" s="48">
        <v>1009233</v>
      </c>
      <c r="C133" s="51">
        <v>60518</v>
      </c>
      <c r="D133" s="48" t="s">
        <v>726</v>
      </c>
      <c r="E133" s="48" t="s">
        <v>715</v>
      </c>
      <c r="F133" s="48" t="s">
        <v>724</v>
      </c>
      <c r="G133" s="48" t="s">
        <v>96</v>
      </c>
      <c r="H133" s="48" t="s">
        <v>725</v>
      </c>
      <c r="I133" s="48" t="s">
        <v>83</v>
      </c>
      <c r="J133" s="48" t="s">
        <v>106</v>
      </c>
      <c r="K133" s="50">
        <v>44155</v>
      </c>
      <c r="M133" s="50">
        <v>44228</v>
      </c>
      <c r="N133" s="48" t="s">
        <v>86</v>
      </c>
      <c r="O133" s="51">
        <v>11</v>
      </c>
      <c r="P133" s="48" t="s">
        <v>4</v>
      </c>
      <c r="Q133" s="48" t="s">
        <v>719</v>
      </c>
      <c r="R133" s="48" t="s">
        <v>88</v>
      </c>
      <c r="S133" s="48" t="s">
        <v>89</v>
      </c>
      <c r="T133" s="48" t="s">
        <v>90</v>
      </c>
    </row>
    <row r="134" spans="1:20" s="48" customFormat="1" ht="12.75" outlineLevel="3" x14ac:dyDescent="0.2">
      <c r="A134" s="49"/>
      <c r="B134" s="53">
        <v>212423</v>
      </c>
      <c r="C134" s="51">
        <v>98</v>
      </c>
      <c r="D134" s="48" t="s">
        <v>727</v>
      </c>
      <c r="E134" s="48" t="s">
        <v>715</v>
      </c>
      <c r="F134" s="48" t="s">
        <v>661</v>
      </c>
      <c r="G134" s="48" t="s">
        <v>81</v>
      </c>
      <c r="H134" s="48" t="s">
        <v>662</v>
      </c>
      <c r="I134" s="48" t="s">
        <v>83</v>
      </c>
      <c r="J134" s="48" t="s">
        <v>663</v>
      </c>
      <c r="K134" s="50">
        <v>43833</v>
      </c>
      <c r="M134" s="50">
        <v>43985</v>
      </c>
      <c r="N134" s="48" t="s">
        <v>86</v>
      </c>
      <c r="O134" s="51">
        <v>256</v>
      </c>
      <c r="P134" s="48" t="s">
        <v>298</v>
      </c>
      <c r="Q134" s="48" t="s">
        <v>477</v>
      </c>
      <c r="R134" s="48" t="s">
        <v>88</v>
      </c>
      <c r="S134" s="48" t="s">
        <v>89</v>
      </c>
      <c r="T134" s="48" t="s">
        <v>90</v>
      </c>
    </row>
    <row r="135" spans="1:20" s="48" customFormat="1" ht="12.75" outlineLevel="3" x14ac:dyDescent="0.2">
      <c r="A135" s="49"/>
      <c r="B135" s="53">
        <v>234712</v>
      </c>
      <c r="C135" s="51">
        <v>1445821</v>
      </c>
      <c r="D135" s="48" t="s">
        <v>731</v>
      </c>
      <c r="E135" s="48" t="s">
        <v>728</v>
      </c>
      <c r="F135" s="48" t="s">
        <v>729</v>
      </c>
      <c r="G135" s="48" t="s">
        <v>96</v>
      </c>
      <c r="H135" s="48" t="s">
        <v>730</v>
      </c>
      <c r="I135" s="48" t="s">
        <v>83</v>
      </c>
      <c r="J135" s="48" t="s">
        <v>106</v>
      </c>
      <c r="K135" s="50">
        <v>43915</v>
      </c>
      <c r="M135" s="50">
        <v>44228</v>
      </c>
      <c r="N135" s="48" t="s">
        <v>86</v>
      </c>
      <c r="O135" s="51">
        <v>12</v>
      </c>
      <c r="P135" s="48" t="s">
        <v>4</v>
      </c>
      <c r="Q135" s="48" t="s">
        <v>719</v>
      </c>
      <c r="R135" s="48" t="s">
        <v>88</v>
      </c>
      <c r="S135" s="48" t="s">
        <v>89</v>
      </c>
      <c r="T135" s="48" t="s">
        <v>90</v>
      </c>
    </row>
    <row r="136" spans="1:20" s="48" customFormat="1" ht="12.75" outlineLevel="3" x14ac:dyDescent="0.2">
      <c r="A136" s="49"/>
      <c r="B136" s="48">
        <v>1001508</v>
      </c>
      <c r="C136" s="51">
        <v>58500</v>
      </c>
      <c r="D136" s="48" t="s">
        <v>735</v>
      </c>
      <c r="E136" s="48" t="s">
        <v>732</v>
      </c>
      <c r="F136" s="48" t="s">
        <v>733</v>
      </c>
      <c r="G136" s="48" t="s">
        <v>96</v>
      </c>
      <c r="H136" s="48" t="s">
        <v>734</v>
      </c>
      <c r="I136" s="48" t="s">
        <v>83</v>
      </c>
      <c r="J136" s="48" t="s">
        <v>195</v>
      </c>
      <c r="K136" s="50">
        <v>44106</v>
      </c>
      <c r="M136" s="50">
        <v>44230</v>
      </c>
      <c r="N136" s="48" t="s">
        <v>86</v>
      </c>
      <c r="O136" s="51">
        <v>-7</v>
      </c>
      <c r="P136" s="48" t="s">
        <v>4</v>
      </c>
      <c r="Q136" s="48" t="s">
        <v>736</v>
      </c>
      <c r="R136" s="48" t="s">
        <v>88</v>
      </c>
      <c r="S136" s="48" t="s">
        <v>89</v>
      </c>
      <c r="T136" s="48" t="s">
        <v>90</v>
      </c>
    </row>
    <row r="137" spans="1:20" s="48" customFormat="1" ht="12.75" outlineLevel="3" x14ac:dyDescent="0.2">
      <c r="A137" s="49"/>
      <c r="B137" s="48">
        <v>1002371</v>
      </c>
      <c r="C137" s="51">
        <v>60380</v>
      </c>
      <c r="D137" s="48" t="s">
        <v>735</v>
      </c>
      <c r="E137" s="48" t="s">
        <v>732</v>
      </c>
      <c r="F137" s="48" t="s">
        <v>733</v>
      </c>
      <c r="G137" s="48" t="s">
        <v>96</v>
      </c>
      <c r="H137" s="48" t="s">
        <v>737</v>
      </c>
      <c r="I137" s="48" t="s">
        <v>83</v>
      </c>
      <c r="J137" s="48" t="s">
        <v>195</v>
      </c>
      <c r="K137" s="50">
        <v>44112</v>
      </c>
      <c r="M137" s="50">
        <v>44230</v>
      </c>
      <c r="N137" s="48" t="s">
        <v>86</v>
      </c>
      <c r="O137" s="51">
        <v>-7</v>
      </c>
      <c r="P137" s="48" t="s">
        <v>4</v>
      </c>
      <c r="Q137" s="48" t="s">
        <v>736</v>
      </c>
      <c r="R137" s="48" t="s">
        <v>88</v>
      </c>
      <c r="S137" s="48" t="s">
        <v>89</v>
      </c>
      <c r="T137" s="48" t="s">
        <v>90</v>
      </c>
    </row>
    <row r="138" spans="1:20" s="48" customFormat="1" ht="12.75" outlineLevel="3" x14ac:dyDescent="0.2">
      <c r="A138" s="49"/>
      <c r="B138" s="53">
        <v>168390</v>
      </c>
      <c r="C138" s="51">
        <v>14615</v>
      </c>
      <c r="D138" s="48" t="s">
        <v>739</v>
      </c>
      <c r="E138" s="48" t="s">
        <v>738</v>
      </c>
      <c r="F138" s="48" t="s">
        <v>561</v>
      </c>
      <c r="G138" s="48" t="s">
        <v>81</v>
      </c>
      <c r="H138" s="48" t="s">
        <v>562</v>
      </c>
      <c r="I138" s="48" t="s">
        <v>83</v>
      </c>
      <c r="J138" s="48" t="s">
        <v>199</v>
      </c>
      <c r="K138" s="50">
        <v>43833</v>
      </c>
      <c r="M138" s="50">
        <v>43866</v>
      </c>
      <c r="N138" s="48" t="s">
        <v>86</v>
      </c>
      <c r="O138" s="51">
        <v>376</v>
      </c>
      <c r="P138" s="48" t="s">
        <v>257</v>
      </c>
      <c r="Q138" s="48" t="s">
        <v>500</v>
      </c>
      <c r="R138" s="48" t="s">
        <v>88</v>
      </c>
      <c r="S138" s="48" t="s">
        <v>89</v>
      </c>
      <c r="T138" s="48" t="s">
        <v>90</v>
      </c>
    </row>
    <row r="139" spans="1:20" s="48" customFormat="1" ht="12.75" outlineLevel="3" x14ac:dyDescent="0.2">
      <c r="A139" s="49"/>
      <c r="B139" s="48">
        <v>1006344</v>
      </c>
      <c r="C139" s="51">
        <v>59199</v>
      </c>
      <c r="E139" s="48" t="s">
        <v>741</v>
      </c>
      <c r="F139" s="48" t="s">
        <v>740</v>
      </c>
      <c r="G139" s="48" t="s">
        <v>96</v>
      </c>
      <c r="H139" s="48" t="s">
        <v>741</v>
      </c>
      <c r="I139" s="48" t="s">
        <v>296</v>
      </c>
      <c r="J139" s="48" t="s">
        <v>742</v>
      </c>
      <c r="K139" s="50">
        <v>44136</v>
      </c>
      <c r="M139" s="50">
        <v>44280</v>
      </c>
      <c r="N139" s="48" t="s">
        <v>307</v>
      </c>
      <c r="O139" s="51">
        <v>144</v>
      </c>
      <c r="P139" s="48" t="s">
        <v>245</v>
      </c>
      <c r="Q139" s="48" t="s">
        <v>452</v>
      </c>
      <c r="R139" s="48" t="s">
        <v>88</v>
      </c>
      <c r="S139" s="48" t="s">
        <v>89</v>
      </c>
      <c r="T139" s="48" t="s">
        <v>90</v>
      </c>
    </row>
    <row r="140" spans="1:20" s="48" customFormat="1" ht="12.75" outlineLevel="3" x14ac:dyDescent="0.2">
      <c r="A140" s="49"/>
      <c r="B140" s="48">
        <v>1006344</v>
      </c>
      <c r="C140" s="51">
        <v>29949</v>
      </c>
      <c r="E140" s="48" t="s">
        <v>741</v>
      </c>
      <c r="F140" s="48" t="s">
        <v>740</v>
      </c>
      <c r="G140" s="48" t="s">
        <v>81</v>
      </c>
      <c r="H140" s="48" t="s">
        <v>741</v>
      </c>
      <c r="I140" s="48" t="s">
        <v>296</v>
      </c>
      <c r="J140" s="48" t="s">
        <v>411</v>
      </c>
      <c r="K140" s="50">
        <v>44136</v>
      </c>
      <c r="M140" s="50">
        <v>44280</v>
      </c>
      <c r="N140" s="48" t="s">
        <v>86</v>
      </c>
      <c r="O140" s="51">
        <v>144</v>
      </c>
      <c r="P140" s="48" t="s">
        <v>245</v>
      </c>
      <c r="Q140" s="48" t="s">
        <v>452</v>
      </c>
      <c r="R140" s="48" t="s">
        <v>88</v>
      </c>
      <c r="S140" s="48" t="s">
        <v>89</v>
      </c>
      <c r="T140" s="48" t="s">
        <v>90</v>
      </c>
    </row>
    <row r="141" spans="1:20" s="48" customFormat="1" ht="12.75" outlineLevel="3" x14ac:dyDescent="0.2">
      <c r="A141" s="49"/>
      <c r="B141" s="48">
        <v>1006344</v>
      </c>
      <c r="C141" s="51">
        <v>59199</v>
      </c>
      <c r="D141" s="48" t="s">
        <v>224</v>
      </c>
      <c r="E141" s="48" t="s">
        <v>741</v>
      </c>
      <c r="F141" s="48" t="s">
        <v>743</v>
      </c>
      <c r="G141" s="48" t="s">
        <v>96</v>
      </c>
      <c r="H141" s="48" t="s">
        <v>744</v>
      </c>
      <c r="I141" s="48" t="s">
        <v>83</v>
      </c>
      <c r="J141" s="48" t="s">
        <v>742</v>
      </c>
      <c r="K141" s="50">
        <v>44136</v>
      </c>
      <c r="M141" s="50">
        <v>44258</v>
      </c>
      <c r="N141" s="48" t="s">
        <v>86</v>
      </c>
      <c r="O141" s="51">
        <v>20</v>
      </c>
      <c r="P141" s="48" t="s">
        <v>245</v>
      </c>
      <c r="Q141" s="48" t="s">
        <v>452</v>
      </c>
      <c r="R141" s="48" t="s">
        <v>88</v>
      </c>
      <c r="S141" s="48" t="s">
        <v>89</v>
      </c>
      <c r="T141" s="48" t="s">
        <v>90</v>
      </c>
    </row>
    <row r="142" spans="1:20" s="48" customFormat="1" ht="12.75" outlineLevel="3" x14ac:dyDescent="0.2">
      <c r="A142" s="49"/>
      <c r="B142" s="48">
        <v>1015343</v>
      </c>
      <c r="C142" s="51">
        <v>56000</v>
      </c>
      <c r="E142" s="48" t="s">
        <v>746</v>
      </c>
      <c r="F142" s="48" t="s">
        <v>745</v>
      </c>
      <c r="G142" s="48" t="s">
        <v>96</v>
      </c>
      <c r="H142" s="48" t="s">
        <v>746</v>
      </c>
      <c r="I142" s="48" t="s">
        <v>296</v>
      </c>
      <c r="J142" s="48" t="s">
        <v>233</v>
      </c>
      <c r="K142" s="50">
        <v>44194</v>
      </c>
      <c r="M142" s="50">
        <v>44284</v>
      </c>
      <c r="N142" s="48" t="s">
        <v>307</v>
      </c>
      <c r="O142" s="51">
        <v>90</v>
      </c>
      <c r="P142" s="48" t="s">
        <v>451</v>
      </c>
      <c r="Q142" s="48" t="s">
        <v>452</v>
      </c>
      <c r="R142" s="48" t="s">
        <v>88</v>
      </c>
      <c r="S142" s="48" t="s">
        <v>89</v>
      </c>
      <c r="T142" s="48" t="s">
        <v>90</v>
      </c>
    </row>
    <row r="143" spans="1:20" s="48" customFormat="1" ht="12.75" outlineLevel="3" x14ac:dyDescent="0.2">
      <c r="A143" s="49"/>
      <c r="B143" s="48">
        <v>1015343</v>
      </c>
      <c r="C143" s="51">
        <v>2934</v>
      </c>
      <c r="E143" s="48" t="s">
        <v>746</v>
      </c>
      <c r="F143" s="48" t="s">
        <v>745</v>
      </c>
      <c r="G143" s="48" t="s">
        <v>81</v>
      </c>
      <c r="H143" s="48" t="s">
        <v>746</v>
      </c>
      <c r="I143" s="48" t="s">
        <v>296</v>
      </c>
      <c r="J143" s="48" t="s">
        <v>450</v>
      </c>
      <c r="K143" s="50">
        <v>44194</v>
      </c>
      <c r="M143" s="50">
        <v>44284</v>
      </c>
      <c r="N143" s="48" t="s">
        <v>86</v>
      </c>
      <c r="O143" s="51">
        <v>90</v>
      </c>
      <c r="P143" s="48" t="s">
        <v>451</v>
      </c>
      <c r="Q143" s="48" t="s">
        <v>452</v>
      </c>
      <c r="R143" s="48" t="s">
        <v>88</v>
      </c>
      <c r="S143" s="48" t="s">
        <v>89</v>
      </c>
      <c r="T143" s="48" t="s">
        <v>90</v>
      </c>
    </row>
    <row r="144" spans="1:20" s="48" customFormat="1" ht="12.75" outlineLevel="3" x14ac:dyDescent="0.2">
      <c r="A144" s="49"/>
      <c r="B144" s="48">
        <v>1015343</v>
      </c>
      <c r="C144" s="51">
        <v>59898</v>
      </c>
      <c r="D144" s="48" t="s">
        <v>749</v>
      </c>
      <c r="E144" s="48" t="s">
        <v>746</v>
      </c>
      <c r="F144" s="48" t="s">
        <v>747</v>
      </c>
      <c r="G144" s="48" t="s">
        <v>81</v>
      </c>
      <c r="H144" s="48" t="s">
        <v>748</v>
      </c>
      <c r="I144" s="48" t="s">
        <v>83</v>
      </c>
      <c r="J144" s="48" t="s">
        <v>233</v>
      </c>
      <c r="K144" s="50">
        <v>44194</v>
      </c>
      <c r="M144" s="50">
        <v>44284</v>
      </c>
      <c r="N144" s="48" t="s">
        <v>86</v>
      </c>
      <c r="O144" s="51">
        <v>24</v>
      </c>
      <c r="P144" s="48" t="s">
        <v>451</v>
      </c>
      <c r="Q144" s="48" t="s">
        <v>452</v>
      </c>
      <c r="R144" s="48" t="s">
        <v>88</v>
      </c>
      <c r="S144" s="48" t="s">
        <v>89</v>
      </c>
      <c r="T144" s="48" t="s">
        <v>90</v>
      </c>
    </row>
    <row r="145" spans="1:20" s="48" customFormat="1" ht="12.75" outlineLevel="3" x14ac:dyDescent="0.2">
      <c r="A145" s="49"/>
      <c r="B145" s="48">
        <v>1015502</v>
      </c>
      <c r="C145" s="51">
        <v>57600</v>
      </c>
      <c r="D145" s="48" t="s">
        <v>751</v>
      </c>
      <c r="E145" s="48" t="s">
        <v>746</v>
      </c>
      <c r="F145" s="48" t="s">
        <v>747</v>
      </c>
      <c r="G145" s="48" t="s">
        <v>81</v>
      </c>
      <c r="H145" s="48" t="s">
        <v>750</v>
      </c>
      <c r="I145" s="48" t="s">
        <v>83</v>
      </c>
      <c r="J145" s="48" t="s">
        <v>220</v>
      </c>
      <c r="K145" s="50">
        <v>44194</v>
      </c>
      <c r="M145" s="50">
        <v>44284</v>
      </c>
      <c r="N145" s="48" t="s">
        <v>86</v>
      </c>
      <c r="O145" s="51">
        <v>24</v>
      </c>
      <c r="P145" s="48" t="s">
        <v>451</v>
      </c>
      <c r="Q145" s="48" t="s">
        <v>452</v>
      </c>
      <c r="R145" s="48" t="s">
        <v>88</v>
      </c>
      <c r="S145" s="48" t="s">
        <v>89</v>
      </c>
      <c r="T145" s="48" t="s">
        <v>90</v>
      </c>
    </row>
    <row r="146" spans="1:20" s="48" customFormat="1" ht="12.75" outlineLevel="3" x14ac:dyDescent="0.2">
      <c r="A146" s="49"/>
      <c r="B146" s="53">
        <v>191618</v>
      </c>
      <c r="C146" s="51">
        <v>56000</v>
      </c>
      <c r="D146" s="48" t="s">
        <v>754</v>
      </c>
      <c r="E146" s="48" t="s">
        <v>746</v>
      </c>
      <c r="F146" s="48" t="s">
        <v>752</v>
      </c>
      <c r="G146" s="48" t="s">
        <v>96</v>
      </c>
      <c r="H146" s="48" t="s">
        <v>753</v>
      </c>
      <c r="I146" s="48" t="s">
        <v>83</v>
      </c>
      <c r="J146" s="48" t="s">
        <v>233</v>
      </c>
      <c r="K146" s="50">
        <v>43833</v>
      </c>
      <c r="M146" s="50">
        <v>43918</v>
      </c>
      <c r="N146" s="48" t="s">
        <v>86</v>
      </c>
      <c r="O146" s="51">
        <v>388</v>
      </c>
      <c r="P146" s="48" t="s">
        <v>4</v>
      </c>
      <c r="Q146" s="48" t="s">
        <v>452</v>
      </c>
      <c r="R146" s="48" t="s">
        <v>88</v>
      </c>
      <c r="S146" s="48" t="s">
        <v>89</v>
      </c>
      <c r="T146" s="48" t="s">
        <v>90</v>
      </c>
    </row>
    <row r="147" spans="1:20" s="48" customFormat="1" ht="12.75" outlineLevel="3" x14ac:dyDescent="0.2">
      <c r="A147" s="49"/>
      <c r="B147" s="48">
        <v>1013634</v>
      </c>
      <c r="C147" s="51">
        <v>115200</v>
      </c>
      <c r="E147" s="48" t="s">
        <v>756</v>
      </c>
      <c r="F147" s="48" t="s">
        <v>755</v>
      </c>
      <c r="G147" s="48" t="s">
        <v>96</v>
      </c>
      <c r="H147" s="48" t="s">
        <v>756</v>
      </c>
      <c r="I147" s="48" t="s">
        <v>296</v>
      </c>
      <c r="J147" s="48" t="s">
        <v>101</v>
      </c>
      <c r="K147" s="50">
        <v>44182</v>
      </c>
      <c r="M147" s="50">
        <v>44285</v>
      </c>
      <c r="N147" s="48" t="s">
        <v>307</v>
      </c>
      <c r="O147" s="51">
        <v>103</v>
      </c>
      <c r="P147" s="48" t="s">
        <v>327</v>
      </c>
      <c r="Q147" s="48" t="s">
        <v>477</v>
      </c>
      <c r="R147" s="48" t="s">
        <v>88</v>
      </c>
      <c r="S147" s="48" t="s">
        <v>89</v>
      </c>
      <c r="T147" s="48" t="s">
        <v>90</v>
      </c>
    </row>
    <row r="148" spans="1:20" s="48" customFormat="1" ht="12.75" outlineLevel="3" x14ac:dyDescent="0.2">
      <c r="A148" s="49"/>
      <c r="B148" s="48">
        <v>1013634</v>
      </c>
      <c r="C148" s="51">
        <v>188600</v>
      </c>
      <c r="E148" s="48" t="s">
        <v>756</v>
      </c>
      <c r="F148" s="48" t="s">
        <v>755</v>
      </c>
      <c r="G148" s="48" t="s">
        <v>81</v>
      </c>
      <c r="H148" s="48" t="s">
        <v>756</v>
      </c>
      <c r="I148" s="48" t="s">
        <v>296</v>
      </c>
      <c r="J148" s="48" t="s">
        <v>101</v>
      </c>
      <c r="K148" s="50">
        <v>44182</v>
      </c>
      <c r="M148" s="50">
        <v>44285</v>
      </c>
      <c r="N148" s="48" t="s">
        <v>307</v>
      </c>
      <c r="O148" s="51">
        <v>103</v>
      </c>
      <c r="P148" s="48" t="s">
        <v>327</v>
      </c>
      <c r="Q148" s="48" t="s">
        <v>477</v>
      </c>
      <c r="R148" s="48" t="s">
        <v>88</v>
      </c>
      <c r="S148" s="48" t="s">
        <v>89</v>
      </c>
      <c r="T148" s="48" t="s">
        <v>90</v>
      </c>
    </row>
    <row r="149" spans="1:20" s="48" customFormat="1" ht="12.75" outlineLevel="3" x14ac:dyDescent="0.2">
      <c r="A149" s="49"/>
      <c r="B149" s="48">
        <v>1011484</v>
      </c>
      <c r="C149" s="51">
        <v>57600</v>
      </c>
      <c r="D149" s="48" t="s">
        <v>654</v>
      </c>
      <c r="E149" s="48" t="s">
        <v>756</v>
      </c>
      <c r="F149" s="48" t="s">
        <v>757</v>
      </c>
      <c r="G149" s="48" t="s">
        <v>96</v>
      </c>
      <c r="H149" s="48" t="s">
        <v>758</v>
      </c>
      <c r="I149" s="48" t="s">
        <v>83</v>
      </c>
      <c r="J149" s="48" t="s">
        <v>653</v>
      </c>
      <c r="K149" s="50">
        <v>44168</v>
      </c>
      <c r="M149" s="50">
        <v>44285</v>
      </c>
      <c r="N149" s="48" t="s">
        <v>86</v>
      </c>
      <c r="O149" s="51">
        <v>25</v>
      </c>
      <c r="P149" s="48" t="s">
        <v>327</v>
      </c>
      <c r="Q149" s="48" t="s">
        <v>477</v>
      </c>
      <c r="R149" s="48" t="s">
        <v>88</v>
      </c>
      <c r="S149" s="48" t="s">
        <v>89</v>
      </c>
      <c r="T149" s="48" t="s">
        <v>90</v>
      </c>
    </row>
    <row r="150" spans="1:20" s="48" customFormat="1" ht="12.75" outlineLevel="3" x14ac:dyDescent="0.2">
      <c r="A150" s="49"/>
      <c r="B150" s="48">
        <v>1012299</v>
      </c>
      <c r="C150" s="51">
        <v>57600</v>
      </c>
      <c r="D150" s="48" t="s">
        <v>112</v>
      </c>
      <c r="E150" s="48" t="s">
        <v>756</v>
      </c>
      <c r="F150" s="48" t="s">
        <v>757</v>
      </c>
      <c r="G150" s="48" t="s">
        <v>96</v>
      </c>
      <c r="H150" s="48" t="s">
        <v>759</v>
      </c>
      <c r="I150" s="48" t="s">
        <v>83</v>
      </c>
      <c r="J150" s="48" t="s">
        <v>101</v>
      </c>
      <c r="K150" s="50">
        <v>44174</v>
      </c>
      <c r="M150" s="50">
        <v>44285</v>
      </c>
      <c r="N150" s="48" t="s">
        <v>86</v>
      </c>
      <c r="O150" s="51">
        <v>25</v>
      </c>
      <c r="P150" s="48" t="s">
        <v>327</v>
      </c>
      <c r="Q150" s="48" t="s">
        <v>477</v>
      </c>
      <c r="R150" s="48" t="s">
        <v>88</v>
      </c>
      <c r="S150" s="48" t="s">
        <v>89</v>
      </c>
      <c r="T150" s="48" t="s">
        <v>90</v>
      </c>
    </row>
    <row r="151" spans="1:20" s="48" customFormat="1" ht="12.75" outlineLevel="3" x14ac:dyDescent="0.2">
      <c r="A151" s="49"/>
      <c r="B151" s="48">
        <v>1013634</v>
      </c>
      <c r="C151" s="51">
        <v>312620</v>
      </c>
      <c r="D151" s="48" t="s">
        <v>761</v>
      </c>
      <c r="E151" s="48" t="s">
        <v>756</v>
      </c>
      <c r="F151" s="48" t="s">
        <v>757</v>
      </c>
      <c r="G151" s="48" t="s">
        <v>81</v>
      </c>
      <c r="H151" s="48" t="s">
        <v>760</v>
      </c>
      <c r="I151" s="48" t="s">
        <v>83</v>
      </c>
      <c r="J151" s="48" t="s">
        <v>101</v>
      </c>
      <c r="K151" s="50">
        <v>44182</v>
      </c>
      <c r="M151" s="50">
        <v>44285</v>
      </c>
      <c r="N151" s="48" t="s">
        <v>86</v>
      </c>
      <c r="O151" s="51">
        <v>25</v>
      </c>
      <c r="P151" s="48" t="s">
        <v>327</v>
      </c>
      <c r="Q151" s="48" t="s">
        <v>477</v>
      </c>
      <c r="R151" s="48" t="s">
        <v>88</v>
      </c>
      <c r="S151" s="48" t="s">
        <v>89</v>
      </c>
      <c r="T151" s="48" t="s">
        <v>90</v>
      </c>
    </row>
    <row r="152" spans="1:20" s="48" customFormat="1" ht="12.75" outlineLevel="3" x14ac:dyDescent="0.2">
      <c r="A152" s="49"/>
      <c r="B152" s="48">
        <v>1011337</v>
      </c>
      <c r="C152" s="51">
        <v>129900</v>
      </c>
      <c r="E152" s="48" t="s">
        <v>762</v>
      </c>
      <c r="F152" s="48" t="s">
        <v>755</v>
      </c>
      <c r="G152" s="48" t="s">
        <v>96</v>
      </c>
      <c r="H152" s="48" t="s">
        <v>762</v>
      </c>
      <c r="I152" s="48" t="s">
        <v>296</v>
      </c>
      <c r="J152" s="48" t="s">
        <v>101</v>
      </c>
      <c r="K152" s="50">
        <v>44167</v>
      </c>
      <c r="M152" s="50">
        <v>44285</v>
      </c>
      <c r="N152" s="48" t="s">
        <v>307</v>
      </c>
      <c r="O152" s="51">
        <v>118</v>
      </c>
      <c r="P152" s="48" t="s">
        <v>327</v>
      </c>
      <c r="Q152" s="48" t="s">
        <v>763</v>
      </c>
      <c r="R152" s="48" t="s">
        <v>88</v>
      </c>
      <c r="S152" s="48" t="s">
        <v>89</v>
      </c>
      <c r="T152" s="48" t="s">
        <v>90</v>
      </c>
    </row>
    <row r="153" spans="1:20" s="48" customFormat="1" ht="12.75" outlineLevel="3" x14ac:dyDescent="0.2">
      <c r="A153" s="49"/>
      <c r="B153" s="48">
        <v>1011337</v>
      </c>
      <c r="C153" s="51">
        <v>32740</v>
      </c>
      <c r="E153" s="48" t="s">
        <v>762</v>
      </c>
      <c r="F153" s="48" t="s">
        <v>755</v>
      </c>
      <c r="G153" s="48" t="s">
        <v>81</v>
      </c>
      <c r="H153" s="48" t="s">
        <v>762</v>
      </c>
      <c r="I153" s="48" t="s">
        <v>296</v>
      </c>
      <c r="J153" s="48" t="s">
        <v>495</v>
      </c>
      <c r="K153" s="50">
        <v>44167</v>
      </c>
      <c r="M153" s="50">
        <v>44285</v>
      </c>
      <c r="N153" s="48" t="s">
        <v>86</v>
      </c>
      <c r="O153" s="51">
        <v>118</v>
      </c>
      <c r="P153" s="48" t="s">
        <v>327</v>
      </c>
      <c r="Q153" s="48" t="s">
        <v>763</v>
      </c>
      <c r="R153" s="48" t="s">
        <v>88</v>
      </c>
      <c r="S153" s="48" t="s">
        <v>89</v>
      </c>
      <c r="T153" s="48" t="s">
        <v>90</v>
      </c>
    </row>
    <row r="154" spans="1:20" s="48" customFormat="1" ht="12.75" outlineLevel="3" x14ac:dyDescent="0.2">
      <c r="A154" s="49"/>
      <c r="B154" s="48">
        <v>1011337</v>
      </c>
      <c r="C154" s="51">
        <v>129900</v>
      </c>
      <c r="D154" s="48" t="s">
        <v>766</v>
      </c>
      <c r="E154" s="48" t="s">
        <v>762</v>
      </c>
      <c r="F154" s="48" t="s">
        <v>764</v>
      </c>
      <c r="G154" s="48" t="s">
        <v>96</v>
      </c>
      <c r="H154" s="48" t="s">
        <v>765</v>
      </c>
      <c r="I154" s="48" t="s">
        <v>83</v>
      </c>
      <c r="J154" s="48" t="s">
        <v>101</v>
      </c>
      <c r="K154" s="50">
        <v>44167</v>
      </c>
      <c r="M154" s="50">
        <v>44285</v>
      </c>
      <c r="N154" s="48" t="s">
        <v>86</v>
      </c>
      <c r="O154" s="51">
        <v>25</v>
      </c>
      <c r="P154" s="48" t="s">
        <v>327</v>
      </c>
      <c r="Q154" s="48" t="s">
        <v>763</v>
      </c>
      <c r="R154" s="48" t="s">
        <v>88</v>
      </c>
      <c r="S154" s="48" t="s">
        <v>89</v>
      </c>
      <c r="T154" s="48" t="s">
        <v>90</v>
      </c>
    </row>
    <row r="155" spans="1:20" s="48" customFormat="1" ht="12.75" outlineLevel="3" x14ac:dyDescent="0.2">
      <c r="A155" s="49"/>
      <c r="B155" s="48">
        <v>1014552</v>
      </c>
      <c r="C155" s="51">
        <v>122395</v>
      </c>
      <c r="E155" s="48" t="s">
        <v>767</v>
      </c>
      <c r="F155" s="48" t="s">
        <v>755</v>
      </c>
      <c r="G155" s="48" t="s">
        <v>96</v>
      </c>
      <c r="H155" s="48" t="s">
        <v>767</v>
      </c>
      <c r="I155" s="48" t="s">
        <v>296</v>
      </c>
      <c r="J155" s="48" t="s">
        <v>101</v>
      </c>
      <c r="K155" s="50">
        <v>44188</v>
      </c>
      <c r="M155" s="50">
        <v>44285</v>
      </c>
      <c r="N155" s="48" t="s">
        <v>307</v>
      </c>
      <c r="O155" s="51">
        <v>97</v>
      </c>
      <c r="P155" s="48" t="s">
        <v>327</v>
      </c>
      <c r="Q155" s="48" t="s">
        <v>763</v>
      </c>
      <c r="R155" s="48" t="s">
        <v>88</v>
      </c>
      <c r="S155" s="48" t="s">
        <v>89</v>
      </c>
      <c r="T155" s="48" t="s">
        <v>90</v>
      </c>
    </row>
    <row r="156" spans="1:20" s="48" customFormat="1" ht="12.75" outlineLevel="3" x14ac:dyDescent="0.2">
      <c r="A156" s="49"/>
      <c r="B156" s="48">
        <v>1014552</v>
      </c>
      <c r="C156" s="51">
        <v>92200</v>
      </c>
      <c r="E156" s="48" t="s">
        <v>767</v>
      </c>
      <c r="F156" s="48" t="s">
        <v>755</v>
      </c>
      <c r="G156" s="48" t="s">
        <v>81</v>
      </c>
      <c r="H156" s="48" t="s">
        <v>767</v>
      </c>
      <c r="I156" s="48" t="s">
        <v>296</v>
      </c>
      <c r="J156" s="48" t="s">
        <v>768</v>
      </c>
      <c r="K156" s="50">
        <v>44188</v>
      </c>
      <c r="M156" s="50">
        <v>44285</v>
      </c>
      <c r="N156" s="48" t="s">
        <v>86</v>
      </c>
      <c r="O156" s="51">
        <v>97</v>
      </c>
      <c r="P156" s="48" t="s">
        <v>327</v>
      </c>
      <c r="Q156" s="48" t="s">
        <v>763</v>
      </c>
      <c r="R156" s="48" t="s">
        <v>88</v>
      </c>
      <c r="S156" s="48" t="s">
        <v>89</v>
      </c>
      <c r="T156" s="48" t="s">
        <v>90</v>
      </c>
    </row>
    <row r="157" spans="1:20" s="48" customFormat="1" ht="12.75" outlineLevel="3" x14ac:dyDescent="0.2">
      <c r="A157" s="49"/>
      <c r="B157" s="48">
        <v>1014552</v>
      </c>
      <c r="C157" s="51">
        <v>122395</v>
      </c>
      <c r="D157" s="48" t="s">
        <v>107</v>
      </c>
      <c r="E157" s="48" t="s">
        <v>767</v>
      </c>
      <c r="F157" s="48" t="s">
        <v>764</v>
      </c>
      <c r="G157" s="48" t="s">
        <v>96</v>
      </c>
      <c r="H157" s="48" t="s">
        <v>769</v>
      </c>
      <c r="I157" s="48" t="s">
        <v>83</v>
      </c>
      <c r="J157" s="48" t="s">
        <v>101</v>
      </c>
      <c r="K157" s="50">
        <v>44188</v>
      </c>
      <c r="M157" s="50">
        <v>44285</v>
      </c>
      <c r="N157" s="48" t="s">
        <v>86</v>
      </c>
      <c r="O157" s="51">
        <v>25</v>
      </c>
      <c r="P157" s="48" t="s">
        <v>327</v>
      </c>
      <c r="Q157" s="48" t="s">
        <v>763</v>
      </c>
      <c r="R157" s="48" t="s">
        <v>88</v>
      </c>
      <c r="S157" s="48" t="s">
        <v>89</v>
      </c>
      <c r="T157" s="48" t="s">
        <v>90</v>
      </c>
    </row>
    <row r="158" spans="1:20" s="48" customFormat="1" ht="12.75" outlineLevel="3" x14ac:dyDescent="0.2">
      <c r="A158" s="49"/>
      <c r="B158" s="48">
        <v>1011337</v>
      </c>
      <c r="C158" s="51">
        <v>127355</v>
      </c>
      <c r="E158" s="48" t="s">
        <v>770</v>
      </c>
      <c r="F158" s="48" t="s">
        <v>755</v>
      </c>
      <c r="G158" s="48" t="s">
        <v>96</v>
      </c>
      <c r="H158" s="48" t="s">
        <v>770</v>
      </c>
      <c r="I158" s="48" t="s">
        <v>296</v>
      </c>
      <c r="J158" s="48" t="s">
        <v>101</v>
      </c>
      <c r="K158" s="50">
        <v>44167</v>
      </c>
      <c r="M158" s="50">
        <v>44285</v>
      </c>
      <c r="N158" s="48" t="s">
        <v>307</v>
      </c>
      <c r="O158" s="51">
        <v>118</v>
      </c>
      <c r="P158" s="48" t="s">
        <v>313</v>
      </c>
      <c r="Q158" s="48" t="s">
        <v>763</v>
      </c>
      <c r="R158" s="48" t="s">
        <v>88</v>
      </c>
      <c r="S158" s="48" t="s">
        <v>89</v>
      </c>
      <c r="T158" s="48" t="s">
        <v>90</v>
      </c>
    </row>
    <row r="159" spans="1:20" s="48" customFormat="1" ht="12.75" outlineLevel="3" x14ac:dyDescent="0.2">
      <c r="A159" s="49"/>
      <c r="B159" s="48">
        <v>1011337</v>
      </c>
      <c r="C159" s="51">
        <v>89998</v>
      </c>
      <c r="E159" s="48" t="s">
        <v>770</v>
      </c>
      <c r="F159" s="48" t="s">
        <v>755</v>
      </c>
      <c r="G159" s="48" t="s">
        <v>81</v>
      </c>
      <c r="H159" s="48" t="s">
        <v>770</v>
      </c>
      <c r="I159" s="48" t="s">
        <v>296</v>
      </c>
      <c r="J159" s="48" t="s">
        <v>647</v>
      </c>
      <c r="K159" s="50">
        <v>44167</v>
      </c>
      <c r="M159" s="50">
        <v>44285</v>
      </c>
      <c r="N159" s="48" t="s">
        <v>86</v>
      </c>
      <c r="O159" s="51">
        <v>118</v>
      </c>
      <c r="P159" s="48" t="s">
        <v>313</v>
      </c>
      <c r="Q159" s="48" t="s">
        <v>763</v>
      </c>
      <c r="R159" s="48" t="s">
        <v>88</v>
      </c>
      <c r="S159" s="48" t="s">
        <v>89</v>
      </c>
      <c r="T159" s="48" t="s">
        <v>90</v>
      </c>
    </row>
    <row r="160" spans="1:20" s="48" customFormat="1" ht="12.75" outlineLevel="3" x14ac:dyDescent="0.2">
      <c r="A160" s="49"/>
      <c r="B160" s="48">
        <v>1011337</v>
      </c>
      <c r="C160" s="51">
        <v>97160</v>
      </c>
      <c r="D160" s="48" t="s">
        <v>771</v>
      </c>
      <c r="E160" s="48" t="s">
        <v>770</v>
      </c>
      <c r="F160" s="48" t="s">
        <v>764</v>
      </c>
      <c r="G160" s="48" t="s">
        <v>96</v>
      </c>
      <c r="H160" s="48" t="s">
        <v>762</v>
      </c>
      <c r="I160" s="48" t="s">
        <v>296</v>
      </c>
      <c r="J160" s="48" t="s">
        <v>101</v>
      </c>
      <c r="K160" s="50">
        <v>44167</v>
      </c>
      <c r="M160" s="50">
        <v>44285</v>
      </c>
      <c r="N160" s="48" t="s">
        <v>86</v>
      </c>
      <c r="O160" s="51">
        <v>25</v>
      </c>
      <c r="P160" s="48" t="s">
        <v>327</v>
      </c>
      <c r="Q160" s="48" t="s">
        <v>763</v>
      </c>
      <c r="R160" s="48" t="s">
        <v>88</v>
      </c>
      <c r="S160" s="48" t="s">
        <v>89</v>
      </c>
      <c r="T160" s="48" t="s">
        <v>90</v>
      </c>
    </row>
    <row r="161" spans="1:20" s="48" customFormat="1" ht="12.75" outlineLevel="3" x14ac:dyDescent="0.2">
      <c r="A161" s="49"/>
      <c r="B161" s="48">
        <v>1014552</v>
      </c>
      <c r="C161" s="51">
        <v>30195</v>
      </c>
      <c r="D161" s="48" t="s">
        <v>772</v>
      </c>
      <c r="E161" s="48" t="s">
        <v>770</v>
      </c>
      <c r="F161" s="48" t="s">
        <v>764</v>
      </c>
      <c r="G161" s="48" t="s">
        <v>96</v>
      </c>
      <c r="H161" s="48" t="s">
        <v>767</v>
      </c>
      <c r="I161" s="48" t="s">
        <v>296</v>
      </c>
      <c r="J161" s="48" t="s">
        <v>101</v>
      </c>
      <c r="K161" s="50">
        <v>44188</v>
      </c>
      <c r="M161" s="50">
        <v>44285</v>
      </c>
      <c r="N161" s="48" t="s">
        <v>86</v>
      </c>
      <c r="O161" s="51">
        <v>25</v>
      </c>
      <c r="P161" s="48" t="s">
        <v>327</v>
      </c>
      <c r="Q161" s="48" t="s">
        <v>763</v>
      </c>
      <c r="R161" s="48" t="s">
        <v>88</v>
      </c>
      <c r="S161" s="48" t="s">
        <v>89</v>
      </c>
      <c r="T161" s="48" t="s">
        <v>90</v>
      </c>
    </row>
    <row r="162" spans="1:20" s="48" customFormat="1" ht="12.75" outlineLevel="3" x14ac:dyDescent="0.2">
      <c r="A162" s="49"/>
      <c r="B162" s="48">
        <v>1008783</v>
      </c>
      <c r="C162" s="51">
        <v>385207</v>
      </c>
      <c r="E162" s="48" t="s">
        <v>773</v>
      </c>
      <c r="F162" s="48" t="s">
        <v>755</v>
      </c>
      <c r="G162" s="48" t="s">
        <v>96</v>
      </c>
      <c r="H162" s="48" t="s">
        <v>773</v>
      </c>
      <c r="I162" s="48" t="s">
        <v>296</v>
      </c>
      <c r="J162" s="48" t="s">
        <v>647</v>
      </c>
      <c r="K162" s="50">
        <v>44153</v>
      </c>
      <c r="M162" s="50">
        <v>44285</v>
      </c>
      <c r="N162" s="48" t="s">
        <v>307</v>
      </c>
      <c r="O162" s="51">
        <v>132</v>
      </c>
      <c r="P162" s="48" t="s">
        <v>313</v>
      </c>
      <c r="Q162" s="48" t="s">
        <v>477</v>
      </c>
      <c r="R162" s="48" t="s">
        <v>88</v>
      </c>
      <c r="S162" s="48" t="s">
        <v>89</v>
      </c>
      <c r="T162" s="48" t="s">
        <v>90</v>
      </c>
    </row>
    <row r="163" spans="1:20" s="48" customFormat="1" ht="12.75" outlineLevel="3" x14ac:dyDescent="0.2">
      <c r="A163" s="49"/>
      <c r="B163" s="48">
        <v>1008783</v>
      </c>
      <c r="C163" s="51">
        <v>272381</v>
      </c>
      <c r="E163" s="48" t="s">
        <v>773</v>
      </c>
      <c r="F163" s="48" t="s">
        <v>755</v>
      </c>
      <c r="G163" s="48" t="s">
        <v>81</v>
      </c>
      <c r="H163" s="48" t="s">
        <v>773</v>
      </c>
      <c r="I163" s="48" t="s">
        <v>296</v>
      </c>
      <c r="J163" s="48" t="s">
        <v>647</v>
      </c>
      <c r="K163" s="50">
        <v>44153</v>
      </c>
      <c r="M163" s="50">
        <v>44285</v>
      </c>
      <c r="N163" s="48" t="s">
        <v>86</v>
      </c>
      <c r="O163" s="51">
        <v>132</v>
      </c>
      <c r="P163" s="48" t="s">
        <v>313</v>
      </c>
      <c r="Q163" s="48" t="s">
        <v>477</v>
      </c>
      <c r="R163" s="48" t="s">
        <v>88</v>
      </c>
      <c r="S163" s="48" t="s">
        <v>89</v>
      </c>
      <c r="T163" s="48" t="s">
        <v>90</v>
      </c>
    </row>
    <row r="164" spans="1:20" s="48" customFormat="1" ht="12.75" outlineLevel="3" x14ac:dyDescent="0.2">
      <c r="A164" s="49"/>
      <c r="B164" s="48">
        <v>1011337</v>
      </c>
      <c r="C164" s="51">
        <v>37357</v>
      </c>
      <c r="D164" s="48" t="s">
        <v>774</v>
      </c>
      <c r="E164" s="48" t="s">
        <v>773</v>
      </c>
      <c r="F164" s="48" t="s">
        <v>764</v>
      </c>
      <c r="G164" s="48" t="s">
        <v>96</v>
      </c>
      <c r="H164" s="48" t="s">
        <v>770</v>
      </c>
      <c r="I164" s="48" t="s">
        <v>296</v>
      </c>
      <c r="J164" s="48" t="s">
        <v>647</v>
      </c>
      <c r="K164" s="50">
        <v>44167</v>
      </c>
      <c r="M164" s="50">
        <v>44285</v>
      </c>
      <c r="N164" s="48" t="s">
        <v>86</v>
      </c>
      <c r="O164" s="51">
        <v>25</v>
      </c>
      <c r="P164" s="48" t="s">
        <v>313</v>
      </c>
      <c r="Q164" s="48" t="s">
        <v>763</v>
      </c>
      <c r="R164" s="48" t="s">
        <v>88</v>
      </c>
      <c r="S164" s="48" t="s">
        <v>89</v>
      </c>
      <c r="T164" s="48" t="s">
        <v>90</v>
      </c>
    </row>
    <row r="165" spans="1:20" s="48" customFormat="1" ht="12.75" outlineLevel="3" x14ac:dyDescent="0.2">
      <c r="A165" s="49"/>
      <c r="B165" s="48">
        <v>1005658</v>
      </c>
      <c r="C165" s="51">
        <v>58460</v>
      </c>
      <c r="D165" s="48" t="s">
        <v>112</v>
      </c>
      <c r="E165" s="48" t="s">
        <v>773</v>
      </c>
      <c r="F165" s="48" t="s">
        <v>775</v>
      </c>
      <c r="G165" s="48" t="s">
        <v>96</v>
      </c>
      <c r="H165" s="48" t="s">
        <v>776</v>
      </c>
      <c r="I165" s="48" t="s">
        <v>83</v>
      </c>
      <c r="J165" s="48" t="s">
        <v>101</v>
      </c>
      <c r="K165" s="50">
        <v>44132</v>
      </c>
      <c r="M165" s="50">
        <v>44285</v>
      </c>
      <c r="N165" s="48" t="s">
        <v>86</v>
      </c>
      <c r="O165" s="51">
        <v>25</v>
      </c>
      <c r="P165" s="48" t="s">
        <v>313</v>
      </c>
      <c r="Q165" s="48" t="s">
        <v>477</v>
      </c>
      <c r="R165" s="48" t="s">
        <v>88</v>
      </c>
      <c r="S165" s="48" t="s">
        <v>89</v>
      </c>
      <c r="T165" s="48" t="s">
        <v>90</v>
      </c>
    </row>
    <row r="166" spans="1:20" s="48" customFormat="1" ht="12.75" outlineLevel="3" x14ac:dyDescent="0.2">
      <c r="A166" s="49"/>
      <c r="B166" s="48">
        <v>1006489</v>
      </c>
      <c r="C166" s="51">
        <v>171800</v>
      </c>
      <c r="D166" s="48" t="s">
        <v>779</v>
      </c>
      <c r="E166" s="48" t="s">
        <v>773</v>
      </c>
      <c r="F166" s="48" t="s">
        <v>777</v>
      </c>
      <c r="G166" s="48" t="s">
        <v>96</v>
      </c>
      <c r="H166" s="48" t="s">
        <v>778</v>
      </c>
      <c r="I166" s="48" t="s">
        <v>83</v>
      </c>
      <c r="J166" s="48" t="s">
        <v>101</v>
      </c>
      <c r="K166" s="50">
        <v>44137</v>
      </c>
      <c r="M166" s="50">
        <v>44285</v>
      </c>
      <c r="N166" s="48" t="s">
        <v>86</v>
      </c>
      <c r="O166" s="51">
        <v>25</v>
      </c>
      <c r="P166" s="48" t="s">
        <v>313</v>
      </c>
      <c r="Q166" s="48" t="s">
        <v>477</v>
      </c>
      <c r="R166" s="48" t="s">
        <v>88</v>
      </c>
      <c r="S166" s="48" t="s">
        <v>89</v>
      </c>
      <c r="T166" s="48" t="s">
        <v>90</v>
      </c>
    </row>
    <row r="167" spans="1:20" s="48" customFormat="1" ht="12.75" outlineLevel="3" x14ac:dyDescent="0.2">
      <c r="A167" s="49"/>
      <c r="B167" s="48">
        <v>1008783</v>
      </c>
      <c r="C167" s="51">
        <v>117590</v>
      </c>
      <c r="D167" s="48" t="s">
        <v>112</v>
      </c>
      <c r="E167" s="48" t="s">
        <v>773</v>
      </c>
      <c r="F167" s="48" t="s">
        <v>780</v>
      </c>
      <c r="G167" s="48" t="s">
        <v>96</v>
      </c>
      <c r="H167" s="48" t="s">
        <v>781</v>
      </c>
      <c r="I167" s="48" t="s">
        <v>83</v>
      </c>
      <c r="J167" s="48" t="s">
        <v>101</v>
      </c>
      <c r="K167" s="50">
        <v>44153</v>
      </c>
      <c r="M167" s="50">
        <v>44285</v>
      </c>
      <c r="N167" s="48" t="s">
        <v>86</v>
      </c>
      <c r="O167" s="51">
        <v>25</v>
      </c>
      <c r="P167" s="48" t="s">
        <v>313</v>
      </c>
      <c r="Q167" s="48" t="s">
        <v>477</v>
      </c>
      <c r="R167" s="48" t="s">
        <v>88</v>
      </c>
      <c r="S167" s="48" t="s">
        <v>89</v>
      </c>
      <c r="T167" s="48" t="s">
        <v>90</v>
      </c>
    </row>
    <row r="168" spans="1:20" s="48" customFormat="1" ht="12.75" outlineLevel="3" x14ac:dyDescent="0.2">
      <c r="A168" s="49"/>
      <c r="B168" s="48">
        <v>1006344</v>
      </c>
      <c r="C168" s="51">
        <v>29250</v>
      </c>
      <c r="E168" s="48" t="s">
        <v>782</v>
      </c>
      <c r="F168" s="48" t="s">
        <v>755</v>
      </c>
      <c r="G168" s="48" t="s">
        <v>96</v>
      </c>
      <c r="H168" s="48" t="s">
        <v>782</v>
      </c>
      <c r="I168" s="48" t="s">
        <v>296</v>
      </c>
      <c r="J168" s="48" t="s">
        <v>411</v>
      </c>
      <c r="K168" s="50">
        <v>44136</v>
      </c>
      <c r="M168" s="50">
        <v>44285</v>
      </c>
      <c r="N168" s="48" t="s">
        <v>307</v>
      </c>
      <c r="O168" s="51">
        <v>149</v>
      </c>
      <c r="P168" s="48" t="s">
        <v>313</v>
      </c>
      <c r="Q168" s="48" t="s">
        <v>452</v>
      </c>
      <c r="R168" s="48" t="s">
        <v>88</v>
      </c>
      <c r="S168" s="48" t="s">
        <v>89</v>
      </c>
      <c r="T168" s="48" t="s">
        <v>90</v>
      </c>
    </row>
    <row r="169" spans="1:20" s="48" customFormat="1" ht="12.75" outlineLevel="3" x14ac:dyDescent="0.2">
      <c r="A169" s="49"/>
      <c r="B169" s="48">
        <v>1006344</v>
      </c>
      <c r="C169" s="51">
        <v>25257</v>
      </c>
      <c r="E169" s="48" t="s">
        <v>782</v>
      </c>
      <c r="F169" s="48" t="s">
        <v>755</v>
      </c>
      <c r="G169" s="48" t="s">
        <v>81</v>
      </c>
      <c r="H169" s="48" t="s">
        <v>782</v>
      </c>
      <c r="I169" s="48" t="s">
        <v>296</v>
      </c>
      <c r="J169" s="48" t="s">
        <v>435</v>
      </c>
      <c r="K169" s="50">
        <v>44136</v>
      </c>
      <c r="M169" s="50">
        <v>44285</v>
      </c>
      <c r="N169" s="48" t="s">
        <v>86</v>
      </c>
      <c r="O169" s="51">
        <v>149</v>
      </c>
      <c r="P169" s="48" t="s">
        <v>313</v>
      </c>
      <c r="Q169" s="48" t="s">
        <v>452</v>
      </c>
      <c r="R169" s="48" t="s">
        <v>88</v>
      </c>
      <c r="S169" s="48" t="s">
        <v>89</v>
      </c>
      <c r="T169" s="48" t="s">
        <v>90</v>
      </c>
    </row>
    <row r="170" spans="1:20" s="48" customFormat="1" ht="12.75" outlineLevel="3" x14ac:dyDescent="0.2">
      <c r="A170" s="49"/>
      <c r="B170" s="48">
        <v>1006344</v>
      </c>
      <c r="C170" s="51">
        <v>29250</v>
      </c>
      <c r="D170" s="48" t="s">
        <v>783</v>
      </c>
      <c r="E170" s="48" t="s">
        <v>782</v>
      </c>
      <c r="F170" s="48" t="s">
        <v>743</v>
      </c>
      <c r="G170" s="48" t="s">
        <v>96</v>
      </c>
      <c r="H170" s="48" t="s">
        <v>741</v>
      </c>
      <c r="I170" s="48" t="s">
        <v>296</v>
      </c>
      <c r="J170" s="48" t="s">
        <v>411</v>
      </c>
      <c r="K170" s="50">
        <v>44136</v>
      </c>
      <c r="M170" s="50">
        <v>44280</v>
      </c>
      <c r="N170" s="48" t="s">
        <v>86</v>
      </c>
      <c r="O170" s="51">
        <v>25</v>
      </c>
      <c r="P170" s="48" t="s">
        <v>245</v>
      </c>
      <c r="Q170" s="48" t="s">
        <v>452</v>
      </c>
      <c r="R170" s="48" t="s">
        <v>88</v>
      </c>
      <c r="S170" s="48" t="s">
        <v>89</v>
      </c>
      <c r="T170" s="48" t="s">
        <v>90</v>
      </c>
    </row>
    <row r="171" spans="1:20" s="48" customFormat="1" ht="12.75" outlineLevel="3" x14ac:dyDescent="0.2">
      <c r="A171" s="49"/>
      <c r="B171" s="48">
        <v>1014165</v>
      </c>
      <c r="C171" s="51">
        <v>9062</v>
      </c>
      <c r="E171" s="48" t="s">
        <v>785</v>
      </c>
      <c r="F171" s="48" t="s">
        <v>784</v>
      </c>
      <c r="G171" s="48" t="s">
        <v>81</v>
      </c>
      <c r="H171" s="48" t="s">
        <v>785</v>
      </c>
      <c r="I171" s="48" t="s">
        <v>296</v>
      </c>
      <c r="J171" s="48" t="s">
        <v>300</v>
      </c>
      <c r="K171" s="50">
        <v>44186</v>
      </c>
      <c r="M171" s="50">
        <v>44286</v>
      </c>
      <c r="N171" s="48" t="s">
        <v>307</v>
      </c>
      <c r="O171" s="51">
        <v>100</v>
      </c>
      <c r="P171" s="48" t="s">
        <v>786</v>
      </c>
      <c r="Q171" s="48" t="s">
        <v>787</v>
      </c>
      <c r="R171" s="48" t="s">
        <v>88</v>
      </c>
      <c r="S171" s="48" t="s">
        <v>89</v>
      </c>
      <c r="T171" s="48" t="s">
        <v>90</v>
      </c>
    </row>
    <row r="172" spans="1:20" s="48" customFormat="1" ht="12.75" outlineLevel="3" x14ac:dyDescent="0.2">
      <c r="A172" s="49"/>
      <c r="B172" s="48">
        <v>1014165</v>
      </c>
      <c r="C172" s="51">
        <v>57600</v>
      </c>
      <c r="D172" s="48" t="s">
        <v>791</v>
      </c>
      <c r="E172" s="48" t="s">
        <v>785</v>
      </c>
      <c r="F172" s="48" t="s">
        <v>788</v>
      </c>
      <c r="G172" s="48" t="s">
        <v>81</v>
      </c>
      <c r="H172" s="48" t="s">
        <v>789</v>
      </c>
      <c r="I172" s="48" t="s">
        <v>83</v>
      </c>
      <c r="J172" s="48" t="s">
        <v>790</v>
      </c>
      <c r="K172" s="50">
        <v>44186</v>
      </c>
      <c r="M172" s="50">
        <v>44258</v>
      </c>
      <c r="N172" s="48" t="s">
        <v>86</v>
      </c>
      <c r="O172" s="51">
        <v>26</v>
      </c>
      <c r="P172" s="48" t="s">
        <v>4</v>
      </c>
      <c r="Q172" s="48" t="s">
        <v>787</v>
      </c>
      <c r="R172" s="48" t="s">
        <v>88</v>
      </c>
      <c r="S172" s="48" t="s">
        <v>89</v>
      </c>
      <c r="T172" s="48" t="s">
        <v>90</v>
      </c>
    </row>
    <row r="173" spans="1:20" s="48" customFormat="1" ht="12.75" outlineLevel="3" x14ac:dyDescent="0.2">
      <c r="A173" s="49"/>
      <c r="B173" s="48">
        <v>1014150</v>
      </c>
      <c r="C173" s="51">
        <v>9412</v>
      </c>
      <c r="D173" s="48" t="s">
        <v>794</v>
      </c>
      <c r="E173" s="48" t="s">
        <v>785</v>
      </c>
      <c r="F173" s="48" t="s">
        <v>792</v>
      </c>
      <c r="G173" s="48" t="s">
        <v>81</v>
      </c>
      <c r="H173" s="48" t="s">
        <v>793</v>
      </c>
      <c r="I173" s="48" t="s">
        <v>83</v>
      </c>
      <c r="J173" s="48" t="s">
        <v>790</v>
      </c>
      <c r="K173" s="50">
        <v>44186</v>
      </c>
      <c r="M173" s="50">
        <v>44258</v>
      </c>
      <c r="N173" s="48" t="s">
        <v>86</v>
      </c>
      <c r="O173" s="51">
        <v>26</v>
      </c>
      <c r="P173" s="48" t="s">
        <v>4</v>
      </c>
      <c r="Q173" s="48" t="s">
        <v>787</v>
      </c>
      <c r="R173" s="48" t="s">
        <v>88</v>
      </c>
      <c r="S173" s="48" t="s">
        <v>89</v>
      </c>
      <c r="T173" s="48" t="s">
        <v>90</v>
      </c>
    </row>
    <row r="174" spans="1:20" s="48" customFormat="1" ht="12.75" outlineLevel="3" x14ac:dyDescent="0.2">
      <c r="A174" s="49"/>
      <c r="B174" s="48">
        <v>1014297</v>
      </c>
      <c r="C174" s="51">
        <v>33156</v>
      </c>
      <c r="E174" s="48" t="s">
        <v>795</v>
      </c>
      <c r="F174" s="48" t="s">
        <v>784</v>
      </c>
      <c r="G174" s="48" t="s">
        <v>81</v>
      </c>
      <c r="H174" s="48" t="s">
        <v>795</v>
      </c>
      <c r="I174" s="48" t="s">
        <v>296</v>
      </c>
      <c r="J174" s="48" t="s">
        <v>300</v>
      </c>
      <c r="K174" s="50">
        <v>44186</v>
      </c>
      <c r="M174" s="50">
        <v>44286</v>
      </c>
      <c r="N174" s="48" t="s">
        <v>307</v>
      </c>
      <c r="O174" s="51">
        <v>100</v>
      </c>
      <c r="P174" s="48" t="s">
        <v>786</v>
      </c>
      <c r="Q174" s="48" t="s">
        <v>787</v>
      </c>
      <c r="R174" s="48" t="s">
        <v>88</v>
      </c>
      <c r="S174" s="48" t="s">
        <v>89</v>
      </c>
      <c r="T174" s="48" t="s">
        <v>90</v>
      </c>
    </row>
    <row r="175" spans="1:20" s="48" customFormat="1" ht="12.75" outlineLevel="3" x14ac:dyDescent="0.2">
      <c r="A175" s="49"/>
      <c r="B175" s="48">
        <v>1014297</v>
      </c>
      <c r="C175" s="51">
        <v>57600</v>
      </c>
      <c r="D175" s="48" t="s">
        <v>797</v>
      </c>
      <c r="E175" s="48" t="s">
        <v>795</v>
      </c>
      <c r="F175" s="48" t="s">
        <v>788</v>
      </c>
      <c r="G175" s="48" t="s">
        <v>81</v>
      </c>
      <c r="H175" s="48" t="s">
        <v>796</v>
      </c>
      <c r="I175" s="48" t="s">
        <v>83</v>
      </c>
      <c r="J175" s="48" t="s">
        <v>790</v>
      </c>
      <c r="K175" s="50">
        <v>44186</v>
      </c>
      <c r="M175" s="50">
        <v>44258</v>
      </c>
      <c r="N175" s="48" t="s">
        <v>86</v>
      </c>
      <c r="O175" s="51">
        <v>26</v>
      </c>
      <c r="P175" s="48" t="s">
        <v>4</v>
      </c>
      <c r="Q175" s="48" t="s">
        <v>787</v>
      </c>
      <c r="R175" s="48" t="s">
        <v>88</v>
      </c>
      <c r="S175" s="48" t="s">
        <v>89</v>
      </c>
      <c r="T175" s="48" t="s">
        <v>90</v>
      </c>
    </row>
    <row r="176" spans="1:20" s="48" customFormat="1" ht="12.75" outlineLevel="3" x14ac:dyDescent="0.2">
      <c r="A176" s="49"/>
      <c r="B176" s="48">
        <v>1014165</v>
      </c>
      <c r="C176" s="51">
        <v>9062</v>
      </c>
      <c r="D176" s="48" t="s">
        <v>798</v>
      </c>
      <c r="E176" s="48" t="s">
        <v>795</v>
      </c>
      <c r="F176" s="48" t="s">
        <v>788</v>
      </c>
      <c r="G176" s="48" t="s">
        <v>81</v>
      </c>
      <c r="H176" s="48" t="s">
        <v>785</v>
      </c>
      <c r="I176" s="48" t="s">
        <v>296</v>
      </c>
      <c r="J176" s="48" t="s">
        <v>300</v>
      </c>
      <c r="K176" s="50">
        <v>44186</v>
      </c>
      <c r="M176" s="50">
        <v>44286</v>
      </c>
      <c r="N176" s="48" t="s">
        <v>86</v>
      </c>
      <c r="O176" s="51">
        <v>26</v>
      </c>
      <c r="P176" s="48" t="s">
        <v>786</v>
      </c>
      <c r="Q176" s="48" t="s">
        <v>787</v>
      </c>
      <c r="R176" s="48" t="s">
        <v>88</v>
      </c>
      <c r="S176" s="48" t="s">
        <v>89</v>
      </c>
      <c r="T176" s="48" t="s">
        <v>90</v>
      </c>
    </row>
    <row r="177" spans="1:20" s="48" customFormat="1" ht="12.75" outlineLevel="3" x14ac:dyDescent="0.2">
      <c r="A177" s="49"/>
      <c r="B177" s="48">
        <v>1017176</v>
      </c>
      <c r="C177" s="51">
        <v>121458</v>
      </c>
      <c r="E177" s="48" t="s">
        <v>800</v>
      </c>
      <c r="F177" s="48" t="s">
        <v>799</v>
      </c>
      <c r="G177" s="48" t="s">
        <v>96</v>
      </c>
      <c r="H177" s="48" t="s">
        <v>800</v>
      </c>
      <c r="I177" s="48" t="s">
        <v>296</v>
      </c>
      <c r="J177" s="48" t="s">
        <v>220</v>
      </c>
      <c r="K177" s="50">
        <v>44209</v>
      </c>
      <c r="M177" s="50">
        <v>44307</v>
      </c>
      <c r="N177" s="48" t="s">
        <v>307</v>
      </c>
      <c r="O177" s="51">
        <v>98</v>
      </c>
      <c r="P177" s="48" t="s">
        <v>451</v>
      </c>
      <c r="Q177" s="48" t="s">
        <v>523</v>
      </c>
      <c r="R177" s="48" t="s">
        <v>88</v>
      </c>
      <c r="S177" s="48" t="s">
        <v>89</v>
      </c>
      <c r="T177" s="48" t="s">
        <v>90</v>
      </c>
    </row>
    <row r="178" spans="1:20" s="48" customFormat="1" ht="12.75" outlineLevel="3" x14ac:dyDescent="0.2">
      <c r="A178" s="49"/>
      <c r="B178" s="48">
        <v>1017176</v>
      </c>
      <c r="C178" s="51">
        <v>116992</v>
      </c>
      <c r="E178" s="48" t="s">
        <v>800</v>
      </c>
      <c r="F178" s="48" t="s">
        <v>799</v>
      </c>
      <c r="G178" s="48" t="s">
        <v>81</v>
      </c>
      <c r="H178" s="48" t="s">
        <v>800</v>
      </c>
      <c r="I178" s="48" t="s">
        <v>296</v>
      </c>
      <c r="J178" s="48" t="s">
        <v>450</v>
      </c>
      <c r="K178" s="50">
        <v>44209</v>
      </c>
      <c r="M178" s="50">
        <v>44307</v>
      </c>
      <c r="N178" s="48" t="s">
        <v>86</v>
      </c>
      <c r="O178" s="51">
        <v>98</v>
      </c>
      <c r="P178" s="48" t="s">
        <v>451</v>
      </c>
      <c r="Q178" s="48" t="s">
        <v>523</v>
      </c>
      <c r="R178" s="48" t="s">
        <v>88</v>
      </c>
      <c r="S178" s="48" t="s">
        <v>89</v>
      </c>
      <c r="T178" s="48" t="s">
        <v>90</v>
      </c>
    </row>
    <row r="179" spans="1:20" s="48" customFormat="1" ht="12.75" outlineLevel="3" x14ac:dyDescent="0.2">
      <c r="A179" s="49"/>
      <c r="B179" s="48">
        <v>1004529</v>
      </c>
      <c r="C179" s="51">
        <v>4706</v>
      </c>
      <c r="D179" s="48" t="s">
        <v>804</v>
      </c>
      <c r="E179" s="48" t="s">
        <v>800</v>
      </c>
      <c r="F179" s="48" t="s">
        <v>801</v>
      </c>
      <c r="G179" s="48" t="s">
        <v>81</v>
      </c>
      <c r="H179" s="48" t="s">
        <v>802</v>
      </c>
      <c r="I179" s="48" t="s">
        <v>83</v>
      </c>
      <c r="J179" s="48" t="s">
        <v>803</v>
      </c>
      <c r="K179" s="50">
        <v>44126</v>
      </c>
      <c r="M179" s="50">
        <v>44285</v>
      </c>
      <c r="N179" s="48" t="s">
        <v>86</v>
      </c>
      <c r="O179" s="51">
        <v>47</v>
      </c>
      <c r="P179" s="48" t="s">
        <v>327</v>
      </c>
      <c r="Q179" s="48" t="s">
        <v>452</v>
      </c>
      <c r="R179" s="48" t="s">
        <v>88</v>
      </c>
      <c r="S179" s="48" t="s">
        <v>89</v>
      </c>
      <c r="T179" s="48" t="s">
        <v>90</v>
      </c>
    </row>
    <row r="180" spans="1:20" s="48" customFormat="1" ht="12.75" outlineLevel="3" x14ac:dyDescent="0.2">
      <c r="A180" s="49"/>
      <c r="B180" s="48">
        <v>1007590</v>
      </c>
      <c r="C180" s="51">
        <v>59460</v>
      </c>
      <c r="D180" s="48" t="s">
        <v>224</v>
      </c>
      <c r="E180" s="48" t="s">
        <v>800</v>
      </c>
      <c r="F180" s="48" t="s">
        <v>743</v>
      </c>
      <c r="G180" s="48" t="s">
        <v>96</v>
      </c>
      <c r="H180" s="48" t="s">
        <v>805</v>
      </c>
      <c r="I180" s="48" t="s">
        <v>83</v>
      </c>
      <c r="J180" s="48" t="s">
        <v>742</v>
      </c>
      <c r="K180" s="50">
        <v>44144</v>
      </c>
      <c r="M180" s="50">
        <v>44285</v>
      </c>
      <c r="N180" s="48" t="s">
        <v>86</v>
      </c>
      <c r="O180" s="51">
        <v>47</v>
      </c>
      <c r="P180" s="48" t="s">
        <v>327</v>
      </c>
      <c r="Q180" s="48" t="s">
        <v>452</v>
      </c>
      <c r="R180" s="48" t="s">
        <v>88</v>
      </c>
      <c r="S180" s="48" t="s">
        <v>89</v>
      </c>
      <c r="T180" s="48" t="s">
        <v>90</v>
      </c>
    </row>
    <row r="181" spans="1:20" s="48" customFormat="1" ht="12.75" outlineLevel="3" x14ac:dyDescent="0.2">
      <c r="A181" s="49"/>
      <c r="B181" s="48">
        <v>1017176</v>
      </c>
      <c r="C181" s="51">
        <v>61998</v>
      </c>
      <c r="D181" s="48" t="s">
        <v>751</v>
      </c>
      <c r="E181" s="48" t="s">
        <v>800</v>
      </c>
      <c r="F181" s="48" t="s">
        <v>806</v>
      </c>
      <c r="G181" s="48" t="s">
        <v>96</v>
      </c>
      <c r="H181" s="48" t="s">
        <v>807</v>
      </c>
      <c r="I181" s="48" t="s">
        <v>83</v>
      </c>
      <c r="J181" s="48" t="s">
        <v>220</v>
      </c>
      <c r="K181" s="50">
        <v>44209</v>
      </c>
      <c r="M181" s="50">
        <v>44257</v>
      </c>
      <c r="N181" s="48" t="s">
        <v>86</v>
      </c>
      <c r="O181" s="51">
        <v>20</v>
      </c>
      <c r="P181" s="48" t="s">
        <v>4</v>
      </c>
      <c r="Q181" s="48" t="s">
        <v>523</v>
      </c>
      <c r="R181" s="48" t="s">
        <v>88</v>
      </c>
      <c r="S181" s="48" t="s">
        <v>89</v>
      </c>
      <c r="T181" s="48" t="s">
        <v>90</v>
      </c>
    </row>
    <row r="182" spans="1:20" s="48" customFormat="1" ht="12.75" outlineLevel="3" x14ac:dyDescent="0.2">
      <c r="A182" s="49"/>
      <c r="B182" s="48">
        <v>1015838</v>
      </c>
      <c r="C182" s="51">
        <v>28800</v>
      </c>
      <c r="E182" s="48" t="s">
        <v>808</v>
      </c>
      <c r="F182" s="48" t="s">
        <v>784</v>
      </c>
      <c r="G182" s="48" t="s">
        <v>81</v>
      </c>
      <c r="H182" s="48" t="s">
        <v>808</v>
      </c>
      <c r="I182" s="48" t="s">
        <v>296</v>
      </c>
      <c r="J182" s="48" t="s">
        <v>423</v>
      </c>
      <c r="K182" s="50">
        <v>44196</v>
      </c>
      <c r="M182" s="50">
        <v>44286</v>
      </c>
      <c r="N182" s="48" t="s">
        <v>307</v>
      </c>
      <c r="O182" s="51">
        <v>90</v>
      </c>
      <c r="P182" s="48" t="s">
        <v>324</v>
      </c>
      <c r="Q182" s="48" t="s">
        <v>520</v>
      </c>
      <c r="R182" s="48" t="s">
        <v>88</v>
      </c>
      <c r="S182" s="48" t="s">
        <v>89</v>
      </c>
      <c r="T182" s="48" t="s">
        <v>90</v>
      </c>
    </row>
    <row r="183" spans="1:20" s="48" customFormat="1" ht="12.75" outlineLevel="3" x14ac:dyDescent="0.2">
      <c r="A183" s="49"/>
      <c r="B183" s="48">
        <v>1015838</v>
      </c>
      <c r="C183" s="51">
        <v>57600</v>
      </c>
      <c r="D183" s="48" t="s">
        <v>812</v>
      </c>
      <c r="E183" s="48" t="s">
        <v>808</v>
      </c>
      <c r="F183" s="48" t="s">
        <v>809</v>
      </c>
      <c r="G183" s="48" t="s">
        <v>81</v>
      </c>
      <c r="H183" s="48" t="s">
        <v>810</v>
      </c>
      <c r="I183" s="48" t="s">
        <v>83</v>
      </c>
      <c r="J183" s="48" t="s">
        <v>811</v>
      </c>
      <c r="K183" s="50">
        <v>44196</v>
      </c>
      <c r="M183" s="50">
        <v>44286</v>
      </c>
      <c r="N183" s="48" t="s">
        <v>86</v>
      </c>
      <c r="O183" s="51">
        <v>26</v>
      </c>
      <c r="P183" s="48" t="s">
        <v>4</v>
      </c>
      <c r="Q183" s="48" t="s">
        <v>520</v>
      </c>
      <c r="R183" s="48" t="s">
        <v>88</v>
      </c>
      <c r="S183" s="48" t="s">
        <v>89</v>
      </c>
      <c r="T183" s="48" t="s">
        <v>90</v>
      </c>
    </row>
    <row r="184" spans="1:20" s="48" customFormat="1" ht="12.75" outlineLevel="3" x14ac:dyDescent="0.2">
      <c r="A184" s="49"/>
      <c r="B184" s="48">
        <v>1002747</v>
      </c>
      <c r="C184" s="51">
        <v>44500</v>
      </c>
      <c r="E184" s="48" t="s">
        <v>813</v>
      </c>
      <c r="F184" s="48" t="s">
        <v>784</v>
      </c>
      <c r="G184" s="48" t="s">
        <v>81</v>
      </c>
      <c r="H184" s="48" t="s">
        <v>813</v>
      </c>
      <c r="I184" s="48" t="s">
        <v>296</v>
      </c>
      <c r="J184" s="48" t="s">
        <v>423</v>
      </c>
      <c r="K184" s="50">
        <v>44115</v>
      </c>
      <c r="M184" s="50">
        <v>44286</v>
      </c>
      <c r="N184" s="48" t="s">
        <v>307</v>
      </c>
      <c r="O184" s="51">
        <v>171</v>
      </c>
      <c r="P184" s="48" t="s">
        <v>324</v>
      </c>
      <c r="Q184" s="48" t="s">
        <v>321</v>
      </c>
      <c r="R184" s="48" t="s">
        <v>88</v>
      </c>
      <c r="S184" s="48" t="s">
        <v>89</v>
      </c>
      <c r="T184" s="48" t="s">
        <v>90</v>
      </c>
    </row>
    <row r="185" spans="1:20" s="48" customFormat="1" ht="12.75" outlineLevel="3" x14ac:dyDescent="0.2">
      <c r="A185" s="49"/>
      <c r="B185" s="48">
        <v>1002747</v>
      </c>
      <c r="C185" s="51">
        <v>124100</v>
      </c>
      <c r="D185" s="48" t="s">
        <v>816</v>
      </c>
      <c r="E185" s="48" t="s">
        <v>813</v>
      </c>
      <c r="F185" s="48" t="s">
        <v>814</v>
      </c>
      <c r="G185" s="48" t="s">
        <v>81</v>
      </c>
      <c r="H185" s="48" t="s">
        <v>815</v>
      </c>
      <c r="I185" s="48" t="s">
        <v>83</v>
      </c>
      <c r="J185" s="48" t="s">
        <v>185</v>
      </c>
      <c r="K185" s="50">
        <v>44115</v>
      </c>
      <c r="M185" s="50">
        <v>44285</v>
      </c>
      <c r="N185" s="48" t="s">
        <v>86</v>
      </c>
      <c r="O185" s="51">
        <v>26</v>
      </c>
      <c r="P185" s="48" t="s">
        <v>327</v>
      </c>
      <c r="Q185" s="48" t="s">
        <v>321</v>
      </c>
      <c r="R185" s="48" t="s">
        <v>88</v>
      </c>
      <c r="S185" s="48" t="s">
        <v>89</v>
      </c>
      <c r="T185" s="48" t="s">
        <v>90</v>
      </c>
    </row>
    <row r="186" spans="1:20" s="48" customFormat="1" ht="12.75" outlineLevel="3" x14ac:dyDescent="0.2">
      <c r="A186" s="49"/>
      <c r="B186" s="48">
        <v>1005853</v>
      </c>
      <c r="C186" s="51">
        <v>116819</v>
      </c>
      <c r="E186" s="48" t="s">
        <v>818</v>
      </c>
      <c r="F186" s="48" t="s">
        <v>817</v>
      </c>
      <c r="G186" s="48" t="s">
        <v>96</v>
      </c>
      <c r="H186" s="48" t="s">
        <v>818</v>
      </c>
      <c r="I186" s="48" t="s">
        <v>296</v>
      </c>
      <c r="J186" s="48" t="s">
        <v>411</v>
      </c>
      <c r="K186" s="50">
        <v>44133</v>
      </c>
      <c r="M186" s="50">
        <v>44313</v>
      </c>
      <c r="N186" s="48" t="s">
        <v>307</v>
      </c>
      <c r="O186" s="51">
        <v>180</v>
      </c>
      <c r="P186" s="48" t="s">
        <v>819</v>
      </c>
      <c r="Q186" s="48" t="s">
        <v>820</v>
      </c>
      <c r="R186" s="48" t="s">
        <v>88</v>
      </c>
      <c r="S186" s="48" t="s">
        <v>89</v>
      </c>
      <c r="T186" s="48" t="s">
        <v>90</v>
      </c>
    </row>
    <row r="187" spans="1:20" s="48" customFormat="1" ht="12.75" outlineLevel="3" x14ac:dyDescent="0.2">
      <c r="A187" s="49"/>
      <c r="B187" s="48">
        <v>1005853</v>
      </c>
      <c r="C187" s="51">
        <v>150300</v>
      </c>
      <c r="E187" s="48" t="s">
        <v>818</v>
      </c>
      <c r="F187" s="48" t="s">
        <v>817</v>
      </c>
      <c r="G187" s="48" t="s">
        <v>109</v>
      </c>
      <c r="H187" s="48" t="s">
        <v>818</v>
      </c>
      <c r="I187" s="48" t="s">
        <v>296</v>
      </c>
      <c r="J187" s="48" t="s">
        <v>111</v>
      </c>
      <c r="K187" s="50">
        <v>44133</v>
      </c>
      <c r="M187" s="50">
        <v>44313</v>
      </c>
      <c r="N187" s="48" t="s">
        <v>307</v>
      </c>
      <c r="O187" s="51">
        <v>180</v>
      </c>
      <c r="P187" s="48" t="s">
        <v>819</v>
      </c>
      <c r="Q187" s="48" t="s">
        <v>820</v>
      </c>
      <c r="R187" s="48" t="s">
        <v>88</v>
      </c>
      <c r="S187" s="48" t="s">
        <v>89</v>
      </c>
      <c r="T187" s="48" t="s">
        <v>90</v>
      </c>
    </row>
    <row r="188" spans="1:20" s="48" customFormat="1" ht="12.75" outlineLevel="3" x14ac:dyDescent="0.2">
      <c r="A188" s="49"/>
      <c r="B188" s="48">
        <v>1005853</v>
      </c>
      <c r="C188" s="51">
        <v>175899</v>
      </c>
      <c r="E188" s="48" t="s">
        <v>818</v>
      </c>
      <c r="F188" s="48" t="s">
        <v>817</v>
      </c>
      <c r="G188" s="48" t="s">
        <v>81</v>
      </c>
      <c r="H188" s="48" t="s">
        <v>818</v>
      </c>
      <c r="I188" s="48" t="s">
        <v>296</v>
      </c>
      <c r="J188" s="48" t="s">
        <v>251</v>
      </c>
      <c r="K188" s="50">
        <v>44133</v>
      </c>
      <c r="M188" s="50">
        <v>44313</v>
      </c>
      <c r="N188" s="48" t="s">
        <v>86</v>
      </c>
      <c r="O188" s="51">
        <v>180</v>
      </c>
      <c r="P188" s="48" t="s">
        <v>819</v>
      </c>
      <c r="Q188" s="48" t="s">
        <v>820</v>
      </c>
      <c r="R188" s="48" t="s">
        <v>88</v>
      </c>
      <c r="S188" s="48" t="s">
        <v>89</v>
      </c>
      <c r="T188" s="48" t="s">
        <v>90</v>
      </c>
    </row>
    <row r="189" spans="1:20" s="48" customFormat="1" ht="12.75" outlineLevel="3" x14ac:dyDescent="0.2">
      <c r="A189" s="49"/>
      <c r="B189" s="48">
        <v>1005853</v>
      </c>
      <c r="C189" s="51">
        <v>58300</v>
      </c>
      <c r="E189" s="48" t="s">
        <v>818</v>
      </c>
      <c r="F189" s="48" t="s">
        <v>817</v>
      </c>
      <c r="G189" s="48" t="s">
        <v>215</v>
      </c>
      <c r="H189" s="48" t="s">
        <v>818</v>
      </c>
      <c r="I189" s="48" t="s">
        <v>296</v>
      </c>
      <c r="J189" s="48" t="s">
        <v>821</v>
      </c>
      <c r="K189" s="50">
        <v>44133</v>
      </c>
      <c r="M189" s="50">
        <v>44313</v>
      </c>
      <c r="N189" s="48" t="s">
        <v>307</v>
      </c>
      <c r="O189" s="51">
        <v>180</v>
      </c>
      <c r="P189" s="48" t="s">
        <v>819</v>
      </c>
      <c r="Q189" s="48" t="s">
        <v>820</v>
      </c>
      <c r="R189" s="48" t="s">
        <v>88</v>
      </c>
      <c r="S189" s="48" t="s">
        <v>89</v>
      </c>
      <c r="T189" s="48" t="s">
        <v>90</v>
      </c>
    </row>
    <row r="190" spans="1:20" s="48" customFormat="1" ht="12.75" outlineLevel="3" x14ac:dyDescent="0.2">
      <c r="A190" s="49"/>
      <c r="B190" s="48">
        <v>1005853</v>
      </c>
      <c r="C190" s="51">
        <v>553590</v>
      </c>
      <c r="D190" s="48" t="s">
        <v>824</v>
      </c>
      <c r="E190" s="48" t="s">
        <v>818</v>
      </c>
      <c r="F190" s="48" t="s">
        <v>822</v>
      </c>
      <c r="G190" s="48" t="s">
        <v>81</v>
      </c>
      <c r="H190" s="48" t="s">
        <v>823</v>
      </c>
      <c r="I190" s="48" t="s">
        <v>83</v>
      </c>
      <c r="J190" s="48" t="s">
        <v>199</v>
      </c>
      <c r="K190" s="50">
        <v>44133</v>
      </c>
      <c r="M190" s="50">
        <v>44256</v>
      </c>
      <c r="N190" s="48" t="s">
        <v>86</v>
      </c>
      <c r="O190" s="51">
        <v>53</v>
      </c>
      <c r="P190" s="48" t="s">
        <v>4</v>
      </c>
      <c r="Q190" s="48" t="s">
        <v>820</v>
      </c>
      <c r="R190" s="48" t="s">
        <v>88</v>
      </c>
      <c r="S190" s="48" t="s">
        <v>89</v>
      </c>
      <c r="T190" s="48" t="s">
        <v>90</v>
      </c>
    </row>
    <row r="191" spans="1:20" s="48" customFormat="1" ht="12.75" outlineLevel="3" x14ac:dyDescent="0.2">
      <c r="A191" s="49"/>
      <c r="B191" s="53">
        <v>234467</v>
      </c>
      <c r="C191" s="51">
        <v>57600</v>
      </c>
      <c r="D191" s="48" t="s">
        <v>613</v>
      </c>
      <c r="E191" s="48" t="s">
        <v>818</v>
      </c>
      <c r="F191" s="48" t="s">
        <v>825</v>
      </c>
      <c r="G191" s="48" t="s">
        <v>109</v>
      </c>
      <c r="H191" s="48" t="s">
        <v>826</v>
      </c>
      <c r="I191" s="48" t="s">
        <v>83</v>
      </c>
      <c r="J191" s="48" t="s">
        <v>98</v>
      </c>
      <c r="K191" s="50">
        <v>43913</v>
      </c>
      <c r="M191" s="50">
        <v>44256</v>
      </c>
      <c r="N191" s="48" t="s">
        <v>86</v>
      </c>
      <c r="O191" s="51">
        <v>53</v>
      </c>
      <c r="P191" s="48" t="s">
        <v>4</v>
      </c>
      <c r="Q191" s="48" t="s">
        <v>827</v>
      </c>
      <c r="R191" s="48" t="s">
        <v>88</v>
      </c>
      <c r="S191" s="48" t="s">
        <v>89</v>
      </c>
      <c r="T191" s="48" t="s">
        <v>90</v>
      </c>
    </row>
    <row r="192" spans="1:20" s="48" customFormat="1" ht="12.75" outlineLevel="3" x14ac:dyDescent="0.2">
      <c r="A192" s="49"/>
      <c r="B192" s="53">
        <v>235449</v>
      </c>
      <c r="C192" s="51">
        <v>58300</v>
      </c>
      <c r="D192" s="48" t="s">
        <v>829</v>
      </c>
      <c r="E192" s="48" t="s">
        <v>818</v>
      </c>
      <c r="F192" s="48" t="s">
        <v>825</v>
      </c>
      <c r="G192" s="48" t="s">
        <v>215</v>
      </c>
      <c r="H192" s="48" t="s">
        <v>828</v>
      </c>
      <c r="I192" s="48" t="s">
        <v>83</v>
      </c>
      <c r="J192" s="48" t="s">
        <v>821</v>
      </c>
      <c r="K192" s="50">
        <v>43921</v>
      </c>
      <c r="M192" s="50">
        <v>44256</v>
      </c>
      <c r="N192" s="48" t="s">
        <v>86</v>
      </c>
      <c r="O192" s="51">
        <v>53</v>
      </c>
      <c r="P192" s="48" t="s">
        <v>4</v>
      </c>
      <c r="Q192" s="48" t="s">
        <v>827</v>
      </c>
      <c r="R192" s="48" t="s">
        <v>88</v>
      </c>
      <c r="S192" s="48" t="s">
        <v>89</v>
      </c>
      <c r="T192" s="48" t="s">
        <v>90</v>
      </c>
    </row>
    <row r="193" spans="1:20" s="48" customFormat="1" ht="12.75" outlineLevel="3" x14ac:dyDescent="0.2">
      <c r="A193" s="49"/>
      <c r="B193" s="48">
        <v>1009843</v>
      </c>
      <c r="C193" s="51">
        <v>17435</v>
      </c>
      <c r="D193" s="48" t="s">
        <v>830</v>
      </c>
      <c r="E193" s="48" t="s">
        <v>818</v>
      </c>
      <c r="F193" s="48" t="s">
        <v>249</v>
      </c>
      <c r="G193" s="48" t="s">
        <v>81</v>
      </c>
      <c r="H193" s="48" t="s">
        <v>250</v>
      </c>
      <c r="I193" s="48" t="s">
        <v>83</v>
      </c>
      <c r="J193" s="48" t="s">
        <v>251</v>
      </c>
      <c r="K193" s="50">
        <v>44159</v>
      </c>
      <c r="M193" s="50">
        <v>44285</v>
      </c>
      <c r="N193" s="48" t="s">
        <v>86</v>
      </c>
      <c r="O193" s="51">
        <v>53</v>
      </c>
      <c r="P193" s="48" t="s">
        <v>4</v>
      </c>
      <c r="Q193" s="48" t="s">
        <v>253</v>
      </c>
      <c r="R193" s="48" t="s">
        <v>88</v>
      </c>
      <c r="S193" s="48" t="s">
        <v>89</v>
      </c>
      <c r="T193" s="48" t="s">
        <v>90</v>
      </c>
    </row>
    <row r="194" spans="1:20" s="48" customFormat="1" ht="12.75" outlineLevel="3" x14ac:dyDescent="0.2">
      <c r="A194" s="49"/>
      <c r="B194" s="48">
        <v>1008096</v>
      </c>
      <c r="C194" s="51">
        <v>121260</v>
      </c>
      <c r="D194" s="48" t="s">
        <v>834</v>
      </c>
      <c r="E194" s="48" t="s">
        <v>818</v>
      </c>
      <c r="F194" s="48" t="s">
        <v>831</v>
      </c>
      <c r="G194" s="48" t="s">
        <v>81</v>
      </c>
      <c r="H194" s="48" t="s">
        <v>832</v>
      </c>
      <c r="I194" s="48" t="s">
        <v>83</v>
      </c>
      <c r="J194" s="48" t="s">
        <v>833</v>
      </c>
      <c r="K194" s="50">
        <v>44147</v>
      </c>
      <c r="M194" s="50">
        <v>44258</v>
      </c>
      <c r="N194" s="48" t="s">
        <v>86</v>
      </c>
      <c r="O194" s="51">
        <v>53</v>
      </c>
      <c r="P194" s="48" t="s">
        <v>4</v>
      </c>
      <c r="Q194" s="48" t="s">
        <v>311</v>
      </c>
      <c r="R194" s="48" t="s">
        <v>88</v>
      </c>
      <c r="S194" s="48" t="s">
        <v>89</v>
      </c>
      <c r="T194" s="48" t="s">
        <v>90</v>
      </c>
    </row>
    <row r="195" spans="1:20" s="48" customFormat="1" ht="12.75" outlineLevel="3" x14ac:dyDescent="0.2">
      <c r="A195" s="49"/>
      <c r="B195" s="48">
        <v>1009351</v>
      </c>
      <c r="C195" s="51">
        <v>57600</v>
      </c>
      <c r="D195" s="48" t="s">
        <v>836</v>
      </c>
      <c r="E195" s="48" t="s">
        <v>818</v>
      </c>
      <c r="F195" s="48" t="s">
        <v>831</v>
      </c>
      <c r="G195" s="48" t="s">
        <v>81</v>
      </c>
      <c r="H195" s="48" t="s">
        <v>835</v>
      </c>
      <c r="I195" s="48" t="s">
        <v>83</v>
      </c>
      <c r="J195" s="48" t="s">
        <v>149</v>
      </c>
      <c r="K195" s="50">
        <v>44156</v>
      </c>
      <c r="M195" s="50">
        <v>44258</v>
      </c>
      <c r="N195" s="48" t="s">
        <v>86</v>
      </c>
      <c r="O195" s="51">
        <v>53</v>
      </c>
      <c r="P195" s="48" t="s">
        <v>4</v>
      </c>
      <c r="Q195" s="48" t="s">
        <v>311</v>
      </c>
      <c r="R195" s="48" t="s">
        <v>88</v>
      </c>
      <c r="S195" s="48" t="s">
        <v>89</v>
      </c>
      <c r="T195" s="48" t="s">
        <v>90</v>
      </c>
    </row>
    <row r="196" spans="1:20" s="48" customFormat="1" ht="12.75" outlineLevel="3" x14ac:dyDescent="0.2">
      <c r="A196" s="49"/>
      <c r="B196" s="48">
        <v>1008358</v>
      </c>
      <c r="C196" s="51">
        <v>35100</v>
      </c>
      <c r="D196" s="48" t="s">
        <v>839</v>
      </c>
      <c r="E196" s="48" t="s">
        <v>818</v>
      </c>
      <c r="F196" s="48" t="s">
        <v>837</v>
      </c>
      <c r="G196" s="48" t="s">
        <v>109</v>
      </c>
      <c r="H196" s="48" t="s">
        <v>838</v>
      </c>
      <c r="I196" s="48" t="s">
        <v>83</v>
      </c>
      <c r="J196" s="48" t="s">
        <v>98</v>
      </c>
      <c r="K196" s="50">
        <v>44149</v>
      </c>
      <c r="M196" s="50">
        <v>44256</v>
      </c>
      <c r="N196" s="48" t="s">
        <v>86</v>
      </c>
      <c r="O196" s="51">
        <v>53</v>
      </c>
      <c r="P196" s="48" t="s">
        <v>4</v>
      </c>
      <c r="Q196" s="48" t="s">
        <v>827</v>
      </c>
      <c r="R196" s="48" t="s">
        <v>88</v>
      </c>
      <c r="S196" s="48" t="s">
        <v>89</v>
      </c>
      <c r="T196" s="48" t="s">
        <v>90</v>
      </c>
    </row>
    <row r="197" spans="1:20" s="48" customFormat="1" ht="12.75" outlineLevel="3" x14ac:dyDescent="0.2">
      <c r="A197" s="49"/>
      <c r="B197" s="48">
        <v>1006344</v>
      </c>
      <c r="C197" s="51">
        <v>3993</v>
      </c>
      <c r="D197" s="48" t="s">
        <v>840</v>
      </c>
      <c r="E197" s="48" t="s">
        <v>818</v>
      </c>
      <c r="F197" s="48" t="s">
        <v>743</v>
      </c>
      <c r="G197" s="48" t="s">
        <v>96</v>
      </c>
      <c r="H197" s="48" t="s">
        <v>782</v>
      </c>
      <c r="I197" s="48" t="s">
        <v>296</v>
      </c>
      <c r="J197" s="48" t="s">
        <v>411</v>
      </c>
      <c r="K197" s="50">
        <v>44136</v>
      </c>
      <c r="M197" s="50">
        <v>44285</v>
      </c>
      <c r="N197" s="48" t="s">
        <v>86</v>
      </c>
      <c r="O197" s="51">
        <v>53</v>
      </c>
      <c r="P197" s="48" t="s">
        <v>313</v>
      </c>
      <c r="Q197" s="48" t="s">
        <v>452</v>
      </c>
      <c r="R197" s="48" t="s">
        <v>88</v>
      </c>
      <c r="S197" s="48" t="s">
        <v>89</v>
      </c>
      <c r="T197" s="48" t="s">
        <v>90</v>
      </c>
    </row>
    <row r="198" spans="1:20" s="48" customFormat="1" ht="12.75" outlineLevel="3" x14ac:dyDescent="0.2">
      <c r="A198" s="49"/>
      <c r="B198" s="48">
        <v>1007778</v>
      </c>
      <c r="C198" s="51">
        <v>57600</v>
      </c>
      <c r="D198" s="48" t="s">
        <v>843</v>
      </c>
      <c r="E198" s="48" t="s">
        <v>818</v>
      </c>
      <c r="F198" s="48" t="s">
        <v>841</v>
      </c>
      <c r="G198" s="48" t="s">
        <v>109</v>
      </c>
      <c r="H198" s="48" t="s">
        <v>842</v>
      </c>
      <c r="I198" s="48" t="s">
        <v>83</v>
      </c>
      <c r="J198" s="48" t="s">
        <v>111</v>
      </c>
      <c r="K198" s="50">
        <v>44145</v>
      </c>
      <c r="M198" s="50">
        <v>44256</v>
      </c>
      <c r="N198" s="48" t="s">
        <v>86</v>
      </c>
      <c r="O198" s="51">
        <v>53</v>
      </c>
      <c r="P198" s="48" t="s">
        <v>4</v>
      </c>
      <c r="Q198" s="48" t="s">
        <v>827</v>
      </c>
      <c r="R198" s="48" t="s">
        <v>88</v>
      </c>
      <c r="S198" s="48" t="s">
        <v>89</v>
      </c>
      <c r="T198" s="48" t="s">
        <v>90</v>
      </c>
    </row>
    <row r="199" spans="1:20" s="48" customFormat="1" ht="12.75" outlineLevel="3" x14ac:dyDescent="0.2">
      <c r="A199" s="49"/>
      <c r="B199" s="48">
        <v>1008783</v>
      </c>
      <c r="C199" s="51">
        <v>112826</v>
      </c>
      <c r="D199" s="48" t="s">
        <v>844</v>
      </c>
      <c r="E199" s="48" t="s">
        <v>818</v>
      </c>
      <c r="F199" s="48" t="s">
        <v>780</v>
      </c>
      <c r="G199" s="48" t="s">
        <v>96</v>
      </c>
      <c r="H199" s="48" t="s">
        <v>773</v>
      </c>
      <c r="I199" s="48" t="s">
        <v>296</v>
      </c>
      <c r="J199" s="48" t="s">
        <v>647</v>
      </c>
      <c r="K199" s="50">
        <v>44153</v>
      </c>
      <c r="M199" s="50">
        <v>44285</v>
      </c>
      <c r="N199" s="48" t="s">
        <v>86</v>
      </c>
      <c r="O199" s="51">
        <v>53</v>
      </c>
      <c r="P199" s="48" t="s">
        <v>313</v>
      </c>
      <c r="Q199" s="48" t="s">
        <v>477</v>
      </c>
      <c r="R199" s="48" t="s">
        <v>88</v>
      </c>
      <c r="S199" s="48" t="s">
        <v>89</v>
      </c>
      <c r="T199" s="48" t="s">
        <v>90</v>
      </c>
    </row>
    <row r="200" spans="1:20" s="48" customFormat="1" ht="12.75" outlineLevel="3" x14ac:dyDescent="0.2">
      <c r="A200" s="49"/>
      <c r="B200" s="48">
        <v>1005887</v>
      </c>
      <c r="C200" s="51">
        <v>60992</v>
      </c>
      <c r="E200" s="48" t="s">
        <v>846</v>
      </c>
      <c r="F200" s="48" t="s">
        <v>351</v>
      </c>
      <c r="G200" s="48" t="s">
        <v>96</v>
      </c>
      <c r="H200" s="48" t="s">
        <v>846</v>
      </c>
      <c r="I200" s="48" t="s">
        <v>296</v>
      </c>
      <c r="J200" s="48" t="s">
        <v>847</v>
      </c>
      <c r="K200" s="50">
        <v>44133</v>
      </c>
      <c r="M200" s="50">
        <v>44316</v>
      </c>
      <c r="N200" s="48" t="s">
        <v>307</v>
      </c>
      <c r="O200" s="51">
        <v>183</v>
      </c>
      <c r="P200" s="48" t="s">
        <v>257</v>
      </c>
      <c r="Q200" s="48" t="s">
        <v>500</v>
      </c>
      <c r="R200" s="48" t="s">
        <v>88</v>
      </c>
      <c r="S200" s="48" t="s">
        <v>89</v>
      </c>
      <c r="T200" s="48" t="s">
        <v>90</v>
      </c>
    </row>
    <row r="201" spans="1:20" s="48" customFormat="1" ht="12.75" outlineLevel="3" x14ac:dyDescent="0.2">
      <c r="A201" s="49"/>
      <c r="B201" s="48">
        <v>1005887</v>
      </c>
      <c r="C201" s="51">
        <v>15881</v>
      </c>
      <c r="E201" s="48" t="s">
        <v>846</v>
      </c>
      <c r="F201" s="48" t="s">
        <v>351</v>
      </c>
      <c r="G201" s="48" t="s">
        <v>81</v>
      </c>
      <c r="H201" s="48" t="s">
        <v>846</v>
      </c>
      <c r="I201" s="48" t="s">
        <v>296</v>
      </c>
      <c r="J201" s="48" t="s">
        <v>420</v>
      </c>
      <c r="K201" s="50">
        <v>44133</v>
      </c>
      <c r="M201" s="50">
        <v>44316</v>
      </c>
      <c r="N201" s="48" t="s">
        <v>86</v>
      </c>
      <c r="O201" s="51">
        <v>183</v>
      </c>
      <c r="P201" s="48" t="s">
        <v>257</v>
      </c>
      <c r="Q201" s="48" t="s">
        <v>500</v>
      </c>
      <c r="R201" s="48" t="s">
        <v>88</v>
      </c>
      <c r="S201" s="48" t="s">
        <v>89</v>
      </c>
      <c r="T201" s="48" t="s">
        <v>90</v>
      </c>
    </row>
    <row r="202" spans="1:20" s="48" customFormat="1" ht="12.75" outlineLevel="3" x14ac:dyDescent="0.2">
      <c r="A202" s="49"/>
      <c r="B202" s="48">
        <v>1005887</v>
      </c>
      <c r="C202" s="51">
        <v>60992</v>
      </c>
      <c r="D202" s="48" t="s">
        <v>850</v>
      </c>
      <c r="E202" s="48" t="s">
        <v>846</v>
      </c>
      <c r="F202" s="48" t="s">
        <v>848</v>
      </c>
      <c r="G202" s="48" t="s">
        <v>96</v>
      </c>
      <c r="H202" s="48" t="s">
        <v>849</v>
      </c>
      <c r="I202" s="48" t="s">
        <v>83</v>
      </c>
      <c r="J202" s="48" t="s">
        <v>847</v>
      </c>
      <c r="K202" s="50">
        <v>44133</v>
      </c>
      <c r="M202" s="50">
        <v>44256</v>
      </c>
      <c r="N202" s="48" t="s">
        <v>86</v>
      </c>
      <c r="O202" s="51">
        <v>56</v>
      </c>
      <c r="P202" s="48" t="s">
        <v>4</v>
      </c>
      <c r="Q202" s="48" t="s">
        <v>500</v>
      </c>
      <c r="R202" s="48" t="s">
        <v>88</v>
      </c>
      <c r="S202" s="48" t="s">
        <v>89</v>
      </c>
      <c r="T202" s="48" t="s">
        <v>90</v>
      </c>
    </row>
    <row r="203" spans="1:20" s="48" customFormat="1" ht="12.75" outlineLevel="3" x14ac:dyDescent="0.2">
      <c r="A203" s="49"/>
      <c r="B203" s="48">
        <v>1018196</v>
      </c>
      <c r="C203" s="51">
        <v>221545</v>
      </c>
      <c r="E203" s="48" t="s">
        <v>851</v>
      </c>
      <c r="F203" s="48" t="s">
        <v>351</v>
      </c>
      <c r="G203" s="48" t="s">
        <v>96</v>
      </c>
      <c r="H203" s="48" t="s">
        <v>851</v>
      </c>
      <c r="I203" s="48" t="s">
        <v>296</v>
      </c>
      <c r="J203" s="48" t="s">
        <v>790</v>
      </c>
      <c r="K203" s="50">
        <v>44216</v>
      </c>
      <c r="M203" s="50">
        <v>44316</v>
      </c>
      <c r="N203" s="48" t="s">
        <v>307</v>
      </c>
      <c r="O203" s="51">
        <v>100</v>
      </c>
      <c r="P203" s="48" t="s">
        <v>786</v>
      </c>
      <c r="Q203" s="48" t="s">
        <v>852</v>
      </c>
      <c r="R203" s="48" t="s">
        <v>88</v>
      </c>
      <c r="S203" s="48" t="s">
        <v>89</v>
      </c>
      <c r="T203" s="48" t="s">
        <v>90</v>
      </c>
    </row>
    <row r="204" spans="1:20" s="48" customFormat="1" ht="12.75" outlineLevel="3" x14ac:dyDescent="0.2">
      <c r="A204" s="49"/>
      <c r="B204" s="48">
        <v>1018196</v>
      </c>
      <c r="C204" s="51">
        <v>188389</v>
      </c>
      <c r="E204" s="48" t="s">
        <v>851</v>
      </c>
      <c r="F204" s="48" t="s">
        <v>351</v>
      </c>
      <c r="G204" s="48" t="s">
        <v>81</v>
      </c>
      <c r="H204" s="48" t="s">
        <v>851</v>
      </c>
      <c r="I204" s="48" t="s">
        <v>296</v>
      </c>
      <c r="J204" s="48" t="s">
        <v>300</v>
      </c>
      <c r="K204" s="50">
        <v>44216</v>
      </c>
      <c r="M204" s="50">
        <v>44316</v>
      </c>
      <c r="N204" s="48" t="s">
        <v>86</v>
      </c>
      <c r="O204" s="51">
        <v>100</v>
      </c>
      <c r="P204" s="48" t="s">
        <v>786</v>
      </c>
      <c r="Q204" s="48" t="s">
        <v>852</v>
      </c>
      <c r="R204" s="48" t="s">
        <v>88</v>
      </c>
      <c r="S204" s="48" t="s">
        <v>89</v>
      </c>
      <c r="T204" s="48" t="s">
        <v>90</v>
      </c>
    </row>
    <row r="205" spans="1:20" s="48" customFormat="1" ht="12.75" outlineLevel="3" x14ac:dyDescent="0.2">
      <c r="A205" s="49"/>
      <c r="B205" s="48">
        <v>1014297</v>
      </c>
      <c r="C205" s="51">
        <v>33156</v>
      </c>
      <c r="D205" s="48" t="s">
        <v>853</v>
      </c>
      <c r="E205" s="48" t="s">
        <v>851</v>
      </c>
      <c r="F205" s="48" t="s">
        <v>788</v>
      </c>
      <c r="G205" s="48" t="s">
        <v>81</v>
      </c>
      <c r="H205" s="48" t="s">
        <v>795</v>
      </c>
      <c r="I205" s="48" t="s">
        <v>296</v>
      </c>
      <c r="J205" s="48" t="s">
        <v>300</v>
      </c>
      <c r="K205" s="50">
        <v>44186</v>
      </c>
      <c r="M205" s="50">
        <v>44286</v>
      </c>
      <c r="N205" s="48" t="s">
        <v>86</v>
      </c>
      <c r="O205" s="51">
        <v>56</v>
      </c>
      <c r="P205" s="48" t="s">
        <v>786</v>
      </c>
      <c r="Q205" s="48" t="s">
        <v>787</v>
      </c>
      <c r="R205" s="48" t="s">
        <v>88</v>
      </c>
      <c r="S205" s="48" t="s">
        <v>89</v>
      </c>
      <c r="T205" s="48" t="s">
        <v>90</v>
      </c>
    </row>
    <row r="206" spans="1:20" s="48" customFormat="1" ht="12.75" outlineLevel="3" x14ac:dyDescent="0.2">
      <c r="A206" s="49"/>
      <c r="B206" s="48">
        <v>1018196</v>
      </c>
      <c r="C206" s="51">
        <v>236840</v>
      </c>
      <c r="D206" s="48" t="s">
        <v>797</v>
      </c>
      <c r="E206" s="48" t="s">
        <v>851</v>
      </c>
      <c r="F206" s="48" t="s">
        <v>854</v>
      </c>
      <c r="G206" s="48" t="s">
        <v>81</v>
      </c>
      <c r="H206" s="48" t="s">
        <v>855</v>
      </c>
      <c r="I206" s="48" t="s">
        <v>83</v>
      </c>
      <c r="J206" s="48" t="s">
        <v>790</v>
      </c>
      <c r="K206" s="50">
        <v>44216</v>
      </c>
      <c r="M206" s="50">
        <v>44286</v>
      </c>
      <c r="N206" s="48" t="s">
        <v>86</v>
      </c>
      <c r="O206" s="51">
        <v>29</v>
      </c>
      <c r="P206" s="48" t="s">
        <v>4</v>
      </c>
      <c r="Q206" s="48" t="s">
        <v>852</v>
      </c>
      <c r="R206" s="48" t="s">
        <v>88</v>
      </c>
      <c r="S206" s="48" t="s">
        <v>89</v>
      </c>
      <c r="T206" s="48" t="s">
        <v>90</v>
      </c>
    </row>
    <row r="207" spans="1:20" s="48" customFormat="1" ht="12.75" outlineLevel="3" x14ac:dyDescent="0.2">
      <c r="A207" s="49"/>
      <c r="B207" s="48">
        <v>1018658</v>
      </c>
      <c r="C207" s="51">
        <v>221545</v>
      </c>
      <c r="D207" s="48" t="s">
        <v>791</v>
      </c>
      <c r="E207" s="48" t="s">
        <v>851</v>
      </c>
      <c r="F207" s="48" t="s">
        <v>854</v>
      </c>
      <c r="G207" s="48" t="s">
        <v>96</v>
      </c>
      <c r="H207" s="48" t="s">
        <v>856</v>
      </c>
      <c r="I207" s="48" t="s">
        <v>83</v>
      </c>
      <c r="J207" s="48" t="s">
        <v>790</v>
      </c>
      <c r="K207" s="50">
        <v>44220</v>
      </c>
      <c r="M207" s="50">
        <v>44286</v>
      </c>
      <c r="N207" s="48" t="s">
        <v>86</v>
      </c>
      <c r="O207" s="51">
        <v>29</v>
      </c>
      <c r="P207" s="48" t="s">
        <v>4</v>
      </c>
      <c r="Q207" s="48" t="s">
        <v>852</v>
      </c>
      <c r="R207" s="48" t="s">
        <v>88</v>
      </c>
      <c r="S207" s="48" t="s">
        <v>89</v>
      </c>
      <c r="T207" s="48" t="s">
        <v>90</v>
      </c>
    </row>
    <row r="208" spans="1:20" s="48" customFormat="1" ht="12.75" outlineLevel="3" x14ac:dyDescent="0.2">
      <c r="A208" s="49"/>
      <c r="B208" s="48">
        <v>1004630</v>
      </c>
      <c r="C208" s="51">
        <v>369491</v>
      </c>
      <c r="E208" s="48" t="s">
        <v>857</v>
      </c>
      <c r="F208" s="48" t="s">
        <v>351</v>
      </c>
      <c r="G208" s="48" t="s">
        <v>109</v>
      </c>
      <c r="H208" s="48" t="s">
        <v>857</v>
      </c>
      <c r="I208" s="48" t="s">
        <v>296</v>
      </c>
      <c r="J208" s="48" t="s">
        <v>111</v>
      </c>
      <c r="K208" s="50">
        <v>44126</v>
      </c>
      <c r="M208" s="50">
        <v>44316</v>
      </c>
      <c r="N208" s="48" t="s">
        <v>307</v>
      </c>
      <c r="O208" s="51">
        <v>190</v>
      </c>
      <c r="P208" s="48" t="s">
        <v>298</v>
      </c>
      <c r="Q208" s="48" t="s">
        <v>827</v>
      </c>
      <c r="R208" s="48" t="s">
        <v>88</v>
      </c>
      <c r="S208" s="48" t="s">
        <v>89</v>
      </c>
      <c r="T208" s="48" t="s">
        <v>90</v>
      </c>
    </row>
    <row r="209" spans="1:20" s="48" customFormat="1" ht="12.75" outlineLevel="3" x14ac:dyDescent="0.2">
      <c r="A209" s="49"/>
      <c r="B209" s="48">
        <v>1004630</v>
      </c>
      <c r="C209" s="51">
        <v>518233</v>
      </c>
      <c r="E209" s="48" t="s">
        <v>857</v>
      </c>
      <c r="F209" s="48" t="s">
        <v>351</v>
      </c>
      <c r="G209" s="48" t="s">
        <v>81</v>
      </c>
      <c r="H209" s="48" t="s">
        <v>857</v>
      </c>
      <c r="I209" s="48" t="s">
        <v>296</v>
      </c>
      <c r="J209" s="48" t="s">
        <v>106</v>
      </c>
      <c r="K209" s="50">
        <v>44126</v>
      </c>
      <c r="M209" s="50">
        <v>44316</v>
      </c>
      <c r="N209" s="48" t="s">
        <v>86</v>
      </c>
      <c r="O209" s="51">
        <v>190</v>
      </c>
      <c r="P209" s="48" t="s">
        <v>298</v>
      </c>
      <c r="Q209" s="48" t="s">
        <v>827</v>
      </c>
      <c r="R209" s="48" t="s">
        <v>88</v>
      </c>
      <c r="S209" s="48" t="s">
        <v>89</v>
      </c>
      <c r="T209" s="48" t="s">
        <v>90</v>
      </c>
    </row>
    <row r="210" spans="1:20" s="48" customFormat="1" ht="12.75" outlineLevel="3" x14ac:dyDescent="0.2">
      <c r="A210" s="49"/>
      <c r="B210" s="48">
        <v>1004630</v>
      </c>
      <c r="C210" s="51">
        <v>196198</v>
      </c>
      <c r="E210" s="48" t="s">
        <v>857</v>
      </c>
      <c r="F210" s="48" t="s">
        <v>351</v>
      </c>
      <c r="G210" s="48" t="s">
        <v>215</v>
      </c>
      <c r="H210" s="48" t="s">
        <v>857</v>
      </c>
      <c r="I210" s="48" t="s">
        <v>296</v>
      </c>
      <c r="J210" s="48" t="s">
        <v>98</v>
      </c>
      <c r="K210" s="50">
        <v>44126</v>
      </c>
      <c r="M210" s="50">
        <v>44316</v>
      </c>
      <c r="N210" s="48" t="s">
        <v>307</v>
      </c>
      <c r="O210" s="51">
        <v>190</v>
      </c>
      <c r="P210" s="48" t="s">
        <v>298</v>
      </c>
      <c r="Q210" s="48" t="s">
        <v>827</v>
      </c>
      <c r="R210" s="48" t="s">
        <v>88</v>
      </c>
      <c r="S210" s="48" t="s">
        <v>89</v>
      </c>
      <c r="T210" s="48" t="s">
        <v>90</v>
      </c>
    </row>
    <row r="211" spans="1:20" s="48" customFormat="1" ht="12.75" outlineLevel="3" x14ac:dyDescent="0.2">
      <c r="A211" s="49"/>
      <c r="B211" s="48">
        <v>1010229</v>
      </c>
      <c r="C211" s="51">
        <v>60278</v>
      </c>
      <c r="D211" s="48" t="s">
        <v>860</v>
      </c>
      <c r="E211" s="48" t="s">
        <v>857</v>
      </c>
      <c r="F211" s="48" t="s">
        <v>858</v>
      </c>
      <c r="G211" s="48" t="s">
        <v>109</v>
      </c>
      <c r="H211" s="48" t="s">
        <v>859</v>
      </c>
      <c r="I211" s="48" t="s">
        <v>83</v>
      </c>
      <c r="J211" s="48" t="s">
        <v>111</v>
      </c>
      <c r="K211" s="50">
        <v>44161</v>
      </c>
      <c r="M211" s="50">
        <v>44256</v>
      </c>
      <c r="N211" s="48" t="s">
        <v>86</v>
      </c>
      <c r="O211" s="51">
        <v>56</v>
      </c>
      <c r="P211" s="48" t="s">
        <v>4</v>
      </c>
      <c r="Q211" s="48" t="s">
        <v>827</v>
      </c>
      <c r="R211" s="48" t="s">
        <v>88</v>
      </c>
      <c r="S211" s="48" t="s">
        <v>89</v>
      </c>
      <c r="T211" s="48" t="s">
        <v>90</v>
      </c>
    </row>
    <row r="212" spans="1:20" s="48" customFormat="1" ht="12.75" outlineLevel="3" x14ac:dyDescent="0.2">
      <c r="A212" s="49"/>
      <c r="B212" s="48">
        <v>1011564</v>
      </c>
      <c r="C212" s="51">
        <v>57600</v>
      </c>
      <c r="D212" s="48" t="s">
        <v>862</v>
      </c>
      <c r="E212" s="48" t="s">
        <v>857</v>
      </c>
      <c r="F212" s="48" t="s">
        <v>858</v>
      </c>
      <c r="G212" s="48" t="s">
        <v>109</v>
      </c>
      <c r="H212" s="48" t="s">
        <v>861</v>
      </c>
      <c r="I212" s="48" t="s">
        <v>83</v>
      </c>
      <c r="J212" s="48" t="s">
        <v>98</v>
      </c>
      <c r="K212" s="50">
        <v>44169</v>
      </c>
      <c r="M212" s="50">
        <v>44256</v>
      </c>
      <c r="N212" s="48" t="s">
        <v>86</v>
      </c>
      <c r="O212" s="51">
        <v>56</v>
      </c>
      <c r="P212" s="48" t="s">
        <v>4</v>
      </c>
      <c r="Q212" s="48" t="s">
        <v>827</v>
      </c>
      <c r="R212" s="48" t="s">
        <v>88</v>
      </c>
      <c r="S212" s="48" t="s">
        <v>89</v>
      </c>
      <c r="T212" s="48" t="s">
        <v>90</v>
      </c>
    </row>
    <row r="213" spans="1:20" s="48" customFormat="1" ht="12.75" outlineLevel="3" x14ac:dyDescent="0.2">
      <c r="A213" s="49"/>
      <c r="B213" s="48">
        <v>1013108</v>
      </c>
      <c r="C213" s="51">
        <v>76515</v>
      </c>
      <c r="D213" s="48" t="s">
        <v>864</v>
      </c>
      <c r="E213" s="48" t="s">
        <v>857</v>
      </c>
      <c r="F213" s="48" t="s">
        <v>858</v>
      </c>
      <c r="G213" s="48" t="s">
        <v>109</v>
      </c>
      <c r="H213" s="48" t="s">
        <v>863</v>
      </c>
      <c r="I213" s="48" t="s">
        <v>83</v>
      </c>
      <c r="J213" s="48" t="s">
        <v>98</v>
      </c>
      <c r="K213" s="50">
        <v>44180</v>
      </c>
      <c r="M213" s="50">
        <v>44256</v>
      </c>
      <c r="N213" s="48" t="s">
        <v>86</v>
      </c>
      <c r="O213" s="51">
        <v>56</v>
      </c>
      <c r="P213" s="48" t="s">
        <v>4</v>
      </c>
      <c r="Q213" s="48" t="s">
        <v>827</v>
      </c>
      <c r="R213" s="48" t="s">
        <v>88</v>
      </c>
      <c r="S213" s="48" t="s">
        <v>89</v>
      </c>
      <c r="T213" s="48" t="s">
        <v>90</v>
      </c>
    </row>
    <row r="214" spans="1:20" s="48" customFormat="1" ht="12.75" outlineLevel="3" x14ac:dyDescent="0.2">
      <c r="A214" s="49"/>
      <c r="B214" s="48">
        <v>1014207</v>
      </c>
      <c r="C214" s="51">
        <v>59898</v>
      </c>
      <c r="D214" s="48" t="s">
        <v>866</v>
      </c>
      <c r="E214" s="48" t="s">
        <v>857</v>
      </c>
      <c r="F214" s="48" t="s">
        <v>858</v>
      </c>
      <c r="G214" s="48" t="s">
        <v>215</v>
      </c>
      <c r="H214" s="48" t="s">
        <v>865</v>
      </c>
      <c r="I214" s="48" t="s">
        <v>83</v>
      </c>
      <c r="J214" s="48" t="s">
        <v>98</v>
      </c>
      <c r="K214" s="50">
        <v>44186</v>
      </c>
      <c r="M214" s="50">
        <v>44256</v>
      </c>
      <c r="N214" s="48" t="s">
        <v>86</v>
      </c>
      <c r="O214" s="51">
        <v>56</v>
      </c>
      <c r="P214" s="48" t="s">
        <v>4</v>
      </c>
      <c r="Q214" s="48" t="s">
        <v>827</v>
      </c>
      <c r="R214" s="48" t="s">
        <v>88</v>
      </c>
      <c r="S214" s="48" t="s">
        <v>89</v>
      </c>
      <c r="T214" s="48" t="s">
        <v>90</v>
      </c>
    </row>
    <row r="215" spans="1:20" s="48" customFormat="1" ht="12.75" outlineLevel="3" x14ac:dyDescent="0.2">
      <c r="A215" s="49"/>
      <c r="B215" s="48">
        <v>1010033</v>
      </c>
      <c r="C215" s="51">
        <v>50600</v>
      </c>
      <c r="D215" s="48" t="s">
        <v>869</v>
      </c>
      <c r="E215" s="48" t="s">
        <v>857</v>
      </c>
      <c r="F215" s="48" t="s">
        <v>867</v>
      </c>
      <c r="G215" s="48" t="s">
        <v>215</v>
      </c>
      <c r="H215" s="48" t="s">
        <v>868</v>
      </c>
      <c r="I215" s="48" t="s">
        <v>83</v>
      </c>
      <c r="J215" s="48" t="s">
        <v>98</v>
      </c>
      <c r="K215" s="50">
        <v>44160</v>
      </c>
      <c r="M215" s="50">
        <v>44256</v>
      </c>
      <c r="N215" s="48" t="s">
        <v>86</v>
      </c>
      <c r="O215" s="51">
        <v>56</v>
      </c>
      <c r="P215" s="48" t="s">
        <v>4</v>
      </c>
      <c r="Q215" s="48" t="s">
        <v>827</v>
      </c>
      <c r="R215" s="48" t="s">
        <v>88</v>
      </c>
      <c r="S215" s="48" t="s">
        <v>89</v>
      </c>
      <c r="T215" s="48" t="s">
        <v>90</v>
      </c>
    </row>
    <row r="216" spans="1:20" s="48" customFormat="1" ht="12.75" outlineLevel="3" x14ac:dyDescent="0.2">
      <c r="A216" s="49"/>
      <c r="B216" s="48">
        <v>1014102</v>
      </c>
      <c r="C216" s="51">
        <v>57600</v>
      </c>
      <c r="D216" s="48" t="s">
        <v>871</v>
      </c>
      <c r="E216" s="48" t="s">
        <v>857</v>
      </c>
      <c r="F216" s="48" t="s">
        <v>867</v>
      </c>
      <c r="G216" s="48" t="s">
        <v>215</v>
      </c>
      <c r="H216" s="48" t="s">
        <v>870</v>
      </c>
      <c r="I216" s="48" t="s">
        <v>83</v>
      </c>
      <c r="J216" s="48" t="s">
        <v>98</v>
      </c>
      <c r="K216" s="50">
        <v>44186</v>
      </c>
      <c r="M216" s="50">
        <v>44256</v>
      </c>
      <c r="N216" s="48" t="s">
        <v>86</v>
      </c>
      <c r="O216" s="51">
        <v>56</v>
      </c>
      <c r="P216" s="48" t="s">
        <v>4</v>
      </c>
      <c r="Q216" s="48" t="s">
        <v>827</v>
      </c>
      <c r="R216" s="48" t="s">
        <v>88</v>
      </c>
      <c r="S216" s="48" t="s">
        <v>89</v>
      </c>
      <c r="T216" s="48" t="s">
        <v>90</v>
      </c>
    </row>
    <row r="217" spans="1:20" s="48" customFormat="1" ht="12.75" outlineLevel="3" x14ac:dyDescent="0.2">
      <c r="A217" s="49"/>
      <c r="B217" s="48">
        <v>1015289</v>
      </c>
      <c r="C217" s="51">
        <v>59898</v>
      </c>
      <c r="D217" s="48" t="s">
        <v>643</v>
      </c>
      <c r="E217" s="48" t="s">
        <v>857</v>
      </c>
      <c r="F217" s="48" t="s">
        <v>867</v>
      </c>
      <c r="G217" s="48" t="s">
        <v>109</v>
      </c>
      <c r="H217" s="48" t="s">
        <v>872</v>
      </c>
      <c r="I217" s="48" t="s">
        <v>83</v>
      </c>
      <c r="J217" s="48" t="s">
        <v>98</v>
      </c>
      <c r="K217" s="50">
        <v>44193</v>
      </c>
      <c r="M217" s="50">
        <v>44256</v>
      </c>
      <c r="N217" s="48" t="s">
        <v>86</v>
      </c>
      <c r="O217" s="51">
        <v>56</v>
      </c>
      <c r="P217" s="48" t="s">
        <v>4</v>
      </c>
      <c r="Q217" s="48" t="s">
        <v>827</v>
      </c>
      <c r="R217" s="48" t="s">
        <v>88</v>
      </c>
      <c r="S217" s="48" t="s">
        <v>89</v>
      </c>
      <c r="T217" s="48" t="s">
        <v>90</v>
      </c>
    </row>
    <row r="218" spans="1:20" s="48" customFormat="1" ht="12.75" outlineLevel="3" x14ac:dyDescent="0.2">
      <c r="A218" s="49"/>
      <c r="B218" s="48">
        <v>1003317</v>
      </c>
      <c r="C218" s="51">
        <v>57600</v>
      </c>
      <c r="D218" s="48" t="s">
        <v>839</v>
      </c>
      <c r="E218" s="48" t="s">
        <v>857</v>
      </c>
      <c r="F218" s="48" t="s">
        <v>873</v>
      </c>
      <c r="G218" s="48" t="s">
        <v>109</v>
      </c>
      <c r="H218" s="48" t="s">
        <v>874</v>
      </c>
      <c r="I218" s="48" t="s">
        <v>83</v>
      </c>
      <c r="J218" s="48" t="s">
        <v>98</v>
      </c>
      <c r="K218" s="50">
        <v>44118</v>
      </c>
      <c r="M218" s="50">
        <v>44256</v>
      </c>
      <c r="N218" s="48" t="s">
        <v>86</v>
      </c>
      <c r="O218" s="51">
        <v>56</v>
      </c>
      <c r="P218" s="48" t="s">
        <v>4</v>
      </c>
      <c r="Q218" s="48" t="s">
        <v>827</v>
      </c>
      <c r="R218" s="48" t="s">
        <v>88</v>
      </c>
      <c r="S218" s="48" t="s">
        <v>89</v>
      </c>
      <c r="T218" s="48" t="s">
        <v>90</v>
      </c>
    </row>
    <row r="219" spans="1:20" s="48" customFormat="1" ht="12.75" outlineLevel="3" x14ac:dyDescent="0.2">
      <c r="A219" s="49"/>
      <c r="B219" s="48">
        <v>1004630</v>
      </c>
      <c r="C219" s="51">
        <v>57600</v>
      </c>
      <c r="D219" s="48" t="s">
        <v>159</v>
      </c>
      <c r="E219" s="48" t="s">
        <v>857</v>
      </c>
      <c r="F219" s="48" t="s">
        <v>873</v>
      </c>
      <c r="G219" s="48" t="s">
        <v>109</v>
      </c>
      <c r="H219" s="48" t="s">
        <v>875</v>
      </c>
      <c r="I219" s="48" t="s">
        <v>83</v>
      </c>
      <c r="J219" s="48" t="s">
        <v>111</v>
      </c>
      <c r="K219" s="50">
        <v>44126</v>
      </c>
      <c r="M219" s="50">
        <v>44256</v>
      </c>
      <c r="N219" s="48" t="s">
        <v>86</v>
      </c>
      <c r="O219" s="51">
        <v>56</v>
      </c>
      <c r="P219" s="48" t="s">
        <v>4</v>
      </c>
      <c r="Q219" s="48" t="s">
        <v>827</v>
      </c>
      <c r="R219" s="48" t="s">
        <v>88</v>
      </c>
      <c r="S219" s="48" t="s">
        <v>89</v>
      </c>
      <c r="T219" s="48" t="s">
        <v>90</v>
      </c>
    </row>
    <row r="220" spans="1:20" s="48" customFormat="1" ht="12.75" outlineLevel="3" x14ac:dyDescent="0.2">
      <c r="A220" s="49"/>
      <c r="B220" s="53">
        <v>257988</v>
      </c>
      <c r="C220" s="51">
        <v>28100</v>
      </c>
      <c r="D220" s="48" t="s">
        <v>869</v>
      </c>
      <c r="E220" s="48" t="s">
        <v>857</v>
      </c>
      <c r="F220" s="48" t="s">
        <v>876</v>
      </c>
      <c r="G220" s="48" t="s">
        <v>215</v>
      </c>
      <c r="H220" s="48" t="s">
        <v>877</v>
      </c>
      <c r="I220" s="48" t="s">
        <v>83</v>
      </c>
      <c r="J220" s="48" t="s">
        <v>98</v>
      </c>
      <c r="K220" s="50">
        <v>44092</v>
      </c>
      <c r="M220" s="50">
        <v>44256</v>
      </c>
      <c r="N220" s="48" t="s">
        <v>86</v>
      </c>
      <c r="O220" s="51">
        <v>56</v>
      </c>
      <c r="P220" s="48" t="s">
        <v>4</v>
      </c>
      <c r="Q220" s="48" t="s">
        <v>827</v>
      </c>
      <c r="R220" s="48" t="s">
        <v>88</v>
      </c>
      <c r="S220" s="48" t="s">
        <v>89</v>
      </c>
      <c r="T220" s="48" t="s">
        <v>90</v>
      </c>
    </row>
    <row r="221" spans="1:20" s="48" customFormat="1" ht="12.75" outlineLevel="3" x14ac:dyDescent="0.2">
      <c r="A221" s="49"/>
      <c r="B221" s="48">
        <v>1004630</v>
      </c>
      <c r="C221" s="51">
        <v>105056</v>
      </c>
      <c r="E221" s="48" t="s">
        <v>878</v>
      </c>
      <c r="F221" s="48" t="s">
        <v>351</v>
      </c>
      <c r="G221" s="48" t="s">
        <v>109</v>
      </c>
      <c r="H221" s="48" t="s">
        <v>878</v>
      </c>
      <c r="I221" s="48" t="s">
        <v>296</v>
      </c>
      <c r="J221" s="48" t="s">
        <v>106</v>
      </c>
      <c r="K221" s="50">
        <v>44126</v>
      </c>
      <c r="M221" s="50">
        <v>44316</v>
      </c>
      <c r="N221" s="48" t="s">
        <v>307</v>
      </c>
      <c r="O221" s="51">
        <v>190</v>
      </c>
      <c r="P221" s="48" t="s">
        <v>298</v>
      </c>
      <c r="Q221" s="48" t="s">
        <v>827</v>
      </c>
      <c r="R221" s="48" t="s">
        <v>88</v>
      </c>
      <c r="S221" s="48" t="s">
        <v>89</v>
      </c>
      <c r="T221" s="48" t="s">
        <v>90</v>
      </c>
    </row>
    <row r="222" spans="1:20" s="48" customFormat="1" ht="12.75" outlineLevel="3" x14ac:dyDescent="0.2">
      <c r="A222" s="49"/>
      <c r="B222" s="48">
        <v>1004630</v>
      </c>
      <c r="C222" s="51">
        <v>59700</v>
      </c>
      <c r="E222" s="48" t="s">
        <v>878</v>
      </c>
      <c r="F222" s="48" t="s">
        <v>351</v>
      </c>
      <c r="G222" s="48" t="s">
        <v>81</v>
      </c>
      <c r="H222" s="48" t="s">
        <v>878</v>
      </c>
      <c r="I222" s="48" t="s">
        <v>296</v>
      </c>
      <c r="J222" s="48" t="s">
        <v>317</v>
      </c>
      <c r="K222" s="50">
        <v>44126</v>
      </c>
      <c r="M222" s="50">
        <v>44316</v>
      </c>
      <c r="N222" s="48" t="s">
        <v>86</v>
      </c>
      <c r="O222" s="51">
        <v>190</v>
      </c>
      <c r="P222" s="48" t="s">
        <v>298</v>
      </c>
      <c r="Q222" s="48" t="s">
        <v>827</v>
      </c>
      <c r="R222" s="48" t="s">
        <v>88</v>
      </c>
      <c r="S222" s="48" t="s">
        <v>89</v>
      </c>
      <c r="T222" s="48" t="s">
        <v>90</v>
      </c>
    </row>
    <row r="223" spans="1:20" s="48" customFormat="1" ht="12.75" outlineLevel="3" x14ac:dyDescent="0.2">
      <c r="A223" s="49"/>
      <c r="B223" s="48">
        <v>1014440</v>
      </c>
      <c r="C223" s="51">
        <v>57600</v>
      </c>
      <c r="D223" s="48" t="s">
        <v>161</v>
      </c>
      <c r="E223" s="48" t="s">
        <v>878</v>
      </c>
      <c r="F223" s="48" t="s">
        <v>858</v>
      </c>
      <c r="G223" s="48" t="s">
        <v>109</v>
      </c>
      <c r="H223" s="48" t="s">
        <v>879</v>
      </c>
      <c r="I223" s="48" t="s">
        <v>83</v>
      </c>
      <c r="J223" s="48" t="s">
        <v>98</v>
      </c>
      <c r="K223" s="50">
        <v>44187</v>
      </c>
      <c r="M223" s="50">
        <v>44256</v>
      </c>
      <c r="N223" s="48" t="s">
        <v>86</v>
      </c>
      <c r="O223" s="51">
        <v>56</v>
      </c>
      <c r="P223" s="48" t="s">
        <v>4</v>
      </c>
      <c r="Q223" s="48" t="s">
        <v>827</v>
      </c>
      <c r="R223" s="48" t="s">
        <v>88</v>
      </c>
      <c r="S223" s="48" t="s">
        <v>89</v>
      </c>
      <c r="T223" s="48" t="s">
        <v>90</v>
      </c>
    </row>
    <row r="224" spans="1:20" s="48" customFormat="1" ht="12.75" outlineLevel="3" x14ac:dyDescent="0.2">
      <c r="A224" s="49"/>
      <c r="B224" s="48">
        <v>1004630</v>
      </c>
      <c r="C224" s="51">
        <v>47456</v>
      </c>
      <c r="D224" s="48" t="s">
        <v>880</v>
      </c>
      <c r="E224" s="48" t="s">
        <v>878</v>
      </c>
      <c r="F224" s="48" t="s">
        <v>873</v>
      </c>
      <c r="G224" s="48" t="s">
        <v>109</v>
      </c>
      <c r="H224" s="48" t="s">
        <v>857</v>
      </c>
      <c r="I224" s="48" t="s">
        <v>296</v>
      </c>
      <c r="J224" s="48" t="s">
        <v>106</v>
      </c>
      <c r="K224" s="50">
        <v>44126</v>
      </c>
      <c r="M224" s="50">
        <v>44316</v>
      </c>
      <c r="N224" s="48" t="s">
        <v>86</v>
      </c>
      <c r="O224" s="51">
        <v>56</v>
      </c>
      <c r="P224" s="48" t="s">
        <v>298</v>
      </c>
      <c r="Q224" s="48" t="s">
        <v>827</v>
      </c>
      <c r="R224" s="48" t="s">
        <v>88</v>
      </c>
      <c r="S224" s="48" t="s">
        <v>89</v>
      </c>
      <c r="T224" s="48" t="s">
        <v>90</v>
      </c>
    </row>
    <row r="225" spans="1:20" s="48" customFormat="1" ht="12.75" outlineLevel="3" x14ac:dyDescent="0.2">
      <c r="A225" s="49"/>
      <c r="B225" s="48">
        <v>1002741</v>
      </c>
      <c r="C225" s="51">
        <v>45356</v>
      </c>
      <c r="E225" s="48" t="s">
        <v>881</v>
      </c>
      <c r="F225" s="48" t="s">
        <v>351</v>
      </c>
      <c r="G225" s="48" t="s">
        <v>109</v>
      </c>
      <c r="H225" s="48" t="s">
        <v>881</v>
      </c>
      <c r="I225" s="48" t="s">
        <v>296</v>
      </c>
      <c r="J225" s="48" t="s">
        <v>106</v>
      </c>
      <c r="K225" s="50">
        <v>44114</v>
      </c>
      <c r="M225" s="50">
        <v>44316</v>
      </c>
      <c r="N225" s="48" t="s">
        <v>307</v>
      </c>
      <c r="O225" s="51">
        <v>202</v>
      </c>
      <c r="P225" s="48" t="s">
        <v>298</v>
      </c>
      <c r="Q225" s="48" t="s">
        <v>827</v>
      </c>
      <c r="R225" s="48" t="s">
        <v>88</v>
      </c>
      <c r="S225" s="48" t="s">
        <v>89</v>
      </c>
      <c r="T225" s="48" t="s">
        <v>90</v>
      </c>
    </row>
    <row r="226" spans="1:20" s="48" customFormat="1" ht="12.75" outlineLevel="3" x14ac:dyDescent="0.2">
      <c r="A226" s="49"/>
      <c r="B226" s="48">
        <v>1002741</v>
      </c>
      <c r="C226" s="51">
        <v>906747</v>
      </c>
      <c r="E226" s="48" t="s">
        <v>881</v>
      </c>
      <c r="F226" s="48" t="s">
        <v>351</v>
      </c>
      <c r="G226" s="48" t="s">
        <v>81</v>
      </c>
      <c r="H226" s="48" t="s">
        <v>881</v>
      </c>
      <c r="I226" s="48" t="s">
        <v>296</v>
      </c>
      <c r="J226" s="48" t="s">
        <v>317</v>
      </c>
      <c r="K226" s="50">
        <v>44114</v>
      </c>
      <c r="M226" s="50">
        <v>44316</v>
      </c>
      <c r="N226" s="48" t="s">
        <v>86</v>
      </c>
      <c r="O226" s="51">
        <v>202</v>
      </c>
      <c r="P226" s="48" t="s">
        <v>298</v>
      </c>
      <c r="Q226" s="48" t="s">
        <v>827</v>
      </c>
      <c r="R226" s="48" t="s">
        <v>88</v>
      </c>
      <c r="S226" s="48" t="s">
        <v>89</v>
      </c>
      <c r="T226" s="48" t="s">
        <v>90</v>
      </c>
    </row>
    <row r="227" spans="1:20" s="48" customFormat="1" ht="12.75" outlineLevel="3" x14ac:dyDescent="0.2">
      <c r="A227" s="49"/>
      <c r="B227" s="48">
        <v>1002741</v>
      </c>
      <c r="C227" s="51">
        <v>1152174</v>
      </c>
      <c r="E227" s="48" t="s">
        <v>881</v>
      </c>
      <c r="F227" s="48" t="s">
        <v>351</v>
      </c>
      <c r="G227" s="48" t="s">
        <v>215</v>
      </c>
      <c r="H227" s="48" t="s">
        <v>881</v>
      </c>
      <c r="I227" s="48" t="s">
        <v>296</v>
      </c>
      <c r="J227" s="48" t="s">
        <v>98</v>
      </c>
      <c r="K227" s="50">
        <v>44114</v>
      </c>
      <c r="M227" s="50">
        <v>44316</v>
      </c>
      <c r="N227" s="48" t="s">
        <v>307</v>
      </c>
      <c r="O227" s="51">
        <v>202</v>
      </c>
      <c r="P227" s="48" t="s">
        <v>298</v>
      </c>
      <c r="Q227" s="48" t="s">
        <v>827</v>
      </c>
      <c r="R227" s="48" t="s">
        <v>88</v>
      </c>
      <c r="S227" s="48" t="s">
        <v>89</v>
      </c>
      <c r="T227" s="48" t="s">
        <v>90</v>
      </c>
    </row>
    <row r="228" spans="1:20" s="48" customFormat="1" ht="12.75" outlineLevel="3" x14ac:dyDescent="0.2">
      <c r="A228" s="49"/>
      <c r="B228" s="48">
        <v>1011935</v>
      </c>
      <c r="C228" s="51">
        <v>477360</v>
      </c>
      <c r="D228" s="48" t="s">
        <v>883</v>
      </c>
      <c r="E228" s="48" t="s">
        <v>881</v>
      </c>
      <c r="F228" s="48" t="s">
        <v>858</v>
      </c>
      <c r="G228" s="48" t="s">
        <v>215</v>
      </c>
      <c r="H228" s="48" t="s">
        <v>882</v>
      </c>
      <c r="I228" s="48" t="s">
        <v>83</v>
      </c>
      <c r="J228" s="48" t="s">
        <v>98</v>
      </c>
      <c r="K228" s="50">
        <v>44172</v>
      </c>
      <c r="M228" s="50">
        <v>44256</v>
      </c>
      <c r="N228" s="48" t="s">
        <v>86</v>
      </c>
      <c r="O228" s="51">
        <v>56</v>
      </c>
      <c r="P228" s="48" t="s">
        <v>4</v>
      </c>
      <c r="Q228" s="48" t="s">
        <v>827</v>
      </c>
      <c r="R228" s="48" t="s">
        <v>88</v>
      </c>
      <c r="S228" s="48" t="s">
        <v>89</v>
      </c>
      <c r="T228" s="48" t="s">
        <v>90</v>
      </c>
    </row>
    <row r="229" spans="1:20" s="48" customFormat="1" ht="12.75" outlineLevel="3" x14ac:dyDescent="0.2">
      <c r="A229" s="49"/>
      <c r="B229" s="48">
        <v>1004630</v>
      </c>
      <c r="C229" s="51">
        <v>45356</v>
      </c>
      <c r="D229" s="48" t="s">
        <v>884</v>
      </c>
      <c r="E229" s="48" t="s">
        <v>881</v>
      </c>
      <c r="F229" s="48" t="s">
        <v>873</v>
      </c>
      <c r="G229" s="48" t="s">
        <v>109</v>
      </c>
      <c r="H229" s="48" t="s">
        <v>878</v>
      </c>
      <c r="I229" s="48" t="s">
        <v>296</v>
      </c>
      <c r="J229" s="48" t="s">
        <v>106</v>
      </c>
      <c r="K229" s="50">
        <v>44126</v>
      </c>
      <c r="M229" s="50">
        <v>44316</v>
      </c>
      <c r="N229" s="48" t="s">
        <v>86</v>
      </c>
      <c r="O229" s="51">
        <v>56</v>
      </c>
      <c r="P229" s="48" t="s">
        <v>298</v>
      </c>
      <c r="Q229" s="48" t="s">
        <v>827</v>
      </c>
      <c r="R229" s="48" t="s">
        <v>88</v>
      </c>
      <c r="S229" s="48" t="s">
        <v>89</v>
      </c>
      <c r="T229" s="48" t="s">
        <v>90</v>
      </c>
    </row>
    <row r="230" spans="1:20" s="48" customFormat="1" ht="12.75" outlineLevel="3" x14ac:dyDescent="0.2">
      <c r="A230" s="49"/>
      <c r="B230" s="48">
        <v>1002741</v>
      </c>
      <c r="C230" s="51">
        <v>674814</v>
      </c>
      <c r="D230" s="48" t="s">
        <v>886</v>
      </c>
      <c r="E230" s="48" t="s">
        <v>881</v>
      </c>
      <c r="F230" s="48" t="s">
        <v>876</v>
      </c>
      <c r="G230" s="48" t="s">
        <v>215</v>
      </c>
      <c r="H230" s="48" t="s">
        <v>885</v>
      </c>
      <c r="I230" s="48" t="s">
        <v>83</v>
      </c>
      <c r="J230" s="48" t="s">
        <v>98</v>
      </c>
      <c r="K230" s="50">
        <v>44114</v>
      </c>
      <c r="M230" s="50">
        <v>44256</v>
      </c>
      <c r="N230" s="48" t="s">
        <v>86</v>
      </c>
      <c r="O230" s="51">
        <v>56</v>
      </c>
      <c r="P230" s="48" t="s">
        <v>4</v>
      </c>
      <c r="Q230" s="48" t="s">
        <v>827</v>
      </c>
      <c r="R230" s="48" t="s">
        <v>88</v>
      </c>
      <c r="S230" s="48" t="s">
        <v>89</v>
      </c>
      <c r="T230" s="48" t="s">
        <v>90</v>
      </c>
    </row>
    <row r="231" spans="1:20" s="48" customFormat="1" ht="12.75" outlineLevel="3" x14ac:dyDescent="0.2">
      <c r="A231" s="49"/>
      <c r="B231" s="48">
        <v>1005206</v>
      </c>
      <c r="C231" s="51">
        <v>224879</v>
      </c>
      <c r="E231" s="48" t="s">
        <v>887</v>
      </c>
      <c r="F231" s="48" t="s">
        <v>351</v>
      </c>
      <c r="G231" s="48" t="s">
        <v>96</v>
      </c>
      <c r="H231" s="48" t="s">
        <v>887</v>
      </c>
      <c r="I231" s="48" t="s">
        <v>296</v>
      </c>
      <c r="J231" s="48" t="s">
        <v>888</v>
      </c>
      <c r="K231" s="50">
        <v>44129</v>
      </c>
      <c r="M231" s="50">
        <v>44316</v>
      </c>
      <c r="N231" s="48" t="s">
        <v>307</v>
      </c>
      <c r="O231" s="51">
        <v>187</v>
      </c>
      <c r="P231" s="48" t="s">
        <v>298</v>
      </c>
      <c r="Q231" s="48" t="s">
        <v>311</v>
      </c>
      <c r="R231" s="48" t="s">
        <v>88</v>
      </c>
      <c r="S231" s="48" t="s">
        <v>89</v>
      </c>
      <c r="T231" s="48" t="s">
        <v>90</v>
      </c>
    </row>
    <row r="232" spans="1:20" s="48" customFormat="1" ht="12.75" outlineLevel="3" x14ac:dyDescent="0.2">
      <c r="A232" s="49"/>
      <c r="B232" s="48">
        <v>1005206</v>
      </c>
      <c r="C232" s="51">
        <v>24648</v>
      </c>
      <c r="E232" s="48" t="s">
        <v>887</v>
      </c>
      <c r="F232" s="48" t="s">
        <v>351</v>
      </c>
      <c r="G232" s="48" t="s">
        <v>81</v>
      </c>
      <c r="H232" s="48" t="s">
        <v>887</v>
      </c>
      <c r="I232" s="48" t="s">
        <v>296</v>
      </c>
      <c r="J232" s="48" t="s">
        <v>603</v>
      </c>
      <c r="K232" s="50">
        <v>44129</v>
      </c>
      <c r="M232" s="50">
        <v>44316</v>
      </c>
      <c r="N232" s="48" t="s">
        <v>86</v>
      </c>
      <c r="O232" s="51">
        <v>187</v>
      </c>
      <c r="P232" s="48" t="s">
        <v>298</v>
      </c>
      <c r="Q232" s="48" t="s">
        <v>311</v>
      </c>
      <c r="R232" s="48" t="s">
        <v>88</v>
      </c>
      <c r="S232" s="48" t="s">
        <v>89</v>
      </c>
      <c r="T232" s="48" t="s">
        <v>90</v>
      </c>
    </row>
    <row r="233" spans="1:20" s="48" customFormat="1" ht="12.75" outlineLevel="3" x14ac:dyDescent="0.2">
      <c r="A233" s="49"/>
      <c r="B233" s="48">
        <v>1010336</v>
      </c>
      <c r="C233" s="51">
        <v>2353</v>
      </c>
      <c r="D233" s="48" t="s">
        <v>834</v>
      </c>
      <c r="E233" s="48" t="s">
        <v>887</v>
      </c>
      <c r="F233" s="48" t="s">
        <v>889</v>
      </c>
      <c r="G233" s="48" t="s">
        <v>81</v>
      </c>
      <c r="H233" s="48" t="s">
        <v>890</v>
      </c>
      <c r="I233" s="48" t="s">
        <v>83</v>
      </c>
      <c r="J233" s="48" t="s">
        <v>833</v>
      </c>
      <c r="K233" s="50">
        <v>44162</v>
      </c>
      <c r="M233" s="50">
        <v>44258</v>
      </c>
      <c r="N233" s="48" t="s">
        <v>86</v>
      </c>
      <c r="O233" s="51">
        <v>56</v>
      </c>
      <c r="P233" s="48" t="s">
        <v>4</v>
      </c>
      <c r="Q233" s="48" t="s">
        <v>311</v>
      </c>
      <c r="R233" s="48" t="s">
        <v>88</v>
      </c>
      <c r="S233" s="48" t="s">
        <v>89</v>
      </c>
      <c r="T233" s="48" t="s">
        <v>90</v>
      </c>
    </row>
    <row r="234" spans="1:20" s="48" customFormat="1" ht="12.75" outlineLevel="3" x14ac:dyDescent="0.2">
      <c r="A234" s="49"/>
      <c r="B234" s="48">
        <v>1005206</v>
      </c>
      <c r="C234" s="51">
        <v>224879</v>
      </c>
      <c r="D234" s="48" t="s">
        <v>893</v>
      </c>
      <c r="E234" s="48" t="s">
        <v>887</v>
      </c>
      <c r="F234" s="48" t="s">
        <v>891</v>
      </c>
      <c r="G234" s="48" t="s">
        <v>96</v>
      </c>
      <c r="H234" s="48" t="s">
        <v>892</v>
      </c>
      <c r="I234" s="48" t="s">
        <v>83</v>
      </c>
      <c r="J234" s="48" t="s">
        <v>888</v>
      </c>
      <c r="K234" s="50">
        <v>44129</v>
      </c>
      <c r="M234" s="50">
        <v>44258</v>
      </c>
      <c r="N234" s="48" t="s">
        <v>86</v>
      </c>
      <c r="O234" s="51">
        <v>56</v>
      </c>
      <c r="P234" s="48" t="s">
        <v>4</v>
      </c>
      <c r="Q234" s="48" t="s">
        <v>311</v>
      </c>
      <c r="R234" s="48" t="s">
        <v>88</v>
      </c>
      <c r="S234" s="48" t="s">
        <v>89</v>
      </c>
      <c r="T234" s="48" t="s">
        <v>90</v>
      </c>
    </row>
    <row r="235" spans="1:20" s="48" customFormat="1" ht="12.75" outlineLevel="3" x14ac:dyDescent="0.2">
      <c r="A235" s="49"/>
      <c r="B235" s="53">
        <v>192186</v>
      </c>
      <c r="C235" s="51">
        <v>33100</v>
      </c>
      <c r="D235" s="48" t="s">
        <v>895</v>
      </c>
      <c r="E235" s="48" t="s">
        <v>887</v>
      </c>
      <c r="F235" s="48" t="s">
        <v>894</v>
      </c>
      <c r="G235" s="48" t="s">
        <v>81</v>
      </c>
      <c r="H235" s="48" t="s">
        <v>358</v>
      </c>
      <c r="I235" s="48" t="s">
        <v>341</v>
      </c>
      <c r="J235" s="48" t="s">
        <v>359</v>
      </c>
      <c r="K235" s="50">
        <v>43918</v>
      </c>
      <c r="M235" s="50">
        <v>44316</v>
      </c>
      <c r="N235" s="48" t="s">
        <v>86</v>
      </c>
      <c r="O235" s="51">
        <v>368</v>
      </c>
      <c r="P235" s="48" t="s">
        <v>298</v>
      </c>
      <c r="Q235" s="48" t="s">
        <v>342</v>
      </c>
      <c r="R235" s="48" t="s">
        <v>88</v>
      </c>
      <c r="S235" s="48" t="s">
        <v>89</v>
      </c>
      <c r="T235" s="48" t="s">
        <v>90</v>
      </c>
    </row>
    <row r="236" spans="1:20" s="48" customFormat="1" ht="12.75" outlineLevel="3" x14ac:dyDescent="0.2">
      <c r="A236" s="49"/>
      <c r="B236" s="48">
        <v>146164</v>
      </c>
      <c r="C236" s="51">
        <v>30135</v>
      </c>
      <c r="D236" s="48" t="s">
        <v>897</v>
      </c>
      <c r="E236" s="48" t="s">
        <v>887</v>
      </c>
      <c r="F236" s="48" t="s">
        <v>896</v>
      </c>
      <c r="G236" s="48" t="s">
        <v>81</v>
      </c>
      <c r="H236" s="48" t="s">
        <v>357</v>
      </c>
      <c r="I236" s="48" t="s">
        <v>341</v>
      </c>
      <c r="J236" s="48" t="s">
        <v>356</v>
      </c>
      <c r="K236" s="50">
        <v>43918</v>
      </c>
      <c r="M236" s="50">
        <v>44316</v>
      </c>
      <c r="N236" s="48" t="s">
        <v>86</v>
      </c>
      <c r="O236" s="51">
        <v>368</v>
      </c>
      <c r="P236" s="48" t="s">
        <v>298</v>
      </c>
      <c r="Q236" s="48" t="s">
        <v>342</v>
      </c>
      <c r="R236" s="48" t="s">
        <v>88</v>
      </c>
      <c r="S236" s="48" t="s">
        <v>89</v>
      </c>
      <c r="T236" s="48" t="s">
        <v>90</v>
      </c>
    </row>
    <row r="237" spans="1:20" s="48" customFormat="1" ht="12.75" outlineLevel="3" x14ac:dyDescent="0.2">
      <c r="A237" s="49"/>
      <c r="B237" s="48">
        <v>1018688</v>
      </c>
      <c r="C237" s="51">
        <v>61400</v>
      </c>
      <c r="D237" s="48" t="s">
        <v>735</v>
      </c>
      <c r="E237" s="48" t="s">
        <v>900</v>
      </c>
      <c r="F237" s="48" t="s">
        <v>898</v>
      </c>
      <c r="G237" s="48" t="s">
        <v>96</v>
      </c>
      <c r="H237" s="48" t="s">
        <v>899</v>
      </c>
      <c r="I237" s="48" t="s">
        <v>83</v>
      </c>
      <c r="J237" s="48" t="s">
        <v>195</v>
      </c>
      <c r="K237" s="50">
        <v>44220</v>
      </c>
      <c r="M237" s="50">
        <v>44257</v>
      </c>
      <c r="N237" s="48" t="s">
        <v>86</v>
      </c>
      <c r="O237" s="51">
        <v>29</v>
      </c>
      <c r="P237" s="48" t="s">
        <v>4</v>
      </c>
      <c r="Q237" s="48" t="s">
        <v>736</v>
      </c>
      <c r="R237" s="48" t="s">
        <v>88</v>
      </c>
      <c r="S237" s="48" t="s">
        <v>89</v>
      </c>
      <c r="T237" s="48" t="s">
        <v>90</v>
      </c>
    </row>
    <row r="238" spans="1:20" s="48" customFormat="1" ht="12.75" outlineLevel="3" x14ac:dyDescent="0.2">
      <c r="A238" s="49"/>
      <c r="B238" s="48">
        <v>156450</v>
      </c>
      <c r="C238" s="51">
        <v>732599</v>
      </c>
      <c r="E238" s="48" t="s">
        <v>901</v>
      </c>
      <c r="F238" s="48" t="s">
        <v>351</v>
      </c>
      <c r="G238" s="48" t="s">
        <v>81</v>
      </c>
      <c r="H238" s="48" t="s">
        <v>901</v>
      </c>
      <c r="I238" s="48" t="s">
        <v>296</v>
      </c>
      <c r="J238" s="48" t="s">
        <v>435</v>
      </c>
      <c r="K238" s="50">
        <v>43918</v>
      </c>
      <c r="M238" s="50">
        <v>44316</v>
      </c>
      <c r="N238" s="48" t="s">
        <v>86</v>
      </c>
      <c r="O238" s="51">
        <v>398</v>
      </c>
      <c r="P238" s="48" t="s">
        <v>298</v>
      </c>
      <c r="Q238" s="48" t="s">
        <v>342</v>
      </c>
      <c r="R238" s="48" t="s">
        <v>88</v>
      </c>
      <c r="S238" s="48" t="s">
        <v>89</v>
      </c>
      <c r="T238" s="48" t="s">
        <v>90</v>
      </c>
    </row>
    <row r="239" spans="1:20" s="48" customFormat="1" ht="12.75" outlineLevel="3" x14ac:dyDescent="0.2">
      <c r="A239" s="49"/>
      <c r="B239" s="48">
        <v>156450</v>
      </c>
      <c r="C239" s="51">
        <v>781109</v>
      </c>
      <c r="E239" s="48" t="s">
        <v>901</v>
      </c>
      <c r="F239" s="48" t="s">
        <v>351</v>
      </c>
      <c r="G239" s="48" t="s">
        <v>215</v>
      </c>
      <c r="H239" s="48" t="s">
        <v>901</v>
      </c>
      <c r="I239" s="48" t="s">
        <v>296</v>
      </c>
      <c r="J239" s="48" t="s">
        <v>348</v>
      </c>
      <c r="K239" s="50">
        <v>43918</v>
      </c>
      <c r="M239" s="50">
        <v>44316</v>
      </c>
      <c r="N239" s="48" t="s">
        <v>307</v>
      </c>
      <c r="O239" s="51">
        <v>398</v>
      </c>
      <c r="P239" s="48" t="s">
        <v>298</v>
      </c>
      <c r="Q239" s="48" t="s">
        <v>342</v>
      </c>
      <c r="R239" s="48" t="s">
        <v>88</v>
      </c>
      <c r="S239" s="48" t="s">
        <v>89</v>
      </c>
      <c r="T239" s="48" t="s">
        <v>90</v>
      </c>
    </row>
    <row r="240" spans="1:20" s="48" customFormat="1" ht="12.75" outlineLevel="3" x14ac:dyDescent="0.2">
      <c r="A240" s="49"/>
      <c r="B240" s="48">
        <v>156450</v>
      </c>
      <c r="C240" s="51">
        <v>781109</v>
      </c>
      <c r="D240" s="48" t="s">
        <v>903</v>
      </c>
      <c r="E240" s="48" t="s">
        <v>901</v>
      </c>
      <c r="F240" s="48" t="s">
        <v>902</v>
      </c>
      <c r="G240" s="48" t="s">
        <v>215</v>
      </c>
      <c r="H240" s="48" t="s">
        <v>349</v>
      </c>
      <c r="I240" s="48" t="s">
        <v>341</v>
      </c>
      <c r="J240" s="48" t="s">
        <v>348</v>
      </c>
      <c r="K240" s="50">
        <v>43918</v>
      </c>
      <c r="M240" s="50">
        <v>44316</v>
      </c>
      <c r="N240" s="48" t="s">
        <v>86</v>
      </c>
      <c r="O240" s="51">
        <v>368</v>
      </c>
      <c r="P240" s="48" t="s">
        <v>298</v>
      </c>
      <c r="Q240" s="48" t="s">
        <v>342</v>
      </c>
      <c r="R240" s="48" t="s">
        <v>88</v>
      </c>
      <c r="S240" s="48" t="s">
        <v>89</v>
      </c>
      <c r="T240" s="48" t="s">
        <v>90</v>
      </c>
    </row>
    <row r="241" spans="1:20" s="48" customFormat="1" ht="12.75" outlineLevel="3" x14ac:dyDescent="0.2">
      <c r="A241" s="49"/>
      <c r="B241" s="48">
        <v>156450</v>
      </c>
      <c r="C241" s="51">
        <v>29250</v>
      </c>
      <c r="E241" s="48" t="s">
        <v>904</v>
      </c>
      <c r="F241" s="48" t="s">
        <v>351</v>
      </c>
      <c r="G241" s="48" t="s">
        <v>81</v>
      </c>
      <c r="H241" s="48" t="s">
        <v>904</v>
      </c>
      <c r="I241" s="48" t="s">
        <v>296</v>
      </c>
      <c r="J241" s="48" t="s">
        <v>435</v>
      </c>
      <c r="K241" s="50">
        <v>43918</v>
      </c>
      <c r="M241" s="50">
        <v>44316</v>
      </c>
      <c r="N241" s="48" t="s">
        <v>86</v>
      </c>
      <c r="O241" s="51">
        <v>398</v>
      </c>
      <c r="P241" s="48" t="s">
        <v>298</v>
      </c>
      <c r="Q241" s="48" t="s">
        <v>342</v>
      </c>
      <c r="R241" s="48" t="s">
        <v>88</v>
      </c>
      <c r="S241" s="48" t="s">
        <v>89</v>
      </c>
      <c r="T241" s="48" t="s">
        <v>90</v>
      </c>
    </row>
    <row r="242" spans="1:20" s="48" customFormat="1" ht="12.75" outlineLevel="3" x14ac:dyDescent="0.2">
      <c r="A242" s="49"/>
      <c r="B242" s="48">
        <v>156450</v>
      </c>
      <c r="C242" s="51">
        <v>48510</v>
      </c>
      <c r="E242" s="48" t="s">
        <v>904</v>
      </c>
      <c r="F242" s="48" t="s">
        <v>351</v>
      </c>
      <c r="G242" s="48" t="s">
        <v>215</v>
      </c>
      <c r="H242" s="48" t="s">
        <v>904</v>
      </c>
      <c r="I242" s="48" t="s">
        <v>296</v>
      </c>
      <c r="J242" s="48" t="s">
        <v>435</v>
      </c>
      <c r="K242" s="50">
        <v>43918</v>
      </c>
      <c r="M242" s="50">
        <v>44316</v>
      </c>
      <c r="N242" s="48" t="s">
        <v>307</v>
      </c>
      <c r="O242" s="51">
        <v>398</v>
      </c>
      <c r="P242" s="48" t="s">
        <v>298</v>
      </c>
      <c r="Q242" s="48" t="s">
        <v>342</v>
      </c>
      <c r="R242" s="48" t="s">
        <v>88</v>
      </c>
      <c r="S242" s="48" t="s">
        <v>89</v>
      </c>
      <c r="T242" s="48" t="s">
        <v>90</v>
      </c>
    </row>
    <row r="243" spans="1:20" s="48" customFormat="1" ht="12.75" outlineLevel="3" x14ac:dyDescent="0.2">
      <c r="A243" s="49"/>
      <c r="B243" s="48">
        <v>156450</v>
      </c>
      <c r="C243" s="51">
        <v>48510</v>
      </c>
      <c r="D243" s="48" t="s">
        <v>905</v>
      </c>
      <c r="E243" s="48" t="s">
        <v>904</v>
      </c>
      <c r="F243" s="48" t="s">
        <v>902</v>
      </c>
      <c r="G243" s="48" t="s">
        <v>215</v>
      </c>
      <c r="H243" s="48" t="s">
        <v>901</v>
      </c>
      <c r="I243" s="48" t="s">
        <v>296</v>
      </c>
      <c r="J243" s="48" t="s">
        <v>435</v>
      </c>
      <c r="K243" s="50">
        <v>43918</v>
      </c>
      <c r="M243" s="50">
        <v>44316</v>
      </c>
      <c r="N243" s="48" t="s">
        <v>86</v>
      </c>
      <c r="O243" s="51">
        <v>368</v>
      </c>
      <c r="P243" s="48" t="s">
        <v>298</v>
      </c>
      <c r="Q243" s="48" t="s">
        <v>342</v>
      </c>
      <c r="R243" s="48" t="s">
        <v>88</v>
      </c>
      <c r="S243" s="48" t="s">
        <v>89</v>
      </c>
      <c r="T243" s="48" t="s">
        <v>90</v>
      </c>
    </row>
    <row r="244" spans="1:20" s="48" customFormat="1" ht="12.75" outlineLevel="3" x14ac:dyDescent="0.2">
      <c r="A244" s="49"/>
      <c r="B244" s="48">
        <v>1017479</v>
      </c>
      <c r="C244" s="51">
        <v>61400</v>
      </c>
      <c r="D244" s="48" t="s">
        <v>909</v>
      </c>
      <c r="E244" s="48" t="s">
        <v>908</v>
      </c>
      <c r="F244" s="48" t="s">
        <v>906</v>
      </c>
      <c r="G244" s="48" t="s">
        <v>96</v>
      </c>
      <c r="H244" s="48" t="s">
        <v>907</v>
      </c>
      <c r="I244" s="48" t="s">
        <v>83</v>
      </c>
      <c r="J244" s="48" t="s">
        <v>106</v>
      </c>
      <c r="K244" s="50">
        <v>44211</v>
      </c>
      <c r="M244" s="50">
        <v>44291</v>
      </c>
      <c r="N244" s="48" t="s">
        <v>86</v>
      </c>
      <c r="O244" s="51">
        <v>29</v>
      </c>
      <c r="P244" s="48" t="s">
        <v>4</v>
      </c>
      <c r="Q244" s="48" t="s">
        <v>719</v>
      </c>
      <c r="R244" s="48" t="s">
        <v>88</v>
      </c>
      <c r="S244" s="48" t="s">
        <v>89</v>
      </c>
      <c r="T244" s="48" t="s">
        <v>90</v>
      </c>
    </row>
    <row r="245" spans="1:20" s="48" customFormat="1" ht="12.75" outlineLevel="3" x14ac:dyDescent="0.2">
      <c r="A245" s="49"/>
      <c r="B245" s="48">
        <v>1018333</v>
      </c>
      <c r="C245" s="51">
        <v>61400</v>
      </c>
      <c r="D245" s="48" t="s">
        <v>909</v>
      </c>
      <c r="E245" s="48" t="s">
        <v>908</v>
      </c>
      <c r="F245" s="48" t="s">
        <v>906</v>
      </c>
      <c r="G245" s="48" t="s">
        <v>96</v>
      </c>
      <c r="H245" s="48" t="s">
        <v>910</v>
      </c>
      <c r="I245" s="48" t="s">
        <v>83</v>
      </c>
      <c r="J245" s="48" t="s">
        <v>106</v>
      </c>
      <c r="K245" s="50">
        <v>44217</v>
      </c>
      <c r="M245" s="50">
        <v>44291</v>
      </c>
      <c r="N245" s="48" t="s">
        <v>86</v>
      </c>
      <c r="O245" s="51">
        <v>29</v>
      </c>
      <c r="P245" s="48" t="s">
        <v>4</v>
      </c>
      <c r="Q245" s="48" t="s">
        <v>719</v>
      </c>
      <c r="R245" s="48" t="s">
        <v>88</v>
      </c>
      <c r="S245" s="48" t="s">
        <v>89</v>
      </c>
      <c r="T245" s="48" t="s">
        <v>90</v>
      </c>
    </row>
    <row r="246" spans="1:20" s="48" customFormat="1" ht="12.75" outlineLevel="3" x14ac:dyDescent="0.2">
      <c r="A246" s="49"/>
      <c r="B246" s="48">
        <v>156858</v>
      </c>
      <c r="C246" s="51">
        <v>603294</v>
      </c>
      <c r="E246" s="48" t="s">
        <v>911</v>
      </c>
      <c r="F246" s="48" t="s">
        <v>351</v>
      </c>
      <c r="G246" s="48" t="s">
        <v>81</v>
      </c>
      <c r="H246" s="48" t="s">
        <v>911</v>
      </c>
      <c r="I246" s="48" t="s">
        <v>296</v>
      </c>
      <c r="J246" s="48" t="s">
        <v>106</v>
      </c>
      <c r="K246" s="50">
        <v>43918</v>
      </c>
      <c r="M246" s="50">
        <v>44316</v>
      </c>
      <c r="N246" s="48" t="s">
        <v>86</v>
      </c>
      <c r="O246" s="51">
        <v>398</v>
      </c>
      <c r="P246" s="48" t="s">
        <v>298</v>
      </c>
      <c r="Q246" s="48" t="s">
        <v>342</v>
      </c>
      <c r="R246" s="48" t="s">
        <v>88</v>
      </c>
      <c r="S246" s="48" t="s">
        <v>89</v>
      </c>
      <c r="T246" s="48" t="s">
        <v>90</v>
      </c>
    </row>
    <row r="247" spans="1:20" s="48" customFormat="1" ht="12.75" outlineLevel="3" x14ac:dyDescent="0.2">
      <c r="A247" s="49"/>
      <c r="B247" s="48">
        <v>156858</v>
      </c>
      <c r="C247" s="51">
        <v>633598</v>
      </c>
      <c r="E247" s="48" t="s">
        <v>911</v>
      </c>
      <c r="F247" s="48" t="s">
        <v>351</v>
      </c>
      <c r="G247" s="48" t="s">
        <v>215</v>
      </c>
      <c r="H247" s="48" t="s">
        <v>911</v>
      </c>
      <c r="I247" s="48" t="s">
        <v>296</v>
      </c>
      <c r="J247" s="48" t="s">
        <v>348</v>
      </c>
      <c r="K247" s="50">
        <v>43918</v>
      </c>
      <c r="M247" s="50">
        <v>44316</v>
      </c>
      <c r="N247" s="48" t="s">
        <v>307</v>
      </c>
      <c r="O247" s="51">
        <v>398</v>
      </c>
      <c r="P247" s="48" t="s">
        <v>298</v>
      </c>
      <c r="Q247" s="48" t="s">
        <v>342</v>
      </c>
      <c r="R247" s="48" t="s">
        <v>88</v>
      </c>
      <c r="S247" s="48" t="s">
        <v>89</v>
      </c>
      <c r="T247" s="48" t="s">
        <v>90</v>
      </c>
    </row>
    <row r="248" spans="1:20" s="48" customFormat="1" ht="12.75" outlineLevel="3" x14ac:dyDescent="0.2">
      <c r="A248" s="49"/>
      <c r="B248" s="48">
        <v>156858</v>
      </c>
      <c r="C248" s="51">
        <v>633598</v>
      </c>
      <c r="D248" s="48" t="s">
        <v>913</v>
      </c>
      <c r="E248" s="48" t="s">
        <v>911</v>
      </c>
      <c r="F248" s="48" t="s">
        <v>912</v>
      </c>
      <c r="G248" s="48" t="s">
        <v>215</v>
      </c>
      <c r="H248" s="48" t="s">
        <v>353</v>
      </c>
      <c r="I248" s="48" t="s">
        <v>341</v>
      </c>
      <c r="J248" s="48" t="s">
        <v>348</v>
      </c>
      <c r="K248" s="50">
        <v>43918</v>
      </c>
      <c r="M248" s="50">
        <v>44316</v>
      </c>
      <c r="N248" s="48" t="s">
        <v>86</v>
      </c>
      <c r="O248" s="51">
        <v>368</v>
      </c>
      <c r="P248" s="48" t="s">
        <v>298</v>
      </c>
      <c r="Q248" s="48" t="s">
        <v>342</v>
      </c>
      <c r="R248" s="48" t="s">
        <v>88</v>
      </c>
      <c r="S248" s="48" t="s">
        <v>89</v>
      </c>
      <c r="T248" s="48" t="s">
        <v>90</v>
      </c>
    </row>
    <row r="249" spans="1:20" s="48" customFormat="1" ht="12.75" outlineLevel="3" x14ac:dyDescent="0.2">
      <c r="A249" s="49"/>
      <c r="B249" s="48">
        <v>1011758</v>
      </c>
      <c r="C249" s="51">
        <v>59898</v>
      </c>
      <c r="E249" s="48" t="s">
        <v>914</v>
      </c>
      <c r="F249" s="48" t="s">
        <v>351</v>
      </c>
      <c r="G249" s="48" t="s">
        <v>96</v>
      </c>
      <c r="H249" s="48" t="s">
        <v>914</v>
      </c>
      <c r="I249" s="48" t="s">
        <v>296</v>
      </c>
      <c r="J249" s="48" t="s">
        <v>260</v>
      </c>
      <c r="K249" s="50">
        <v>44170</v>
      </c>
      <c r="M249" s="50">
        <v>44316</v>
      </c>
      <c r="N249" s="48" t="s">
        <v>307</v>
      </c>
      <c r="O249" s="51">
        <v>176</v>
      </c>
      <c r="P249" s="48" t="s">
        <v>298</v>
      </c>
      <c r="Q249" s="48" t="s">
        <v>827</v>
      </c>
      <c r="R249" s="48" t="s">
        <v>88</v>
      </c>
      <c r="S249" s="48" t="s">
        <v>89</v>
      </c>
      <c r="T249" s="48" t="s">
        <v>90</v>
      </c>
    </row>
    <row r="250" spans="1:20" s="48" customFormat="1" ht="12.75" outlineLevel="3" x14ac:dyDescent="0.2">
      <c r="A250" s="49"/>
      <c r="B250" s="48">
        <v>1011758</v>
      </c>
      <c r="C250" s="51">
        <v>667152</v>
      </c>
      <c r="E250" s="48" t="s">
        <v>914</v>
      </c>
      <c r="F250" s="48" t="s">
        <v>351</v>
      </c>
      <c r="G250" s="48" t="s">
        <v>109</v>
      </c>
      <c r="H250" s="48" t="s">
        <v>914</v>
      </c>
      <c r="I250" s="48" t="s">
        <v>296</v>
      </c>
      <c r="J250" s="48" t="s">
        <v>362</v>
      </c>
      <c r="K250" s="50">
        <v>44170</v>
      </c>
      <c r="M250" s="50">
        <v>44316</v>
      </c>
      <c r="N250" s="48" t="s">
        <v>307</v>
      </c>
      <c r="O250" s="51">
        <v>176</v>
      </c>
      <c r="P250" s="48" t="s">
        <v>298</v>
      </c>
      <c r="Q250" s="48" t="s">
        <v>827</v>
      </c>
      <c r="R250" s="48" t="s">
        <v>88</v>
      </c>
      <c r="S250" s="48" t="s">
        <v>89</v>
      </c>
      <c r="T250" s="48" t="s">
        <v>90</v>
      </c>
    </row>
    <row r="251" spans="1:20" s="48" customFormat="1" ht="12.75" outlineLevel="3" x14ac:dyDescent="0.2">
      <c r="A251" s="49"/>
      <c r="B251" s="48">
        <v>1011758</v>
      </c>
      <c r="C251" s="51">
        <v>1135007</v>
      </c>
      <c r="E251" s="48" t="s">
        <v>914</v>
      </c>
      <c r="F251" s="48" t="s">
        <v>351</v>
      </c>
      <c r="G251" s="48" t="s">
        <v>81</v>
      </c>
      <c r="H251" s="48" t="s">
        <v>914</v>
      </c>
      <c r="I251" s="48" t="s">
        <v>296</v>
      </c>
      <c r="J251" s="48" t="s">
        <v>411</v>
      </c>
      <c r="K251" s="50">
        <v>44170</v>
      </c>
      <c r="M251" s="50">
        <v>44316</v>
      </c>
      <c r="N251" s="48" t="s">
        <v>86</v>
      </c>
      <c r="O251" s="51">
        <v>176</v>
      </c>
      <c r="P251" s="48" t="s">
        <v>298</v>
      </c>
      <c r="Q251" s="48" t="s">
        <v>827</v>
      </c>
      <c r="R251" s="48" t="s">
        <v>88</v>
      </c>
      <c r="S251" s="48" t="s">
        <v>89</v>
      </c>
      <c r="T251" s="48" t="s">
        <v>90</v>
      </c>
    </row>
    <row r="252" spans="1:20" s="48" customFormat="1" ht="12.75" outlineLevel="3" x14ac:dyDescent="0.2">
      <c r="A252" s="49"/>
      <c r="B252" s="48">
        <v>1011758</v>
      </c>
      <c r="C252" s="51">
        <v>492795</v>
      </c>
      <c r="E252" s="48" t="s">
        <v>914</v>
      </c>
      <c r="F252" s="48" t="s">
        <v>351</v>
      </c>
      <c r="G252" s="48" t="s">
        <v>215</v>
      </c>
      <c r="H252" s="48" t="s">
        <v>914</v>
      </c>
      <c r="I252" s="48" t="s">
        <v>296</v>
      </c>
      <c r="J252" s="48" t="s">
        <v>362</v>
      </c>
      <c r="K252" s="50">
        <v>44170</v>
      </c>
      <c r="M252" s="50">
        <v>44316</v>
      </c>
      <c r="N252" s="48" t="s">
        <v>307</v>
      </c>
      <c r="O252" s="51">
        <v>176</v>
      </c>
      <c r="P252" s="48" t="s">
        <v>298</v>
      </c>
      <c r="Q252" s="48" t="s">
        <v>827</v>
      </c>
      <c r="R252" s="48" t="s">
        <v>88</v>
      </c>
      <c r="S252" s="48" t="s">
        <v>89</v>
      </c>
      <c r="T252" s="48" t="s">
        <v>90</v>
      </c>
    </row>
    <row r="253" spans="1:20" s="48" customFormat="1" ht="12.75" outlineLevel="3" x14ac:dyDescent="0.2">
      <c r="A253" s="49"/>
      <c r="B253" s="48">
        <v>1010976</v>
      </c>
      <c r="C253" s="51">
        <v>308962</v>
      </c>
      <c r="D253" s="48" t="s">
        <v>916</v>
      </c>
      <c r="E253" s="48" t="s">
        <v>914</v>
      </c>
      <c r="F253" s="48" t="s">
        <v>858</v>
      </c>
      <c r="G253" s="48" t="s">
        <v>109</v>
      </c>
      <c r="H253" s="48" t="s">
        <v>915</v>
      </c>
      <c r="I253" s="48" t="s">
        <v>83</v>
      </c>
      <c r="J253" s="48" t="s">
        <v>98</v>
      </c>
      <c r="K253" s="50">
        <v>44165</v>
      </c>
      <c r="M253" s="50">
        <v>44256</v>
      </c>
      <c r="N253" s="48" t="s">
        <v>86</v>
      </c>
      <c r="O253" s="51">
        <v>86</v>
      </c>
      <c r="P253" s="48" t="s">
        <v>4</v>
      </c>
      <c r="Q253" s="48" t="s">
        <v>827</v>
      </c>
      <c r="R253" s="48" t="s">
        <v>88</v>
      </c>
      <c r="S253" s="48" t="s">
        <v>89</v>
      </c>
      <c r="T253" s="48" t="s">
        <v>90</v>
      </c>
    </row>
    <row r="254" spans="1:20" s="48" customFormat="1" ht="12.75" outlineLevel="3" x14ac:dyDescent="0.2">
      <c r="A254" s="49"/>
      <c r="B254" s="48">
        <v>1011758</v>
      </c>
      <c r="C254" s="51">
        <v>298490</v>
      </c>
      <c r="D254" s="48" t="s">
        <v>839</v>
      </c>
      <c r="E254" s="48" t="s">
        <v>914</v>
      </c>
      <c r="F254" s="48" t="s">
        <v>858</v>
      </c>
      <c r="G254" s="48" t="s">
        <v>109</v>
      </c>
      <c r="H254" s="48" t="s">
        <v>917</v>
      </c>
      <c r="I254" s="48" t="s">
        <v>83</v>
      </c>
      <c r="J254" s="48" t="s">
        <v>98</v>
      </c>
      <c r="K254" s="50">
        <v>44170</v>
      </c>
      <c r="M254" s="50">
        <v>44256</v>
      </c>
      <c r="N254" s="48" t="s">
        <v>86</v>
      </c>
      <c r="O254" s="51">
        <v>86</v>
      </c>
      <c r="P254" s="48" t="s">
        <v>4</v>
      </c>
      <c r="Q254" s="48" t="s">
        <v>827</v>
      </c>
      <c r="R254" s="48" t="s">
        <v>88</v>
      </c>
      <c r="S254" s="48" t="s">
        <v>89</v>
      </c>
      <c r="T254" s="48" t="s">
        <v>90</v>
      </c>
    </row>
    <row r="255" spans="1:20" s="48" customFormat="1" ht="12.75" outlineLevel="3" x14ac:dyDescent="0.2">
      <c r="A255" s="49"/>
      <c r="B255" s="48">
        <v>1004981</v>
      </c>
      <c r="C255" s="51">
        <v>59898</v>
      </c>
      <c r="D255" s="48" t="s">
        <v>920</v>
      </c>
      <c r="E255" s="48" t="s">
        <v>914</v>
      </c>
      <c r="F255" s="48" t="s">
        <v>918</v>
      </c>
      <c r="G255" s="48" t="s">
        <v>96</v>
      </c>
      <c r="H255" s="48" t="s">
        <v>919</v>
      </c>
      <c r="I255" s="48" t="s">
        <v>83</v>
      </c>
      <c r="J255" s="48" t="s">
        <v>260</v>
      </c>
      <c r="K255" s="50">
        <v>44128</v>
      </c>
      <c r="M255" s="50">
        <v>44261</v>
      </c>
      <c r="N255" s="48" t="s">
        <v>86</v>
      </c>
      <c r="O255" s="51">
        <v>86</v>
      </c>
      <c r="P255" s="48" t="s">
        <v>4</v>
      </c>
      <c r="Q255" s="48" t="s">
        <v>253</v>
      </c>
      <c r="R255" s="48" t="s">
        <v>88</v>
      </c>
      <c r="S255" s="48" t="s">
        <v>89</v>
      </c>
      <c r="T255" s="48" t="s">
        <v>90</v>
      </c>
    </row>
    <row r="256" spans="1:20" s="48" customFormat="1" ht="12.75" outlineLevel="3" x14ac:dyDescent="0.2">
      <c r="A256" s="49"/>
      <c r="B256" s="48">
        <v>1017938</v>
      </c>
      <c r="C256" s="51">
        <v>59700</v>
      </c>
      <c r="D256" s="48" t="s">
        <v>923</v>
      </c>
      <c r="E256" s="48" t="s">
        <v>914</v>
      </c>
      <c r="F256" s="48" t="s">
        <v>921</v>
      </c>
      <c r="G256" s="48" t="s">
        <v>109</v>
      </c>
      <c r="H256" s="48" t="s">
        <v>922</v>
      </c>
      <c r="I256" s="48" t="s">
        <v>83</v>
      </c>
      <c r="J256" s="48" t="s">
        <v>362</v>
      </c>
      <c r="K256" s="50">
        <v>44215</v>
      </c>
      <c r="M256" s="50">
        <v>44288</v>
      </c>
      <c r="N256" s="48" t="s">
        <v>86</v>
      </c>
      <c r="O256" s="51">
        <v>59</v>
      </c>
      <c r="P256" s="48" t="s">
        <v>4</v>
      </c>
      <c r="Q256" s="48" t="s">
        <v>328</v>
      </c>
      <c r="R256" s="48" t="s">
        <v>88</v>
      </c>
      <c r="S256" s="48" t="s">
        <v>89</v>
      </c>
      <c r="T256" s="48" t="s">
        <v>90</v>
      </c>
    </row>
    <row r="257" spans="1:20" s="48" customFormat="1" ht="12.75" outlineLevel="3" x14ac:dyDescent="0.2">
      <c r="A257" s="49"/>
      <c r="B257" s="53">
        <v>217593</v>
      </c>
      <c r="C257" s="51">
        <v>106995</v>
      </c>
      <c r="D257" s="48" t="s">
        <v>925</v>
      </c>
      <c r="E257" s="48" t="s">
        <v>914</v>
      </c>
      <c r="F257" s="48" t="s">
        <v>924</v>
      </c>
      <c r="G257" s="48" t="s">
        <v>215</v>
      </c>
      <c r="H257" s="48" t="s">
        <v>367</v>
      </c>
      <c r="I257" s="48" t="s">
        <v>341</v>
      </c>
      <c r="J257" s="48" t="s">
        <v>368</v>
      </c>
      <c r="K257" s="50">
        <v>44025</v>
      </c>
      <c r="M257" s="50">
        <v>44316</v>
      </c>
      <c r="N257" s="48" t="s">
        <v>86</v>
      </c>
      <c r="O257" s="51">
        <v>291</v>
      </c>
      <c r="P257" s="48" t="s">
        <v>298</v>
      </c>
      <c r="Q257" s="48" t="s">
        <v>342</v>
      </c>
      <c r="R257" s="48" t="s">
        <v>88</v>
      </c>
      <c r="S257" s="48" t="s">
        <v>89</v>
      </c>
      <c r="T257" s="48" t="s">
        <v>90</v>
      </c>
    </row>
    <row r="258" spans="1:20" s="48" customFormat="1" ht="12.75" outlineLevel="3" x14ac:dyDescent="0.2">
      <c r="A258" s="49"/>
      <c r="B258" s="53">
        <v>215215</v>
      </c>
      <c r="C258" s="51">
        <v>39863</v>
      </c>
      <c r="D258" s="48" t="s">
        <v>927</v>
      </c>
      <c r="E258" s="48" t="s">
        <v>914</v>
      </c>
      <c r="F258" s="48" t="s">
        <v>926</v>
      </c>
      <c r="G258" s="48" t="s">
        <v>215</v>
      </c>
      <c r="H258" s="48" t="s">
        <v>374</v>
      </c>
      <c r="I258" s="48" t="s">
        <v>341</v>
      </c>
      <c r="J258" s="48" t="s">
        <v>247</v>
      </c>
      <c r="K258" s="50">
        <v>44025</v>
      </c>
      <c r="M258" s="50">
        <v>44316</v>
      </c>
      <c r="N258" s="48" t="s">
        <v>86</v>
      </c>
      <c r="O258" s="51">
        <v>291</v>
      </c>
      <c r="P258" s="48" t="s">
        <v>298</v>
      </c>
      <c r="Q258" s="48" t="s">
        <v>342</v>
      </c>
      <c r="R258" s="48" t="s">
        <v>88</v>
      </c>
      <c r="S258" s="48" t="s">
        <v>89</v>
      </c>
      <c r="T258" s="48" t="s">
        <v>90</v>
      </c>
    </row>
    <row r="259" spans="1:20" s="48" customFormat="1" ht="12.75" outlineLevel="3" x14ac:dyDescent="0.2">
      <c r="A259" s="49"/>
      <c r="B259" s="53">
        <v>218196</v>
      </c>
      <c r="C259" s="51">
        <v>47357</v>
      </c>
      <c r="D259" s="48" t="s">
        <v>929</v>
      </c>
      <c r="E259" s="48" t="s">
        <v>914</v>
      </c>
      <c r="F259" s="48" t="s">
        <v>928</v>
      </c>
      <c r="G259" s="48" t="s">
        <v>215</v>
      </c>
      <c r="H259" s="48" t="s">
        <v>371</v>
      </c>
      <c r="I259" s="48" t="s">
        <v>341</v>
      </c>
      <c r="J259" s="48" t="s">
        <v>247</v>
      </c>
      <c r="K259" s="50">
        <v>44025</v>
      </c>
      <c r="M259" s="50">
        <v>44316</v>
      </c>
      <c r="N259" s="48" t="s">
        <v>86</v>
      </c>
      <c r="O259" s="51">
        <v>291</v>
      </c>
      <c r="P259" s="48" t="s">
        <v>298</v>
      </c>
      <c r="Q259" s="48" t="s">
        <v>342</v>
      </c>
      <c r="R259" s="48" t="s">
        <v>88</v>
      </c>
      <c r="S259" s="48" t="s">
        <v>89</v>
      </c>
      <c r="T259" s="48" t="s">
        <v>90</v>
      </c>
    </row>
    <row r="260" spans="1:20" s="48" customFormat="1" ht="12.75" outlineLevel="3" x14ac:dyDescent="0.2">
      <c r="A260" s="49"/>
      <c r="B260" s="53">
        <v>207946</v>
      </c>
      <c r="C260" s="51">
        <v>139529</v>
      </c>
      <c r="D260" s="48" t="s">
        <v>931</v>
      </c>
      <c r="E260" s="48" t="s">
        <v>914</v>
      </c>
      <c r="F260" s="48" t="s">
        <v>930</v>
      </c>
      <c r="G260" s="48" t="s">
        <v>215</v>
      </c>
      <c r="H260" s="48" t="s">
        <v>361</v>
      </c>
      <c r="I260" s="48" t="s">
        <v>341</v>
      </c>
      <c r="J260" s="48" t="s">
        <v>362</v>
      </c>
      <c r="K260" s="50">
        <v>44025</v>
      </c>
      <c r="M260" s="50">
        <v>44316</v>
      </c>
      <c r="N260" s="48" t="s">
        <v>86</v>
      </c>
      <c r="O260" s="51">
        <v>291</v>
      </c>
      <c r="P260" s="48" t="s">
        <v>298</v>
      </c>
      <c r="Q260" s="48" t="s">
        <v>342</v>
      </c>
      <c r="R260" s="48" t="s">
        <v>88</v>
      </c>
      <c r="S260" s="48" t="s">
        <v>89</v>
      </c>
      <c r="T260" s="48" t="s">
        <v>90</v>
      </c>
    </row>
    <row r="261" spans="1:20" s="48" customFormat="1" ht="12.75" outlineLevel="3" x14ac:dyDescent="0.2">
      <c r="A261" s="49"/>
      <c r="B261" s="48">
        <v>158141</v>
      </c>
      <c r="C261" s="51">
        <v>109487</v>
      </c>
      <c r="D261" s="48" t="s">
        <v>933</v>
      </c>
      <c r="E261" s="48" t="s">
        <v>914</v>
      </c>
      <c r="F261" s="48" t="s">
        <v>932</v>
      </c>
      <c r="G261" s="48" t="s">
        <v>215</v>
      </c>
      <c r="H261" s="48" t="s">
        <v>340</v>
      </c>
      <c r="I261" s="48" t="s">
        <v>341</v>
      </c>
      <c r="J261" s="48" t="s">
        <v>247</v>
      </c>
      <c r="K261" s="50">
        <v>43918</v>
      </c>
      <c r="M261" s="50">
        <v>44346</v>
      </c>
      <c r="N261" s="48" t="s">
        <v>86</v>
      </c>
      <c r="O261" s="51">
        <v>398</v>
      </c>
      <c r="P261" s="48" t="s">
        <v>298</v>
      </c>
      <c r="Q261" s="48" t="s">
        <v>342</v>
      </c>
      <c r="R261" s="48" t="s">
        <v>88</v>
      </c>
      <c r="S261" s="48" t="s">
        <v>89</v>
      </c>
      <c r="T261" s="48" t="s">
        <v>90</v>
      </c>
    </row>
    <row r="262" spans="1:20" s="48" customFormat="1" ht="12.75" outlineLevel="3" x14ac:dyDescent="0.2">
      <c r="A262" s="49"/>
      <c r="B262" s="48">
        <v>156450</v>
      </c>
      <c r="C262" s="51">
        <v>19260</v>
      </c>
      <c r="D262" s="48" t="s">
        <v>934</v>
      </c>
      <c r="E262" s="48" t="s">
        <v>914</v>
      </c>
      <c r="F262" s="48" t="s">
        <v>902</v>
      </c>
      <c r="G262" s="48" t="s">
        <v>215</v>
      </c>
      <c r="H262" s="48" t="s">
        <v>904</v>
      </c>
      <c r="I262" s="48" t="s">
        <v>296</v>
      </c>
      <c r="J262" s="48" t="s">
        <v>435</v>
      </c>
      <c r="K262" s="50">
        <v>43918</v>
      </c>
      <c r="M262" s="50">
        <v>44316</v>
      </c>
      <c r="N262" s="48" t="s">
        <v>86</v>
      </c>
      <c r="O262" s="51">
        <v>398</v>
      </c>
      <c r="P262" s="48" t="s">
        <v>298</v>
      </c>
      <c r="Q262" s="48" t="s">
        <v>342</v>
      </c>
      <c r="R262" s="48" t="s">
        <v>88</v>
      </c>
      <c r="S262" s="48" t="s">
        <v>89</v>
      </c>
      <c r="T262" s="48" t="s">
        <v>90</v>
      </c>
    </row>
    <row r="263" spans="1:20" s="48" customFormat="1" ht="12.75" outlineLevel="3" x14ac:dyDescent="0.2">
      <c r="A263" s="49"/>
      <c r="B263" s="48">
        <v>156858</v>
      </c>
      <c r="C263" s="51">
        <v>30304</v>
      </c>
      <c r="D263" s="48" t="s">
        <v>935</v>
      </c>
      <c r="E263" s="48" t="s">
        <v>914</v>
      </c>
      <c r="F263" s="48" t="s">
        <v>912</v>
      </c>
      <c r="G263" s="48" t="s">
        <v>215</v>
      </c>
      <c r="H263" s="48" t="s">
        <v>911</v>
      </c>
      <c r="I263" s="48" t="s">
        <v>296</v>
      </c>
      <c r="J263" s="48" t="s">
        <v>106</v>
      </c>
      <c r="K263" s="50">
        <v>43918</v>
      </c>
      <c r="M263" s="50">
        <v>44316</v>
      </c>
      <c r="N263" s="48" t="s">
        <v>86</v>
      </c>
      <c r="O263" s="51">
        <v>398</v>
      </c>
      <c r="P263" s="48" t="s">
        <v>298</v>
      </c>
      <c r="Q263" s="48" t="s">
        <v>342</v>
      </c>
      <c r="R263" s="48" t="s">
        <v>88</v>
      </c>
      <c r="S263" s="48" t="s">
        <v>89</v>
      </c>
      <c r="T263" s="48" t="s">
        <v>90</v>
      </c>
    </row>
    <row r="264" spans="1:20" s="48" customFormat="1" ht="12.75" outlineLevel="3" x14ac:dyDescent="0.2">
      <c r="A264" s="49"/>
      <c r="B264" s="48">
        <v>1013634</v>
      </c>
      <c r="C264" s="51">
        <v>84838</v>
      </c>
      <c r="E264" s="48" t="s">
        <v>936</v>
      </c>
      <c r="F264" s="48" t="s">
        <v>351</v>
      </c>
      <c r="G264" s="48" t="s">
        <v>109</v>
      </c>
      <c r="H264" s="48" t="s">
        <v>936</v>
      </c>
      <c r="I264" s="48" t="s">
        <v>296</v>
      </c>
      <c r="J264" s="48" t="s">
        <v>411</v>
      </c>
      <c r="K264" s="50">
        <v>44182</v>
      </c>
      <c r="M264" s="50">
        <v>44316</v>
      </c>
      <c r="N264" s="48" t="s">
        <v>307</v>
      </c>
      <c r="O264" s="51">
        <v>134</v>
      </c>
      <c r="P264" s="48" t="s">
        <v>298</v>
      </c>
      <c r="Q264" s="48" t="s">
        <v>477</v>
      </c>
      <c r="R264" s="48" t="s">
        <v>88</v>
      </c>
      <c r="S264" s="48" t="s">
        <v>89</v>
      </c>
      <c r="T264" s="48" t="s">
        <v>90</v>
      </c>
    </row>
    <row r="265" spans="1:20" s="48" customFormat="1" ht="12.75" outlineLevel="3" x14ac:dyDescent="0.2">
      <c r="A265" s="49"/>
      <c r="B265" s="48">
        <v>1013634</v>
      </c>
      <c r="C265" s="51">
        <v>27005</v>
      </c>
      <c r="E265" s="48" t="s">
        <v>936</v>
      </c>
      <c r="F265" s="48" t="s">
        <v>351</v>
      </c>
      <c r="G265" s="48" t="s">
        <v>81</v>
      </c>
      <c r="H265" s="48" t="s">
        <v>936</v>
      </c>
      <c r="I265" s="48" t="s">
        <v>296</v>
      </c>
      <c r="J265" s="48" t="s">
        <v>101</v>
      </c>
      <c r="K265" s="50">
        <v>44182</v>
      </c>
      <c r="M265" s="50">
        <v>44316</v>
      </c>
      <c r="N265" s="48" t="s">
        <v>307</v>
      </c>
      <c r="O265" s="51">
        <v>134</v>
      </c>
      <c r="P265" s="48" t="s">
        <v>298</v>
      </c>
      <c r="Q265" s="48" t="s">
        <v>477</v>
      </c>
      <c r="R265" s="48" t="s">
        <v>88</v>
      </c>
      <c r="S265" s="48" t="s">
        <v>89</v>
      </c>
      <c r="T265" s="48" t="s">
        <v>90</v>
      </c>
    </row>
    <row r="266" spans="1:20" s="48" customFormat="1" ht="12.75" outlineLevel="3" x14ac:dyDescent="0.2">
      <c r="A266" s="49"/>
      <c r="B266" s="48">
        <v>1011758</v>
      </c>
      <c r="C266" s="51">
        <v>84838</v>
      </c>
      <c r="D266" s="48" t="s">
        <v>937</v>
      </c>
      <c r="E266" s="48" t="s">
        <v>936</v>
      </c>
      <c r="F266" s="48" t="s">
        <v>858</v>
      </c>
      <c r="G266" s="48" t="s">
        <v>109</v>
      </c>
      <c r="H266" s="48" t="s">
        <v>914</v>
      </c>
      <c r="I266" s="48" t="s">
        <v>296</v>
      </c>
      <c r="J266" s="48" t="s">
        <v>411</v>
      </c>
      <c r="K266" s="50">
        <v>44170</v>
      </c>
      <c r="M266" s="50">
        <v>44316</v>
      </c>
      <c r="N266" s="48" t="s">
        <v>86</v>
      </c>
      <c r="O266" s="51">
        <v>56</v>
      </c>
      <c r="P266" s="48" t="s">
        <v>298</v>
      </c>
      <c r="Q266" s="48" t="s">
        <v>827</v>
      </c>
      <c r="R266" s="48" t="s">
        <v>88</v>
      </c>
      <c r="S266" s="48" t="s">
        <v>89</v>
      </c>
      <c r="T266" s="48" t="s">
        <v>90</v>
      </c>
    </row>
    <row r="267" spans="1:20" s="48" customFormat="1" ht="12.75" outlineLevel="3" x14ac:dyDescent="0.2">
      <c r="A267" s="49"/>
      <c r="B267" s="48">
        <v>1013634</v>
      </c>
      <c r="C267" s="51">
        <v>303800</v>
      </c>
      <c r="D267" s="48" t="s">
        <v>938</v>
      </c>
      <c r="E267" s="48" t="s">
        <v>936</v>
      </c>
      <c r="F267" s="48" t="s">
        <v>757</v>
      </c>
      <c r="G267" s="48" t="s">
        <v>81</v>
      </c>
      <c r="H267" s="48" t="s">
        <v>756</v>
      </c>
      <c r="I267" s="48" t="s">
        <v>296</v>
      </c>
      <c r="J267" s="48" t="s">
        <v>101</v>
      </c>
      <c r="K267" s="50">
        <v>44182</v>
      </c>
      <c r="M267" s="50">
        <v>44285</v>
      </c>
      <c r="N267" s="48" t="s">
        <v>86</v>
      </c>
      <c r="O267" s="51">
        <v>56</v>
      </c>
      <c r="P267" s="48" t="s">
        <v>327</v>
      </c>
      <c r="Q267" s="48" t="s">
        <v>477</v>
      </c>
      <c r="R267" s="48" t="s">
        <v>88</v>
      </c>
      <c r="S267" s="48" t="s">
        <v>89</v>
      </c>
      <c r="T267" s="48" t="s">
        <v>90</v>
      </c>
    </row>
    <row r="268" spans="1:20" s="48" customFormat="1" ht="12.75" outlineLevel="3" x14ac:dyDescent="0.2">
      <c r="A268" s="49"/>
      <c r="B268" s="48">
        <v>1013634</v>
      </c>
      <c r="C268" s="51">
        <v>200231</v>
      </c>
      <c r="E268" s="48" t="s">
        <v>939</v>
      </c>
      <c r="F268" s="48" t="s">
        <v>351</v>
      </c>
      <c r="G268" s="48" t="s">
        <v>96</v>
      </c>
      <c r="H268" s="48" t="s">
        <v>939</v>
      </c>
      <c r="I268" s="48" t="s">
        <v>296</v>
      </c>
      <c r="J268" s="48" t="s">
        <v>603</v>
      </c>
      <c r="K268" s="50">
        <v>44182</v>
      </c>
      <c r="M268" s="50">
        <v>44316</v>
      </c>
      <c r="N268" s="48" t="s">
        <v>307</v>
      </c>
      <c r="O268" s="51">
        <v>134</v>
      </c>
      <c r="P268" s="48" t="s">
        <v>298</v>
      </c>
      <c r="Q268" s="48" t="s">
        <v>477</v>
      </c>
      <c r="R268" s="48" t="s">
        <v>88</v>
      </c>
      <c r="S268" s="48" t="s">
        <v>89</v>
      </c>
      <c r="T268" s="48" t="s">
        <v>90</v>
      </c>
    </row>
    <row r="269" spans="1:20" s="48" customFormat="1" ht="12.75" outlineLevel="3" x14ac:dyDescent="0.2">
      <c r="A269" s="49"/>
      <c r="B269" s="48">
        <v>1013634</v>
      </c>
      <c r="C269" s="51">
        <v>98830</v>
      </c>
      <c r="E269" s="48" t="s">
        <v>939</v>
      </c>
      <c r="F269" s="48" t="s">
        <v>351</v>
      </c>
      <c r="G269" s="48" t="s">
        <v>81</v>
      </c>
      <c r="H269" s="48" t="s">
        <v>939</v>
      </c>
      <c r="I269" s="48" t="s">
        <v>296</v>
      </c>
      <c r="J269" s="48" t="s">
        <v>411</v>
      </c>
      <c r="K269" s="50">
        <v>44182</v>
      </c>
      <c r="M269" s="50">
        <v>44316</v>
      </c>
      <c r="N269" s="48" t="s">
        <v>86</v>
      </c>
      <c r="O269" s="51">
        <v>134</v>
      </c>
      <c r="P269" s="48" t="s">
        <v>298</v>
      </c>
      <c r="Q269" s="48" t="s">
        <v>477</v>
      </c>
      <c r="R269" s="48" t="s">
        <v>88</v>
      </c>
      <c r="S269" s="48" t="s">
        <v>89</v>
      </c>
      <c r="T269" s="48" t="s">
        <v>90</v>
      </c>
    </row>
    <row r="270" spans="1:20" s="48" customFormat="1" ht="12.75" outlineLevel="3" x14ac:dyDescent="0.2">
      <c r="A270" s="49"/>
      <c r="B270" s="48">
        <v>1013634</v>
      </c>
      <c r="C270" s="51">
        <v>111843</v>
      </c>
      <c r="D270" s="48" t="s">
        <v>940</v>
      </c>
      <c r="E270" s="48" t="s">
        <v>939</v>
      </c>
      <c r="F270" s="48" t="s">
        <v>757</v>
      </c>
      <c r="G270" s="48" t="s">
        <v>81</v>
      </c>
      <c r="H270" s="48" t="s">
        <v>936</v>
      </c>
      <c r="I270" s="48" t="s">
        <v>296</v>
      </c>
      <c r="J270" s="48" t="s">
        <v>411</v>
      </c>
      <c r="K270" s="50">
        <v>44182</v>
      </c>
      <c r="M270" s="50">
        <v>44316</v>
      </c>
      <c r="N270" s="48" t="s">
        <v>86</v>
      </c>
      <c r="O270" s="51">
        <v>56</v>
      </c>
      <c r="P270" s="48" t="s">
        <v>298</v>
      </c>
      <c r="Q270" s="48" t="s">
        <v>477</v>
      </c>
      <c r="R270" s="48" t="s">
        <v>88</v>
      </c>
      <c r="S270" s="48" t="s">
        <v>89</v>
      </c>
      <c r="T270" s="48" t="s">
        <v>90</v>
      </c>
    </row>
    <row r="271" spans="1:20" s="48" customFormat="1" ht="12.75" outlineLevel="3" x14ac:dyDescent="0.2">
      <c r="A271" s="49"/>
      <c r="B271" s="48">
        <v>1015343</v>
      </c>
      <c r="C271" s="51">
        <v>53066</v>
      </c>
      <c r="D271" s="48" t="s">
        <v>941</v>
      </c>
      <c r="E271" s="48" t="s">
        <v>939</v>
      </c>
      <c r="F271" s="48" t="s">
        <v>747</v>
      </c>
      <c r="G271" s="48" t="s">
        <v>81</v>
      </c>
      <c r="H271" s="48" t="s">
        <v>746</v>
      </c>
      <c r="I271" s="48" t="s">
        <v>296</v>
      </c>
      <c r="J271" s="48" t="s">
        <v>450</v>
      </c>
      <c r="K271" s="50">
        <v>44194</v>
      </c>
      <c r="M271" s="50">
        <v>44284</v>
      </c>
      <c r="N271" s="48" t="s">
        <v>86</v>
      </c>
      <c r="O271" s="51">
        <v>56</v>
      </c>
      <c r="P271" s="48" t="s">
        <v>451</v>
      </c>
      <c r="Q271" s="48" t="s">
        <v>452</v>
      </c>
      <c r="R271" s="48" t="s">
        <v>88</v>
      </c>
      <c r="S271" s="48" t="s">
        <v>89</v>
      </c>
      <c r="T271" s="48" t="s">
        <v>90</v>
      </c>
    </row>
    <row r="272" spans="1:20" s="48" customFormat="1" ht="12.75" outlineLevel="3" x14ac:dyDescent="0.2">
      <c r="A272" s="49"/>
      <c r="B272" s="48">
        <v>1015838</v>
      </c>
      <c r="C272" s="51">
        <v>28800</v>
      </c>
      <c r="D272" s="48" t="s">
        <v>942</v>
      </c>
      <c r="E272" s="48" t="s">
        <v>939</v>
      </c>
      <c r="F272" s="48" t="s">
        <v>809</v>
      </c>
      <c r="G272" s="48" t="s">
        <v>81</v>
      </c>
      <c r="H272" s="48" t="s">
        <v>808</v>
      </c>
      <c r="I272" s="48" t="s">
        <v>296</v>
      </c>
      <c r="J272" s="48" t="s">
        <v>423</v>
      </c>
      <c r="K272" s="50">
        <v>44196</v>
      </c>
      <c r="M272" s="50">
        <v>44286</v>
      </c>
      <c r="N272" s="48" t="s">
        <v>86</v>
      </c>
      <c r="O272" s="51">
        <v>56</v>
      </c>
      <c r="P272" s="48" t="s">
        <v>324</v>
      </c>
      <c r="Q272" s="48" t="s">
        <v>520</v>
      </c>
      <c r="R272" s="48" t="s">
        <v>88</v>
      </c>
      <c r="S272" s="48" t="s">
        <v>89</v>
      </c>
      <c r="T272" s="48" t="s">
        <v>90</v>
      </c>
    </row>
    <row r="273" spans="1:20" s="48" customFormat="1" ht="12.75" outlineLevel="3" x14ac:dyDescent="0.2">
      <c r="A273" s="49"/>
      <c r="B273" s="48">
        <v>1002747</v>
      </c>
      <c r="C273" s="51">
        <v>44500</v>
      </c>
      <c r="D273" s="48" t="s">
        <v>943</v>
      </c>
      <c r="E273" s="48" t="s">
        <v>939</v>
      </c>
      <c r="F273" s="48" t="s">
        <v>814</v>
      </c>
      <c r="G273" s="48" t="s">
        <v>81</v>
      </c>
      <c r="H273" s="48" t="s">
        <v>813</v>
      </c>
      <c r="I273" s="48" t="s">
        <v>296</v>
      </c>
      <c r="J273" s="48" t="s">
        <v>423</v>
      </c>
      <c r="K273" s="50">
        <v>44115</v>
      </c>
      <c r="M273" s="50">
        <v>44286</v>
      </c>
      <c r="N273" s="48" t="s">
        <v>86</v>
      </c>
      <c r="O273" s="51">
        <v>56</v>
      </c>
      <c r="P273" s="48" t="s">
        <v>324</v>
      </c>
      <c r="Q273" s="48" t="s">
        <v>321</v>
      </c>
      <c r="R273" s="48" t="s">
        <v>88</v>
      </c>
      <c r="S273" s="48" t="s">
        <v>89</v>
      </c>
      <c r="T273" s="48" t="s">
        <v>90</v>
      </c>
    </row>
    <row r="274" spans="1:20" s="48" customFormat="1" ht="12.75" outlineLevel="3" x14ac:dyDescent="0.2">
      <c r="A274" s="49"/>
      <c r="B274" s="48">
        <v>1005206</v>
      </c>
      <c r="C274" s="51">
        <v>200231</v>
      </c>
      <c r="D274" s="48" t="s">
        <v>944</v>
      </c>
      <c r="E274" s="48" t="s">
        <v>939</v>
      </c>
      <c r="F274" s="48" t="s">
        <v>891</v>
      </c>
      <c r="G274" s="48" t="s">
        <v>96</v>
      </c>
      <c r="H274" s="48" t="s">
        <v>887</v>
      </c>
      <c r="I274" s="48" t="s">
        <v>296</v>
      </c>
      <c r="J274" s="48" t="s">
        <v>603</v>
      </c>
      <c r="K274" s="50">
        <v>44129</v>
      </c>
      <c r="M274" s="50">
        <v>44316</v>
      </c>
      <c r="N274" s="48" t="s">
        <v>86</v>
      </c>
      <c r="O274" s="51">
        <v>56</v>
      </c>
      <c r="P274" s="48" t="s">
        <v>298</v>
      </c>
      <c r="Q274" s="48" t="s">
        <v>311</v>
      </c>
      <c r="R274" s="48" t="s">
        <v>88</v>
      </c>
      <c r="S274" s="48" t="s">
        <v>89</v>
      </c>
      <c r="T274" s="48" t="s">
        <v>90</v>
      </c>
    </row>
    <row r="275" spans="1:20" s="48" customFormat="1" ht="12.75" outlineLevel="3" x14ac:dyDescent="0.2">
      <c r="A275" s="49"/>
      <c r="B275" s="48">
        <v>1019995</v>
      </c>
      <c r="C275" s="51">
        <v>64166</v>
      </c>
      <c r="E275" s="48" t="s">
        <v>945</v>
      </c>
      <c r="F275" s="48" t="s">
        <v>351</v>
      </c>
      <c r="G275" s="48" t="s">
        <v>96</v>
      </c>
      <c r="H275" s="48" t="s">
        <v>945</v>
      </c>
      <c r="I275" s="48" t="s">
        <v>296</v>
      </c>
      <c r="J275" s="48" t="s">
        <v>450</v>
      </c>
      <c r="K275" s="50">
        <v>44229</v>
      </c>
      <c r="M275" s="50">
        <v>44316</v>
      </c>
      <c r="N275" s="48" t="s">
        <v>307</v>
      </c>
      <c r="O275" s="51">
        <v>87</v>
      </c>
      <c r="P275" s="48" t="s">
        <v>298</v>
      </c>
      <c r="Q275" s="48" t="s">
        <v>523</v>
      </c>
      <c r="R275" s="48" t="s">
        <v>88</v>
      </c>
      <c r="S275" s="48" t="s">
        <v>89</v>
      </c>
      <c r="T275" s="48" t="s">
        <v>90</v>
      </c>
    </row>
    <row r="276" spans="1:20" s="48" customFormat="1" ht="12.75" outlineLevel="3" x14ac:dyDescent="0.2">
      <c r="A276" s="49"/>
      <c r="B276" s="48">
        <v>1019995</v>
      </c>
      <c r="C276" s="51">
        <v>62199</v>
      </c>
      <c r="E276" s="48" t="s">
        <v>945</v>
      </c>
      <c r="F276" s="48" t="s">
        <v>351</v>
      </c>
      <c r="G276" s="48" t="s">
        <v>81</v>
      </c>
      <c r="H276" s="48" t="s">
        <v>945</v>
      </c>
      <c r="I276" s="48" t="s">
        <v>296</v>
      </c>
      <c r="J276" s="48" t="s">
        <v>495</v>
      </c>
      <c r="K276" s="50">
        <v>44229</v>
      </c>
      <c r="M276" s="50">
        <v>44316</v>
      </c>
      <c r="N276" s="48" t="s">
        <v>86</v>
      </c>
      <c r="O276" s="51">
        <v>87</v>
      </c>
      <c r="P276" s="48" t="s">
        <v>298</v>
      </c>
      <c r="Q276" s="48" t="s">
        <v>523</v>
      </c>
      <c r="R276" s="48" t="s">
        <v>88</v>
      </c>
      <c r="S276" s="48" t="s">
        <v>89</v>
      </c>
      <c r="T276" s="48" t="s">
        <v>90</v>
      </c>
    </row>
    <row r="277" spans="1:20" s="48" customFormat="1" ht="12.75" outlineLevel="3" x14ac:dyDescent="0.2">
      <c r="A277" s="49"/>
      <c r="B277" s="48">
        <v>1019995</v>
      </c>
      <c r="C277" s="51">
        <v>59700</v>
      </c>
      <c r="D277" s="48" t="s">
        <v>749</v>
      </c>
      <c r="E277" s="48" t="s">
        <v>945</v>
      </c>
      <c r="F277" s="48" t="s">
        <v>806</v>
      </c>
      <c r="G277" s="48" t="s">
        <v>96</v>
      </c>
      <c r="H277" s="48" t="s">
        <v>946</v>
      </c>
      <c r="I277" s="48" t="s">
        <v>83</v>
      </c>
      <c r="J277" s="48" t="s">
        <v>233</v>
      </c>
      <c r="K277" s="50">
        <v>44229</v>
      </c>
      <c r="M277" s="50">
        <v>44257</v>
      </c>
      <c r="N277" s="48" t="s">
        <v>86</v>
      </c>
      <c r="O277" s="51">
        <v>29</v>
      </c>
      <c r="P277" s="48" t="s">
        <v>4</v>
      </c>
      <c r="Q277" s="48" t="s">
        <v>523</v>
      </c>
      <c r="R277" s="48" t="s">
        <v>88</v>
      </c>
      <c r="S277" s="48" t="s">
        <v>89</v>
      </c>
      <c r="T277" s="48" t="s">
        <v>90</v>
      </c>
    </row>
    <row r="278" spans="1:20" s="48" customFormat="1" ht="12.75" outlineLevel="3" x14ac:dyDescent="0.2">
      <c r="A278" s="49"/>
      <c r="B278" s="48">
        <v>1017176</v>
      </c>
      <c r="C278" s="51">
        <v>4466</v>
      </c>
      <c r="D278" s="48" t="s">
        <v>947</v>
      </c>
      <c r="E278" s="48" t="s">
        <v>945</v>
      </c>
      <c r="F278" s="48" t="s">
        <v>806</v>
      </c>
      <c r="G278" s="48" t="s">
        <v>96</v>
      </c>
      <c r="H278" s="48" t="s">
        <v>800</v>
      </c>
      <c r="I278" s="48" t="s">
        <v>296</v>
      </c>
      <c r="J278" s="48" t="s">
        <v>450</v>
      </c>
      <c r="K278" s="50">
        <v>44209</v>
      </c>
      <c r="M278" s="50">
        <v>44307</v>
      </c>
      <c r="N278" s="48" t="s">
        <v>86</v>
      </c>
      <c r="O278" s="51">
        <v>29</v>
      </c>
      <c r="P278" s="48" t="s">
        <v>451</v>
      </c>
      <c r="Q278" s="48" t="s">
        <v>523</v>
      </c>
      <c r="R278" s="48" t="s">
        <v>88</v>
      </c>
      <c r="S278" s="48" t="s">
        <v>89</v>
      </c>
      <c r="T278" s="48" t="s">
        <v>90</v>
      </c>
    </row>
    <row r="279" spans="1:20" s="48" customFormat="1" ht="12.75" outlineLevel="3" x14ac:dyDescent="0.2">
      <c r="A279" s="49"/>
      <c r="B279" s="48">
        <v>1019236</v>
      </c>
      <c r="C279" s="51">
        <v>324417</v>
      </c>
      <c r="E279" s="48" t="s">
        <v>948</v>
      </c>
      <c r="F279" s="48" t="s">
        <v>351</v>
      </c>
      <c r="G279" s="48" t="s">
        <v>96</v>
      </c>
      <c r="H279" s="48" t="s">
        <v>948</v>
      </c>
      <c r="I279" s="48" t="s">
        <v>296</v>
      </c>
      <c r="J279" s="48" t="s">
        <v>185</v>
      </c>
      <c r="K279" s="50">
        <v>44224</v>
      </c>
      <c r="M279" s="50">
        <v>44316</v>
      </c>
      <c r="N279" s="48" t="s">
        <v>307</v>
      </c>
      <c r="O279" s="51">
        <v>92</v>
      </c>
      <c r="P279" s="48" t="s">
        <v>298</v>
      </c>
      <c r="Q279" s="48" t="s">
        <v>321</v>
      </c>
      <c r="R279" s="48" t="s">
        <v>88</v>
      </c>
      <c r="S279" s="48" t="s">
        <v>89</v>
      </c>
      <c r="T279" s="48" t="s">
        <v>90</v>
      </c>
    </row>
    <row r="280" spans="1:20" s="48" customFormat="1" ht="12.75" outlineLevel="3" x14ac:dyDescent="0.2">
      <c r="A280" s="49"/>
      <c r="B280" s="48">
        <v>1019236</v>
      </c>
      <c r="C280" s="51">
        <v>67043</v>
      </c>
      <c r="E280" s="48" t="s">
        <v>948</v>
      </c>
      <c r="F280" s="48" t="s">
        <v>351</v>
      </c>
      <c r="G280" s="48" t="s">
        <v>81</v>
      </c>
      <c r="H280" s="48" t="s">
        <v>948</v>
      </c>
      <c r="I280" s="48" t="s">
        <v>296</v>
      </c>
      <c r="J280" s="48" t="s">
        <v>300</v>
      </c>
      <c r="K280" s="50">
        <v>44224</v>
      </c>
      <c r="M280" s="50">
        <v>44316</v>
      </c>
      <c r="N280" s="48" t="s">
        <v>86</v>
      </c>
      <c r="O280" s="51">
        <v>92</v>
      </c>
      <c r="P280" s="48" t="s">
        <v>298</v>
      </c>
      <c r="Q280" s="48" t="s">
        <v>321</v>
      </c>
      <c r="R280" s="48" t="s">
        <v>88</v>
      </c>
      <c r="S280" s="48" t="s">
        <v>89</v>
      </c>
      <c r="T280" s="48" t="s">
        <v>90</v>
      </c>
    </row>
    <row r="281" spans="1:20" s="48" customFormat="1" ht="12.75" outlineLevel="3" x14ac:dyDescent="0.2">
      <c r="A281" s="49"/>
      <c r="B281" s="48">
        <v>1013634</v>
      </c>
      <c r="C281" s="51">
        <v>101401</v>
      </c>
      <c r="D281" s="48" t="s">
        <v>949</v>
      </c>
      <c r="E281" s="48" t="s">
        <v>948</v>
      </c>
      <c r="F281" s="48" t="s">
        <v>757</v>
      </c>
      <c r="G281" s="48" t="s">
        <v>81</v>
      </c>
      <c r="H281" s="48" t="s">
        <v>939</v>
      </c>
      <c r="I281" s="48" t="s">
        <v>296</v>
      </c>
      <c r="J281" s="48" t="s">
        <v>411</v>
      </c>
      <c r="K281" s="50">
        <v>44182</v>
      </c>
      <c r="M281" s="50">
        <v>44316</v>
      </c>
      <c r="N281" s="48" t="s">
        <v>86</v>
      </c>
      <c r="O281" s="51">
        <v>56</v>
      </c>
      <c r="P281" s="48" t="s">
        <v>298</v>
      </c>
      <c r="Q281" s="48" t="s">
        <v>477</v>
      </c>
      <c r="R281" s="48" t="s">
        <v>88</v>
      </c>
      <c r="S281" s="48" t="s">
        <v>89</v>
      </c>
      <c r="T281" s="48" t="s">
        <v>90</v>
      </c>
    </row>
    <row r="282" spans="1:20" s="48" customFormat="1" ht="12.75" outlineLevel="3" x14ac:dyDescent="0.2">
      <c r="A282" s="49"/>
      <c r="B282" s="48">
        <v>1005887</v>
      </c>
      <c r="C282" s="51">
        <v>45111</v>
      </c>
      <c r="D282" s="48" t="s">
        <v>950</v>
      </c>
      <c r="E282" s="48" t="s">
        <v>948</v>
      </c>
      <c r="F282" s="48" t="s">
        <v>848</v>
      </c>
      <c r="G282" s="48" t="s">
        <v>96</v>
      </c>
      <c r="H282" s="48" t="s">
        <v>846</v>
      </c>
      <c r="I282" s="48" t="s">
        <v>296</v>
      </c>
      <c r="J282" s="48" t="s">
        <v>420</v>
      </c>
      <c r="K282" s="50">
        <v>44133</v>
      </c>
      <c r="M282" s="50">
        <v>44316</v>
      </c>
      <c r="N282" s="48" t="s">
        <v>86</v>
      </c>
      <c r="O282" s="51">
        <v>56</v>
      </c>
      <c r="P282" s="48" t="s">
        <v>257</v>
      </c>
      <c r="Q282" s="48" t="s">
        <v>500</v>
      </c>
      <c r="R282" s="48" t="s">
        <v>88</v>
      </c>
      <c r="S282" s="48" t="s">
        <v>89</v>
      </c>
      <c r="T282" s="48" t="s">
        <v>90</v>
      </c>
    </row>
    <row r="283" spans="1:20" s="48" customFormat="1" ht="12.75" outlineLevel="3" x14ac:dyDescent="0.2">
      <c r="A283" s="49"/>
      <c r="B283" s="48">
        <v>1019995</v>
      </c>
      <c r="C283" s="51">
        <v>1967</v>
      </c>
      <c r="D283" s="48" t="s">
        <v>941</v>
      </c>
      <c r="E283" s="48" t="s">
        <v>948</v>
      </c>
      <c r="F283" s="48" t="s">
        <v>806</v>
      </c>
      <c r="G283" s="48" t="s">
        <v>96</v>
      </c>
      <c r="H283" s="48" t="s">
        <v>945</v>
      </c>
      <c r="I283" s="48" t="s">
        <v>296</v>
      </c>
      <c r="J283" s="48" t="s">
        <v>495</v>
      </c>
      <c r="K283" s="50">
        <v>44229</v>
      </c>
      <c r="M283" s="50">
        <v>44316</v>
      </c>
      <c r="N283" s="48" t="s">
        <v>86</v>
      </c>
      <c r="O283" s="51">
        <v>29</v>
      </c>
      <c r="P283" s="48" t="s">
        <v>298</v>
      </c>
      <c r="Q283" s="48" t="s">
        <v>523</v>
      </c>
      <c r="R283" s="48" t="s">
        <v>88</v>
      </c>
      <c r="S283" s="48" t="s">
        <v>89</v>
      </c>
      <c r="T283" s="48" t="s">
        <v>90</v>
      </c>
    </row>
    <row r="284" spans="1:20" s="48" customFormat="1" ht="12.75" outlineLevel="3" x14ac:dyDescent="0.2">
      <c r="A284" s="49"/>
      <c r="B284" s="48">
        <v>1018196</v>
      </c>
      <c r="C284" s="51">
        <v>33156</v>
      </c>
      <c r="D284" s="48" t="s">
        <v>853</v>
      </c>
      <c r="E284" s="48" t="s">
        <v>948</v>
      </c>
      <c r="F284" s="48" t="s">
        <v>854</v>
      </c>
      <c r="G284" s="48" t="s">
        <v>81</v>
      </c>
      <c r="H284" s="48" t="s">
        <v>851</v>
      </c>
      <c r="I284" s="48" t="s">
        <v>296</v>
      </c>
      <c r="J284" s="48" t="s">
        <v>300</v>
      </c>
      <c r="K284" s="50">
        <v>44216</v>
      </c>
      <c r="M284" s="50">
        <v>44316</v>
      </c>
      <c r="N284" s="48" t="s">
        <v>86</v>
      </c>
      <c r="O284" s="51">
        <v>29</v>
      </c>
      <c r="P284" s="48" t="s">
        <v>786</v>
      </c>
      <c r="Q284" s="48" t="s">
        <v>852</v>
      </c>
      <c r="R284" s="48" t="s">
        <v>88</v>
      </c>
      <c r="S284" s="48" t="s">
        <v>89</v>
      </c>
      <c r="T284" s="48" t="s">
        <v>90</v>
      </c>
    </row>
    <row r="285" spans="1:20" s="48" customFormat="1" ht="12.75" outlineLevel="3" x14ac:dyDescent="0.2">
      <c r="A285" s="49"/>
      <c r="B285" s="48">
        <v>1019236</v>
      </c>
      <c r="C285" s="51">
        <v>277339</v>
      </c>
      <c r="D285" s="48" t="s">
        <v>953</v>
      </c>
      <c r="E285" s="48" t="s">
        <v>948</v>
      </c>
      <c r="F285" s="48" t="s">
        <v>951</v>
      </c>
      <c r="G285" s="48" t="s">
        <v>96</v>
      </c>
      <c r="H285" s="48" t="s">
        <v>952</v>
      </c>
      <c r="I285" s="48" t="s">
        <v>83</v>
      </c>
      <c r="J285" s="48" t="s">
        <v>185</v>
      </c>
      <c r="K285" s="50">
        <v>44224</v>
      </c>
      <c r="M285" s="50">
        <v>44257</v>
      </c>
      <c r="N285" s="48" t="s">
        <v>86</v>
      </c>
      <c r="O285" s="51">
        <v>29</v>
      </c>
      <c r="P285" s="48" t="s">
        <v>4</v>
      </c>
      <c r="Q285" s="48" t="s">
        <v>321</v>
      </c>
      <c r="R285" s="48" t="s">
        <v>88</v>
      </c>
      <c r="S285" s="48" t="s">
        <v>89</v>
      </c>
      <c r="T285" s="48" t="s">
        <v>90</v>
      </c>
    </row>
    <row r="286" spans="1:20" s="48" customFormat="1" ht="12.75" outlineLevel="3" x14ac:dyDescent="0.2">
      <c r="A286" s="49"/>
      <c r="B286" s="48">
        <v>1019236</v>
      </c>
      <c r="C286" s="51">
        <v>257374</v>
      </c>
      <c r="E286" s="48" t="s">
        <v>955</v>
      </c>
      <c r="F286" s="48" t="s">
        <v>351</v>
      </c>
      <c r="G286" s="48" t="s">
        <v>96</v>
      </c>
      <c r="H286" s="48" t="s">
        <v>955</v>
      </c>
      <c r="I286" s="48" t="s">
        <v>296</v>
      </c>
      <c r="J286" s="48" t="s">
        <v>300</v>
      </c>
      <c r="K286" s="50">
        <v>44224</v>
      </c>
      <c r="M286" s="50">
        <v>44316</v>
      </c>
      <c r="N286" s="48" t="s">
        <v>307</v>
      </c>
      <c r="O286" s="51">
        <v>92</v>
      </c>
      <c r="P286" s="48" t="s">
        <v>298</v>
      </c>
      <c r="Q286" s="48" t="s">
        <v>321</v>
      </c>
      <c r="R286" s="48" t="s">
        <v>88</v>
      </c>
      <c r="S286" s="48" t="s">
        <v>89</v>
      </c>
      <c r="T286" s="48" t="s">
        <v>90</v>
      </c>
    </row>
    <row r="287" spans="1:20" s="48" customFormat="1" ht="12.75" outlineLevel="3" x14ac:dyDescent="0.2">
      <c r="A287" s="49"/>
      <c r="B287" s="48">
        <v>1019236</v>
      </c>
      <c r="C287" s="51">
        <v>528035</v>
      </c>
      <c r="E287" s="48" t="s">
        <v>955</v>
      </c>
      <c r="F287" s="48" t="s">
        <v>351</v>
      </c>
      <c r="G287" s="48" t="s">
        <v>81</v>
      </c>
      <c r="H287" s="48" t="s">
        <v>955</v>
      </c>
      <c r="I287" s="48" t="s">
        <v>296</v>
      </c>
      <c r="J287" s="48" t="s">
        <v>821</v>
      </c>
      <c r="K287" s="50">
        <v>44224</v>
      </c>
      <c r="M287" s="50">
        <v>44316</v>
      </c>
      <c r="N287" s="48" t="s">
        <v>86</v>
      </c>
      <c r="O287" s="51">
        <v>92</v>
      </c>
      <c r="P287" s="48" t="s">
        <v>298</v>
      </c>
      <c r="Q287" s="48" t="s">
        <v>321</v>
      </c>
      <c r="R287" s="48" t="s">
        <v>88</v>
      </c>
      <c r="S287" s="48" t="s">
        <v>89</v>
      </c>
      <c r="T287" s="48" t="s">
        <v>90</v>
      </c>
    </row>
    <row r="288" spans="1:20" s="48" customFormat="1" ht="12.75" outlineLevel="3" x14ac:dyDescent="0.2">
      <c r="A288" s="49"/>
      <c r="B288" s="48">
        <v>1019236</v>
      </c>
      <c r="C288" s="51">
        <v>350483</v>
      </c>
      <c r="E288" s="48" t="s">
        <v>955</v>
      </c>
      <c r="F288" s="48" t="s">
        <v>351</v>
      </c>
      <c r="G288" s="48" t="s">
        <v>215</v>
      </c>
      <c r="H288" s="48" t="s">
        <v>955</v>
      </c>
      <c r="I288" s="48" t="s">
        <v>296</v>
      </c>
      <c r="J288" s="48" t="s">
        <v>106</v>
      </c>
      <c r="K288" s="50">
        <v>44224</v>
      </c>
      <c r="M288" s="50">
        <v>44316</v>
      </c>
      <c r="N288" s="48" t="s">
        <v>307</v>
      </c>
      <c r="O288" s="51">
        <v>92</v>
      </c>
      <c r="P288" s="48" t="s">
        <v>298</v>
      </c>
      <c r="Q288" s="48" t="s">
        <v>321</v>
      </c>
      <c r="R288" s="48" t="s">
        <v>88</v>
      </c>
      <c r="S288" s="48" t="s">
        <v>89</v>
      </c>
      <c r="T288" s="48" t="s">
        <v>90</v>
      </c>
    </row>
    <row r="289" spans="1:20" s="48" customFormat="1" ht="12.75" outlineLevel="3" x14ac:dyDescent="0.2">
      <c r="A289" s="49"/>
      <c r="B289" s="48">
        <v>1002741</v>
      </c>
      <c r="C289" s="51">
        <v>290783</v>
      </c>
      <c r="D289" s="48" t="s">
        <v>956</v>
      </c>
      <c r="E289" s="48" t="s">
        <v>955</v>
      </c>
      <c r="F289" s="48" t="s">
        <v>876</v>
      </c>
      <c r="G289" s="48" t="s">
        <v>215</v>
      </c>
      <c r="H289" s="48" t="s">
        <v>881</v>
      </c>
      <c r="I289" s="48" t="s">
        <v>296</v>
      </c>
      <c r="J289" s="48" t="s">
        <v>106</v>
      </c>
      <c r="K289" s="50">
        <v>44114</v>
      </c>
      <c r="M289" s="50">
        <v>44316</v>
      </c>
      <c r="N289" s="48" t="s">
        <v>86</v>
      </c>
      <c r="O289" s="51">
        <v>56</v>
      </c>
      <c r="P289" s="48" t="s">
        <v>298</v>
      </c>
      <c r="Q289" s="48" t="s">
        <v>827</v>
      </c>
      <c r="R289" s="48" t="s">
        <v>88</v>
      </c>
      <c r="S289" s="48" t="s">
        <v>89</v>
      </c>
      <c r="T289" s="48" t="s">
        <v>90</v>
      </c>
    </row>
    <row r="290" spans="1:20" s="48" customFormat="1" ht="12.75" outlineLevel="3" x14ac:dyDescent="0.2">
      <c r="A290" s="49"/>
      <c r="B290" s="48">
        <v>1005853</v>
      </c>
      <c r="C290" s="51">
        <v>149520</v>
      </c>
      <c r="D290" s="48" t="s">
        <v>957</v>
      </c>
      <c r="E290" s="48" t="s">
        <v>955</v>
      </c>
      <c r="F290" s="48" t="s">
        <v>822</v>
      </c>
      <c r="G290" s="48" t="s">
        <v>81</v>
      </c>
      <c r="H290" s="48" t="s">
        <v>818</v>
      </c>
      <c r="I290" s="48" t="s">
        <v>296</v>
      </c>
      <c r="J290" s="48" t="s">
        <v>821</v>
      </c>
      <c r="K290" s="50">
        <v>44133</v>
      </c>
      <c r="M290" s="50">
        <v>44313</v>
      </c>
      <c r="N290" s="48" t="s">
        <v>86</v>
      </c>
      <c r="O290" s="51">
        <v>56</v>
      </c>
      <c r="P290" s="48" t="s">
        <v>819</v>
      </c>
      <c r="Q290" s="48" t="s">
        <v>820</v>
      </c>
      <c r="R290" s="48" t="s">
        <v>88</v>
      </c>
      <c r="S290" s="48" t="s">
        <v>89</v>
      </c>
      <c r="T290" s="48" t="s">
        <v>90</v>
      </c>
    </row>
    <row r="291" spans="1:20" s="48" customFormat="1" ht="12.75" outlineLevel="3" x14ac:dyDescent="0.2">
      <c r="A291" s="49"/>
      <c r="B291" s="48">
        <v>1017041</v>
      </c>
      <c r="C291" s="51">
        <v>59700</v>
      </c>
      <c r="D291" s="48" t="s">
        <v>961</v>
      </c>
      <c r="E291" s="48" t="s">
        <v>955</v>
      </c>
      <c r="F291" s="48" t="s">
        <v>958</v>
      </c>
      <c r="G291" s="48" t="s">
        <v>215</v>
      </c>
      <c r="H291" s="48" t="s">
        <v>959</v>
      </c>
      <c r="I291" s="48" t="s">
        <v>83</v>
      </c>
      <c r="J291" s="48" t="s">
        <v>960</v>
      </c>
      <c r="K291" s="50">
        <v>44208</v>
      </c>
      <c r="M291" s="50">
        <v>44316</v>
      </c>
      <c r="N291" s="48" t="s">
        <v>86</v>
      </c>
      <c r="O291" s="51">
        <v>29</v>
      </c>
      <c r="P291" s="48" t="s">
        <v>4</v>
      </c>
      <c r="Q291" s="48" t="s">
        <v>554</v>
      </c>
      <c r="R291" s="48" t="s">
        <v>88</v>
      </c>
      <c r="S291" s="48" t="s">
        <v>89</v>
      </c>
      <c r="T291" s="48" t="s">
        <v>90</v>
      </c>
    </row>
    <row r="292" spans="1:20" s="48" customFormat="1" ht="12.75" outlineLevel="3" x14ac:dyDescent="0.2">
      <c r="A292" s="49"/>
      <c r="B292" s="48">
        <v>1019236</v>
      </c>
      <c r="C292" s="51">
        <v>257374</v>
      </c>
      <c r="D292" s="48" t="s">
        <v>962</v>
      </c>
      <c r="E292" s="48" t="s">
        <v>955</v>
      </c>
      <c r="F292" s="48" t="s">
        <v>951</v>
      </c>
      <c r="G292" s="48" t="s">
        <v>96</v>
      </c>
      <c r="H292" s="48" t="s">
        <v>948</v>
      </c>
      <c r="I292" s="48" t="s">
        <v>296</v>
      </c>
      <c r="J292" s="48" t="s">
        <v>300</v>
      </c>
      <c r="K292" s="50">
        <v>44224</v>
      </c>
      <c r="M292" s="50">
        <v>44316</v>
      </c>
      <c r="N292" s="48" t="s">
        <v>86</v>
      </c>
      <c r="O292" s="51">
        <v>29</v>
      </c>
      <c r="P292" s="48" t="s">
        <v>298</v>
      </c>
      <c r="Q292" s="48" t="s">
        <v>321</v>
      </c>
      <c r="R292" s="48" t="s">
        <v>88</v>
      </c>
      <c r="S292" s="48" t="s">
        <v>89</v>
      </c>
      <c r="T292" s="48" t="s">
        <v>90</v>
      </c>
    </row>
    <row r="293" spans="1:20" s="48" customFormat="1" ht="12.75" outlineLevel="3" x14ac:dyDescent="0.2">
      <c r="A293" s="49"/>
      <c r="B293" s="48">
        <v>1020061</v>
      </c>
      <c r="C293" s="51">
        <v>36300</v>
      </c>
      <c r="D293" s="48" t="s">
        <v>968</v>
      </c>
      <c r="E293" s="48" t="s">
        <v>963</v>
      </c>
      <c r="F293" s="48" t="s">
        <v>966</v>
      </c>
      <c r="G293" s="48" t="s">
        <v>215</v>
      </c>
      <c r="H293" s="48" t="s">
        <v>967</v>
      </c>
      <c r="I293" s="48" t="s">
        <v>83</v>
      </c>
      <c r="J293" s="48" t="s">
        <v>283</v>
      </c>
      <c r="K293" s="50">
        <v>44230</v>
      </c>
      <c r="M293" s="50">
        <v>44291</v>
      </c>
      <c r="N293" s="48" t="s">
        <v>86</v>
      </c>
      <c r="O293" s="51">
        <v>29</v>
      </c>
      <c r="P293" s="48" t="s">
        <v>4</v>
      </c>
      <c r="Q293" s="48" t="s">
        <v>827</v>
      </c>
      <c r="R293" s="48" t="s">
        <v>88</v>
      </c>
      <c r="S293" s="48" t="s">
        <v>89</v>
      </c>
      <c r="T293" s="48" t="s">
        <v>90</v>
      </c>
    </row>
    <row r="294" spans="1:20" s="48" customFormat="1" ht="12.75" outlineLevel="3" x14ac:dyDescent="0.2">
      <c r="A294" s="49"/>
      <c r="B294" s="48">
        <v>1020363</v>
      </c>
      <c r="C294" s="51">
        <v>74200</v>
      </c>
      <c r="D294" s="48" t="s">
        <v>968</v>
      </c>
      <c r="E294" s="48" t="s">
        <v>963</v>
      </c>
      <c r="F294" s="48" t="s">
        <v>966</v>
      </c>
      <c r="G294" s="48" t="s">
        <v>215</v>
      </c>
      <c r="H294" s="48" t="s">
        <v>969</v>
      </c>
      <c r="I294" s="48" t="s">
        <v>83</v>
      </c>
      <c r="J294" s="48" t="s">
        <v>283</v>
      </c>
      <c r="K294" s="50">
        <v>44232</v>
      </c>
      <c r="M294" s="50">
        <v>44291</v>
      </c>
      <c r="N294" s="48" t="s">
        <v>86</v>
      </c>
      <c r="O294" s="51">
        <v>29</v>
      </c>
      <c r="P294" s="48" t="s">
        <v>4</v>
      </c>
      <c r="Q294" s="48" t="s">
        <v>827</v>
      </c>
      <c r="R294" s="48" t="s">
        <v>88</v>
      </c>
      <c r="S294" s="48" t="s">
        <v>89</v>
      </c>
      <c r="T294" s="48" t="s">
        <v>90</v>
      </c>
    </row>
    <row r="295" spans="1:20" s="48" customFormat="1" ht="12.75" outlineLevel="3" x14ac:dyDescent="0.2">
      <c r="A295" s="49"/>
      <c r="B295" s="48">
        <v>1028748</v>
      </c>
      <c r="C295" s="51">
        <v>945244</v>
      </c>
      <c r="E295" s="48" t="s">
        <v>971</v>
      </c>
      <c r="F295" s="48" t="s">
        <v>970</v>
      </c>
      <c r="G295" s="48" t="s">
        <v>96</v>
      </c>
      <c r="H295" s="48" t="s">
        <v>971</v>
      </c>
      <c r="I295" s="48" t="s">
        <v>296</v>
      </c>
      <c r="J295" s="48" t="s">
        <v>185</v>
      </c>
      <c r="K295" s="50">
        <v>44290</v>
      </c>
      <c r="M295" s="50">
        <v>44404</v>
      </c>
      <c r="N295" s="48" t="s">
        <v>307</v>
      </c>
      <c r="O295" s="51">
        <v>114</v>
      </c>
      <c r="P295" s="48" t="s">
        <v>324</v>
      </c>
      <c r="Q295" s="48" t="s">
        <v>87</v>
      </c>
      <c r="R295" s="48" t="s">
        <v>88</v>
      </c>
      <c r="S295" s="48" t="s">
        <v>89</v>
      </c>
      <c r="T295" s="48" t="s">
        <v>90</v>
      </c>
    </row>
    <row r="296" spans="1:20" s="48" customFormat="1" ht="12.75" outlineLevel="3" x14ac:dyDescent="0.2">
      <c r="A296" s="49"/>
      <c r="B296" s="48">
        <v>1028748</v>
      </c>
      <c r="C296" s="51">
        <v>371400</v>
      </c>
      <c r="E296" s="48" t="s">
        <v>971</v>
      </c>
      <c r="F296" s="48" t="s">
        <v>970</v>
      </c>
      <c r="G296" s="48" t="s">
        <v>81</v>
      </c>
      <c r="H296" s="48" t="s">
        <v>971</v>
      </c>
      <c r="I296" s="48" t="s">
        <v>296</v>
      </c>
      <c r="J296" s="48" t="s">
        <v>423</v>
      </c>
      <c r="K296" s="50">
        <v>44290</v>
      </c>
      <c r="M296" s="50">
        <v>44404</v>
      </c>
      <c r="N296" s="48" t="s">
        <v>86</v>
      </c>
      <c r="O296" s="51">
        <v>114</v>
      </c>
      <c r="P296" s="48" t="s">
        <v>324</v>
      </c>
      <c r="Q296" s="48" t="s">
        <v>87</v>
      </c>
      <c r="R296" s="48" t="s">
        <v>88</v>
      </c>
      <c r="S296" s="48" t="s">
        <v>89</v>
      </c>
      <c r="T296" s="48" t="s">
        <v>90</v>
      </c>
    </row>
    <row r="297" spans="1:20" s="48" customFormat="1" ht="12.75" outlineLevel="3" x14ac:dyDescent="0.2">
      <c r="A297" s="49"/>
      <c r="B297" s="48">
        <v>1021295</v>
      </c>
      <c r="C297" s="51">
        <v>355660</v>
      </c>
      <c r="D297" s="48" t="s">
        <v>953</v>
      </c>
      <c r="E297" s="48" t="s">
        <v>971</v>
      </c>
      <c r="F297" s="48" t="s">
        <v>972</v>
      </c>
      <c r="G297" s="48" t="s">
        <v>96</v>
      </c>
      <c r="H297" s="48" t="s">
        <v>973</v>
      </c>
      <c r="I297" s="48" t="s">
        <v>83</v>
      </c>
      <c r="J297" s="48" t="s">
        <v>185</v>
      </c>
      <c r="K297" s="50">
        <v>44239</v>
      </c>
      <c r="M297" s="50">
        <v>44291</v>
      </c>
      <c r="N297" s="48" t="s">
        <v>86</v>
      </c>
      <c r="O297" s="51">
        <v>83</v>
      </c>
      <c r="P297" s="48" t="s">
        <v>4</v>
      </c>
      <c r="Q297" s="48" t="s">
        <v>520</v>
      </c>
      <c r="R297" s="48" t="s">
        <v>88</v>
      </c>
      <c r="S297" s="48" t="s">
        <v>89</v>
      </c>
      <c r="T297" s="48" t="s">
        <v>90</v>
      </c>
    </row>
    <row r="298" spans="1:20" s="48" customFormat="1" ht="12.75" outlineLevel="3" x14ac:dyDescent="0.2">
      <c r="A298" s="49"/>
      <c r="B298" s="48">
        <v>1022784</v>
      </c>
      <c r="C298" s="51">
        <v>589584</v>
      </c>
      <c r="D298" s="48" t="s">
        <v>953</v>
      </c>
      <c r="E298" s="48" t="s">
        <v>971</v>
      </c>
      <c r="F298" s="48" t="s">
        <v>972</v>
      </c>
      <c r="G298" s="48" t="s">
        <v>96</v>
      </c>
      <c r="H298" s="48" t="s">
        <v>974</v>
      </c>
      <c r="I298" s="48" t="s">
        <v>83</v>
      </c>
      <c r="J298" s="48" t="s">
        <v>185</v>
      </c>
      <c r="K298" s="50">
        <v>44248</v>
      </c>
      <c r="M298" s="50">
        <v>44291</v>
      </c>
      <c r="N298" s="48" t="s">
        <v>86</v>
      </c>
      <c r="O298" s="51">
        <v>83</v>
      </c>
      <c r="P298" s="48" t="s">
        <v>4</v>
      </c>
      <c r="Q298" s="48" t="s">
        <v>520</v>
      </c>
      <c r="R298" s="48" t="s">
        <v>88</v>
      </c>
      <c r="S298" s="48" t="s">
        <v>89</v>
      </c>
      <c r="T298" s="48" t="s">
        <v>90</v>
      </c>
    </row>
    <row r="299" spans="1:20" s="48" customFormat="1" ht="12.75" outlineLevel="3" x14ac:dyDescent="0.2">
      <c r="A299" s="49"/>
      <c r="B299" s="48">
        <v>1028748</v>
      </c>
      <c r="C299" s="51">
        <v>609689</v>
      </c>
      <c r="D299" s="48" t="s">
        <v>978</v>
      </c>
      <c r="E299" s="48" t="s">
        <v>971</v>
      </c>
      <c r="F299" s="48" t="s">
        <v>975</v>
      </c>
      <c r="G299" s="48" t="s">
        <v>81</v>
      </c>
      <c r="H299" s="48" t="s">
        <v>976</v>
      </c>
      <c r="I299" s="48" t="s">
        <v>83</v>
      </c>
      <c r="J299" s="48" t="s">
        <v>977</v>
      </c>
      <c r="K299" s="50">
        <v>44290</v>
      </c>
      <c r="M299" s="50">
        <v>44354</v>
      </c>
      <c r="N299" s="48" t="s">
        <v>86</v>
      </c>
      <c r="O299" s="51">
        <v>20</v>
      </c>
      <c r="P299" s="48" t="s">
        <v>4</v>
      </c>
      <c r="Q299" s="48" t="s">
        <v>87</v>
      </c>
      <c r="R299" s="48" t="s">
        <v>88</v>
      </c>
      <c r="S299" s="48" t="s">
        <v>89</v>
      </c>
      <c r="T299" s="48" t="s">
        <v>90</v>
      </c>
    </row>
    <row r="300" spans="1:20" s="48" customFormat="1" ht="12.75" outlineLevel="3" x14ac:dyDescent="0.2">
      <c r="A300" s="49"/>
      <c r="B300" s="48">
        <v>1030371</v>
      </c>
      <c r="C300" s="51">
        <v>60695</v>
      </c>
      <c r="D300" s="48" t="s">
        <v>224</v>
      </c>
      <c r="E300" s="48" t="s">
        <v>981</v>
      </c>
      <c r="F300" s="48" t="s">
        <v>979</v>
      </c>
      <c r="G300" s="48" t="s">
        <v>109</v>
      </c>
      <c r="H300" s="48" t="s">
        <v>980</v>
      </c>
      <c r="I300" s="48" t="s">
        <v>83</v>
      </c>
      <c r="J300" s="48" t="s">
        <v>111</v>
      </c>
      <c r="K300" s="50">
        <v>44301</v>
      </c>
      <c r="M300" s="50">
        <v>44354</v>
      </c>
      <c r="N300" s="48" t="s">
        <v>86</v>
      </c>
      <c r="O300" s="51">
        <v>21</v>
      </c>
      <c r="P300" s="48" t="s">
        <v>4</v>
      </c>
      <c r="Q300" s="48" t="s">
        <v>87</v>
      </c>
      <c r="R300" s="48" t="s">
        <v>88</v>
      </c>
      <c r="S300" s="48" t="s">
        <v>89</v>
      </c>
      <c r="T300" s="48" t="s">
        <v>90</v>
      </c>
    </row>
    <row r="301" spans="1:20" s="48" customFormat="1" ht="12.75" outlineLevel="3" x14ac:dyDescent="0.2">
      <c r="A301" s="49"/>
      <c r="B301" s="48">
        <v>1022341</v>
      </c>
      <c r="C301" s="51">
        <v>220058</v>
      </c>
      <c r="E301" s="48" t="s">
        <v>983</v>
      </c>
      <c r="F301" s="48" t="s">
        <v>982</v>
      </c>
      <c r="G301" s="48" t="s">
        <v>81</v>
      </c>
      <c r="H301" s="48" t="s">
        <v>983</v>
      </c>
      <c r="I301" s="48" t="s">
        <v>296</v>
      </c>
      <c r="J301" s="48" t="s">
        <v>603</v>
      </c>
      <c r="K301" s="50">
        <v>44246</v>
      </c>
      <c r="M301" s="50">
        <v>44406</v>
      </c>
      <c r="N301" s="48" t="s">
        <v>307</v>
      </c>
      <c r="O301" s="51">
        <v>160</v>
      </c>
      <c r="P301" s="48" t="s">
        <v>308</v>
      </c>
      <c r="Q301" s="48" t="s">
        <v>87</v>
      </c>
      <c r="R301" s="48" t="s">
        <v>88</v>
      </c>
      <c r="S301" s="48" t="s">
        <v>89</v>
      </c>
      <c r="T301" s="48" t="s">
        <v>90</v>
      </c>
    </row>
    <row r="302" spans="1:20" s="48" customFormat="1" ht="12.75" outlineLevel="3" x14ac:dyDescent="0.2">
      <c r="A302" s="49"/>
      <c r="B302" s="48">
        <v>1020977</v>
      </c>
      <c r="C302" s="51">
        <v>445210</v>
      </c>
      <c r="D302" s="48" t="s">
        <v>142</v>
      </c>
      <c r="E302" s="48" t="s">
        <v>983</v>
      </c>
      <c r="F302" s="48" t="s">
        <v>984</v>
      </c>
      <c r="G302" s="48" t="s">
        <v>81</v>
      </c>
      <c r="H302" s="48" t="s">
        <v>985</v>
      </c>
      <c r="I302" s="48" t="s">
        <v>83</v>
      </c>
      <c r="J302" s="48" t="s">
        <v>141</v>
      </c>
      <c r="K302" s="50">
        <v>44237</v>
      </c>
      <c r="M302" s="50">
        <v>44321</v>
      </c>
      <c r="N302" s="48" t="s">
        <v>86</v>
      </c>
      <c r="O302" s="51">
        <v>85</v>
      </c>
      <c r="P302" s="48" t="s">
        <v>285</v>
      </c>
      <c r="Q302" s="48" t="s">
        <v>87</v>
      </c>
      <c r="R302" s="48" t="s">
        <v>88</v>
      </c>
      <c r="S302" s="48" t="s">
        <v>89</v>
      </c>
      <c r="T302" s="48" t="s">
        <v>90</v>
      </c>
    </row>
    <row r="303" spans="1:20" s="48" customFormat="1" ht="12.75" outlineLevel="3" x14ac:dyDescent="0.2">
      <c r="A303" s="49"/>
      <c r="B303" s="48">
        <v>1022341</v>
      </c>
      <c r="C303" s="51">
        <v>443896</v>
      </c>
      <c r="D303" s="48" t="s">
        <v>142</v>
      </c>
      <c r="E303" s="48" t="s">
        <v>983</v>
      </c>
      <c r="F303" s="48" t="s">
        <v>984</v>
      </c>
      <c r="G303" s="48" t="s">
        <v>81</v>
      </c>
      <c r="H303" s="48" t="s">
        <v>986</v>
      </c>
      <c r="I303" s="48" t="s">
        <v>83</v>
      </c>
      <c r="J303" s="48" t="s">
        <v>141</v>
      </c>
      <c r="K303" s="50">
        <v>44246</v>
      </c>
      <c r="M303" s="50">
        <v>44321</v>
      </c>
      <c r="N303" s="48" t="s">
        <v>86</v>
      </c>
      <c r="O303" s="51">
        <v>85</v>
      </c>
      <c r="P303" s="48" t="s">
        <v>285</v>
      </c>
      <c r="Q303" s="48" t="s">
        <v>87</v>
      </c>
      <c r="R303" s="48" t="s">
        <v>88</v>
      </c>
      <c r="S303" s="48" t="s">
        <v>89</v>
      </c>
      <c r="T303" s="48" t="s">
        <v>90</v>
      </c>
    </row>
    <row r="304" spans="1:20" s="48" customFormat="1" ht="12.75" outlineLevel="3" x14ac:dyDescent="0.2">
      <c r="A304" s="49"/>
      <c r="B304" s="48">
        <v>1016630</v>
      </c>
      <c r="C304" s="51">
        <v>4706</v>
      </c>
      <c r="D304" s="48" t="s">
        <v>990</v>
      </c>
      <c r="E304" s="48" t="s">
        <v>987</v>
      </c>
      <c r="F304" s="48" t="s">
        <v>966</v>
      </c>
      <c r="G304" s="48" t="s">
        <v>215</v>
      </c>
      <c r="H304" s="48" t="s">
        <v>989</v>
      </c>
      <c r="I304" s="48" t="s">
        <v>83</v>
      </c>
      <c r="J304" s="48" t="s">
        <v>98</v>
      </c>
      <c r="K304" s="50">
        <v>44204</v>
      </c>
      <c r="M304" s="50">
        <v>44291</v>
      </c>
      <c r="N304" s="48" t="s">
        <v>86</v>
      </c>
      <c r="O304" s="51">
        <v>119</v>
      </c>
      <c r="P304" s="48" t="s">
        <v>4</v>
      </c>
      <c r="Q304" s="48" t="s">
        <v>827</v>
      </c>
      <c r="R304" s="48" t="s">
        <v>88</v>
      </c>
      <c r="S304" s="48" t="s">
        <v>89</v>
      </c>
      <c r="T304" s="48" t="s">
        <v>90</v>
      </c>
    </row>
    <row r="305" spans="1:20" s="48" customFormat="1" ht="12.75" outlineLevel="3" x14ac:dyDescent="0.2">
      <c r="A305" s="49"/>
      <c r="B305" s="48">
        <v>1016746</v>
      </c>
      <c r="C305" s="51">
        <v>59700</v>
      </c>
      <c r="D305" s="48" t="s">
        <v>992</v>
      </c>
      <c r="E305" s="48" t="s">
        <v>987</v>
      </c>
      <c r="F305" s="48" t="s">
        <v>966</v>
      </c>
      <c r="G305" s="48" t="s">
        <v>109</v>
      </c>
      <c r="H305" s="48" t="s">
        <v>991</v>
      </c>
      <c r="I305" s="48" t="s">
        <v>83</v>
      </c>
      <c r="J305" s="48" t="s">
        <v>111</v>
      </c>
      <c r="K305" s="50">
        <v>44205</v>
      </c>
      <c r="M305" s="50">
        <v>44291</v>
      </c>
      <c r="N305" s="48" t="s">
        <v>86</v>
      </c>
      <c r="O305" s="51">
        <v>119</v>
      </c>
      <c r="P305" s="48" t="s">
        <v>4</v>
      </c>
      <c r="Q305" s="48" t="s">
        <v>827</v>
      </c>
      <c r="R305" s="48" t="s">
        <v>88</v>
      </c>
      <c r="S305" s="48" t="s">
        <v>89</v>
      </c>
      <c r="T305" s="48" t="s">
        <v>90</v>
      </c>
    </row>
    <row r="306" spans="1:20" s="48" customFormat="1" ht="12.75" outlineLevel="3" x14ac:dyDescent="0.2">
      <c r="A306" s="49"/>
      <c r="B306" s="48">
        <v>1017029</v>
      </c>
      <c r="C306" s="51">
        <v>61400</v>
      </c>
      <c r="D306" s="48" t="s">
        <v>994</v>
      </c>
      <c r="E306" s="48" t="s">
        <v>987</v>
      </c>
      <c r="F306" s="48" t="s">
        <v>966</v>
      </c>
      <c r="G306" s="48" t="s">
        <v>109</v>
      </c>
      <c r="H306" s="48" t="s">
        <v>993</v>
      </c>
      <c r="I306" s="48" t="s">
        <v>83</v>
      </c>
      <c r="J306" s="48" t="s">
        <v>111</v>
      </c>
      <c r="K306" s="50">
        <v>44208</v>
      </c>
      <c r="M306" s="50">
        <v>44291</v>
      </c>
      <c r="N306" s="48" t="s">
        <v>86</v>
      </c>
      <c r="O306" s="51">
        <v>119</v>
      </c>
      <c r="P306" s="48" t="s">
        <v>4</v>
      </c>
      <c r="Q306" s="48" t="s">
        <v>827</v>
      </c>
      <c r="R306" s="48" t="s">
        <v>88</v>
      </c>
      <c r="S306" s="48" t="s">
        <v>89</v>
      </c>
      <c r="T306" s="48" t="s">
        <v>90</v>
      </c>
    </row>
    <row r="307" spans="1:20" s="48" customFormat="1" ht="12.75" outlineLevel="3" x14ac:dyDescent="0.2">
      <c r="A307" s="49"/>
      <c r="B307" s="48">
        <v>1017576</v>
      </c>
      <c r="C307" s="51">
        <v>183984</v>
      </c>
      <c r="D307" s="48" t="s">
        <v>996</v>
      </c>
      <c r="E307" s="48" t="s">
        <v>987</v>
      </c>
      <c r="F307" s="48" t="s">
        <v>966</v>
      </c>
      <c r="G307" s="48" t="s">
        <v>109</v>
      </c>
      <c r="H307" s="48" t="s">
        <v>995</v>
      </c>
      <c r="I307" s="48" t="s">
        <v>83</v>
      </c>
      <c r="J307" s="48" t="s">
        <v>111</v>
      </c>
      <c r="K307" s="50">
        <v>44212</v>
      </c>
      <c r="M307" s="50">
        <v>44291</v>
      </c>
      <c r="N307" s="48" t="s">
        <v>86</v>
      </c>
      <c r="O307" s="51">
        <v>119</v>
      </c>
      <c r="P307" s="48" t="s">
        <v>4</v>
      </c>
      <c r="Q307" s="48" t="s">
        <v>827</v>
      </c>
      <c r="R307" s="48" t="s">
        <v>88</v>
      </c>
      <c r="S307" s="48" t="s">
        <v>89</v>
      </c>
      <c r="T307" s="48" t="s">
        <v>90</v>
      </c>
    </row>
    <row r="308" spans="1:20" s="48" customFormat="1" ht="12.75" outlineLevel="3" x14ac:dyDescent="0.2">
      <c r="A308" s="49"/>
      <c r="B308" s="48">
        <v>1020459</v>
      </c>
      <c r="C308" s="51">
        <v>74898</v>
      </c>
      <c r="D308" s="48" t="s">
        <v>998</v>
      </c>
      <c r="E308" s="48" t="s">
        <v>987</v>
      </c>
      <c r="F308" s="48" t="s">
        <v>966</v>
      </c>
      <c r="G308" s="48" t="s">
        <v>109</v>
      </c>
      <c r="H308" s="48" t="s">
        <v>997</v>
      </c>
      <c r="I308" s="48" t="s">
        <v>83</v>
      </c>
      <c r="J308" s="48" t="s">
        <v>988</v>
      </c>
      <c r="K308" s="50">
        <v>44232</v>
      </c>
      <c r="M308" s="50">
        <v>44291</v>
      </c>
      <c r="N308" s="48" t="s">
        <v>86</v>
      </c>
      <c r="O308" s="51">
        <v>119</v>
      </c>
      <c r="P308" s="48" t="s">
        <v>4</v>
      </c>
      <c r="Q308" s="48" t="s">
        <v>827</v>
      </c>
      <c r="R308" s="48" t="s">
        <v>88</v>
      </c>
      <c r="S308" s="48" t="s">
        <v>89</v>
      </c>
      <c r="T308" s="48" t="s">
        <v>90</v>
      </c>
    </row>
    <row r="309" spans="1:20" s="48" customFormat="1" ht="12.75" outlineLevel="3" x14ac:dyDescent="0.2">
      <c r="A309" s="49"/>
      <c r="B309" s="48">
        <v>1019959</v>
      </c>
      <c r="C309" s="51">
        <v>59700</v>
      </c>
      <c r="D309" s="48" t="s">
        <v>1000</v>
      </c>
      <c r="E309" s="48" t="s">
        <v>987</v>
      </c>
      <c r="F309" s="48" t="s">
        <v>286</v>
      </c>
      <c r="G309" s="48" t="s">
        <v>109</v>
      </c>
      <c r="H309" s="48" t="s">
        <v>999</v>
      </c>
      <c r="I309" s="48" t="s">
        <v>83</v>
      </c>
      <c r="J309" s="48" t="s">
        <v>111</v>
      </c>
      <c r="K309" s="50">
        <v>44229</v>
      </c>
      <c r="M309" s="50">
        <v>44319</v>
      </c>
      <c r="N309" s="48" t="s">
        <v>86</v>
      </c>
      <c r="O309" s="51">
        <v>85</v>
      </c>
      <c r="P309" s="48" t="s">
        <v>285</v>
      </c>
      <c r="Q309" s="48" t="s">
        <v>87</v>
      </c>
      <c r="R309" s="48" t="s">
        <v>88</v>
      </c>
      <c r="S309" s="48" t="s">
        <v>89</v>
      </c>
      <c r="T309" s="48" t="s">
        <v>90</v>
      </c>
    </row>
    <row r="310" spans="1:20" s="48" customFormat="1" ht="12.75" outlineLevel="3" x14ac:dyDescent="0.2">
      <c r="A310" s="49"/>
      <c r="B310" s="48">
        <v>1021178</v>
      </c>
      <c r="C310" s="51">
        <v>9412</v>
      </c>
      <c r="D310" s="48" t="s">
        <v>157</v>
      </c>
      <c r="E310" s="48" t="s">
        <v>987</v>
      </c>
      <c r="F310" s="48" t="s">
        <v>286</v>
      </c>
      <c r="G310" s="48" t="s">
        <v>215</v>
      </c>
      <c r="H310" s="48" t="s">
        <v>1001</v>
      </c>
      <c r="I310" s="48" t="s">
        <v>83</v>
      </c>
      <c r="J310" s="48" t="s">
        <v>111</v>
      </c>
      <c r="K310" s="50">
        <v>44238</v>
      </c>
      <c r="M310" s="50">
        <v>44319</v>
      </c>
      <c r="N310" s="48" t="s">
        <v>86</v>
      </c>
      <c r="O310" s="51">
        <v>85</v>
      </c>
      <c r="P310" s="48" t="s">
        <v>285</v>
      </c>
      <c r="Q310" s="48" t="s">
        <v>87</v>
      </c>
      <c r="R310" s="48" t="s">
        <v>88</v>
      </c>
      <c r="S310" s="48" t="s">
        <v>89</v>
      </c>
      <c r="T310" s="48" t="s">
        <v>90</v>
      </c>
    </row>
    <row r="311" spans="1:20" s="48" customFormat="1" ht="12.75" outlineLevel="3" x14ac:dyDescent="0.2">
      <c r="A311" s="49"/>
      <c r="B311" s="48">
        <v>1021375</v>
      </c>
      <c r="C311" s="51">
        <v>346807</v>
      </c>
      <c r="D311" s="48" t="s">
        <v>1003</v>
      </c>
      <c r="E311" s="48" t="s">
        <v>987</v>
      </c>
      <c r="F311" s="48" t="s">
        <v>286</v>
      </c>
      <c r="G311" s="48" t="s">
        <v>109</v>
      </c>
      <c r="H311" s="48" t="s">
        <v>1002</v>
      </c>
      <c r="I311" s="48" t="s">
        <v>83</v>
      </c>
      <c r="J311" s="48" t="s">
        <v>111</v>
      </c>
      <c r="K311" s="50">
        <v>44239</v>
      </c>
      <c r="M311" s="50">
        <v>44319</v>
      </c>
      <c r="N311" s="48" t="s">
        <v>86</v>
      </c>
      <c r="O311" s="51">
        <v>85</v>
      </c>
      <c r="P311" s="48" t="s">
        <v>285</v>
      </c>
      <c r="Q311" s="48" t="s">
        <v>87</v>
      </c>
      <c r="R311" s="48" t="s">
        <v>88</v>
      </c>
      <c r="S311" s="48" t="s">
        <v>89</v>
      </c>
      <c r="T311" s="48" t="s">
        <v>90</v>
      </c>
    </row>
    <row r="312" spans="1:20" s="48" customFormat="1" ht="12.75" outlineLevel="3" x14ac:dyDescent="0.2">
      <c r="A312" s="49"/>
      <c r="B312" s="48">
        <v>1021728</v>
      </c>
      <c r="C312" s="51">
        <v>59700</v>
      </c>
      <c r="D312" s="48" t="s">
        <v>1005</v>
      </c>
      <c r="E312" s="48" t="s">
        <v>987</v>
      </c>
      <c r="F312" s="48" t="s">
        <v>286</v>
      </c>
      <c r="G312" s="48" t="s">
        <v>109</v>
      </c>
      <c r="H312" s="48" t="s">
        <v>1004</v>
      </c>
      <c r="I312" s="48" t="s">
        <v>83</v>
      </c>
      <c r="J312" s="48" t="s">
        <v>111</v>
      </c>
      <c r="K312" s="50">
        <v>44242</v>
      </c>
      <c r="M312" s="50">
        <v>44319</v>
      </c>
      <c r="N312" s="48" t="s">
        <v>86</v>
      </c>
      <c r="O312" s="51">
        <v>85</v>
      </c>
      <c r="P312" s="48" t="s">
        <v>285</v>
      </c>
      <c r="Q312" s="48" t="s">
        <v>87</v>
      </c>
      <c r="R312" s="48" t="s">
        <v>88</v>
      </c>
      <c r="S312" s="48" t="s">
        <v>89</v>
      </c>
      <c r="T312" s="48" t="s">
        <v>90</v>
      </c>
    </row>
    <row r="313" spans="1:20" s="48" customFormat="1" ht="12.75" outlineLevel="3" x14ac:dyDescent="0.2">
      <c r="A313" s="49"/>
      <c r="B313" s="48">
        <v>1020735</v>
      </c>
      <c r="C313" s="51">
        <v>14242</v>
      </c>
      <c r="E313" s="48" t="s">
        <v>1006</v>
      </c>
      <c r="F313" s="48" t="s">
        <v>982</v>
      </c>
      <c r="G313" s="48" t="s">
        <v>81</v>
      </c>
      <c r="H313" s="48" t="s">
        <v>1006</v>
      </c>
      <c r="I313" s="48" t="s">
        <v>296</v>
      </c>
      <c r="J313" s="48" t="s">
        <v>1007</v>
      </c>
      <c r="K313" s="50">
        <v>44235</v>
      </c>
      <c r="M313" s="50">
        <v>44406</v>
      </c>
      <c r="N313" s="48" t="s">
        <v>86</v>
      </c>
      <c r="O313" s="51">
        <v>171</v>
      </c>
      <c r="P313" s="48" t="s">
        <v>257</v>
      </c>
      <c r="Q313" s="48" t="s">
        <v>87</v>
      </c>
      <c r="R313" s="48" t="s">
        <v>88</v>
      </c>
      <c r="S313" s="48" t="s">
        <v>89</v>
      </c>
      <c r="T313" s="48" t="s">
        <v>90</v>
      </c>
    </row>
    <row r="314" spans="1:20" s="48" customFormat="1" ht="12.75" outlineLevel="3" x14ac:dyDescent="0.2">
      <c r="A314" s="49"/>
      <c r="B314" s="48">
        <v>1020735</v>
      </c>
      <c r="C314" s="51">
        <v>36300</v>
      </c>
      <c r="E314" s="48" t="s">
        <v>1006</v>
      </c>
      <c r="F314" s="48" t="s">
        <v>982</v>
      </c>
      <c r="G314" s="48" t="s">
        <v>215</v>
      </c>
      <c r="H314" s="48" t="s">
        <v>1006</v>
      </c>
      <c r="I314" s="48" t="s">
        <v>296</v>
      </c>
      <c r="J314" s="48" t="s">
        <v>283</v>
      </c>
      <c r="K314" s="50">
        <v>44235</v>
      </c>
      <c r="M314" s="50">
        <v>44406</v>
      </c>
      <c r="N314" s="48" t="s">
        <v>307</v>
      </c>
      <c r="O314" s="51">
        <v>171</v>
      </c>
      <c r="P314" s="48" t="s">
        <v>257</v>
      </c>
      <c r="Q314" s="48" t="s">
        <v>87</v>
      </c>
      <c r="R314" s="48" t="s">
        <v>88</v>
      </c>
      <c r="S314" s="48" t="s">
        <v>89</v>
      </c>
      <c r="T314" s="48" t="s">
        <v>90</v>
      </c>
    </row>
    <row r="315" spans="1:20" s="48" customFormat="1" ht="12.75" outlineLevel="3" x14ac:dyDescent="0.2">
      <c r="A315" s="49"/>
      <c r="B315" s="48">
        <v>1019007</v>
      </c>
      <c r="C315" s="51">
        <v>201600</v>
      </c>
      <c r="D315" s="48" t="s">
        <v>1010</v>
      </c>
      <c r="E315" s="48" t="s">
        <v>1006</v>
      </c>
      <c r="F315" s="48" t="s">
        <v>1008</v>
      </c>
      <c r="G315" s="48" t="s">
        <v>81</v>
      </c>
      <c r="H315" s="48" t="s">
        <v>1009</v>
      </c>
      <c r="I315" s="48" t="s">
        <v>83</v>
      </c>
      <c r="J315" s="48" t="s">
        <v>1007</v>
      </c>
      <c r="K315" s="50">
        <v>44222</v>
      </c>
      <c r="M315" s="50">
        <v>44287</v>
      </c>
      <c r="N315" s="48" t="s">
        <v>86</v>
      </c>
      <c r="O315" s="51">
        <v>119</v>
      </c>
      <c r="P315" s="48" t="s">
        <v>4</v>
      </c>
      <c r="Q315" s="48" t="s">
        <v>419</v>
      </c>
      <c r="R315" s="48" t="s">
        <v>88</v>
      </c>
      <c r="S315" s="48" t="s">
        <v>89</v>
      </c>
      <c r="T315" s="48" t="s">
        <v>90</v>
      </c>
    </row>
    <row r="316" spans="1:20" s="48" customFormat="1" ht="12.75" outlineLevel="3" x14ac:dyDescent="0.2">
      <c r="A316" s="49"/>
      <c r="B316" s="48">
        <v>1020735</v>
      </c>
      <c r="C316" s="51">
        <v>36300</v>
      </c>
      <c r="D316" s="48" t="s">
        <v>968</v>
      </c>
      <c r="E316" s="48" t="s">
        <v>1006</v>
      </c>
      <c r="F316" s="48" t="s">
        <v>286</v>
      </c>
      <c r="G316" s="48" t="s">
        <v>215</v>
      </c>
      <c r="H316" s="48" t="s">
        <v>1011</v>
      </c>
      <c r="I316" s="48" t="s">
        <v>83</v>
      </c>
      <c r="J316" s="48" t="s">
        <v>283</v>
      </c>
      <c r="K316" s="50">
        <v>44235</v>
      </c>
      <c r="M316" s="50">
        <v>44319</v>
      </c>
      <c r="N316" s="48" t="s">
        <v>86</v>
      </c>
      <c r="O316" s="51">
        <v>85</v>
      </c>
      <c r="P316" s="48" t="s">
        <v>285</v>
      </c>
      <c r="Q316" s="48" t="s">
        <v>87</v>
      </c>
      <c r="R316" s="48" t="s">
        <v>88</v>
      </c>
      <c r="S316" s="48" t="s">
        <v>89</v>
      </c>
      <c r="T316" s="48" t="s">
        <v>90</v>
      </c>
    </row>
    <row r="317" spans="1:20" s="48" customFormat="1" ht="12.75" outlineLevel="3" x14ac:dyDescent="0.2">
      <c r="A317" s="49"/>
      <c r="B317" s="48">
        <v>1023548</v>
      </c>
      <c r="C317" s="51">
        <v>341695</v>
      </c>
      <c r="E317" s="48" t="s">
        <v>1013</v>
      </c>
      <c r="F317" s="48" t="s">
        <v>1012</v>
      </c>
      <c r="G317" s="48" t="s">
        <v>109</v>
      </c>
      <c r="H317" s="48" t="s">
        <v>1013</v>
      </c>
      <c r="I317" s="48" t="s">
        <v>296</v>
      </c>
      <c r="J317" s="48" t="s">
        <v>847</v>
      </c>
      <c r="K317" s="50">
        <v>44253</v>
      </c>
      <c r="M317" s="50">
        <v>44439</v>
      </c>
      <c r="N317" s="48" t="s">
        <v>307</v>
      </c>
      <c r="O317" s="51">
        <v>186</v>
      </c>
      <c r="P317" s="48" t="s">
        <v>257</v>
      </c>
      <c r="Q317" s="48" t="s">
        <v>87</v>
      </c>
      <c r="R317" s="48" t="s">
        <v>88</v>
      </c>
      <c r="S317" s="48" t="s">
        <v>89</v>
      </c>
      <c r="T317" s="48" t="s">
        <v>90</v>
      </c>
    </row>
    <row r="318" spans="1:20" s="48" customFormat="1" ht="12.75" outlineLevel="3" x14ac:dyDescent="0.2">
      <c r="A318" s="49"/>
      <c r="B318" s="48">
        <v>1023548</v>
      </c>
      <c r="C318" s="51">
        <v>128898</v>
      </c>
      <c r="E318" s="48" t="s">
        <v>1013</v>
      </c>
      <c r="F318" s="48" t="s">
        <v>1012</v>
      </c>
      <c r="G318" s="48" t="s">
        <v>81</v>
      </c>
      <c r="H318" s="48" t="s">
        <v>1013</v>
      </c>
      <c r="I318" s="48" t="s">
        <v>296</v>
      </c>
      <c r="J318" s="48" t="s">
        <v>954</v>
      </c>
      <c r="K318" s="50">
        <v>44253</v>
      </c>
      <c r="M318" s="50">
        <v>44439</v>
      </c>
      <c r="N318" s="48" t="s">
        <v>86</v>
      </c>
      <c r="O318" s="51">
        <v>186</v>
      </c>
      <c r="P318" s="48" t="s">
        <v>257</v>
      </c>
      <c r="Q318" s="48" t="s">
        <v>87</v>
      </c>
      <c r="R318" s="48" t="s">
        <v>88</v>
      </c>
      <c r="S318" s="48" t="s">
        <v>89</v>
      </c>
      <c r="T318" s="48" t="s">
        <v>90</v>
      </c>
    </row>
    <row r="319" spans="1:20" s="48" customFormat="1" ht="12.75" outlineLevel="3" x14ac:dyDescent="0.2">
      <c r="A319" s="49"/>
      <c r="B319" s="48">
        <v>1023548</v>
      </c>
      <c r="C319" s="51">
        <v>341695</v>
      </c>
      <c r="D319" s="48" t="s">
        <v>850</v>
      </c>
      <c r="E319" s="48" t="s">
        <v>1013</v>
      </c>
      <c r="F319" s="48" t="s">
        <v>1014</v>
      </c>
      <c r="G319" s="48" t="s">
        <v>109</v>
      </c>
      <c r="H319" s="48" t="s">
        <v>1015</v>
      </c>
      <c r="I319" s="48" t="s">
        <v>83</v>
      </c>
      <c r="J319" s="48" t="s">
        <v>847</v>
      </c>
      <c r="K319" s="50">
        <v>44253</v>
      </c>
      <c r="M319" s="50">
        <v>44378</v>
      </c>
      <c r="N319" s="48" t="s">
        <v>86</v>
      </c>
      <c r="O319" s="51">
        <v>118</v>
      </c>
      <c r="P319" s="48" t="s">
        <v>4</v>
      </c>
      <c r="Q319" s="48" t="s">
        <v>87</v>
      </c>
      <c r="R319" s="48" t="s">
        <v>88</v>
      </c>
      <c r="S319" s="48" t="s">
        <v>89</v>
      </c>
      <c r="T319" s="48" t="s">
        <v>90</v>
      </c>
    </row>
    <row r="320" spans="1:20" s="48" customFormat="1" ht="12.75" outlineLevel="3" x14ac:dyDescent="0.2">
      <c r="A320" s="49"/>
      <c r="B320" s="48">
        <v>1029540</v>
      </c>
      <c r="C320" s="51">
        <v>435882</v>
      </c>
      <c r="E320" s="48" t="s">
        <v>1016</v>
      </c>
      <c r="F320" s="48" t="s">
        <v>1012</v>
      </c>
      <c r="G320" s="48" t="s">
        <v>96</v>
      </c>
      <c r="H320" s="48" t="s">
        <v>1016</v>
      </c>
      <c r="I320" s="48" t="s">
        <v>296</v>
      </c>
      <c r="J320" s="48" t="s">
        <v>300</v>
      </c>
      <c r="K320" s="50">
        <v>44295</v>
      </c>
      <c r="M320" s="50">
        <v>44439</v>
      </c>
      <c r="N320" s="48" t="s">
        <v>307</v>
      </c>
      <c r="O320" s="51">
        <v>144</v>
      </c>
      <c r="P320" s="48" t="s">
        <v>245</v>
      </c>
      <c r="Q320" s="48" t="s">
        <v>87</v>
      </c>
      <c r="R320" s="48" t="s">
        <v>88</v>
      </c>
      <c r="S320" s="48" t="s">
        <v>89</v>
      </c>
      <c r="T320" s="48" t="s">
        <v>90</v>
      </c>
    </row>
    <row r="321" spans="1:20" s="48" customFormat="1" ht="12.75" outlineLevel="3" x14ac:dyDescent="0.2">
      <c r="A321" s="49"/>
      <c r="B321" s="48">
        <v>1029540</v>
      </c>
      <c r="C321" s="51">
        <v>177200</v>
      </c>
      <c r="E321" s="48" t="s">
        <v>1016</v>
      </c>
      <c r="F321" s="48" t="s">
        <v>1012</v>
      </c>
      <c r="G321" s="48" t="s">
        <v>109</v>
      </c>
      <c r="H321" s="48" t="s">
        <v>1016</v>
      </c>
      <c r="I321" s="48" t="s">
        <v>296</v>
      </c>
      <c r="J321" s="48" t="s">
        <v>111</v>
      </c>
      <c r="K321" s="50">
        <v>44295</v>
      </c>
      <c r="M321" s="50">
        <v>44439</v>
      </c>
      <c r="N321" s="48" t="s">
        <v>307</v>
      </c>
      <c r="O321" s="51">
        <v>144</v>
      </c>
      <c r="P321" s="48" t="s">
        <v>245</v>
      </c>
      <c r="Q321" s="48" t="s">
        <v>87</v>
      </c>
      <c r="R321" s="48" t="s">
        <v>88</v>
      </c>
      <c r="S321" s="48" t="s">
        <v>89</v>
      </c>
      <c r="T321" s="48" t="s">
        <v>90</v>
      </c>
    </row>
    <row r="322" spans="1:20" s="48" customFormat="1" ht="12.75" outlineLevel="3" x14ac:dyDescent="0.2">
      <c r="A322" s="49"/>
      <c r="B322" s="48">
        <v>1029540</v>
      </c>
      <c r="C322" s="51">
        <v>597092</v>
      </c>
      <c r="E322" s="48" t="s">
        <v>1016</v>
      </c>
      <c r="F322" s="48" t="s">
        <v>1012</v>
      </c>
      <c r="G322" s="48" t="s">
        <v>81</v>
      </c>
      <c r="H322" s="48" t="s">
        <v>1016</v>
      </c>
      <c r="I322" s="48" t="s">
        <v>296</v>
      </c>
      <c r="J322" s="48" t="s">
        <v>411</v>
      </c>
      <c r="K322" s="50">
        <v>44295</v>
      </c>
      <c r="M322" s="50">
        <v>44439</v>
      </c>
      <c r="N322" s="48" t="s">
        <v>86</v>
      </c>
      <c r="O322" s="51">
        <v>144</v>
      </c>
      <c r="P322" s="48" t="s">
        <v>245</v>
      </c>
      <c r="Q322" s="48" t="s">
        <v>87</v>
      </c>
      <c r="R322" s="48" t="s">
        <v>88</v>
      </c>
      <c r="S322" s="48" t="s">
        <v>89</v>
      </c>
      <c r="T322" s="48" t="s">
        <v>90</v>
      </c>
    </row>
    <row r="323" spans="1:20" s="48" customFormat="1" ht="12.75" outlineLevel="3" x14ac:dyDescent="0.2">
      <c r="A323" s="49"/>
      <c r="B323" s="48">
        <v>1029540</v>
      </c>
      <c r="C323" s="51">
        <v>22058</v>
      </c>
      <c r="E323" s="48" t="s">
        <v>1016</v>
      </c>
      <c r="F323" s="48" t="s">
        <v>1012</v>
      </c>
      <c r="G323" s="48" t="s">
        <v>215</v>
      </c>
      <c r="H323" s="48" t="s">
        <v>1016</v>
      </c>
      <c r="I323" s="48" t="s">
        <v>296</v>
      </c>
      <c r="J323" s="48" t="s">
        <v>283</v>
      </c>
      <c r="K323" s="50">
        <v>44295</v>
      </c>
      <c r="M323" s="50">
        <v>44439</v>
      </c>
      <c r="N323" s="48" t="s">
        <v>307</v>
      </c>
      <c r="O323" s="51">
        <v>144</v>
      </c>
      <c r="P323" s="48" t="s">
        <v>245</v>
      </c>
      <c r="Q323" s="48" t="s">
        <v>87</v>
      </c>
      <c r="R323" s="48" t="s">
        <v>88</v>
      </c>
      <c r="S323" s="48" t="s">
        <v>89</v>
      </c>
      <c r="T323" s="48" t="s">
        <v>90</v>
      </c>
    </row>
    <row r="324" spans="1:20" s="48" customFormat="1" ht="12.75" outlineLevel="3" x14ac:dyDescent="0.2">
      <c r="A324" s="49"/>
      <c r="B324" s="48">
        <v>1019236</v>
      </c>
      <c r="C324" s="51">
        <v>79822</v>
      </c>
      <c r="D324" s="48" t="s">
        <v>1017</v>
      </c>
      <c r="E324" s="48" t="s">
        <v>1016</v>
      </c>
      <c r="F324" s="48" t="s">
        <v>951</v>
      </c>
      <c r="G324" s="48" t="s">
        <v>96</v>
      </c>
      <c r="H324" s="48" t="s">
        <v>955</v>
      </c>
      <c r="I324" s="48" t="s">
        <v>296</v>
      </c>
      <c r="J324" s="48" t="s">
        <v>300</v>
      </c>
      <c r="K324" s="50">
        <v>44224</v>
      </c>
      <c r="M324" s="50">
        <v>44316</v>
      </c>
      <c r="N324" s="48" t="s">
        <v>86</v>
      </c>
      <c r="O324" s="51">
        <v>152</v>
      </c>
      <c r="P324" s="48" t="s">
        <v>298</v>
      </c>
      <c r="Q324" s="48" t="s">
        <v>321</v>
      </c>
      <c r="R324" s="48" t="s">
        <v>88</v>
      </c>
      <c r="S324" s="48" t="s">
        <v>89</v>
      </c>
      <c r="T324" s="48" t="s">
        <v>90</v>
      </c>
    </row>
    <row r="325" spans="1:20" s="48" customFormat="1" ht="12.75" outlineLevel="3" x14ac:dyDescent="0.2">
      <c r="A325" s="49"/>
      <c r="B325" s="48">
        <v>1020735</v>
      </c>
      <c r="C325" s="51">
        <v>22058</v>
      </c>
      <c r="D325" s="48" t="s">
        <v>1018</v>
      </c>
      <c r="E325" s="48" t="s">
        <v>1016</v>
      </c>
      <c r="F325" s="48" t="s">
        <v>286</v>
      </c>
      <c r="G325" s="48" t="s">
        <v>215</v>
      </c>
      <c r="H325" s="48" t="s">
        <v>1006</v>
      </c>
      <c r="I325" s="48" t="s">
        <v>296</v>
      </c>
      <c r="J325" s="48" t="s">
        <v>283</v>
      </c>
      <c r="K325" s="50">
        <v>44235</v>
      </c>
      <c r="M325" s="50">
        <v>44406</v>
      </c>
      <c r="N325" s="48" t="s">
        <v>86</v>
      </c>
      <c r="O325" s="51">
        <v>118</v>
      </c>
      <c r="P325" s="48" t="s">
        <v>257</v>
      </c>
      <c r="Q325" s="48" t="s">
        <v>87</v>
      </c>
      <c r="R325" s="48" t="s">
        <v>88</v>
      </c>
      <c r="S325" s="48" t="s">
        <v>89</v>
      </c>
      <c r="T325" s="48" t="s">
        <v>90</v>
      </c>
    </row>
    <row r="326" spans="1:20" s="48" customFormat="1" ht="12.75" outlineLevel="3" x14ac:dyDescent="0.2">
      <c r="A326" s="49"/>
      <c r="B326" s="48">
        <v>1034951</v>
      </c>
      <c r="C326" s="51">
        <v>177200</v>
      </c>
      <c r="D326" s="48" t="s">
        <v>112</v>
      </c>
      <c r="E326" s="48" t="s">
        <v>1016</v>
      </c>
      <c r="F326" s="48" t="s">
        <v>277</v>
      </c>
      <c r="G326" s="48" t="s">
        <v>109</v>
      </c>
      <c r="H326" s="48" t="s">
        <v>1019</v>
      </c>
      <c r="I326" s="48" t="s">
        <v>83</v>
      </c>
      <c r="J326" s="48" t="s">
        <v>111</v>
      </c>
      <c r="K326" s="50">
        <v>44330</v>
      </c>
      <c r="M326" s="50">
        <v>44354</v>
      </c>
      <c r="N326" s="48" t="s">
        <v>86</v>
      </c>
      <c r="O326" s="51">
        <v>55</v>
      </c>
      <c r="P326" s="48" t="s">
        <v>4</v>
      </c>
      <c r="Q326" s="48" t="s">
        <v>87</v>
      </c>
      <c r="R326" s="48" t="s">
        <v>88</v>
      </c>
      <c r="S326" s="48" t="s">
        <v>89</v>
      </c>
      <c r="T326" s="48" t="s">
        <v>90</v>
      </c>
    </row>
    <row r="327" spans="1:20" s="48" customFormat="1" ht="12.75" outlineLevel="3" x14ac:dyDescent="0.2">
      <c r="A327" s="49"/>
      <c r="B327" s="48">
        <v>1029540</v>
      </c>
      <c r="C327" s="51">
        <v>356060</v>
      </c>
      <c r="D327" s="48" t="s">
        <v>1023</v>
      </c>
      <c r="E327" s="48" t="s">
        <v>1016</v>
      </c>
      <c r="F327" s="48" t="s">
        <v>1020</v>
      </c>
      <c r="G327" s="48" t="s">
        <v>96</v>
      </c>
      <c r="H327" s="48" t="s">
        <v>1021</v>
      </c>
      <c r="I327" s="48" t="s">
        <v>83</v>
      </c>
      <c r="J327" s="48" t="s">
        <v>1022</v>
      </c>
      <c r="K327" s="50">
        <v>44295</v>
      </c>
      <c r="M327" s="50">
        <v>44384</v>
      </c>
      <c r="N327" s="48" t="s">
        <v>86</v>
      </c>
      <c r="O327" s="51">
        <v>55</v>
      </c>
      <c r="P327" s="48" t="s">
        <v>1024</v>
      </c>
      <c r="Q327" s="48" t="s">
        <v>87</v>
      </c>
      <c r="R327" s="48" t="s">
        <v>88</v>
      </c>
      <c r="S327" s="48" t="s">
        <v>89</v>
      </c>
      <c r="T327" s="48" t="s">
        <v>90</v>
      </c>
    </row>
    <row r="328" spans="1:20" s="48" customFormat="1" ht="12.75" outlineLevel="3" x14ac:dyDescent="0.2">
      <c r="A328" s="49"/>
      <c r="B328" s="48">
        <v>1029616</v>
      </c>
      <c r="C328" s="51">
        <v>117200</v>
      </c>
      <c r="D328" s="48" t="s">
        <v>1028</v>
      </c>
      <c r="E328" s="48" t="s">
        <v>1027</v>
      </c>
      <c r="F328" s="48" t="s">
        <v>1025</v>
      </c>
      <c r="G328" s="48" t="s">
        <v>81</v>
      </c>
      <c r="H328" s="48" t="s">
        <v>1026</v>
      </c>
      <c r="I328" s="48" t="s">
        <v>83</v>
      </c>
      <c r="J328" s="48" t="s">
        <v>202</v>
      </c>
      <c r="K328" s="50">
        <v>44296</v>
      </c>
      <c r="M328" s="50">
        <v>44354</v>
      </c>
      <c r="N328" s="48" t="s">
        <v>86</v>
      </c>
      <c r="O328" s="51">
        <v>55</v>
      </c>
      <c r="P328" s="48" t="s">
        <v>4</v>
      </c>
      <c r="Q328" s="48" t="s">
        <v>87</v>
      </c>
      <c r="R328" s="48" t="s">
        <v>88</v>
      </c>
      <c r="S328" s="48" t="s">
        <v>89</v>
      </c>
      <c r="T328" s="48" t="s">
        <v>90</v>
      </c>
    </row>
    <row r="329" spans="1:20" s="48" customFormat="1" ht="12.75" outlineLevel="3" x14ac:dyDescent="0.2">
      <c r="A329" s="49"/>
      <c r="B329" s="48">
        <v>1032550</v>
      </c>
      <c r="C329" s="51">
        <v>64790</v>
      </c>
      <c r="D329" s="48" t="s">
        <v>1028</v>
      </c>
      <c r="E329" s="48" t="s">
        <v>1027</v>
      </c>
      <c r="F329" s="48" t="s">
        <v>1025</v>
      </c>
      <c r="G329" s="48" t="s">
        <v>81</v>
      </c>
      <c r="H329" s="48" t="s">
        <v>1029</v>
      </c>
      <c r="I329" s="48" t="s">
        <v>83</v>
      </c>
      <c r="J329" s="48" t="s">
        <v>202</v>
      </c>
      <c r="K329" s="50">
        <v>44314</v>
      </c>
      <c r="M329" s="50">
        <v>44354</v>
      </c>
      <c r="N329" s="48" t="s">
        <v>86</v>
      </c>
      <c r="O329" s="51">
        <v>55</v>
      </c>
      <c r="P329" s="48" t="s">
        <v>4</v>
      </c>
      <c r="Q329" s="48" t="s">
        <v>87</v>
      </c>
      <c r="R329" s="48" t="s">
        <v>88</v>
      </c>
      <c r="S329" s="48" t="s">
        <v>89</v>
      </c>
      <c r="T329" s="48" t="s">
        <v>90</v>
      </c>
    </row>
    <row r="330" spans="1:20" s="48" customFormat="1" ht="12.75" outlineLevel="3" x14ac:dyDescent="0.2">
      <c r="A330" s="49"/>
      <c r="B330" s="48">
        <v>1017093</v>
      </c>
      <c r="C330" s="51">
        <v>316925</v>
      </c>
      <c r="E330" s="48" t="s">
        <v>1031</v>
      </c>
      <c r="F330" s="48" t="s">
        <v>1030</v>
      </c>
      <c r="G330" s="48" t="s">
        <v>109</v>
      </c>
      <c r="H330" s="48" t="s">
        <v>1031</v>
      </c>
      <c r="I330" s="48" t="s">
        <v>296</v>
      </c>
      <c r="J330" s="48" t="s">
        <v>111</v>
      </c>
      <c r="K330" s="50">
        <v>44209</v>
      </c>
      <c r="M330" s="50">
        <v>44502</v>
      </c>
      <c r="N330" s="48" t="s">
        <v>307</v>
      </c>
      <c r="O330" s="51">
        <v>293</v>
      </c>
      <c r="P330" s="48" t="s">
        <v>298</v>
      </c>
      <c r="Q330" s="48" t="s">
        <v>87</v>
      </c>
      <c r="R330" s="48" t="s">
        <v>88</v>
      </c>
      <c r="S330" s="48" t="s">
        <v>89</v>
      </c>
      <c r="T330" s="48" t="s">
        <v>90</v>
      </c>
    </row>
    <row r="331" spans="1:20" s="48" customFormat="1" ht="12.75" outlineLevel="3" x14ac:dyDescent="0.2">
      <c r="A331" s="49"/>
      <c r="B331" s="48">
        <v>1017093</v>
      </c>
      <c r="C331" s="51">
        <v>269713</v>
      </c>
      <c r="E331" s="48" t="s">
        <v>1031</v>
      </c>
      <c r="F331" s="48" t="s">
        <v>1030</v>
      </c>
      <c r="G331" s="48" t="s">
        <v>81</v>
      </c>
      <c r="H331" s="48" t="s">
        <v>1031</v>
      </c>
      <c r="I331" s="48" t="s">
        <v>296</v>
      </c>
      <c r="J331" s="48" t="s">
        <v>647</v>
      </c>
      <c r="K331" s="50">
        <v>44209</v>
      </c>
      <c r="M331" s="50">
        <v>44502</v>
      </c>
      <c r="N331" s="48" t="s">
        <v>86</v>
      </c>
      <c r="O331" s="51">
        <v>293</v>
      </c>
      <c r="P331" s="48" t="s">
        <v>298</v>
      </c>
      <c r="Q331" s="48" t="s">
        <v>87</v>
      </c>
      <c r="R331" s="48" t="s">
        <v>88</v>
      </c>
      <c r="S331" s="48" t="s">
        <v>89</v>
      </c>
      <c r="T331" s="48" t="s">
        <v>90</v>
      </c>
    </row>
    <row r="332" spans="1:20" s="48" customFormat="1" ht="12.75" outlineLevel="3" x14ac:dyDescent="0.2">
      <c r="A332" s="49"/>
      <c r="B332" s="48">
        <v>1017093</v>
      </c>
      <c r="C332" s="51">
        <v>255660</v>
      </c>
      <c r="D332" s="48" t="s">
        <v>112</v>
      </c>
      <c r="E332" s="48" t="s">
        <v>1031</v>
      </c>
      <c r="F332" s="48" t="s">
        <v>1032</v>
      </c>
      <c r="G332" s="48" t="s">
        <v>109</v>
      </c>
      <c r="H332" s="48" t="s">
        <v>1033</v>
      </c>
      <c r="I332" s="48" t="s">
        <v>83</v>
      </c>
      <c r="J332" s="48" t="s">
        <v>111</v>
      </c>
      <c r="K332" s="50">
        <v>44209</v>
      </c>
      <c r="M332" s="50">
        <v>44321</v>
      </c>
      <c r="N332" s="48" t="s">
        <v>86</v>
      </c>
      <c r="O332" s="51">
        <v>215</v>
      </c>
      <c r="P332" s="48" t="s">
        <v>4</v>
      </c>
      <c r="Q332" s="48" t="s">
        <v>87</v>
      </c>
      <c r="R332" s="48" t="s">
        <v>88</v>
      </c>
      <c r="S332" s="48" t="s">
        <v>89</v>
      </c>
      <c r="T332" s="48" t="s">
        <v>90</v>
      </c>
    </row>
    <row r="333" spans="1:20" s="48" customFormat="1" ht="12.75" outlineLevel="3" x14ac:dyDescent="0.2">
      <c r="A333" s="49"/>
      <c r="B333" s="48">
        <v>1018337</v>
      </c>
      <c r="C333" s="51">
        <v>61265</v>
      </c>
      <c r="D333" s="48" t="s">
        <v>112</v>
      </c>
      <c r="E333" s="48" t="s">
        <v>1031</v>
      </c>
      <c r="F333" s="48" t="s">
        <v>1032</v>
      </c>
      <c r="G333" s="48" t="s">
        <v>109</v>
      </c>
      <c r="H333" s="48" t="s">
        <v>1034</v>
      </c>
      <c r="I333" s="48" t="s">
        <v>83</v>
      </c>
      <c r="J333" s="48" t="s">
        <v>111</v>
      </c>
      <c r="K333" s="50">
        <v>44217</v>
      </c>
      <c r="M333" s="50">
        <v>44319</v>
      </c>
      <c r="N333" s="48" t="s">
        <v>86</v>
      </c>
      <c r="O333" s="51">
        <v>215</v>
      </c>
      <c r="P333" s="48" t="s">
        <v>4</v>
      </c>
      <c r="Q333" s="48" t="s">
        <v>87</v>
      </c>
      <c r="R333" s="48" t="s">
        <v>88</v>
      </c>
      <c r="S333" s="48" t="s">
        <v>89</v>
      </c>
      <c r="T333" s="48" t="s">
        <v>90</v>
      </c>
    </row>
    <row r="334" spans="1:20" s="48" customFormat="1" ht="12.75" outlineLevel="3" x14ac:dyDescent="0.2">
      <c r="A334" s="49"/>
      <c r="B334" s="48">
        <v>1030552</v>
      </c>
      <c r="C334" s="51">
        <v>68720</v>
      </c>
      <c r="E334" s="48" t="s">
        <v>1035</v>
      </c>
      <c r="F334" s="48" t="s">
        <v>1030</v>
      </c>
      <c r="G334" s="48" t="s">
        <v>96</v>
      </c>
      <c r="H334" s="48" t="s">
        <v>1035</v>
      </c>
      <c r="I334" s="48" t="s">
        <v>296</v>
      </c>
      <c r="J334" s="48" t="s">
        <v>653</v>
      </c>
      <c r="K334" s="50">
        <v>44302</v>
      </c>
      <c r="M334" s="50">
        <v>44502</v>
      </c>
      <c r="N334" s="48" t="s">
        <v>307</v>
      </c>
      <c r="O334" s="51">
        <v>200</v>
      </c>
      <c r="P334" s="48" t="s">
        <v>298</v>
      </c>
      <c r="Q334" s="48" t="s">
        <v>87</v>
      </c>
      <c r="R334" s="48" t="s">
        <v>88</v>
      </c>
      <c r="S334" s="48" t="s">
        <v>89</v>
      </c>
      <c r="T334" s="48" t="s">
        <v>90</v>
      </c>
    </row>
    <row r="335" spans="1:20" s="48" customFormat="1" ht="12.75" outlineLevel="3" x14ac:dyDescent="0.2">
      <c r="A335" s="49"/>
      <c r="B335" s="48">
        <v>1030552</v>
      </c>
      <c r="C335" s="51">
        <v>763001</v>
      </c>
      <c r="E335" s="48" t="s">
        <v>1035</v>
      </c>
      <c r="F335" s="48" t="s">
        <v>1030</v>
      </c>
      <c r="G335" s="48" t="s">
        <v>109</v>
      </c>
      <c r="H335" s="48" t="s">
        <v>1035</v>
      </c>
      <c r="I335" s="48" t="s">
        <v>296</v>
      </c>
      <c r="J335" s="48" t="s">
        <v>647</v>
      </c>
      <c r="K335" s="50">
        <v>44302</v>
      </c>
      <c r="M335" s="50">
        <v>44502</v>
      </c>
      <c r="N335" s="48" t="s">
        <v>307</v>
      </c>
      <c r="O335" s="51">
        <v>200</v>
      </c>
      <c r="P335" s="48" t="s">
        <v>298</v>
      </c>
      <c r="Q335" s="48" t="s">
        <v>87</v>
      </c>
      <c r="R335" s="48" t="s">
        <v>88</v>
      </c>
      <c r="S335" s="48" t="s">
        <v>89</v>
      </c>
      <c r="T335" s="48" t="s">
        <v>90</v>
      </c>
    </row>
    <row r="336" spans="1:20" s="48" customFormat="1" ht="12.75" outlineLevel="3" x14ac:dyDescent="0.2">
      <c r="A336" s="49"/>
      <c r="B336" s="48">
        <v>1030552</v>
      </c>
      <c r="C336" s="51">
        <v>995250</v>
      </c>
      <c r="E336" s="48" t="s">
        <v>1035</v>
      </c>
      <c r="F336" s="48" t="s">
        <v>1030</v>
      </c>
      <c r="G336" s="48" t="s">
        <v>81</v>
      </c>
      <c r="H336" s="48" t="s">
        <v>1035</v>
      </c>
      <c r="I336" s="48" t="s">
        <v>296</v>
      </c>
      <c r="J336" s="48" t="s">
        <v>647</v>
      </c>
      <c r="K336" s="50">
        <v>44302</v>
      </c>
      <c r="M336" s="50">
        <v>44502</v>
      </c>
      <c r="N336" s="48" t="s">
        <v>86</v>
      </c>
      <c r="O336" s="51">
        <v>200</v>
      </c>
      <c r="P336" s="48" t="s">
        <v>298</v>
      </c>
      <c r="Q336" s="48" t="s">
        <v>87</v>
      </c>
      <c r="R336" s="48" t="s">
        <v>88</v>
      </c>
      <c r="S336" s="48" t="s">
        <v>89</v>
      </c>
      <c r="T336" s="48" t="s">
        <v>90</v>
      </c>
    </row>
    <row r="337" spans="1:20" s="48" customFormat="1" ht="12.75" outlineLevel="3" x14ac:dyDescent="0.2">
      <c r="A337" s="49"/>
      <c r="B337" s="48">
        <v>1030552</v>
      </c>
      <c r="C337" s="51">
        <v>240050</v>
      </c>
      <c r="E337" s="48" t="s">
        <v>1035</v>
      </c>
      <c r="F337" s="48" t="s">
        <v>1030</v>
      </c>
      <c r="G337" s="48" t="s">
        <v>215</v>
      </c>
      <c r="H337" s="48" t="s">
        <v>1035</v>
      </c>
      <c r="I337" s="48" t="s">
        <v>296</v>
      </c>
      <c r="J337" s="48" t="s">
        <v>279</v>
      </c>
      <c r="K337" s="50">
        <v>44302</v>
      </c>
      <c r="M337" s="50">
        <v>44502</v>
      </c>
      <c r="N337" s="48" t="s">
        <v>307</v>
      </c>
      <c r="O337" s="51">
        <v>200</v>
      </c>
      <c r="P337" s="48" t="s">
        <v>298</v>
      </c>
      <c r="Q337" s="48" t="s">
        <v>87</v>
      </c>
      <c r="R337" s="48" t="s">
        <v>88</v>
      </c>
      <c r="S337" s="48" t="s">
        <v>89</v>
      </c>
      <c r="T337" s="48" t="s">
        <v>90</v>
      </c>
    </row>
    <row r="338" spans="1:20" s="48" customFormat="1" ht="12.75" outlineLevel="3" x14ac:dyDescent="0.2">
      <c r="A338" s="49"/>
      <c r="B338" s="48">
        <v>1015002</v>
      </c>
      <c r="C338" s="51">
        <v>68720</v>
      </c>
      <c r="D338" s="48" t="s">
        <v>654</v>
      </c>
      <c r="E338" s="48" t="s">
        <v>1035</v>
      </c>
      <c r="F338" s="48" t="s">
        <v>1032</v>
      </c>
      <c r="G338" s="48" t="s">
        <v>96</v>
      </c>
      <c r="H338" s="48" t="s">
        <v>1036</v>
      </c>
      <c r="I338" s="48" t="s">
        <v>83</v>
      </c>
      <c r="J338" s="48" t="s">
        <v>653</v>
      </c>
      <c r="K338" s="50">
        <v>44191</v>
      </c>
      <c r="M338" s="50">
        <v>44321</v>
      </c>
      <c r="N338" s="48" t="s">
        <v>86</v>
      </c>
      <c r="O338" s="51">
        <v>215</v>
      </c>
      <c r="P338" s="48" t="s">
        <v>4</v>
      </c>
      <c r="Q338" s="48" t="s">
        <v>87</v>
      </c>
      <c r="R338" s="48" t="s">
        <v>88</v>
      </c>
      <c r="S338" s="48" t="s">
        <v>89</v>
      </c>
      <c r="T338" s="48" t="s">
        <v>90</v>
      </c>
    </row>
    <row r="339" spans="1:20" s="48" customFormat="1" ht="12.75" outlineLevel="3" x14ac:dyDescent="0.2">
      <c r="A339" s="49"/>
      <c r="B339" s="48">
        <v>1016812</v>
      </c>
      <c r="C339" s="51">
        <v>59700</v>
      </c>
      <c r="D339" s="48" t="s">
        <v>1038</v>
      </c>
      <c r="E339" s="48" t="s">
        <v>1035</v>
      </c>
      <c r="F339" s="48" t="s">
        <v>1032</v>
      </c>
      <c r="G339" s="48" t="s">
        <v>81</v>
      </c>
      <c r="H339" s="48" t="s">
        <v>1037</v>
      </c>
      <c r="I339" s="48" t="s">
        <v>83</v>
      </c>
      <c r="J339" s="48" t="s">
        <v>101</v>
      </c>
      <c r="K339" s="50">
        <v>44206</v>
      </c>
      <c r="M339" s="50">
        <v>44321</v>
      </c>
      <c r="N339" s="48" t="s">
        <v>86</v>
      </c>
      <c r="O339" s="51">
        <v>215</v>
      </c>
      <c r="P339" s="48" t="s">
        <v>4</v>
      </c>
      <c r="Q339" s="48" t="s">
        <v>87</v>
      </c>
      <c r="R339" s="48" t="s">
        <v>88</v>
      </c>
      <c r="S339" s="48" t="s">
        <v>89</v>
      </c>
      <c r="T339" s="48" t="s">
        <v>90</v>
      </c>
    </row>
    <row r="340" spans="1:20" s="48" customFormat="1" ht="12.75" outlineLevel="3" x14ac:dyDescent="0.2">
      <c r="A340" s="49"/>
      <c r="B340" s="48">
        <v>1020772</v>
      </c>
      <c r="C340" s="51">
        <v>232210</v>
      </c>
      <c r="D340" s="48" t="s">
        <v>112</v>
      </c>
      <c r="E340" s="48" t="s">
        <v>1035</v>
      </c>
      <c r="F340" s="48" t="s">
        <v>1032</v>
      </c>
      <c r="G340" s="48" t="s">
        <v>109</v>
      </c>
      <c r="H340" s="48" t="s">
        <v>1039</v>
      </c>
      <c r="I340" s="48" t="s">
        <v>83</v>
      </c>
      <c r="J340" s="48" t="s">
        <v>111</v>
      </c>
      <c r="K340" s="50">
        <v>44235</v>
      </c>
      <c r="M340" s="50">
        <v>44319</v>
      </c>
      <c r="N340" s="48" t="s">
        <v>86</v>
      </c>
      <c r="O340" s="51">
        <v>215</v>
      </c>
      <c r="P340" s="48" t="s">
        <v>4</v>
      </c>
      <c r="Q340" s="48" t="s">
        <v>87</v>
      </c>
      <c r="R340" s="48" t="s">
        <v>88</v>
      </c>
      <c r="S340" s="48" t="s">
        <v>89</v>
      </c>
      <c r="T340" s="48" t="s">
        <v>90</v>
      </c>
    </row>
    <row r="341" spans="1:20" s="48" customFormat="1" ht="12.75" outlineLevel="3" x14ac:dyDescent="0.2">
      <c r="A341" s="49"/>
      <c r="B341" s="48">
        <v>1017093</v>
      </c>
      <c r="C341" s="51">
        <v>47212</v>
      </c>
      <c r="D341" s="48" t="s">
        <v>844</v>
      </c>
      <c r="E341" s="48" t="s">
        <v>1035</v>
      </c>
      <c r="F341" s="48" t="s">
        <v>1032</v>
      </c>
      <c r="G341" s="48" t="s">
        <v>109</v>
      </c>
      <c r="H341" s="48" t="s">
        <v>1031</v>
      </c>
      <c r="I341" s="48" t="s">
        <v>296</v>
      </c>
      <c r="J341" s="48" t="s">
        <v>647</v>
      </c>
      <c r="K341" s="50">
        <v>44209</v>
      </c>
      <c r="M341" s="50">
        <v>44502</v>
      </c>
      <c r="N341" s="48" t="s">
        <v>86</v>
      </c>
      <c r="O341" s="51">
        <v>215</v>
      </c>
      <c r="P341" s="48" t="s">
        <v>298</v>
      </c>
      <c r="Q341" s="48" t="s">
        <v>87</v>
      </c>
      <c r="R341" s="48" t="s">
        <v>88</v>
      </c>
      <c r="S341" s="48" t="s">
        <v>89</v>
      </c>
      <c r="T341" s="48" t="s">
        <v>90</v>
      </c>
    </row>
    <row r="342" spans="1:20" s="48" customFormat="1" ht="12.75" outlineLevel="3" x14ac:dyDescent="0.2">
      <c r="A342" s="49"/>
      <c r="B342" s="48">
        <v>1020288</v>
      </c>
      <c r="C342" s="51">
        <v>59700</v>
      </c>
      <c r="D342" s="48" t="s">
        <v>112</v>
      </c>
      <c r="E342" s="48" t="s">
        <v>1035</v>
      </c>
      <c r="F342" s="48" t="s">
        <v>1040</v>
      </c>
      <c r="G342" s="48" t="s">
        <v>109</v>
      </c>
      <c r="H342" s="48" t="s">
        <v>1041</v>
      </c>
      <c r="I342" s="48" t="s">
        <v>83</v>
      </c>
      <c r="J342" s="48" t="s">
        <v>111</v>
      </c>
      <c r="K342" s="50">
        <v>44231</v>
      </c>
      <c r="M342" s="50">
        <v>44320</v>
      </c>
      <c r="N342" s="48" t="s">
        <v>86</v>
      </c>
      <c r="O342" s="51">
        <v>181</v>
      </c>
      <c r="P342" s="48" t="s">
        <v>4</v>
      </c>
      <c r="Q342" s="48" t="s">
        <v>87</v>
      </c>
      <c r="R342" s="48" t="s">
        <v>88</v>
      </c>
      <c r="S342" s="48" t="s">
        <v>89</v>
      </c>
      <c r="T342" s="48" t="s">
        <v>90</v>
      </c>
    </row>
    <row r="343" spans="1:20" s="48" customFormat="1" ht="12.75" outlineLevel="3" x14ac:dyDescent="0.2">
      <c r="A343" s="49"/>
      <c r="B343" s="48">
        <v>1021251</v>
      </c>
      <c r="C343" s="51">
        <v>304479</v>
      </c>
      <c r="D343" s="48" t="s">
        <v>112</v>
      </c>
      <c r="E343" s="48" t="s">
        <v>1035</v>
      </c>
      <c r="F343" s="48" t="s">
        <v>1040</v>
      </c>
      <c r="G343" s="48" t="s">
        <v>109</v>
      </c>
      <c r="H343" s="48" t="s">
        <v>1042</v>
      </c>
      <c r="I343" s="48" t="s">
        <v>83</v>
      </c>
      <c r="J343" s="48" t="s">
        <v>111</v>
      </c>
      <c r="K343" s="50">
        <v>44238</v>
      </c>
      <c r="M343" s="50">
        <v>44319</v>
      </c>
      <c r="N343" s="48" t="s">
        <v>86</v>
      </c>
      <c r="O343" s="51">
        <v>181</v>
      </c>
      <c r="P343" s="48" t="s">
        <v>4</v>
      </c>
      <c r="Q343" s="48" t="s">
        <v>87</v>
      </c>
      <c r="R343" s="48" t="s">
        <v>88</v>
      </c>
      <c r="S343" s="48" t="s">
        <v>89</v>
      </c>
      <c r="T343" s="48" t="s">
        <v>90</v>
      </c>
    </row>
    <row r="344" spans="1:20" s="48" customFormat="1" ht="12.75" outlineLevel="3" x14ac:dyDescent="0.2">
      <c r="A344" s="49"/>
      <c r="B344" s="48">
        <v>1029059</v>
      </c>
      <c r="C344" s="51">
        <v>59700</v>
      </c>
      <c r="D344" s="48" t="s">
        <v>112</v>
      </c>
      <c r="E344" s="48" t="s">
        <v>1035</v>
      </c>
      <c r="F344" s="48" t="s">
        <v>277</v>
      </c>
      <c r="G344" s="48" t="s">
        <v>109</v>
      </c>
      <c r="H344" s="48" t="s">
        <v>1043</v>
      </c>
      <c r="I344" s="48" t="s">
        <v>83</v>
      </c>
      <c r="J344" s="48" t="s">
        <v>111</v>
      </c>
      <c r="K344" s="50">
        <v>44292</v>
      </c>
      <c r="M344" s="50">
        <v>44354</v>
      </c>
      <c r="N344" s="48" t="s">
        <v>86</v>
      </c>
      <c r="O344" s="51">
        <v>118</v>
      </c>
      <c r="P344" s="48" t="s">
        <v>4</v>
      </c>
      <c r="Q344" s="48" t="s">
        <v>87</v>
      </c>
      <c r="R344" s="48" t="s">
        <v>88</v>
      </c>
      <c r="S344" s="48" t="s">
        <v>89</v>
      </c>
      <c r="T344" s="48" t="s">
        <v>90</v>
      </c>
    </row>
    <row r="345" spans="1:20" s="48" customFormat="1" ht="12.75" outlineLevel="3" x14ac:dyDescent="0.2">
      <c r="A345" s="49"/>
      <c r="B345" s="48">
        <v>1031123</v>
      </c>
      <c r="C345" s="51">
        <v>59700</v>
      </c>
      <c r="D345" s="48" t="s">
        <v>112</v>
      </c>
      <c r="E345" s="48" t="s">
        <v>1035</v>
      </c>
      <c r="F345" s="48" t="s">
        <v>277</v>
      </c>
      <c r="G345" s="48" t="s">
        <v>109</v>
      </c>
      <c r="H345" s="48" t="s">
        <v>1044</v>
      </c>
      <c r="I345" s="48" t="s">
        <v>83</v>
      </c>
      <c r="J345" s="48" t="s">
        <v>111</v>
      </c>
      <c r="K345" s="50">
        <v>44305</v>
      </c>
      <c r="M345" s="50">
        <v>44354</v>
      </c>
      <c r="N345" s="48" t="s">
        <v>86</v>
      </c>
      <c r="O345" s="51">
        <v>118</v>
      </c>
      <c r="P345" s="48" t="s">
        <v>4</v>
      </c>
      <c r="Q345" s="48" t="s">
        <v>87</v>
      </c>
      <c r="R345" s="48" t="s">
        <v>88</v>
      </c>
      <c r="S345" s="48" t="s">
        <v>89</v>
      </c>
      <c r="T345" s="48" t="s">
        <v>90</v>
      </c>
    </row>
    <row r="346" spans="1:20" s="48" customFormat="1" ht="12.75" outlineLevel="3" x14ac:dyDescent="0.2">
      <c r="A346" s="49"/>
      <c r="B346" s="48">
        <v>1033071</v>
      </c>
      <c r="C346" s="51">
        <v>59700</v>
      </c>
      <c r="D346" s="48" t="s">
        <v>1046</v>
      </c>
      <c r="E346" s="48" t="s">
        <v>1035</v>
      </c>
      <c r="F346" s="48" t="s">
        <v>277</v>
      </c>
      <c r="G346" s="48" t="s">
        <v>81</v>
      </c>
      <c r="H346" s="48" t="s">
        <v>1045</v>
      </c>
      <c r="I346" s="48" t="s">
        <v>83</v>
      </c>
      <c r="J346" s="48" t="s">
        <v>101</v>
      </c>
      <c r="K346" s="50">
        <v>44316</v>
      </c>
      <c r="M346" s="50">
        <v>44354</v>
      </c>
      <c r="N346" s="48" t="s">
        <v>86</v>
      </c>
      <c r="O346" s="51">
        <v>118</v>
      </c>
      <c r="P346" s="48" t="s">
        <v>4</v>
      </c>
      <c r="Q346" s="48" t="s">
        <v>87</v>
      </c>
      <c r="R346" s="48" t="s">
        <v>88</v>
      </c>
      <c r="S346" s="48" t="s">
        <v>89</v>
      </c>
      <c r="T346" s="48" t="s">
        <v>90</v>
      </c>
    </row>
    <row r="347" spans="1:20" s="48" customFormat="1" ht="12.75" outlineLevel="3" x14ac:dyDescent="0.2">
      <c r="A347" s="49"/>
      <c r="B347" s="48">
        <v>1030552</v>
      </c>
      <c r="C347" s="51">
        <v>240050</v>
      </c>
      <c r="D347" s="48" t="s">
        <v>1047</v>
      </c>
      <c r="E347" s="48" t="s">
        <v>1035</v>
      </c>
      <c r="F347" s="48" t="s">
        <v>277</v>
      </c>
      <c r="G347" s="48" t="s">
        <v>215</v>
      </c>
      <c r="H347" s="48" t="s">
        <v>278</v>
      </c>
      <c r="I347" s="48" t="s">
        <v>83</v>
      </c>
      <c r="J347" s="48" t="s">
        <v>279</v>
      </c>
      <c r="K347" s="50">
        <v>44302</v>
      </c>
      <c r="M347" s="50">
        <v>44354</v>
      </c>
      <c r="N347" s="48" t="s">
        <v>86</v>
      </c>
      <c r="O347" s="51">
        <v>118</v>
      </c>
      <c r="P347" s="48" t="s">
        <v>4</v>
      </c>
      <c r="Q347" s="48" t="s">
        <v>87</v>
      </c>
      <c r="R347" s="48" t="s">
        <v>88</v>
      </c>
      <c r="S347" s="48" t="s">
        <v>89</v>
      </c>
      <c r="T347" s="48" t="s">
        <v>90</v>
      </c>
    </row>
    <row r="348" spans="1:20" s="48" customFormat="1" ht="12.75" outlineLevel="3" x14ac:dyDescent="0.2">
      <c r="A348" s="49"/>
      <c r="B348" s="48">
        <v>1034965</v>
      </c>
      <c r="C348" s="51">
        <v>616348</v>
      </c>
      <c r="D348" s="48" t="s">
        <v>142</v>
      </c>
      <c r="E348" s="48" t="s">
        <v>1050</v>
      </c>
      <c r="F348" s="48" t="s">
        <v>1048</v>
      </c>
      <c r="G348" s="48" t="s">
        <v>96</v>
      </c>
      <c r="H348" s="48" t="s">
        <v>1049</v>
      </c>
      <c r="I348" s="48" t="s">
        <v>83</v>
      </c>
      <c r="J348" s="48" t="s">
        <v>141</v>
      </c>
      <c r="K348" s="50">
        <v>44330</v>
      </c>
      <c r="M348" s="50">
        <v>44435</v>
      </c>
      <c r="N348" s="48" t="s">
        <v>86</v>
      </c>
      <c r="O348" s="51">
        <v>118</v>
      </c>
      <c r="P348" s="48" t="s">
        <v>4</v>
      </c>
      <c r="Q348" s="48" t="s">
        <v>87</v>
      </c>
      <c r="R348" s="48" t="s">
        <v>88</v>
      </c>
      <c r="S348" s="48" t="s">
        <v>89</v>
      </c>
      <c r="T348" s="48" t="s">
        <v>90</v>
      </c>
    </row>
    <row r="349" spans="1:20" s="48" customFormat="1" ht="12.75" outlineLevel="3" x14ac:dyDescent="0.2">
      <c r="A349" s="49"/>
      <c r="B349" s="48">
        <v>1028748</v>
      </c>
      <c r="C349" s="51">
        <v>212797</v>
      </c>
      <c r="E349" s="48" t="s">
        <v>1051</v>
      </c>
      <c r="F349" s="48" t="s">
        <v>1030</v>
      </c>
      <c r="G349" s="48" t="s">
        <v>109</v>
      </c>
      <c r="H349" s="48" t="s">
        <v>1051</v>
      </c>
      <c r="I349" s="48" t="s">
        <v>296</v>
      </c>
      <c r="J349" s="48" t="s">
        <v>954</v>
      </c>
      <c r="K349" s="50">
        <v>44290</v>
      </c>
      <c r="M349" s="50">
        <v>44502</v>
      </c>
      <c r="N349" s="48" t="s">
        <v>307</v>
      </c>
      <c r="O349" s="51">
        <v>212</v>
      </c>
      <c r="P349" s="48" t="s">
        <v>298</v>
      </c>
      <c r="Q349" s="48" t="s">
        <v>87</v>
      </c>
      <c r="R349" s="48" t="s">
        <v>88</v>
      </c>
      <c r="S349" s="48" t="s">
        <v>89</v>
      </c>
      <c r="T349" s="48" t="s">
        <v>90</v>
      </c>
    </row>
    <row r="350" spans="1:20" s="48" customFormat="1" ht="12.75" outlineLevel="3" x14ac:dyDescent="0.2">
      <c r="A350" s="49"/>
      <c r="B350" s="48">
        <v>1028748</v>
      </c>
      <c r="C350" s="51">
        <v>319590</v>
      </c>
      <c r="E350" s="48" t="s">
        <v>1051</v>
      </c>
      <c r="F350" s="48" t="s">
        <v>1030</v>
      </c>
      <c r="G350" s="48" t="s">
        <v>81</v>
      </c>
      <c r="H350" s="48" t="s">
        <v>1051</v>
      </c>
      <c r="I350" s="48" t="s">
        <v>296</v>
      </c>
      <c r="J350" s="48" t="s">
        <v>603</v>
      </c>
      <c r="K350" s="50">
        <v>44290</v>
      </c>
      <c r="M350" s="50">
        <v>44502</v>
      </c>
      <c r="N350" s="48" t="s">
        <v>86</v>
      </c>
      <c r="O350" s="51">
        <v>212</v>
      </c>
      <c r="P350" s="48" t="s">
        <v>298</v>
      </c>
      <c r="Q350" s="48" t="s">
        <v>87</v>
      </c>
      <c r="R350" s="48" t="s">
        <v>88</v>
      </c>
      <c r="S350" s="48" t="s">
        <v>89</v>
      </c>
      <c r="T350" s="48" t="s">
        <v>90</v>
      </c>
    </row>
    <row r="351" spans="1:20" s="48" customFormat="1" ht="12.75" outlineLevel="3" x14ac:dyDescent="0.2">
      <c r="A351" s="49"/>
      <c r="B351" s="48">
        <v>1028748</v>
      </c>
      <c r="C351" s="51">
        <v>254648</v>
      </c>
      <c r="E351" s="48" t="s">
        <v>1051</v>
      </c>
      <c r="F351" s="48" t="s">
        <v>1030</v>
      </c>
      <c r="G351" s="48" t="s">
        <v>215</v>
      </c>
      <c r="H351" s="48" t="s">
        <v>1051</v>
      </c>
      <c r="I351" s="48" t="s">
        <v>296</v>
      </c>
      <c r="J351" s="48" t="s">
        <v>106</v>
      </c>
      <c r="K351" s="50">
        <v>44290</v>
      </c>
      <c r="M351" s="50">
        <v>44502</v>
      </c>
      <c r="N351" s="48" t="s">
        <v>307</v>
      </c>
      <c r="O351" s="51">
        <v>212</v>
      </c>
      <c r="P351" s="48" t="s">
        <v>298</v>
      </c>
      <c r="Q351" s="48" t="s">
        <v>87</v>
      </c>
      <c r="R351" s="48" t="s">
        <v>88</v>
      </c>
      <c r="S351" s="48" t="s">
        <v>89</v>
      </c>
      <c r="T351" s="48" t="s">
        <v>90</v>
      </c>
    </row>
    <row r="352" spans="1:20" s="48" customFormat="1" ht="12.75" outlineLevel="3" x14ac:dyDescent="0.2">
      <c r="A352" s="49"/>
      <c r="B352" s="48">
        <v>1022341</v>
      </c>
      <c r="C352" s="51">
        <v>220058</v>
      </c>
      <c r="D352" s="48" t="s">
        <v>1052</v>
      </c>
      <c r="E352" s="48" t="s">
        <v>1051</v>
      </c>
      <c r="F352" s="48" t="s">
        <v>984</v>
      </c>
      <c r="G352" s="48" t="s">
        <v>81</v>
      </c>
      <c r="H352" s="48" t="s">
        <v>983</v>
      </c>
      <c r="I352" s="48" t="s">
        <v>296</v>
      </c>
      <c r="J352" s="48" t="s">
        <v>603</v>
      </c>
      <c r="K352" s="50">
        <v>44246</v>
      </c>
      <c r="M352" s="50">
        <v>44406</v>
      </c>
      <c r="N352" s="48" t="s">
        <v>86</v>
      </c>
      <c r="O352" s="51">
        <v>181</v>
      </c>
      <c r="P352" s="48" t="s">
        <v>308</v>
      </c>
      <c r="Q352" s="48" t="s">
        <v>87</v>
      </c>
      <c r="R352" s="48" t="s">
        <v>88</v>
      </c>
      <c r="S352" s="48" t="s">
        <v>89</v>
      </c>
      <c r="T352" s="48" t="s">
        <v>90</v>
      </c>
    </row>
    <row r="353" spans="1:20" s="48" customFormat="1" ht="12.75" outlineLevel="3" x14ac:dyDescent="0.2">
      <c r="A353" s="49"/>
      <c r="B353" s="48">
        <v>1023548</v>
      </c>
      <c r="C353" s="51">
        <v>212797</v>
      </c>
      <c r="D353" s="48" t="s">
        <v>950</v>
      </c>
      <c r="E353" s="48" t="s">
        <v>1051</v>
      </c>
      <c r="F353" s="48" t="s">
        <v>1014</v>
      </c>
      <c r="G353" s="48" t="s">
        <v>109</v>
      </c>
      <c r="H353" s="48" t="s">
        <v>1013</v>
      </c>
      <c r="I353" s="48" t="s">
        <v>296</v>
      </c>
      <c r="J353" s="48" t="s">
        <v>954</v>
      </c>
      <c r="K353" s="50">
        <v>44253</v>
      </c>
      <c r="M353" s="50">
        <v>44439</v>
      </c>
      <c r="N353" s="48" t="s">
        <v>86</v>
      </c>
      <c r="O353" s="51">
        <v>181</v>
      </c>
      <c r="P353" s="48" t="s">
        <v>257</v>
      </c>
      <c r="Q353" s="48" t="s">
        <v>87</v>
      </c>
      <c r="R353" s="48" t="s">
        <v>88</v>
      </c>
      <c r="S353" s="48" t="s">
        <v>89</v>
      </c>
      <c r="T353" s="48" t="s">
        <v>90</v>
      </c>
    </row>
    <row r="354" spans="1:20" s="48" customFormat="1" ht="12.75" outlineLevel="3" x14ac:dyDescent="0.2">
      <c r="A354" s="49"/>
      <c r="B354" s="48">
        <v>1028748</v>
      </c>
      <c r="C354" s="51">
        <v>573844</v>
      </c>
      <c r="D354" s="48" t="s">
        <v>1053</v>
      </c>
      <c r="E354" s="48" t="s">
        <v>1051</v>
      </c>
      <c r="F354" s="48" t="s">
        <v>975</v>
      </c>
      <c r="G354" s="48" t="s">
        <v>81</v>
      </c>
      <c r="H354" s="48" t="s">
        <v>971</v>
      </c>
      <c r="I354" s="48" t="s">
        <v>296</v>
      </c>
      <c r="J354" s="48" t="s">
        <v>423</v>
      </c>
      <c r="K354" s="50">
        <v>44290</v>
      </c>
      <c r="M354" s="50">
        <v>44404</v>
      </c>
      <c r="N354" s="48" t="s">
        <v>86</v>
      </c>
      <c r="O354" s="51">
        <v>118</v>
      </c>
      <c r="P354" s="48" t="s">
        <v>324</v>
      </c>
      <c r="Q354" s="48" t="s">
        <v>87</v>
      </c>
      <c r="R354" s="48" t="s">
        <v>88</v>
      </c>
      <c r="S354" s="48" t="s">
        <v>89</v>
      </c>
      <c r="T354" s="48" t="s">
        <v>90</v>
      </c>
    </row>
    <row r="355" spans="1:20" s="48" customFormat="1" ht="12.75" outlineLevel="3" x14ac:dyDescent="0.2">
      <c r="A355" s="49"/>
      <c r="B355" s="48">
        <v>1031708</v>
      </c>
      <c r="C355" s="51">
        <v>254648</v>
      </c>
      <c r="D355" s="48" t="s">
        <v>1056</v>
      </c>
      <c r="E355" s="48" t="s">
        <v>1051</v>
      </c>
      <c r="F355" s="48" t="s">
        <v>1054</v>
      </c>
      <c r="G355" s="48" t="s">
        <v>215</v>
      </c>
      <c r="H355" s="48" t="s">
        <v>1055</v>
      </c>
      <c r="I355" s="48" t="s">
        <v>83</v>
      </c>
      <c r="J355" s="48" t="s">
        <v>106</v>
      </c>
      <c r="K355" s="50">
        <v>44308</v>
      </c>
      <c r="M355" s="50">
        <v>44378</v>
      </c>
      <c r="N355" s="48" t="s">
        <v>86</v>
      </c>
      <c r="O355" s="51">
        <v>118</v>
      </c>
      <c r="P355" s="48" t="s">
        <v>4</v>
      </c>
      <c r="Q355" s="48" t="s">
        <v>87</v>
      </c>
      <c r="R355" s="48" t="s">
        <v>88</v>
      </c>
      <c r="S355" s="48" t="s">
        <v>89</v>
      </c>
      <c r="T355" s="48" t="s">
        <v>90</v>
      </c>
    </row>
    <row r="356" spans="1:20" s="48" customFormat="1" ht="12.75" outlineLevel="3" x14ac:dyDescent="0.2">
      <c r="A356" s="49"/>
      <c r="B356" s="48">
        <v>1031375</v>
      </c>
      <c r="C356" s="51">
        <v>679655</v>
      </c>
      <c r="E356" s="48" t="s">
        <v>1057</v>
      </c>
      <c r="F356" s="48" t="s">
        <v>1030</v>
      </c>
      <c r="G356" s="48" t="s">
        <v>109</v>
      </c>
      <c r="H356" s="48" t="s">
        <v>1057</v>
      </c>
      <c r="I356" s="48" t="s">
        <v>296</v>
      </c>
      <c r="J356" s="48" t="s">
        <v>111</v>
      </c>
      <c r="K356" s="50">
        <v>44307</v>
      </c>
      <c r="M356" s="50">
        <v>44502</v>
      </c>
      <c r="N356" s="48" t="s">
        <v>307</v>
      </c>
      <c r="O356" s="51">
        <v>195</v>
      </c>
      <c r="P356" s="48" t="s">
        <v>298</v>
      </c>
      <c r="Q356" s="48" t="s">
        <v>87</v>
      </c>
      <c r="R356" s="48" t="s">
        <v>88</v>
      </c>
      <c r="S356" s="48" t="s">
        <v>89</v>
      </c>
      <c r="T356" s="48" t="s">
        <v>90</v>
      </c>
    </row>
    <row r="357" spans="1:20" s="48" customFormat="1" ht="12.75" outlineLevel="3" x14ac:dyDescent="0.2">
      <c r="A357" s="49"/>
      <c r="B357" s="48">
        <v>1031375</v>
      </c>
      <c r="C357" s="51">
        <v>294494</v>
      </c>
      <c r="E357" s="48" t="s">
        <v>1057</v>
      </c>
      <c r="F357" s="48" t="s">
        <v>1030</v>
      </c>
      <c r="G357" s="48" t="s">
        <v>81</v>
      </c>
      <c r="H357" s="48" t="s">
        <v>1057</v>
      </c>
      <c r="I357" s="48" t="s">
        <v>296</v>
      </c>
      <c r="J357" s="48" t="s">
        <v>317</v>
      </c>
      <c r="K357" s="50">
        <v>44307</v>
      </c>
      <c r="M357" s="50">
        <v>44502</v>
      </c>
      <c r="N357" s="48" t="s">
        <v>86</v>
      </c>
      <c r="O357" s="51">
        <v>195</v>
      </c>
      <c r="P357" s="48" t="s">
        <v>298</v>
      </c>
      <c r="Q357" s="48" t="s">
        <v>87</v>
      </c>
      <c r="R357" s="48" t="s">
        <v>88</v>
      </c>
      <c r="S357" s="48" t="s">
        <v>89</v>
      </c>
      <c r="T357" s="48" t="s">
        <v>90</v>
      </c>
    </row>
    <row r="358" spans="1:20" s="48" customFormat="1" ht="12.75" outlineLevel="3" x14ac:dyDescent="0.2">
      <c r="A358" s="49"/>
      <c r="B358" s="48">
        <v>1031375</v>
      </c>
      <c r="C358" s="51">
        <v>679655</v>
      </c>
      <c r="D358" s="48" t="s">
        <v>1060</v>
      </c>
      <c r="E358" s="48" t="s">
        <v>1057</v>
      </c>
      <c r="F358" s="48" t="s">
        <v>1058</v>
      </c>
      <c r="G358" s="48" t="s">
        <v>109</v>
      </c>
      <c r="H358" s="48" t="s">
        <v>1059</v>
      </c>
      <c r="I358" s="48" t="s">
        <v>83</v>
      </c>
      <c r="J358" s="48" t="s">
        <v>111</v>
      </c>
      <c r="K358" s="50">
        <v>44307</v>
      </c>
      <c r="M358" s="50">
        <v>44410</v>
      </c>
      <c r="N358" s="48" t="s">
        <v>86</v>
      </c>
      <c r="O358" s="51">
        <v>118</v>
      </c>
      <c r="P358" s="48" t="s">
        <v>4</v>
      </c>
      <c r="Q358" s="48" t="s">
        <v>87</v>
      </c>
      <c r="R358" s="48" t="s">
        <v>88</v>
      </c>
      <c r="S358" s="48" t="s">
        <v>89</v>
      </c>
      <c r="T358" s="48" t="s">
        <v>90</v>
      </c>
    </row>
    <row r="359" spans="1:20" s="48" customFormat="1" ht="12.75" outlineLevel="3" x14ac:dyDescent="0.2">
      <c r="A359" s="49"/>
      <c r="B359" s="48">
        <v>1031375</v>
      </c>
      <c r="C359" s="51">
        <v>385161</v>
      </c>
      <c r="E359" s="48" t="s">
        <v>1061</v>
      </c>
      <c r="F359" s="48" t="s">
        <v>1030</v>
      </c>
      <c r="G359" s="48" t="s">
        <v>109</v>
      </c>
      <c r="H359" s="48" t="s">
        <v>1061</v>
      </c>
      <c r="I359" s="48" t="s">
        <v>296</v>
      </c>
      <c r="J359" s="48" t="s">
        <v>317</v>
      </c>
      <c r="K359" s="50">
        <v>44307</v>
      </c>
      <c r="M359" s="50">
        <v>44502</v>
      </c>
      <c r="N359" s="48" t="s">
        <v>307</v>
      </c>
      <c r="O359" s="51">
        <v>195</v>
      </c>
      <c r="P359" s="48" t="s">
        <v>298</v>
      </c>
      <c r="Q359" s="48" t="s">
        <v>87</v>
      </c>
      <c r="R359" s="48" t="s">
        <v>88</v>
      </c>
      <c r="S359" s="48" t="s">
        <v>89</v>
      </c>
      <c r="T359" s="48" t="s">
        <v>90</v>
      </c>
    </row>
    <row r="360" spans="1:20" s="48" customFormat="1" ht="12.75" outlineLevel="3" x14ac:dyDescent="0.2">
      <c r="A360" s="49"/>
      <c r="B360" s="48">
        <v>1031375</v>
      </c>
      <c r="C360" s="51">
        <v>5945</v>
      </c>
      <c r="E360" s="48" t="s">
        <v>1061</v>
      </c>
      <c r="F360" s="48" t="s">
        <v>1030</v>
      </c>
      <c r="G360" s="48" t="s">
        <v>81</v>
      </c>
      <c r="H360" s="48" t="s">
        <v>1061</v>
      </c>
      <c r="I360" s="48" t="s">
        <v>296</v>
      </c>
      <c r="J360" s="48" t="s">
        <v>317</v>
      </c>
      <c r="K360" s="50">
        <v>44307</v>
      </c>
      <c r="M360" s="50">
        <v>44502</v>
      </c>
      <c r="N360" s="48" t="s">
        <v>86</v>
      </c>
      <c r="O360" s="51">
        <v>195</v>
      </c>
      <c r="P360" s="48" t="s">
        <v>298</v>
      </c>
      <c r="Q360" s="48" t="s">
        <v>87</v>
      </c>
      <c r="R360" s="48" t="s">
        <v>88</v>
      </c>
      <c r="S360" s="48" t="s">
        <v>89</v>
      </c>
      <c r="T360" s="48" t="s">
        <v>90</v>
      </c>
    </row>
    <row r="361" spans="1:20" s="48" customFormat="1" ht="12.75" outlineLevel="3" x14ac:dyDescent="0.2">
      <c r="A361" s="49"/>
      <c r="B361" s="48">
        <v>1031375</v>
      </c>
      <c r="C361" s="51">
        <v>385161</v>
      </c>
      <c r="D361" s="48" t="s">
        <v>1062</v>
      </c>
      <c r="E361" s="48" t="s">
        <v>1061</v>
      </c>
      <c r="F361" s="48" t="s">
        <v>1058</v>
      </c>
      <c r="G361" s="48" t="s">
        <v>109</v>
      </c>
      <c r="H361" s="48" t="s">
        <v>1057</v>
      </c>
      <c r="I361" s="48" t="s">
        <v>296</v>
      </c>
      <c r="J361" s="48" t="s">
        <v>317</v>
      </c>
      <c r="K361" s="50">
        <v>44307</v>
      </c>
      <c r="M361" s="50">
        <v>44502</v>
      </c>
      <c r="N361" s="48" t="s">
        <v>86</v>
      </c>
      <c r="O361" s="51">
        <v>118</v>
      </c>
      <c r="P361" s="48" t="s">
        <v>298</v>
      </c>
      <c r="Q361" s="48" t="s">
        <v>87</v>
      </c>
      <c r="R361" s="48" t="s">
        <v>88</v>
      </c>
      <c r="S361" s="48" t="s">
        <v>89</v>
      </c>
      <c r="T361" s="48" t="s">
        <v>90</v>
      </c>
    </row>
    <row r="362" spans="1:20" s="48" customFormat="1" ht="12.75" outlineLevel="3" x14ac:dyDescent="0.2">
      <c r="A362" s="49"/>
      <c r="B362" s="48">
        <v>1030552</v>
      </c>
      <c r="C362" s="51">
        <v>379216</v>
      </c>
      <c r="E362" s="48" t="s">
        <v>1063</v>
      </c>
      <c r="F362" s="48" t="s">
        <v>1030</v>
      </c>
      <c r="G362" s="48" t="s">
        <v>109</v>
      </c>
      <c r="H362" s="48" t="s">
        <v>1063</v>
      </c>
      <c r="I362" s="48" t="s">
        <v>296</v>
      </c>
      <c r="J362" s="48" t="s">
        <v>317</v>
      </c>
      <c r="K362" s="50">
        <v>44302</v>
      </c>
      <c r="M362" s="50">
        <v>44502</v>
      </c>
      <c r="N362" s="48" t="s">
        <v>307</v>
      </c>
      <c r="O362" s="51">
        <v>200</v>
      </c>
      <c r="P362" s="48" t="s">
        <v>298</v>
      </c>
      <c r="Q362" s="48" t="s">
        <v>87</v>
      </c>
      <c r="R362" s="48" t="s">
        <v>88</v>
      </c>
      <c r="S362" s="48" t="s">
        <v>89</v>
      </c>
      <c r="T362" s="48" t="s">
        <v>90</v>
      </c>
    </row>
    <row r="363" spans="1:20" s="48" customFormat="1" ht="12.75" outlineLevel="3" x14ac:dyDescent="0.2">
      <c r="A363" s="49"/>
      <c r="B363" s="48">
        <v>1030552</v>
      </c>
      <c r="C363" s="51">
        <v>439789</v>
      </c>
      <c r="E363" s="48" t="s">
        <v>1063</v>
      </c>
      <c r="F363" s="48" t="s">
        <v>1030</v>
      </c>
      <c r="G363" s="48" t="s">
        <v>81</v>
      </c>
      <c r="H363" s="48" t="s">
        <v>1063</v>
      </c>
      <c r="I363" s="48" t="s">
        <v>296</v>
      </c>
      <c r="J363" s="48" t="s">
        <v>317</v>
      </c>
      <c r="K363" s="50">
        <v>44302</v>
      </c>
      <c r="M363" s="50">
        <v>44502</v>
      </c>
      <c r="N363" s="48" t="s">
        <v>86</v>
      </c>
      <c r="O363" s="51">
        <v>200</v>
      </c>
      <c r="P363" s="48" t="s">
        <v>298</v>
      </c>
      <c r="Q363" s="48" t="s">
        <v>87</v>
      </c>
      <c r="R363" s="48" t="s">
        <v>88</v>
      </c>
      <c r="S363" s="48" t="s">
        <v>89</v>
      </c>
      <c r="T363" s="48" t="s">
        <v>90</v>
      </c>
    </row>
    <row r="364" spans="1:20" s="48" customFormat="1" ht="12.75" outlineLevel="3" x14ac:dyDescent="0.2">
      <c r="A364" s="49"/>
      <c r="B364" s="48">
        <v>1030552</v>
      </c>
      <c r="C364" s="51">
        <v>76521</v>
      </c>
      <c r="E364" s="48" t="s">
        <v>1063</v>
      </c>
      <c r="F364" s="48" t="s">
        <v>1030</v>
      </c>
      <c r="G364" s="48" t="s">
        <v>215</v>
      </c>
      <c r="H364" s="48" t="s">
        <v>1063</v>
      </c>
      <c r="I364" s="48" t="s">
        <v>296</v>
      </c>
      <c r="J364" s="48" t="s">
        <v>279</v>
      </c>
      <c r="K364" s="50">
        <v>44302</v>
      </c>
      <c r="M364" s="50">
        <v>44502</v>
      </c>
      <c r="N364" s="48" t="s">
        <v>307</v>
      </c>
      <c r="O364" s="51">
        <v>200</v>
      </c>
      <c r="P364" s="48" t="s">
        <v>298</v>
      </c>
      <c r="Q364" s="48" t="s">
        <v>87</v>
      </c>
      <c r="R364" s="48" t="s">
        <v>88</v>
      </c>
      <c r="S364" s="48" t="s">
        <v>89</v>
      </c>
      <c r="T364" s="48" t="s">
        <v>90</v>
      </c>
    </row>
    <row r="365" spans="1:20" s="48" customFormat="1" ht="12.75" outlineLevel="3" x14ac:dyDescent="0.2">
      <c r="A365" s="49"/>
      <c r="B365" s="48">
        <v>1031375</v>
      </c>
      <c r="C365" s="51">
        <v>379216</v>
      </c>
      <c r="D365" s="48" t="s">
        <v>1064</v>
      </c>
      <c r="E365" s="48" t="s">
        <v>1063</v>
      </c>
      <c r="F365" s="48" t="s">
        <v>1058</v>
      </c>
      <c r="G365" s="48" t="s">
        <v>109</v>
      </c>
      <c r="H365" s="48" t="s">
        <v>1061</v>
      </c>
      <c r="I365" s="48" t="s">
        <v>296</v>
      </c>
      <c r="J365" s="48" t="s">
        <v>317</v>
      </c>
      <c r="K365" s="50">
        <v>44307</v>
      </c>
      <c r="M365" s="50">
        <v>44502</v>
      </c>
      <c r="N365" s="48" t="s">
        <v>86</v>
      </c>
      <c r="O365" s="51">
        <v>118</v>
      </c>
      <c r="P365" s="48" t="s">
        <v>298</v>
      </c>
      <c r="Q365" s="48" t="s">
        <v>87</v>
      </c>
      <c r="R365" s="48" t="s">
        <v>88</v>
      </c>
      <c r="S365" s="48" t="s">
        <v>89</v>
      </c>
      <c r="T365" s="48" t="s">
        <v>90</v>
      </c>
    </row>
    <row r="366" spans="1:20" s="48" customFormat="1" ht="12.75" outlineLevel="3" x14ac:dyDescent="0.2">
      <c r="A366" s="49"/>
      <c r="B366" s="48">
        <v>1030552</v>
      </c>
      <c r="C366" s="51">
        <v>76521</v>
      </c>
      <c r="D366" s="48" t="s">
        <v>1065</v>
      </c>
      <c r="E366" s="48" t="s">
        <v>1063</v>
      </c>
      <c r="F366" s="48" t="s">
        <v>277</v>
      </c>
      <c r="G366" s="48" t="s">
        <v>215</v>
      </c>
      <c r="H366" s="48" t="s">
        <v>1035</v>
      </c>
      <c r="I366" s="48" t="s">
        <v>296</v>
      </c>
      <c r="J366" s="48" t="s">
        <v>279</v>
      </c>
      <c r="K366" s="50">
        <v>44302</v>
      </c>
      <c r="M366" s="50">
        <v>44502</v>
      </c>
      <c r="N366" s="48" t="s">
        <v>86</v>
      </c>
      <c r="O366" s="51">
        <v>118</v>
      </c>
      <c r="P366" s="48" t="s">
        <v>298</v>
      </c>
      <c r="Q366" s="48" t="s">
        <v>87</v>
      </c>
      <c r="R366" s="48" t="s">
        <v>88</v>
      </c>
      <c r="S366" s="48" t="s">
        <v>89</v>
      </c>
      <c r="T366" s="48" t="s">
        <v>90</v>
      </c>
    </row>
    <row r="367" spans="1:20" s="48" customFormat="1" ht="12.75" outlineLevel="3" x14ac:dyDescent="0.2">
      <c r="A367" s="49"/>
      <c r="B367" s="48">
        <v>1028838</v>
      </c>
      <c r="C367" s="51">
        <v>374595</v>
      </c>
      <c r="E367" s="48" t="s">
        <v>1066</v>
      </c>
      <c r="F367" s="48" t="s">
        <v>1030</v>
      </c>
      <c r="G367" s="48" t="s">
        <v>109</v>
      </c>
      <c r="H367" s="48" t="s">
        <v>1066</v>
      </c>
      <c r="I367" s="48" t="s">
        <v>296</v>
      </c>
      <c r="J367" s="48" t="s">
        <v>111</v>
      </c>
      <c r="K367" s="50">
        <v>44291</v>
      </c>
      <c r="M367" s="50">
        <v>44502</v>
      </c>
      <c r="N367" s="48" t="s">
        <v>307</v>
      </c>
      <c r="O367" s="51">
        <v>211</v>
      </c>
      <c r="P367" s="48" t="s">
        <v>298</v>
      </c>
      <c r="Q367" s="48" t="s">
        <v>87</v>
      </c>
      <c r="R367" s="48" t="s">
        <v>88</v>
      </c>
      <c r="S367" s="48" t="s">
        <v>89</v>
      </c>
      <c r="T367" s="48" t="s">
        <v>90</v>
      </c>
    </row>
    <row r="368" spans="1:20" s="48" customFormat="1" ht="12.75" outlineLevel="3" x14ac:dyDescent="0.2">
      <c r="A368" s="49"/>
      <c r="B368" s="48">
        <v>1028838</v>
      </c>
      <c r="C368" s="51">
        <v>369655</v>
      </c>
      <c r="E368" s="48" t="s">
        <v>1066</v>
      </c>
      <c r="F368" s="48" t="s">
        <v>1030</v>
      </c>
      <c r="G368" s="48" t="s">
        <v>81</v>
      </c>
      <c r="H368" s="48" t="s">
        <v>1066</v>
      </c>
      <c r="I368" s="48" t="s">
        <v>296</v>
      </c>
      <c r="J368" s="48" t="s">
        <v>317</v>
      </c>
      <c r="K368" s="50">
        <v>44291</v>
      </c>
      <c r="M368" s="50">
        <v>44502</v>
      </c>
      <c r="N368" s="48" t="s">
        <v>86</v>
      </c>
      <c r="O368" s="51">
        <v>211</v>
      </c>
      <c r="P368" s="48" t="s">
        <v>298</v>
      </c>
      <c r="Q368" s="48" t="s">
        <v>87</v>
      </c>
      <c r="R368" s="48" t="s">
        <v>88</v>
      </c>
      <c r="S368" s="48" t="s">
        <v>89</v>
      </c>
      <c r="T368" s="48" t="s">
        <v>90</v>
      </c>
    </row>
    <row r="369" spans="1:20" s="48" customFormat="1" ht="12.75" outlineLevel="3" x14ac:dyDescent="0.2">
      <c r="A369" s="49"/>
      <c r="B369" s="48">
        <v>1007014</v>
      </c>
      <c r="C369" s="51">
        <v>59898</v>
      </c>
      <c r="D369" s="48" t="s">
        <v>998</v>
      </c>
      <c r="E369" s="48" t="s">
        <v>1066</v>
      </c>
      <c r="F369" s="48" t="s">
        <v>841</v>
      </c>
      <c r="G369" s="48" t="s">
        <v>109</v>
      </c>
      <c r="H369" s="48" t="s">
        <v>1067</v>
      </c>
      <c r="I369" s="48" t="s">
        <v>83</v>
      </c>
      <c r="J369" s="48" t="s">
        <v>111</v>
      </c>
      <c r="K369" s="50">
        <v>44140</v>
      </c>
      <c r="M369" s="50">
        <v>44440</v>
      </c>
      <c r="N369" s="48" t="s">
        <v>86</v>
      </c>
      <c r="O369" s="51">
        <v>242</v>
      </c>
      <c r="P369" s="48" t="s">
        <v>4</v>
      </c>
      <c r="Q369" s="48" t="s">
        <v>87</v>
      </c>
      <c r="R369" s="48" t="s">
        <v>88</v>
      </c>
      <c r="S369" s="48" t="s">
        <v>89</v>
      </c>
      <c r="T369" s="48" t="s">
        <v>90</v>
      </c>
    </row>
    <row r="370" spans="1:20" s="48" customFormat="1" ht="12.75" outlineLevel="3" x14ac:dyDescent="0.2">
      <c r="A370" s="49"/>
      <c r="B370" s="48">
        <v>1029555</v>
      </c>
      <c r="C370" s="51">
        <v>371400</v>
      </c>
      <c r="D370" s="48" t="s">
        <v>1069</v>
      </c>
      <c r="E370" s="48" t="s">
        <v>1066</v>
      </c>
      <c r="F370" s="48" t="s">
        <v>975</v>
      </c>
      <c r="G370" s="48" t="s">
        <v>81</v>
      </c>
      <c r="H370" s="48" t="s">
        <v>1068</v>
      </c>
      <c r="I370" s="48" t="s">
        <v>83</v>
      </c>
      <c r="J370" s="48" t="s">
        <v>179</v>
      </c>
      <c r="K370" s="50">
        <v>44296</v>
      </c>
      <c r="M370" s="50">
        <v>44354</v>
      </c>
      <c r="N370" s="48" t="s">
        <v>86</v>
      </c>
      <c r="O370" s="51">
        <v>118</v>
      </c>
      <c r="P370" s="48" t="s">
        <v>4</v>
      </c>
      <c r="Q370" s="48" t="s">
        <v>87</v>
      </c>
      <c r="R370" s="48" t="s">
        <v>88</v>
      </c>
      <c r="S370" s="48" t="s">
        <v>89</v>
      </c>
      <c r="T370" s="48" t="s">
        <v>90</v>
      </c>
    </row>
    <row r="371" spans="1:20" s="48" customFormat="1" ht="12.75" outlineLevel="3" x14ac:dyDescent="0.2">
      <c r="A371" s="49"/>
      <c r="B371" s="48">
        <v>1028838</v>
      </c>
      <c r="C371" s="51">
        <v>253297</v>
      </c>
      <c r="D371" s="48" t="s">
        <v>862</v>
      </c>
      <c r="E371" s="48" t="s">
        <v>1066</v>
      </c>
      <c r="F371" s="48" t="s">
        <v>1058</v>
      </c>
      <c r="G371" s="48" t="s">
        <v>109</v>
      </c>
      <c r="H371" s="48" t="s">
        <v>1070</v>
      </c>
      <c r="I371" s="48" t="s">
        <v>83</v>
      </c>
      <c r="J371" s="48" t="s">
        <v>98</v>
      </c>
      <c r="K371" s="50">
        <v>44291</v>
      </c>
      <c r="M371" s="50">
        <v>44410</v>
      </c>
      <c r="N371" s="48" t="s">
        <v>86</v>
      </c>
      <c r="O371" s="51">
        <v>118</v>
      </c>
      <c r="P371" s="48" t="s">
        <v>4</v>
      </c>
      <c r="Q371" s="48" t="s">
        <v>87</v>
      </c>
      <c r="R371" s="48" t="s">
        <v>88</v>
      </c>
      <c r="S371" s="48" t="s">
        <v>89</v>
      </c>
      <c r="T371" s="48" t="s">
        <v>90</v>
      </c>
    </row>
    <row r="372" spans="1:20" s="48" customFormat="1" ht="12.75" outlineLevel="3" x14ac:dyDescent="0.2">
      <c r="A372" s="49"/>
      <c r="B372" s="48">
        <v>1032902</v>
      </c>
      <c r="C372" s="51">
        <v>61400</v>
      </c>
      <c r="D372" s="48" t="s">
        <v>1000</v>
      </c>
      <c r="E372" s="48" t="s">
        <v>1066</v>
      </c>
      <c r="F372" s="48" t="s">
        <v>1058</v>
      </c>
      <c r="G372" s="48" t="s">
        <v>109</v>
      </c>
      <c r="H372" s="48" t="s">
        <v>1071</v>
      </c>
      <c r="I372" s="48" t="s">
        <v>83</v>
      </c>
      <c r="J372" s="48" t="s">
        <v>111</v>
      </c>
      <c r="K372" s="50">
        <v>44316</v>
      </c>
      <c r="M372" s="50">
        <v>44410</v>
      </c>
      <c r="N372" s="48" t="s">
        <v>86</v>
      </c>
      <c r="O372" s="51">
        <v>118</v>
      </c>
      <c r="P372" s="48" t="s">
        <v>4</v>
      </c>
      <c r="Q372" s="48" t="s">
        <v>87</v>
      </c>
      <c r="R372" s="48" t="s">
        <v>88</v>
      </c>
      <c r="S372" s="48" t="s">
        <v>89</v>
      </c>
      <c r="T372" s="48" t="s">
        <v>90</v>
      </c>
    </row>
    <row r="373" spans="1:20" s="48" customFormat="1" ht="12.75" outlineLevel="3" x14ac:dyDescent="0.2">
      <c r="A373" s="49"/>
      <c r="B373" s="48">
        <v>1028748</v>
      </c>
      <c r="C373" s="51">
        <v>24620</v>
      </c>
      <c r="E373" s="48" t="s">
        <v>1072</v>
      </c>
      <c r="F373" s="48" t="s">
        <v>1030</v>
      </c>
      <c r="G373" s="48" t="s">
        <v>109</v>
      </c>
      <c r="H373" s="48" t="s">
        <v>1072</v>
      </c>
      <c r="I373" s="48" t="s">
        <v>296</v>
      </c>
      <c r="J373" s="48" t="s">
        <v>317</v>
      </c>
      <c r="K373" s="50">
        <v>44290</v>
      </c>
      <c r="M373" s="50">
        <v>44502</v>
      </c>
      <c r="N373" s="48" t="s">
        <v>307</v>
      </c>
      <c r="O373" s="51">
        <v>212</v>
      </c>
      <c r="P373" s="48" t="s">
        <v>298</v>
      </c>
      <c r="Q373" s="48" t="s">
        <v>87</v>
      </c>
      <c r="R373" s="48" t="s">
        <v>88</v>
      </c>
      <c r="S373" s="48" t="s">
        <v>89</v>
      </c>
      <c r="T373" s="48" t="s">
        <v>90</v>
      </c>
    </row>
    <row r="374" spans="1:20" s="48" customFormat="1" ht="12.75" outlineLevel="3" x14ac:dyDescent="0.2">
      <c r="A374" s="49"/>
      <c r="B374" s="48">
        <v>1028748</v>
      </c>
      <c r="C374" s="51">
        <v>83156</v>
      </c>
      <c r="E374" s="48" t="s">
        <v>1072</v>
      </c>
      <c r="F374" s="48" t="s">
        <v>1030</v>
      </c>
      <c r="G374" s="48" t="s">
        <v>81</v>
      </c>
      <c r="H374" s="48" t="s">
        <v>1072</v>
      </c>
      <c r="I374" s="48" t="s">
        <v>296</v>
      </c>
      <c r="J374" s="48" t="s">
        <v>106</v>
      </c>
      <c r="K374" s="50">
        <v>44290</v>
      </c>
      <c r="M374" s="50">
        <v>44502</v>
      </c>
      <c r="N374" s="48" t="s">
        <v>307</v>
      </c>
      <c r="O374" s="51">
        <v>212</v>
      </c>
      <c r="P374" s="48" t="s">
        <v>298</v>
      </c>
      <c r="Q374" s="48" t="s">
        <v>87</v>
      </c>
      <c r="R374" s="48" t="s">
        <v>88</v>
      </c>
      <c r="S374" s="48" t="s">
        <v>89</v>
      </c>
      <c r="T374" s="48" t="s">
        <v>90</v>
      </c>
    </row>
    <row r="375" spans="1:20" s="48" customFormat="1" ht="12.75" outlineLevel="3" x14ac:dyDescent="0.2">
      <c r="A375" s="49"/>
      <c r="B375" s="48">
        <v>1020935</v>
      </c>
      <c r="C375" s="51">
        <v>59700</v>
      </c>
      <c r="D375" s="48" t="s">
        <v>1074</v>
      </c>
      <c r="E375" s="48" t="s">
        <v>1072</v>
      </c>
      <c r="F375" s="48" t="s">
        <v>984</v>
      </c>
      <c r="G375" s="48" t="s">
        <v>81</v>
      </c>
      <c r="H375" s="48" t="s">
        <v>1073</v>
      </c>
      <c r="I375" s="48" t="s">
        <v>83</v>
      </c>
      <c r="J375" s="48" t="s">
        <v>149</v>
      </c>
      <c r="K375" s="50">
        <v>44236</v>
      </c>
      <c r="M375" s="50">
        <v>44321</v>
      </c>
      <c r="N375" s="48" t="s">
        <v>86</v>
      </c>
      <c r="O375" s="51">
        <v>181</v>
      </c>
      <c r="P375" s="48" t="s">
        <v>285</v>
      </c>
      <c r="Q375" s="48" t="s">
        <v>87</v>
      </c>
      <c r="R375" s="48" t="s">
        <v>88</v>
      </c>
      <c r="S375" s="48" t="s">
        <v>89</v>
      </c>
      <c r="T375" s="48" t="s">
        <v>90</v>
      </c>
    </row>
    <row r="376" spans="1:20" s="48" customFormat="1" ht="12.75" outlineLevel="3" x14ac:dyDescent="0.2">
      <c r="A376" s="49"/>
      <c r="B376" s="48">
        <v>1028748</v>
      </c>
      <c r="C376" s="51">
        <v>147855</v>
      </c>
      <c r="D376" s="48" t="s">
        <v>1075</v>
      </c>
      <c r="E376" s="48" t="s">
        <v>1072</v>
      </c>
      <c r="F376" s="48" t="s">
        <v>975</v>
      </c>
      <c r="G376" s="48" t="s">
        <v>81</v>
      </c>
      <c r="H376" s="48" t="s">
        <v>1051</v>
      </c>
      <c r="I376" s="48" t="s">
        <v>296</v>
      </c>
      <c r="J376" s="48" t="s">
        <v>106</v>
      </c>
      <c r="K376" s="50">
        <v>44290</v>
      </c>
      <c r="M376" s="50">
        <v>44502</v>
      </c>
      <c r="N376" s="48" t="s">
        <v>86</v>
      </c>
      <c r="O376" s="51">
        <v>118</v>
      </c>
      <c r="P376" s="48" t="s">
        <v>298</v>
      </c>
      <c r="Q376" s="48" t="s">
        <v>87</v>
      </c>
      <c r="R376" s="48" t="s">
        <v>88</v>
      </c>
      <c r="S376" s="48" t="s">
        <v>89</v>
      </c>
      <c r="T376" s="48" t="s">
        <v>90</v>
      </c>
    </row>
    <row r="377" spans="1:20" s="48" customFormat="1" ht="12.75" outlineLevel="3" x14ac:dyDescent="0.2">
      <c r="A377" s="49"/>
      <c r="B377" s="48">
        <v>1030241</v>
      </c>
      <c r="C377" s="51">
        <v>19680</v>
      </c>
      <c r="D377" s="48" t="s">
        <v>1077</v>
      </c>
      <c r="E377" s="48" t="s">
        <v>1072</v>
      </c>
      <c r="F377" s="48" t="s">
        <v>1058</v>
      </c>
      <c r="G377" s="48" t="s">
        <v>109</v>
      </c>
      <c r="H377" s="48" t="s">
        <v>1076</v>
      </c>
      <c r="I377" s="48" t="s">
        <v>83</v>
      </c>
      <c r="J377" s="48" t="s">
        <v>988</v>
      </c>
      <c r="K377" s="50">
        <v>44292</v>
      </c>
      <c r="M377" s="50">
        <v>44440</v>
      </c>
      <c r="N377" s="48" t="s">
        <v>86</v>
      </c>
      <c r="O377" s="51">
        <v>118</v>
      </c>
      <c r="P377" s="48" t="s">
        <v>4</v>
      </c>
      <c r="Q377" s="48" t="s">
        <v>87</v>
      </c>
      <c r="R377" s="48" t="s">
        <v>88</v>
      </c>
      <c r="S377" s="48" t="s">
        <v>89</v>
      </c>
      <c r="T377" s="48" t="s">
        <v>90</v>
      </c>
    </row>
    <row r="378" spans="1:20" s="48" customFormat="1" ht="12.75" outlineLevel="3" x14ac:dyDescent="0.2">
      <c r="A378" s="49"/>
      <c r="B378" s="48">
        <v>1028838</v>
      </c>
      <c r="C378" s="51">
        <v>4940</v>
      </c>
      <c r="D378" s="48" t="s">
        <v>1078</v>
      </c>
      <c r="E378" s="48" t="s">
        <v>1072</v>
      </c>
      <c r="F378" s="48" t="s">
        <v>1058</v>
      </c>
      <c r="G378" s="48" t="s">
        <v>109</v>
      </c>
      <c r="H378" s="48" t="s">
        <v>1066</v>
      </c>
      <c r="I378" s="48" t="s">
        <v>296</v>
      </c>
      <c r="J378" s="48" t="s">
        <v>317</v>
      </c>
      <c r="K378" s="50">
        <v>44291</v>
      </c>
      <c r="M378" s="50">
        <v>44502</v>
      </c>
      <c r="N378" s="48" t="s">
        <v>86</v>
      </c>
      <c r="O378" s="51">
        <v>118</v>
      </c>
      <c r="P378" s="48" t="s">
        <v>298</v>
      </c>
      <c r="Q378" s="48" t="s">
        <v>87</v>
      </c>
      <c r="R378" s="48" t="s">
        <v>88</v>
      </c>
      <c r="S378" s="48" t="s">
        <v>89</v>
      </c>
      <c r="T378" s="48" t="s">
        <v>90</v>
      </c>
    </row>
    <row r="379" spans="1:20" s="48" customFormat="1" ht="12.75" outlineLevel="3" x14ac:dyDescent="0.2">
      <c r="A379" s="49"/>
      <c r="B379" s="48">
        <v>1030638</v>
      </c>
      <c r="C379" s="51">
        <v>128898</v>
      </c>
      <c r="D379" s="48" t="s">
        <v>1010</v>
      </c>
      <c r="E379" s="48" t="s">
        <v>1072</v>
      </c>
      <c r="F379" s="48" t="s">
        <v>1079</v>
      </c>
      <c r="G379" s="48" t="s">
        <v>81</v>
      </c>
      <c r="H379" s="48" t="s">
        <v>1080</v>
      </c>
      <c r="I379" s="48" t="s">
        <v>83</v>
      </c>
      <c r="J379" s="48" t="s">
        <v>1007</v>
      </c>
      <c r="K379" s="50">
        <v>44302</v>
      </c>
      <c r="M379" s="50">
        <v>44440</v>
      </c>
      <c r="N379" s="48" t="s">
        <v>86</v>
      </c>
      <c r="O379" s="51">
        <v>118</v>
      </c>
      <c r="P379" s="48" t="s">
        <v>4</v>
      </c>
      <c r="Q379" s="48" t="s">
        <v>87</v>
      </c>
      <c r="R379" s="48" t="s">
        <v>88</v>
      </c>
      <c r="S379" s="48" t="s">
        <v>89</v>
      </c>
      <c r="T379" s="48" t="s">
        <v>90</v>
      </c>
    </row>
    <row r="380" spans="1:20" s="48" customFormat="1" ht="12.75" outlineLevel="3" x14ac:dyDescent="0.2">
      <c r="A380" s="49"/>
      <c r="B380" s="48">
        <v>1028748</v>
      </c>
      <c r="C380" s="51">
        <v>38048</v>
      </c>
      <c r="E380" s="48" t="s">
        <v>1081</v>
      </c>
      <c r="F380" s="48" t="s">
        <v>1030</v>
      </c>
      <c r="G380" s="48" t="s">
        <v>96</v>
      </c>
      <c r="H380" s="48" t="s">
        <v>1081</v>
      </c>
      <c r="I380" s="48" t="s">
        <v>296</v>
      </c>
      <c r="J380" s="48" t="s">
        <v>300</v>
      </c>
      <c r="K380" s="50">
        <v>44290</v>
      </c>
      <c r="M380" s="50">
        <v>44502</v>
      </c>
      <c r="N380" s="48" t="s">
        <v>307</v>
      </c>
      <c r="O380" s="51">
        <v>212</v>
      </c>
      <c r="P380" s="48" t="s">
        <v>298</v>
      </c>
      <c r="Q380" s="48" t="s">
        <v>87</v>
      </c>
      <c r="R380" s="48" t="s">
        <v>88</v>
      </c>
      <c r="S380" s="48" t="s">
        <v>89</v>
      </c>
      <c r="T380" s="48" t="s">
        <v>90</v>
      </c>
    </row>
    <row r="381" spans="1:20" s="48" customFormat="1" ht="12.75" outlineLevel="3" x14ac:dyDescent="0.2">
      <c r="A381" s="49"/>
      <c r="B381" s="48">
        <v>1028748</v>
      </c>
      <c r="C381" s="51">
        <v>571686</v>
      </c>
      <c r="E381" s="48" t="s">
        <v>1081</v>
      </c>
      <c r="F381" s="48" t="s">
        <v>1030</v>
      </c>
      <c r="G381" s="48" t="s">
        <v>81</v>
      </c>
      <c r="H381" s="48" t="s">
        <v>1081</v>
      </c>
      <c r="I381" s="48" t="s">
        <v>296</v>
      </c>
      <c r="J381" s="48" t="s">
        <v>106</v>
      </c>
      <c r="K381" s="50">
        <v>44290</v>
      </c>
      <c r="M381" s="50">
        <v>44502</v>
      </c>
      <c r="N381" s="48" t="s">
        <v>86</v>
      </c>
      <c r="O381" s="51">
        <v>212</v>
      </c>
      <c r="P381" s="48" t="s">
        <v>298</v>
      </c>
      <c r="Q381" s="48" t="s">
        <v>87</v>
      </c>
      <c r="R381" s="48" t="s">
        <v>88</v>
      </c>
      <c r="S381" s="48" t="s">
        <v>89</v>
      </c>
      <c r="T381" s="48" t="s">
        <v>90</v>
      </c>
    </row>
    <row r="382" spans="1:20" s="48" customFormat="1" ht="12.75" outlineLevel="3" x14ac:dyDescent="0.2">
      <c r="A382" s="49"/>
      <c r="B382" s="48">
        <v>1028748</v>
      </c>
      <c r="C382" s="51">
        <v>537600</v>
      </c>
      <c r="E382" s="48" t="s">
        <v>1081</v>
      </c>
      <c r="F382" s="48" t="s">
        <v>1030</v>
      </c>
      <c r="G382" s="48" t="s">
        <v>215</v>
      </c>
      <c r="H382" s="48" t="s">
        <v>1081</v>
      </c>
      <c r="I382" s="48" t="s">
        <v>296</v>
      </c>
      <c r="J382" s="48" t="s">
        <v>283</v>
      </c>
      <c r="K382" s="50">
        <v>44290</v>
      </c>
      <c r="M382" s="50">
        <v>44502</v>
      </c>
      <c r="N382" s="48" t="s">
        <v>307</v>
      </c>
      <c r="O382" s="51">
        <v>212</v>
      </c>
      <c r="P382" s="48" t="s">
        <v>298</v>
      </c>
      <c r="Q382" s="48" t="s">
        <v>87</v>
      </c>
      <c r="R382" s="48" t="s">
        <v>88</v>
      </c>
      <c r="S382" s="48" t="s">
        <v>89</v>
      </c>
      <c r="T382" s="48" t="s">
        <v>90</v>
      </c>
    </row>
    <row r="383" spans="1:20" s="48" customFormat="1" ht="12.75" outlineLevel="3" x14ac:dyDescent="0.2">
      <c r="A383" s="49"/>
      <c r="B383" s="48">
        <v>1021890</v>
      </c>
      <c r="C383" s="51">
        <v>24800</v>
      </c>
      <c r="D383" s="48" t="s">
        <v>968</v>
      </c>
      <c r="E383" s="48" t="s">
        <v>1081</v>
      </c>
      <c r="F383" s="48" t="s">
        <v>1040</v>
      </c>
      <c r="G383" s="48" t="s">
        <v>215</v>
      </c>
      <c r="H383" s="48" t="s">
        <v>1082</v>
      </c>
      <c r="I383" s="48" t="s">
        <v>83</v>
      </c>
      <c r="J383" s="48" t="s">
        <v>283</v>
      </c>
      <c r="K383" s="50">
        <v>44243</v>
      </c>
      <c r="M383" s="50">
        <v>44319</v>
      </c>
      <c r="N383" s="48" t="s">
        <v>86</v>
      </c>
      <c r="O383" s="51">
        <v>181</v>
      </c>
      <c r="P383" s="48" t="s">
        <v>4</v>
      </c>
      <c r="Q383" s="48" t="s">
        <v>87</v>
      </c>
      <c r="R383" s="48" t="s">
        <v>88</v>
      </c>
      <c r="S383" s="48" t="s">
        <v>89</v>
      </c>
      <c r="T383" s="48" t="s">
        <v>90</v>
      </c>
    </row>
    <row r="384" spans="1:20" s="48" customFormat="1" ht="12.75" outlineLevel="3" x14ac:dyDescent="0.2">
      <c r="A384" s="49"/>
      <c r="B384" s="48">
        <v>1020849</v>
      </c>
      <c r="C384" s="51">
        <v>11205</v>
      </c>
      <c r="D384" s="48" t="s">
        <v>968</v>
      </c>
      <c r="E384" s="48" t="s">
        <v>1081</v>
      </c>
      <c r="F384" s="48" t="s">
        <v>281</v>
      </c>
      <c r="G384" s="48" t="s">
        <v>81</v>
      </c>
      <c r="H384" s="48" t="s">
        <v>282</v>
      </c>
      <c r="I384" s="48" t="s">
        <v>83</v>
      </c>
      <c r="J384" s="48" t="s">
        <v>283</v>
      </c>
      <c r="K384" s="50">
        <v>44236</v>
      </c>
      <c r="M384" s="50">
        <v>44321</v>
      </c>
      <c r="N384" s="48" t="s">
        <v>86</v>
      </c>
      <c r="O384" s="51">
        <v>181</v>
      </c>
      <c r="P384" s="48" t="s">
        <v>285</v>
      </c>
      <c r="Q384" s="48" t="s">
        <v>87</v>
      </c>
      <c r="R384" s="48" t="s">
        <v>88</v>
      </c>
      <c r="S384" s="48" t="s">
        <v>89</v>
      </c>
      <c r="T384" s="48" t="s">
        <v>90</v>
      </c>
    </row>
    <row r="385" spans="1:20" s="48" customFormat="1" ht="12.75" outlineLevel="3" x14ac:dyDescent="0.2">
      <c r="A385" s="49"/>
      <c r="B385" s="48">
        <v>1021994</v>
      </c>
      <c r="C385" s="51">
        <v>364800</v>
      </c>
      <c r="D385" s="48" t="s">
        <v>968</v>
      </c>
      <c r="E385" s="48" t="s">
        <v>1081</v>
      </c>
      <c r="F385" s="48" t="s">
        <v>286</v>
      </c>
      <c r="G385" s="48" t="s">
        <v>215</v>
      </c>
      <c r="H385" s="48" t="s">
        <v>287</v>
      </c>
      <c r="I385" s="48" t="s">
        <v>83</v>
      </c>
      <c r="J385" s="48" t="s">
        <v>283</v>
      </c>
      <c r="K385" s="50">
        <v>44244</v>
      </c>
      <c r="M385" s="50">
        <v>44319</v>
      </c>
      <c r="N385" s="48" t="s">
        <v>86</v>
      </c>
      <c r="O385" s="51">
        <v>181</v>
      </c>
      <c r="P385" s="48" t="s">
        <v>285</v>
      </c>
      <c r="Q385" s="48" t="s">
        <v>87</v>
      </c>
      <c r="R385" s="48" t="s">
        <v>88</v>
      </c>
      <c r="S385" s="48" t="s">
        <v>89</v>
      </c>
      <c r="T385" s="48" t="s">
        <v>90</v>
      </c>
    </row>
    <row r="386" spans="1:20" s="48" customFormat="1" ht="12.75" outlineLevel="3" x14ac:dyDescent="0.2">
      <c r="A386" s="49"/>
      <c r="B386" s="48">
        <v>1021995</v>
      </c>
      <c r="C386" s="51">
        <v>86900</v>
      </c>
      <c r="D386" s="48" t="s">
        <v>968</v>
      </c>
      <c r="E386" s="48" t="s">
        <v>1081</v>
      </c>
      <c r="F386" s="48" t="s">
        <v>286</v>
      </c>
      <c r="G386" s="48" t="s">
        <v>215</v>
      </c>
      <c r="H386" s="48" t="s">
        <v>1083</v>
      </c>
      <c r="I386" s="48" t="s">
        <v>83</v>
      </c>
      <c r="J386" s="48" t="s">
        <v>283</v>
      </c>
      <c r="K386" s="50">
        <v>44244</v>
      </c>
      <c r="M386" s="50">
        <v>44319</v>
      </c>
      <c r="N386" s="48" t="s">
        <v>86</v>
      </c>
      <c r="O386" s="51">
        <v>181</v>
      </c>
      <c r="P386" s="48" t="s">
        <v>285</v>
      </c>
      <c r="Q386" s="48" t="s">
        <v>87</v>
      </c>
      <c r="R386" s="48" t="s">
        <v>88</v>
      </c>
      <c r="S386" s="48" t="s">
        <v>89</v>
      </c>
      <c r="T386" s="48" t="s">
        <v>90</v>
      </c>
    </row>
    <row r="387" spans="1:20" s="48" customFormat="1" ht="12.75" outlineLevel="3" x14ac:dyDescent="0.2">
      <c r="A387" s="49"/>
      <c r="B387" s="48">
        <v>1022809</v>
      </c>
      <c r="C387" s="51">
        <v>36300</v>
      </c>
      <c r="D387" s="48" t="s">
        <v>968</v>
      </c>
      <c r="E387" s="48" t="s">
        <v>1081</v>
      </c>
      <c r="F387" s="48" t="s">
        <v>286</v>
      </c>
      <c r="G387" s="48" t="s">
        <v>215</v>
      </c>
      <c r="H387" s="48" t="s">
        <v>1084</v>
      </c>
      <c r="I387" s="48" t="s">
        <v>83</v>
      </c>
      <c r="J387" s="48" t="s">
        <v>283</v>
      </c>
      <c r="K387" s="50">
        <v>44249</v>
      </c>
      <c r="M387" s="50">
        <v>44319</v>
      </c>
      <c r="N387" s="48" t="s">
        <v>86</v>
      </c>
      <c r="O387" s="51">
        <v>181</v>
      </c>
      <c r="P387" s="48" t="s">
        <v>285</v>
      </c>
      <c r="Q387" s="48" t="s">
        <v>87</v>
      </c>
      <c r="R387" s="48" t="s">
        <v>88</v>
      </c>
      <c r="S387" s="48" t="s">
        <v>89</v>
      </c>
      <c r="T387" s="48" t="s">
        <v>90</v>
      </c>
    </row>
    <row r="388" spans="1:20" s="48" customFormat="1" ht="12.75" outlineLevel="3" x14ac:dyDescent="0.2">
      <c r="A388" s="49"/>
      <c r="B388" s="48">
        <v>1022027</v>
      </c>
      <c r="C388" s="51">
        <v>24800</v>
      </c>
      <c r="D388" s="48" t="s">
        <v>968</v>
      </c>
      <c r="E388" s="48" t="s">
        <v>1081</v>
      </c>
      <c r="F388" s="48" t="s">
        <v>286</v>
      </c>
      <c r="G388" s="48" t="s">
        <v>215</v>
      </c>
      <c r="H388" s="48" t="s">
        <v>1085</v>
      </c>
      <c r="I388" s="48" t="s">
        <v>83</v>
      </c>
      <c r="J388" s="48" t="s">
        <v>283</v>
      </c>
      <c r="K388" s="50">
        <v>44244</v>
      </c>
      <c r="M388" s="50">
        <v>44319</v>
      </c>
      <c r="N388" s="48" t="s">
        <v>86</v>
      </c>
      <c r="O388" s="51">
        <v>181</v>
      </c>
      <c r="P388" s="48" t="s">
        <v>285</v>
      </c>
      <c r="Q388" s="48" t="s">
        <v>87</v>
      </c>
      <c r="R388" s="48" t="s">
        <v>88</v>
      </c>
      <c r="S388" s="48" t="s">
        <v>89</v>
      </c>
      <c r="T388" s="48" t="s">
        <v>90</v>
      </c>
    </row>
    <row r="389" spans="1:20" s="48" customFormat="1" ht="12.75" outlineLevel="3" x14ac:dyDescent="0.2">
      <c r="A389" s="49"/>
      <c r="B389" s="48">
        <v>1028748</v>
      </c>
      <c r="C389" s="51">
        <v>107776</v>
      </c>
      <c r="D389" s="48" t="s">
        <v>1086</v>
      </c>
      <c r="E389" s="48" t="s">
        <v>1081</v>
      </c>
      <c r="F389" s="48" t="s">
        <v>975</v>
      </c>
      <c r="G389" s="48" t="s">
        <v>81</v>
      </c>
      <c r="H389" s="48" t="s">
        <v>1072</v>
      </c>
      <c r="I389" s="48" t="s">
        <v>296</v>
      </c>
      <c r="J389" s="48" t="s">
        <v>106</v>
      </c>
      <c r="K389" s="50">
        <v>44290</v>
      </c>
      <c r="M389" s="50">
        <v>44502</v>
      </c>
      <c r="N389" s="48" t="s">
        <v>86</v>
      </c>
      <c r="O389" s="51">
        <v>118</v>
      </c>
      <c r="P389" s="48" t="s">
        <v>298</v>
      </c>
      <c r="Q389" s="48" t="s">
        <v>87</v>
      </c>
      <c r="R389" s="48" t="s">
        <v>88</v>
      </c>
      <c r="S389" s="48" t="s">
        <v>89</v>
      </c>
      <c r="T389" s="48" t="s">
        <v>90</v>
      </c>
    </row>
    <row r="390" spans="1:20" s="48" customFormat="1" ht="12.75" outlineLevel="3" x14ac:dyDescent="0.2">
      <c r="A390" s="49"/>
      <c r="B390" s="48">
        <v>1029540</v>
      </c>
      <c r="C390" s="51">
        <v>38048</v>
      </c>
      <c r="D390" s="48" t="s">
        <v>1087</v>
      </c>
      <c r="E390" s="48" t="s">
        <v>1081</v>
      </c>
      <c r="F390" s="48" t="s">
        <v>1020</v>
      </c>
      <c r="G390" s="48" t="s">
        <v>96</v>
      </c>
      <c r="H390" s="48" t="s">
        <v>1016</v>
      </c>
      <c r="I390" s="48" t="s">
        <v>296</v>
      </c>
      <c r="J390" s="48" t="s">
        <v>300</v>
      </c>
      <c r="K390" s="50">
        <v>44295</v>
      </c>
      <c r="M390" s="50">
        <v>44439</v>
      </c>
      <c r="N390" s="48" t="s">
        <v>86</v>
      </c>
      <c r="O390" s="51">
        <v>118</v>
      </c>
      <c r="P390" s="48" t="s">
        <v>245</v>
      </c>
      <c r="Q390" s="48" t="s">
        <v>87</v>
      </c>
      <c r="R390" s="48" t="s">
        <v>88</v>
      </c>
      <c r="S390" s="48" t="s">
        <v>89</v>
      </c>
      <c r="T390" s="48" t="s">
        <v>90</v>
      </c>
    </row>
    <row r="391" spans="1:20" s="48" customFormat="1" ht="12.75" outlineLevel="3" x14ac:dyDescent="0.2">
      <c r="A391" s="49"/>
      <c r="B391" s="53">
        <v>223823</v>
      </c>
      <c r="C391" s="51">
        <v>1141370</v>
      </c>
      <c r="E391" s="48" t="s">
        <v>1088</v>
      </c>
      <c r="F391" s="48" t="s">
        <v>1030</v>
      </c>
      <c r="G391" s="48" t="s">
        <v>109</v>
      </c>
      <c r="H391" s="48" t="s">
        <v>1088</v>
      </c>
      <c r="I391" s="48" t="s">
        <v>296</v>
      </c>
      <c r="J391" s="48" t="s">
        <v>238</v>
      </c>
      <c r="K391" s="50">
        <v>43861</v>
      </c>
      <c r="M391" s="50">
        <v>44502</v>
      </c>
      <c r="N391" s="48" t="s">
        <v>307</v>
      </c>
      <c r="O391" s="51">
        <v>641</v>
      </c>
      <c r="P391" s="48" t="s">
        <v>298</v>
      </c>
      <c r="Q391" s="48" t="s">
        <v>87</v>
      </c>
      <c r="R391" s="48" t="s">
        <v>88</v>
      </c>
      <c r="S391" s="48" t="s">
        <v>89</v>
      </c>
      <c r="T391" s="48" t="s">
        <v>90</v>
      </c>
    </row>
    <row r="392" spans="1:20" s="48" customFormat="1" ht="12.75" outlineLevel="3" x14ac:dyDescent="0.2">
      <c r="A392" s="49"/>
      <c r="B392" s="53">
        <v>223823</v>
      </c>
      <c r="C392" s="51">
        <v>844300</v>
      </c>
      <c r="E392" s="48" t="s">
        <v>1088</v>
      </c>
      <c r="F392" s="48" t="s">
        <v>1030</v>
      </c>
      <c r="G392" s="48" t="s">
        <v>81</v>
      </c>
      <c r="H392" s="48" t="s">
        <v>1088</v>
      </c>
      <c r="I392" s="48" t="s">
        <v>296</v>
      </c>
      <c r="J392" s="48" t="s">
        <v>964</v>
      </c>
      <c r="K392" s="50">
        <v>43861</v>
      </c>
      <c r="M392" s="50">
        <v>44502</v>
      </c>
      <c r="N392" s="48" t="s">
        <v>86</v>
      </c>
      <c r="O392" s="51">
        <v>641</v>
      </c>
      <c r="P392" s="48" t="s">
        <v>298</v>
      </c>
      <c r="Q392" s="48" t="s">
        <v>87</v>
      </c>
      <c r="R392" s="48" t="s">
        <v>88</v>
      </c>
      <c r="S392" s="48" t="s">
        <v>89</v>
      </c>
      <c r="T392" s="48" t="s">
        <v>90</v>
      </c>
    </row>
    <row r="393" spans="1:20" s="48" customFormat="1" ht="12.75" outlineLevel="3" x14ac:dyDescent="0.2">
      <c r="A393" s="49"/>
      <c r="B393" s="53">
        <v>223823</v>
      </c>
      <c r="C393" s="51">
        <v>1141370</v>
      </c>
      <c r="D393" s="48" t="s">
        <v>1091</v>
      </c>
      <c r="E393" s="48" t="s">
        <v>1088</v>
      </c>
      <c r="F393" s="48" t="s">
        <v>1089</v>
      </c>
      <c r="G393" s="48" t="s">
        <v>109</v>
      </c>
      <c r="H393" s="48" t="s">
        <v>1090</v>
      </c>
      <c r="I393" s="48" t="s">
        <v>83</v>
      </c>
      <c r="J393" s="48" t="s">
        <v>238</v>
      </c>
      <c r="K393" s="50">
        <v>43861</v>
      </c>
      <c r="M393" s="50">
        <v>44496</v>
      </c>
      <c r="N393" s="48" t="s">
        <v>86</v>
      </c>
      <c r="O393" s="51">
        <v>242</v>
      </c>
      <c r="P393" s="48" t="s">
        <v>4</v>
      </c>
      <c r="Q393" s="48" t="s">
        <v>87</v>
      </c>
      <c r="R393" s="48" t="s">
        <v>88</v>
      </c>
      <c r="S393" s="48" t="s">
        <v>89</v>
      </c>
      <c r="T393" s="48" t="s">
        <v>90</v>
      </c>
    </row>
    <row r="394" spans="1:20" s="48" customFormat="1" ht="12.75" outlineLevel="3" x14ac:dyDescent="0.2">
      <c r="A394" s="49"/>
      <c r="B394" s="48">
        <v>1010515</v>
      </c>
      <c r="C394" s="51">
        <v>628597</v>
      </c>
      <c r="E394" s="48" t="s">
        <v>1092</v>
      </c>
      <c r="F394" s="48" t="s">
        <v>1030</v>
      </c>
      <c r="G394" s="48" t="s">
        <v>109</v>
      </c>
      <c r="H394" s="48" t="s">
        <v>1092</v>
      </c>
      <c r="I394" s="48" t="s">
        <v>296</v>
      </c>
      <c r="J394" s="48" t="s">
        <v>238</v>
      </c>
      <c r="K394" s="50">
        <v>44163</v>
      </c>
      <c r="M394" s="50">
        <v>44502</v>
      </c>
      <c r="N394" s="48" t="s">
        <v>307</v>
      </c>
      <c r="O394" s="51">
        <v>339</v>
      </c>
      <c r="P394" s="48" t="s">
        <v>298</v>
      </c>
      <c r="Q394" s="48" t="s">
        <v>87</v>
      </c>
      <c r="R394" s="48" t="s">
        <v>88</v>
      </c>
      <c r="S394" s="48" t="s">
        <v>89</v>
      </c>
      <c r="T394" s="48" t="s">
        <v>90</v>
      </c>
    </row>
    <row r="395" spans="1:20" s="48" customFormat="1" ht="12.75" outlineLevel="3" x14ac:dyDescent="0.2">
      <c r="A395" s="49"/>
      <c r="B395" s="48">
        <v>1010515</v>
      </c>
      <c r="C395" s="51">
        <v>356060</v>
      </c>
      <c r="E395" s="48" t="s">
        <v>1092</v>
      </c>
      <c r="F395" s="48" t="s">
        <v>1030</v>
      </c>
      <c r="G395" s="48" t="s">
        <v>81</v>
      </c>
      <c r="H395" s="48" t="s">
        <v>1092</v>
      </c>
      <c r="I395" s="48" t="s">
        <v>296</v>
      </c>
      <c r="J395" s="48" t="s">
        <v>964</v>
      </c>
      <c r="K395" s="50">
        <v>44163</v>
      </c>
      <c r="M395" s="50">
        <v>44502</v>
      </c>
      <c r="N395" s="48" t="s">
        <v>86</v>
      </c>
      <c r="O395" s="51">
        <v>339</v>
      </c>
      <c r="P395" s="48" t="s">
        <v>298</v>
      </c>
      <c r="Q395" s="48" t="s">
        <v>87</v>
      </c>
      <c r="R395" s="48" t="s">
        <v>88</v>
      </c>
      <c r="S395" s="48" t="s">
        <v>89</v>
      </c>
      <c r="T395" s="48" t="s">
        <v>90</v>
      </c>
    </row>
    <row r="396" spans="1:20" s="48" customFormat="1" ht="12.75" outlineLevel="3" x14ac:dyDescent="0.2">
      <c r="A396" s="49"/>
      <c r="B396" s="48">
        <v>1010515</v>
      </c>
      <c r="C396" s="51">
        <v>628597</v>
      </c>
      <c r="D396" s="48" t="s">
        <v>1091</v>
      </c>
      <c r="E396" s="48" t="s">
        <v>1092</v>
      </c>
      <c r="F396" s="48" t="s">
        <v>235</v>
      </c>
      <c r="G396" s="48" t="s">
        <v>109</v>
      </c>
      <c r="H396" s="48" t="s">
        <v>237</v>
      </c>
      <c r="I396" s="48" t="s">
        <v>83</v>
      </c>
      <c r="J396" s="48" t="s">
        <v>238</v>
      </c>
      <c r="K396" s="50">
        <v>44163</v>
      </c>
      <c r="M396" s="50">
        <v>44496</v>
      </c>
      <c r="N396" s="48" t="s">
        <v>86</v>
      </c>
      <c r="O396" s="51">
        <v>242</v>
      </c>
      <c r="P396" s="48" t="s">
        <v>4</v>
      </c>
      <c r="Q396" s="48" t="s">
        <v>87</v>
      </c>
      <c r="R396" s="48" t="s">
        <v>88</v>
      </c>
      <c r="S396" s="48" t="s">
        <v>89</v>
      </c>
      <c r="T396" s="48" t="s">
        <v>90</v>
      </c>
    </row>
    <row r="397" spans="1:20" s="48" customFormat="1" ht="12.75" outlineLevel="3" x14ac:dyDescent="0.2">
      <c r="A397" s="49"/>
      <c r="B397" s="48">
        <v>1030552</v>
      </c>
      <c r="C397" s="51">
        <v>14603</v>
      </c>
      <c r="E397" s="48" t="s">
        <v>1093</v>
      </c>
      <c r="F397" s="48" t="s">
        <v>1030</v>
      </c>
      <c r="G397" s="48" t="s">
        <v>81</v>
      </c>
      <c r="H397" s="48" t="s">
        <v>1093</v>
      </c>
      <c r="I397" s="48" t="s">
        <v>296</v>
      </c>
      <c r="J397" s="48" t="s">
        <v>141</v>
      </c>
      <c r="K397" s="50">
        <v>44302</v>
      </c>
      <c r="M397" s="50">
        <v>44502</v>
      </c>
      <c r="N397" s="48" t="s">
        <v>86</v>
      </c>
      <c r="O397" s="51">
        <v>200</v>
      </c>
      <c r="P397" s="48" t="s">
        <v>298</v>
      </c>
      <c r="Q397" s="48" t="s">
        <v>87</v>
      </c>
      <c r="R397" s="48" t="s">
        <v>88</v>
      </c>
      <c r="S397" s="48" t="s">
        <v>89</v>
      </c>
      <c r="T397" s="48" t="s">
        <v>90</v>
      </c>
    </row>
    <row r="398" spans="1:20" s="48" customFormat="1" ht="12.75" outlineLevel="3" x14ac:dyDescent="0.2">
      <c r="A398" s="49"/>
      <c r="B398" s="48">
        <v>1030552</v>
      </c>
      <c r="C398" s="51">
        <v>15948</v>
      </c>
      <c r="E398" s="48" t="s">
        <v>1093</v>
      </c>
      <c r="F398" s="48" t="s">
        <v>1030</v>
      </c>
      <c r="G398" s="48" t="s">
        <v>215</v>
      </c>
      <c r="H398" s="48" t="s">
        <v>1093</v>
      </c>
      <c r="I398" s="48" t="s">
        <v>296</v>
      </c>
      <c r="J398" s="48" t="s">
        <v>279</v>
      </c>
      <c r="K398" s="50">
        <v>44302</v>
      </c>
      <c r="M398" s="50">
        <v>44502</v>
      </c>
      <c r="N398" s="48" t="s">
        <v>307</v>
      </c>
      <c r="O398" s="51">
        <v>200</v>
      </c>
      <c r="P398" s="48" t="s">
        <v>298</v>
      </c>
      <c r="Q398" s="48" t="s">
        <v>87</v>
      </c>
      <c r="R398" s="48" t="s">
        <v>88</v>
      </c>
      <c r="S398" s="48" t="s">
        <v>89</v>
      </c>
      <c r="T398" s="48" t="s">
        <v>90</v>
      </c>
    </row>
    <row r="399" spans="1:20" s="48" customFormat="1" ht="12.75" outlineLevel="3" x14ac:dyDescent="0.2">
      <c r="A399" s="49"/>
      <c r="B399" s="48">
        <v>1022938</v>
      </c>
      <c r="C399" s="51">
        <v>110349</v>
      </c>
      <c r="D399" s="48" t="s">
        <v>142</v>
      </c>
      <c r="E399" s="48" t="s">
        <v>1093</v>
      </c>
      <c r="F399" s="48" t="s">
        <v>984</v>
      </c>
      <c r="G399" s="48" t="s">
        <v>81</v>
      </c>
      <c r="H399" s="48" t="s">
        <v>1094</v>
      </c>
      <c r="I399" s="48" t="s">
        <v>83</v>
      </c>
      <c r="J399" s="48" t="s">
        <v>141</v>
      </c>
      <c r="K399" s="50">
        <v>44250</v>
      </c>
      <c r="M399" s="50">
        <v>44321</v>
      </c>
      <c r="N399" s="48" t="s">
        <v>86</v>
      </c>
      <c r="O399" s="51">
        <v>181</v>
      </c>
      <c r="P399" s="48" t="s">
        <v>285</v>
      </c>
      <c r="Q399" s="48" t="s">
        <v>87</v>
      </c>
      <c r="R399" s="48" t="s">
        <v>88</v>
      </c>
      <c r="S399" s="48" t="s">
        <v>89</v>
      </c>
      <c r="T399" s="48" t="s">
        <v>90</v>
      </c>
    </row>
    <row r="400" spans="1:20" s="48" customFormat="1" ht="12.75" outlineLevel="3" x14ac:dyDescent="0.2">
      <c r="A400" s="49"/>
      <c r="B400" s="48">
        <v>1030552</v>
      </c>
      <c r="C400" s="51">
        <v>15948</v>
      </c>
      <c r="D400" s="48" t="s">
        <v>1095</v>
      </c>
      <c r="E400" s="48" t="s">
        <v>1093</v>
      </c>
      <c r="F400" s="48" t="s">
        <v>277</v>
      </c>
      <c r="G400" s="48" t="s">
        <v>215</v>
      </c>
      <c r="H400" s="48" t="s">
        <v>1063</v>
      </c>
      <c r="I400" s="48" t="s">
        <v>296</v>
      </c>
      <c r="J400" s="48" t="s">
        <v>279</v>
      </c>
      <c r="K400" s="50">
        <v>44302</v>
      </c>
      <c r="M400" s="50">
        <v>44502</v>
      </c>
      <c r="N400" s="48" t="s">
        <v>86</v>
      </c>
      <c r="O400" s="51">
        <v>118</v>
      </c>
      <c r="P400" s="48" t="s">
        <v>298</v>
      </c>
      <c r="Q400" s="48" t="s">
        <v>87</v>
      </c>
      <c r="R400" s="48" t="s">
        <v>88</v>
      </c>
      <c r="S400" s="48" t="s">
        <v>89</v>
      </c>
      <c r="T400" s="48" t="s">
        <v>90</v>
      </c>
    </row>
    <row r="401" spans="1:20" s="48" customFormat="1" ht="12.75" outlineLevel="3" x14ac:dyDescent="0.2">
      <c r="A401" s="49"/>
      <c r="B401" s="48">
        <v>1048914</v>
      </c>
      <c r="C401" s="51">
        <v>74263</v>
      </c>
      <c r="D401" s="48" t="s">
        <v>1097</v>
      </c>
      <c r="E401" s="48" t="s">
        <v>1096</v>
      </c>
      <c r="F401" s="48" t="s">
        <v>262</v>
      </c>
      <c r="G401" s="48" t="s">
        <v>81</v>
      </c>
      <c r="H401" s="48" t="s">
        <v>265</v>
      </c>
      <c r="I401" s="48" t="s">
        <v>83</v>
      </c>
      <c r="J401" s="48" t="s">
        <v>243</v>
      </c>
      <c r="K401" s="50">
        <v>44440</v>
      </c>
      <c r="M401" s="50">
        <v>44581</v>
      </c>
      <c r="N401" s="48" t="s">
        <v>86</v>
      </c>
      <c r="O401" s="51">
        <v>38</v>
      </c>
      <c r="P401" s="48" t="s">
        <v>245</v>
      </c>
      <c r="Q401" s="48" t="s">
        <v>87</v>
      </c>
      <c r="R401" s="48" t="s">
        <v>88</v>
      </c>
      <c r="S401" s="48" t="s">
        <v>89</v>
      </c>
      <c r="T401" s="48" t="s">
        <v>90</v>
      </c>
    </row>
    <row r="402" spans="1:20" s="48" customFormat="1" ht="12.75" outlineLevel="3" x14ac:dyDescent="0.2">
      <c r="A402" s="49"/>
      <c r="B402" s="48">
        <v>1049311</v>
      </c>
      <c r="C402" s="51">
        <v>73107</v>
      </c>
      <c r="D402" s="48" t="s">
        <v>1098</v>
      </c>
      <c r="E402" s="48" t="s">
        <v>1096</v>
      </c>
      <c r="F402" s="48" t="s">
        <v>262</v>
      </c>
      <c r="G402" s="48" t="s">
        <v>81</v>
      </c>
      <c r="H402" s="48" t="s">
        <v>263</v>
      </c>
      <c r="I402" s="48" t="s">
        <v>83</v>
      </c>
      <c r="J402" s="48" t="s">
        <v>260</v>
      </c>
      <c r="K402" s="50">
        <v>44442</v>
      </c>
      <c r="M402" s="50">
        <v>44581</v>
      </c>
      <c r="N402" s="48" t="s">
        <v>86</v>
      </c>
      <c r="O402" s="51">
        <v>38</v>
      </c>
      <c r="P402" s="48" t="s">
        <v>245</v>
      </c>
      <c r="Q402" s="48" t="s">
        <v>87</v>
      </c>
      <c r="R402" s="48" t="s">
        <v>88</v>
      </c>
      <c r="S402" s="48" t="s">
        <v>89</v>
      </c>
      <c r="T402" s="48" t="s">
        <v>90</v>
      </c>
    </row>
    <row r="403" spans="1:20" s="48" customFormat="1" ht="12.75" outlineLevel="3" x14ac:dyDescent="0.2">
      <c r="A403" s="49"/>
      <c r="B403" s="48">
        <v>1042474</v>
      </c>
      <c r="C403" s="51">
        <v>88100</v>
      </c>
      <c r="D403" s="48" t="s">
        <v>166</v>
      </c>
      <c r="E403" s="48" t="s">
        <v>1096</v>
      </c>
      <c r="F403" s="48" t="s">
        <v>174</v>
      </c>
      <c r="G403" s="48" t="s">
        <v>109</v>
      </c>
      <c r="H403" s="48" t="s">
        <v>1099</v>
      </c>
      <c r="I403" s="48" t="s">
        <v>83</v>
      </c>
      <c r="J403" s="48" t="s">
        <v>165</v>
      </c>
      <c r="K403" s="50">
        <v>44391</v>
      </c>
      <c r="M403" s="50">
        <v>44581</v>
      </c>
      <c r="N403" s="48" t="s">
        <v>86</v>
      </c>
      <c r="O403" s="51">
        <v>38</v>
      </c>
      <c r="P403" s="48" t="s">
        <v>245</v>
      </c>
      <c r="Q403" s="48" t="s">
        <v>87</v>
      </c>
      <c r="R403" s="48" t="s">
        <v>88</v>
      </c>
      <c r="S403" s="48" t="s">
        <v>89</v>
      </c>
      <c r="T403" s="48" t="s">
        <v>90</v>
      </c>
    </row>
    <row r="404" spans="1:20" s="48" customFormat="1" ht="12.75" outlineLevel="3" x14ac:dyDescent="0.2">
      <c r="A404" s="49"/>
      <c r="B404" s="48">
        <v>1042012</v>
      </c>
      <c r="C404" s="51">
        <v>14537</v>
      </c>
      <c r="D404" s="48" t="s">
        <v>1100</v>
      </c>
      <c r="E404" s="48" t="s">
        <v>1096</v>
      </c>
      <c r="F404" s="48" t="s">
        <v>267</v>
      </c>
      <c r="G404" s="48" t="s">
        <v>81</v>
      </c>
      <c r="H404" s="48" t="s">
        <v>268</v>
      </c>
      <c r="I404" s="48" t="s">
        <v>83</v>
      </c>
      <c r="J404" s="48" t="s">
        <v>247</v>
      </c>
      <c r="K404" s="50">
        <v>44387</v>
      </c>
      <c r="M404" s="50">
        <v>44581</v>
      </c>
      <c r="N404" s="48" t="s">
        <v>86</v>
      </c>
      <c r="O404" s="51">
        <v>38</v>
      </c>
      <c r="P404" s="48" t="s">
        <v>245</v>
      </c>
      <c r="Q404" s="48" t="s">
        <v>87</v>
      </c>
      <c r="R404" s="48" t="s">
        <v>88</v>
      </c>
      <c r="S404" s="48" t="s">
        <v>89</v>
      </c>
      <c r="T404" s="48" t="s">
        <v>90</v>
      </c>
    </row>
    <row r="405" spans="1:20" s="48" customFormat="1" ht="12.75" outlineLevel="3" x14ac:dyDescent="0.2">
      <c r="A405" s="49"/>
      <c r="B405" s="48">
        <v>1026434</v>
      </c>
      <c r="C405" s="51">
        <v>105100</v>
      </c>
      <c r="D405" s="48" t="s">
        <v>1103</v>
      </c>
      <c r="E405" s="48" t="s">
        <v>1096</v>
      </c>
      <c r="F405" s="48" t="s">
        <v>1101</v>
      </c>
      <c r="G405" s="48" t="s">
        <v>81</v>
      </c>
      <c r="H405" s="48" t="s">
        <v>1102</v>
      </c>
      <c r="I405" s="48" t="s">
        <v>83</v>
      </c>
      <c r="J405" s="48" t="s">
        <v>283</v>
      </c>
      <c r="K405" s="50">
        <v>44273</v>
      </c>
      <c r="M405" s="50">
        <v>44581</v>
      </c>
      <c r="N405" s="48" t="s">
        <v>86</v>
      </c>
      <c r="O405" s="51">
        <v>20</v>
      </c>
      <c r="P405" s="48" t="s">
        <v>245</v>
      </c>
      <c r="Q405" s="48" t="s">
        <v>87</v>
      </c>
      <c r="R405" s="48" t="s">
        <v>88</v>
      </c>
      <c r="S405" s="48" t="s">
        <v>89</v>
      </c>
      <c r="T405" s="48" t="s">
        <v>90</v>
      </c>
    </row>
    <row r="406" spans="1:20" s="48" customFormat="1" ht="12.75" outlineLevel="3" x14ac:dyDescent="0.2">
      <c r="A406" s="49"/>
      <c r="B406" s="48">
        <v>1027125</v>
      </c>
      <c r="C406" s="51">
        <v>59700</v>
      </c>
      <c r="D406" s="48" t="s">
        <v>961</v>
      </c>
      <c r="E406" s="48" t="s">
        <v>1096</v>
      </c>
      <c r="F406" s="48" t="s">
        <v>1104</v>
      </c>
      <c r="G406" s="48" t="s">
        <v>215</v>
      </c>
      <c r="H406" s="48" t="s">
        <v>1105</v>
      </c>
      <c r="I406" s="48" t="s">
        <v>83</v>
      </c>
      <c r="J406" s="48" t="s">
        <v>960</v>
      </c>
      <c r="K406" s="50">
        <v>44279</v>
      </c>
      <c r="M406" s="50">
        <v>44581</v>
      </c>
      <c r="N406" s="48" t="s">
        <v>86</v>
      </c>
      <c r="O406" s="51">
        <v>20</v>
      </c>
      <c r="P406" s="48" t="s">
        <v>245</v>
      </c>
      <c r="Q406" s="48" t="s">
        <v>87</v>
      </c>
      <c r="R406" s="48" t="s">
        <v>88</v>
      </c>
      <c r="S406" s="48" t="s">
        <v>89</v>
      </c>
      <c r="T406" s="48" t="s">
        <v>90</v>
      </c>
    </row>
    <row r="407" spans="1:20" s="48" customFormat="1" ht="12.75" outlineLevel="3" x14ac:dyDescent="0.2">
      <c r="A407" s="49"/>
      <c r="B407" s="48">
        <v>1041073</v>
      </c>
      <c r="C407" s="51">
        <v>14537</v>
      </c>
      <c r="D407" s="48" t="s">
        <v>1106</v>
      </c>
      <c r="E407" s="48" t="s">
        <v>1096</v>
      </c>
      <c r="F407" s="48" t="s">
        <v>258</v>
      </c>
      <c r="G407" s="48" t="s">
        <v>81</v>
      </c>
      <c r="H407" s="48" t="s">
        <v>259</v>
      </c>
      <c r="I407" s="48" t="s">
        <v>83</v>
      </c>
      <c r="J407" s="48" t="s">
        <v>260</v>
      </c>
      <c r="K407" s="50">
        <v>44379</v>
      </c>
      <c r="M407" s="50">
        <v>44581</v>
      </c>
      <c r="N407" s="48" t="s">
        <v>86</v>
      </c>
      <c r="O407" s="51">
        <v>20</v>
      </c>
      <c r="P407" s="48" t="s">
        <v>245</v>
      </c>
      <c r="Q407" s="48" t="s">
        <v>87</v>
      </c>
      <c r="R407" s="48" t="s">
        <v>88</v>
      </c>
      <c r="S407" s="48" t="s">
        <v>89</v>
      </c>
      <c r="T407" s="48" t="s">
        <v>90</v>
      </c>
    </row>
    <row r="408" spans="1:20" s="48" customFormat="1" ht="12.75" outlineLevel="3" x14ac:dyDescent="0.2">
      <c r="A408" s="49"/>
      <c r="B408" s="48">
        <v>1036620</v>
      </c>
      <c r="C408" s="51">
        <v>36300</v>
      </c>
      <c r="D408" s="48" t="s">
        <v>968</v>
      </c>
      <c r="E408" s="48" t="s">
        <v>1096</v>
      </c>
      <c r="F408" s="48" t="s">
        <v>1107</v>
      </c>
      <c r="G408" s="48" t="s">
        <v>81</v>
      </c>
      <c r="H408" s="48" t="s">
        <v>1108</v>
      </c>
      <c r="I408" s="48" t="s">
        <v>83</v>
      </c>
      <c r="J408" s="48" t="s">
        <v>283</v>
      </c>
      <c r="K408" s="50">
        <v>44344</v>
      </c>
      <c r="M408" s="50">
        <v>44581</v>
      </c>
      <c r="N408" s="48" t="s">
        <v>86</v>
      </c>
      <c r="O408" s="51">
        <v>20</v>
      </c>
      <c r="P408" s="48" t="s">
        <v>245</v>
      </c>
      <c r="Q408" s="48" t="s">
        <v>87</v>
      </c>
      <c r="R408" s="48" t="s">
        <v>88</v>
      </c>
      <c r="S408" s="48" t="s">
        <v>89</v>
      </c>
      <c r="T408" s="48" t="s">
        <v>90</v>
      </c>
    </row>
    <row r="409" spans="1:20" s="48" customFormat="1" ht="12.75" outlineLevel="3" x14ac:dyDescent="0.2">
      <c r="A409" s="49"/>
      <c r="B409" s="48">
        <v>1060531</v>
      </c>
      <c r="C409" s="51">
        <v>117743</v>
      </c>
      <c r="D409" s="48" t="s">
        <v>1109</v>
      </c>
      <c r="E409" s="48" t="s">
        <v>1096</v>
      </c>
      <c r="F409" s="48" t="s">
        <v>240</v>
      </c>
      <c r="G409" s="48" t="s">
        <v>81</v>
      </c>
      <c r="H409" s="48" t="s">
        <v>242</v>
      </c>
      <c r="I409" s="48" t="s">
        <v>83</v>
      </c>
      <c r="J409" s="48" t="s">
        <v>243</v>
      </c>
      <c r="K409" s="50">
        <v>44512</v>
      </c>
      <c r="M409" s="50">
        <v>44581</v>
      </c>
      <c r="N409" s="48" t="s">
        <v>86</v>
      </c>
      <c r="O409" s="51">
        <v>11</v>
      </c>
      <c r="P409" s="48" t="s">
        <v>245</v>
      </c>
      <c r="Q409" s="48" t="s">
        <v>87</v>
      </c>
      <c r="R409" s="48" t="s">
        <v>88</v>
      </c>
      <c r="S409" s="48" t="s">
        <v>89</v>
      </c>
      <c r="T409" s="48" t="s">
        <v>90</v>
      </c>
    </row>
    <row r="410" spans="1:20" s="48" customFormat="1" ht="12.75" outlineLevel="3" x14ac:dyDescent="0.2">
      <c r="A410" s="49"/>
      <c r="B410" s="48">
        <v>1062028</v>
      </c>
      <c r="C410" s="51">
        <v>52365</v>
      </c>
      <c r="D410" s="48" t="s">
        <v>1110</v>
      </c>
      <c r="E410" s="48" t="s">
        <v>1096</v>
      </c>
      <c r="F410" s="48" t="s">
        <v>240</v>
      </c>
      <c r="G410" s="48" t="s">
        <v>81</v>
      </c>
      <c r="H410" s="48" t="s">
        <v>246</v>
      </c>
      <c r="I410" s="48" t="s">
        <v>83</v>
      </c>
      <c r="J410" s="48" t="s">
        <v>247</v>
      </c>
      <c r="K410" s="50">
        <v>44521</v>
      </c>
      <c r="M410" s="50">
        <v>44581</v>
      </c>
      <c r="N410" s="48" t="s">
        <v>86</v>
      </c>
      <c r="O410" s="51">
        <v>11</v>
      </c>
      <c r="P410" s="48" t="s">
        <v>245</v>
      </c>
      <c r="Q410" s="48" t="s">
        <v>87</v>
      </c>
      <c r="R410" s="48" t="s">
        <v>88</v>
      </c>
      <c r="S410" s="48" t="s">
        <v>89</v>
      </c>
      <c r="T410" s="48" t="s">
        <v>90</v>
      </c>
    </row>
    <row r="411" spans="1:20" s="48" customFormat="1" ht="12.75" outlineLevel="3" x14ac:dyDescent="0.2">
      <c r="A411" s="49"/>
      <c r="B411" s="48">
        <v>1062028</v>
      </c>
      <c r="C411" s="51">
        <v>88100</v>
      </c>
      <c r="E411" s="48" t="s">
        <v>1096</v>
      </c>
      <c r="F411" s="48" t="s">
        <v>1111</v>
      </c>
      <c r="G411" s="48" t="s">
        <v>109</v>
      </c>
      <c r="H411" s="48" t="s">
        <v>1096</v>
      </c>
      <c r="I411" s="48" t="s">
        <v>296</v>
      </c>
      <c r="J411" s="48" t="s">
        <v>165</v>
      </c>
      <c r="K411" s="50">
        <v>44521</v>
      </c>
      <c r="M411" s="50">
        <v>44581</v>
      </c>
      <c r="N411" s="48" t="s">
        <v>307</v>
      </c>
      <c r="O411" s="51">
        <v>60</v>
      </c>
      <c r="P411" s="48" t="s">
        <v>245</v>
      </c>
      <c r="Q411" s="48" t="s">
        <v>87</v>
      </c>
      <c r="R411" s="48" t="s">
        <v>88</v>
      </c>
      <c r="S411" s="48" t="s">
        <v>89</v>
      </c>
      <c r="T411" s="48" t="s">
        <v>90</v>
      </c>
    </row>
    <row r="412" spans="1:20" s="48" customFormat="1" ht="12.75" outlineLevel="3" x14ac:dyDescent="0.2">
      <c r="A412" s="49"/>
      <c r="B412" s="48">
        <v>1062028</v>
      </c>
      <c r="C412" s="51">
        <v>130817</v>
      </c>
      <c r="E412" s="48" t="s">
        <v>1096</v>
      </c>
      <c r="F412" s="48" t="s">
        <v>1111</v>
      </c>
      <c r="G412" s="48" t="s">
        <v>81</v>
      </c>
      <c r="H412" s="48" t="s">
        <v>1096</v>
      </c>
      <c r="I412" s="48" t="s">
        <v>296</v>
      </c>
      <c r="J412" s="48" t="s">
        <v>411</v>
      </c>
      <c r="K412" s="50">
        <v>44521</v>
      </c>
      <c r="M412" s="50">
        <v>44581</v>
      </c>
      <c r="N412" s="48" t="s">
        <v>86</v>
      </c>
      <c r="O412" s="51">
        <v>60</v>
      </c>
      <c r="P412" s="48" t="s">
        <v>245</v>
      </c>
      <c r="Q412" s="48" t="s">
        <v>87</v>
      </c>
      <c r="R412" s="48" t="s">
        <v>88</v>
      </c>
      <c r="S412" s="48" t="s">
        <v>89</v>
      </c>
      <c r="T412" s="48" t="s">
        <v>90</v>
      </c>
    </row>
    <row r="413" spans="1:20" s="48" customFormat="1" ht="12.75" outlineLevel="3" x14ac:dyDescent="0.2">
      <c r="A413" s="49"/>
      <c r="B413" s="48">
        <v>1062028</v>
      </c>
      <c r="C413" s="51">
        <v>59700</v>
      </c>
      <c r="E413" s="48" t="s">
        <v>1096</v>
      </c>
      <c r="F413" s="48" t="s">
        <v>1111</v>
      </c>
      <c r="G413" s="48" t="s">
        <v>215</v>
      </c>
      <c r="H413" s="48" t="s">
        <v>1096</v>
      </c>
      <c r="I413" s="48" t="s">
        <v>296</v>
      </c>
      <c r="J413" s="48" t="s">
        <v>960</v>
      </c>
      <c r="K413" s="50">
        <v>44521</v>
      </c>
      <c r="M413" s="50">
        <v>44581</v>
      </c>
      <c r="N413" s="48" t="s">
        <v>307</v>
      </c>
      <c r="O413" s="51">
        <v>60</v>
      </c>
      <c r="P413" s="48" t="s">
        <v>245</v>
      </c>
      <c r="Q413" s="48" t="s">
        <v>87</v>
      </c>
      <c r="R413" s="48" t="s">
        <v>88</v>
      </c>
      <c r="S413" s="48" t="s">
        <v>89</v>
      </c>
      <c r="T413" s="48" t="s">
        <v>90</v>
      </c>
    </row>
    <row r="414" spans="1:20" s="48" customFormat="1" ht="12.75" outlineLevel="3" x14ac:dyDescent="0.2">
      <c r="A414" s="49"/>
      <c r="B414" s="48">
        <v>1046432</v>
      </c>
      <c r="C414" s="51">
        <v>890700</v>
      </c>
      <c r="D414" s="48" t="s">
        <v>183</v>
      </c>
      <c r="E414" s="48" t="s">
        <v>1113</v>
      </c>
      <c r="F414" s="48" t="s">
        <v>222</v>
      </c>
      <c r="G414" s="48" t="s">
        <v>215</v>
      </c>
      <c r="H414" s="48" t="s">
        <v>1112</v>
      </c>
      <c r="I414" s="48" t="s">
        <v>83</v>
      </c>
      <c r="J414" s="48" t="s">
        <v>182</v>
      </c>
      <c r="K414" s="50">
        <v>44419</v>
      </c>
      <c r="M414" s="50">
        <v>44592</v>
      </c>
      <c r="N414" s="48" t="s">
        <v>86</v>
      </c>
      <c r="O414" s="51">
        <v>49</v>
      </c>
      <c r="P414" s="48" t="s">
        <v>324</v>
      </c>
      <c r="Q414" s="48" t="s">
        <v>87</v>
      </c>
      <c r="R414" s="48" t="s">
        <v>88</v>
      </c>
      <c r="S414" s="48" t="s">
        <v>89</v>
      </c>
      <c r="T414" s="48" t="s">
        <v>90</v>
      </c>
    </row>
    <row r="415" spans="1:20" s="48" customFormat="1" ht="12.75" outlineLevel="3" x14ac:dyDescent="0.2">
      <c r="A415" s="49"/>
      <c r="B415" s="48">
        <v>1046121</v>
      </c>
      <c r="C415" s="51">
        <v>24800</v>
      </c>
      <c r="D415" s="48" t="s">
        <v>183</v>
      </c>
      <c r="E415" s="48" t="s">
        <v>1113</v>
      </c>
      <c r="F415" s="48" t="s">
        <v>174</v>
      </c>
      <c r="G415" s="48" t="s">
        <v>215</v>
      </c>
      <c r="H415" s="48" t="s">
        <v>1114</v>
      </c>
      <c r="I415" s="48" t="s">
        <v>83</v>
      </c>
      <c r="J415" s="48" t="s">
        <v>182</v>
      </c>
      <c r="K415" s="50">
        <v>44417</v>
      </c>
      <c r="M415" s="50">
        <v>44592</v>
      </c>
      <c r="N415" s="48" t="s">
        <v>86</v>
      </c>
      <c r="O415" s="51">
        <v>49</v>
      </c>
      <c r="P415" s="48" t="s">
        <v>324</v>
      </c>
      <c r="Q415" s="48" t="s">
        <v>87</v>
      </c>
      <c r="R415" s="48" t="s">
        <v>88</v>
      </c>
      <c r="S415" s="48" t="s">
        <v>89</v>
      </c>
      <c r="T415" s="48" t="s">
        <v>90</v>
      </c>
    </row>
    <row r="416" spans="1:20" s="48" customFormat="1" ht="12.75" outlineLevel="3" x14ac:dyDescent="0.2">
      <c r="A416" s="49"/>
      <c r="B416" s="48">
        <v>1046347</v>
      </c>
      <c r="C416" s="51">
        <v>79600</v>
      </c>
      <c r="D416" s="48" t="s">
        <v>183</v>
      </c>
      <c r="E416" s="48" t="s">
        <v>1113</v>
      </c>
      <c r="F416" s="48" t="s">
        <v>174</v>
      </c>
      <c r="G416" s="48" t="s">
        <v>215</v>
      </c>
      <c r="H416" s="48" t="s">
        <v>1115</v>
      </c>
      <c r="I416" s="48" t="s">
        <v>83</v>
      </c>
      <c r="J416" s="48" t="s">
        <v>182</v>
      </c>
      <c r="K416" s="50">
        <v>44418</v>
      </c>
      <c r="M416" s="50">
        <v>44592</v>
      </c>
      <c r="N416" s="48" t="s">
        <v>86</v>
      </c>
      <c r="O416" s="51">
        <v>49</v>
      </c>
      <c r="P416" s="48" t="s">
        <v>324</v>
      </c>
      <c r="Q416" s="48" t="s">
        <v>87</v>
      </c>
      <c r="R416" s="48" t="s">
        <v>88</v>
      </c>
      <c r="S416" s="48" t="s">
        <v>89</v>
      </c>
      <c r="T416" s="48" t="s">
        <v>90</v>
      </c>
    </row>
    <row r="417" spans="1:20" s="48" customFormat="1" ht="12.75" outlineLevel="3" x14ac:dyDescent="0.2">
      <c r="A417" s="49"/>
      <c r="B417" s="48">
        <v>1046432</v>
      </c>
      <c r="C417" s="51">
        <v>982048</v>
      </c>
      <c r="E417" s="48" t="s">
        <v>1113</v>
      </c>
      <c r="F417" s="48" t="s">
        <v>1116</v>
      </c>
      <c r="G417" s="48" t="s">
        <v>81</v>
      </c>
      <c r="H417" s="48" t="s">
        <v>1113</v>
      </c>
      <c r="I417" s="48" t="s">
        <v>296</v>
      </c>
      <c r="J417" s="48" t="s">
        <v>423</v>
      </c>
      <c r="K417" s="50">
        <v>44419</v>
      </c>
      <c r="M417" s="50">
        <v>44592</v>
      </c>
      <c r="N417" s="48" t="s">
        <v>86</v>
      </c>
      <c r="O417" s="51">
        <v>173</v>
      </c>
      <c r="P417" s="48" t="s">
        <v>324</v>
      </c>
      <c r="Q417" s="48" t="s">
        <v>87</v>
      </c>
      <c r="R417" s="48" t="s">
        <v>88</v>
      </c>
      <c r="S417" s="48" t="s">
        <v>89</v>
      </c>
      <c r="T417" s="48" t="s">
        <v>90</v>
      </c>
    </row>
    <row r="418" spans="1:20" s="48" customFormat="1" ht="12.75" outlineLevel="3" x14ac:dyDescent="0.2">
      <c r="A418" s="49"/>
      <c r="B418" s="48">
        <v>1046432</v>
      </c>
      <c r="C418" s="51">
        <v>995100</v>
      </c>
      <c r="E418" s="48" t="s">
        <v>1113</v>
      </c>
      <c r="F418" s="48" t="s">
        <v>1116</v>
      </c>
      <c r="G418" s="48" t="s">
        <v>215</v>
      </c>
      <c r="H418" s="48" t="s">
        <v>1113</v>
      </c>
      <c r="I418" s="48" t="s">
        <v>296</v>
      </c>
      <c r="J418" s="48" t="s">
        <v>182</v>
      </c>
      <c r="K418" s="50">
        <v>44419</v>
      </c>
      <c r="M418" s="50">
        <v>44592</v>
      </c>
      <c r="N418" s="48" t="s">
        <v>307</v>
      </c>
      <c r="O418" s="51">
        <v>173</v>
      </c>
      <c r="P418" s="48" t="s">
        <v>324</v>
      </c>
      <c r="Q418" s="48" t="s">
        <v>87</v>
      </c>
      <c r="R418" s="48" t="s">
        <v>88</v>
      </c>
      <c r="S418" s="48" t="s">
        <v>89</v>
      </c>
      <c r="T418" s="48" t="s">
        <v>90</v>
      </c>
    </row>
    <row r="419" spans="1:20" s="48" customFormat="1" ht="12.75" outlineLevel="3" x14ac:dyDescent="0.2">
      <c r="A419" s="49"/>
      <c r="B419" s="48">
        <v>1024314</v>
      </c>
      <c r="C419" s="51">
        <v>1037588</v>
      </c>
      <c r="D419" s="48" t="s">
        <v>968</v>
      </c>
      <c r="E419" s="48" t="s">
        <v>1118</v>
      </c>
      <c r="F419" s="48" t="s">
        <v>1101</v>
      </c>
      <c r="G419" s="48" t="s">
        <v>81</v>
      </c>
      <c r="H419" s="48" t="s">
        <v>1117</v>
      </c>
      <c r="I419" s="48" t="s">
        <v>83</v>
      </c>
      <c r="J419" s="48" t="s">
        <v>283</v>
      </c>
      <c r="K419" s="50">
        <v>44259</v>
      </c>
      <c r="M419" s="50">
        <v>44587</v>
      </c>
      <c r="N419" s="48" t="s">
        <v>86</v>
      </c>
      <c r="O419" s="51">
        <v>26</v>
      </c>
      <c r="P419" s="48" t="s">
        <v>965</v>
      </c>
      <c r="Q419" s="48" t="s">
        <v>87</v>
      </c>
      <c r="R419" s="48" t="s">
        <v>88</v>
      </c>
      <c r="S419" s="48" t="s">
        <v>89</v>
      </c>
      <c r="T419" s="48" t="s">
        <v>90</v>
      </c>
    </row>
    <row r="420" spans="1:20" s="48" customFormat="1" ht="12.75" outlineLevel="3" x14ac:dyDescent="0.2">
      <c r="A420" s="49"/>
      <c r="B420" s="48">
        <v>1024314</v>
      </c>
      <c r="C420" s="51">
        <v>193186</v>
      </c>
      <c r="E420" s="48" t="s">
        <v>1118</v>
      </c>
      <c r="F420" s="48" t="s">
        <v>1119</v>
      </c>
      <c r="G420" s="48" t="s">
        <v>81</v>
      </c>
      <c r="H420" s="48" t="s">
        <v>1118</v>
      </c>
      <c r="I420" s="48" t="s">
        <v>296</v>
      </c>
      <c r="J420" s="48" t="s">
        <v>964</v>
      </c>
      <c r="K420" s="50">
        <v>44259</v>
      </c>
      <c r="M420" s="50">
        <v>44587</v>
      </c>
      <c r="N420" s="48" t="s">
        <v>307</v>
      </c>
      <c r="O420" s="51">
        <v>328</v>
      </c>
      <c r="P420" s="48" t="s">
        <v>965</v>
      </c>
      <c r="Q420" s="48" t="s">
        <v>87</v>
      </c>
      <c r="R420" s="48" t="s">
        <v>88</v>
      </c>
      <c r="S420" s="48" t="s">
        <v>89</v>
      </c>
      <c r="T420" s="48" t="s">
        <v>90</v>
      </c>
    </row>
    <row r="421" spans="1:20" s="48" customFormat="1" ht="12.75" outlineLevel="3" x14ac:dyDescent="0.2">
      <c r="A421" s="49"/>
      <c r="B421" s="48">
        <v>1050587</v>
      </c>
      <c r="C421" s="51">
        <v>219899</v>
      </c>
      <c r="D421" s="48" t="s">
        <v>1123</v>
      </c>
      <c r="E421" s="48" t="s">
        <v>1122</v>
      </c>
      <c r="F421" s="48" t="s">
        <v>1120</v>
      </c>
      <c r="G421" s="48" t="s">
        <v>81</v>
      </c>
      <c r="H421" s="48" t="s">
        <v>1121</v>
      </c>
      <c r="I421" s="48" t="s">
        <v>83</v>
      </c>
      <c r="J421" s="48" t="s">
        <v>101</v>
      </c>
      <c r="K421" s="50">
        <v>44452</v>
      </c>
      <c r="M421" s="50">
        <v>44592</v>
      </c>
      <c r="N421" s="48" t="s">
        <v>86</v>
      </c>
      <c r="O421" s="51">
        <v>50</v>
      </c>
      <c r="P421" s="48" t="s">
        <v>1124</v>
      </c>
      <c r="Q421" s="48" t="s">
        <v>87</v>
      </c>
      <c r="R421" s="48" t="s">
        <v>88</v>
      </c>
      <c r="S421" s="48" t="s">
        <v>89</v>
      </c>
      <c r="T421" s="48" t="s">
        <v>90</v>
      </c>
    </row>
    <row r="422" spans="1:20" s="48" customFormat="1" ht="12.75" outlineLevel="3" x14ac:dyDescent="0.2">
      <c r="A422" s="49"/>
      <c r="B422" s="48">
        <v>1051349</v>
      </c>
      <c r="C422" s="51">
        <v>59700</v>
      </c>
      <c r="D422" s="48" t="s">
        <v>104</v>
      </c>
      <c r="E422" s="48" t="s">
        <v>1122</v>
      </c>
      <c r="F422" s="48" t="s">
        <v>1120</v>
      </c>
      <c r="G422" s="48" t="s">
        <v>96</v>
      </c>
      <c r="H422" s="48" t="s">
        <v>1125</v>
      </c>
      <c r="I422" s="48" t="s">
        <v>83</v>
      </c>
      <c r="J422" s="48" t="s">
        <v>101</v>
      </c>
      <c r="K422" s="50">
        <v>44457</v>
      </c>
      <c r="M422" s="50">
        <v>44592</v>
      </c>
      <c r="N422" s="48" t="s">
        <v>86</v>
      </c>
      <c r="O422" s="51">
        <v>50</v>
      </c>
      <c r="P422" s="48" t="s">
        <v>1124</v>
      </c>
      <c r="Q422" s="48" t="s">
        <v>87</v>
      </c>
      <c r="R422" s="48" t="s">
        <v>88</v>
      </c>
      <c r="S422" s="48" t="s">
        <v>89</v>
      </c>
      <c r="T422" s="48" t="s">
        <v>90</v>
      </c>
    </row>
    <row r="423" spans="1:20" s="48" customFormat="1" ht="12.75" outlineLevel="3" x14ac:dyDescent="0.2">
      <c r="A423" s="49"/>
      <c r="B423" s="48">
        <v>1051688</v>
      </c>
      <c r="C423" s="51">
        <v>59700</v>
      </c>
      <c r="D423" s="48" t="s">
        <v>1123</v>
      </c>
      <c r="E423" s="48" t="s">
        <v>1122</v>
      </c>
      <c r="F423" s="48" t="s">
        <v>1120</v>
      </c>
      <c r="G423" s="48" t="s">
        <v>96</v>
      </c>
      <c r="H423" s="48" t="s">
        <v>1126</v>
      </c>
      <c r="I423" s="48" t="s">
        <v>83</v>
      </c>
      <c r="J423" s="48" t="s">
        <v>101</v>
      </c>
      <c r="K423" s="50">
        <v>44459</v>
      </c>
      <c r="M423" s="50">
        <v>44592</v>
      </c>
      <c r="N423" s="48" t="s">
        <v>86</v>
      </c>
      <c r="O423" s="51">
        <v>50</v>
      </c>
      <c r="P423" s="48" t="s">
        <v>1124</v>
      </c>
      <c r="Q423" s="48" t="s">
        <v>87</v>
      </c>
      <c r="R423" s="48" t="s">
        <v>88</v>
      </c>
      <c r="S423" s="48" t="s">
        <v>89</v>
      </c>
      <c r="T423" s="48" t="s">
        <v>90</v>
      </c>
    </row>
    <row r="424" spans="1:20" s="48" customFormat="1" ht="12.75" outlineLevel="3" x14ac:dyDescent="0.2">
      <c r="A424" s="49"/>
      <c r="B424" s="48">
        <v>1041303</v>
      </c>
      <c r="C424" s="51">
        <v>194598</v>
      </c>
      <c r="D424" s="48" t="s">
        <v>1130</v>
      </c>
      <c r="E424" s="48" t="s">
        <v>1122</v>
      </c>
      <c r="F424" s="48" t="s">
        <v>1127</v>
      </c>
      <c r="G424" s="48" t="s">
        <v>96</v>
      </c>
      <c r="H424" s="48" t="s">
        <v>1128</v>
      </c>
      <c r="I424" s="48" t="s">
        <v>83</v>
      </c>
      <c r="J424" s="48" t="s">
        <v>1129</v>
      </c>
      <c r="K424" s="50">
        <v>44381</v>
      </c>
      <c r="M424" s="50">
        <v>44592</v>
      </c>
      <c r="N424" s="48" t="s">
        <v>86</v>
      </c>
      <c r="O424" s="51">
        <v>49</v>
      </c>
      <c r="P424" s="48" t="s">
        <v>1124</v>
      </c>
      <c r="Q424" s="48" t="s">
        <v>87</v>
      </c>
      <c r="R424" s="48" t="s">
        <v>88</v>
      </c>
      <c r="S424" s="48" t="s">
        <v>89</v>
      </c>
      <c r="T424" s="48" t="s">
        <v>90</v>
      </c>
    </row>
    <row r="425" spans="1:20" s="48" customFormat="1" ht="12.75" outlineLevel="3" x14ac:dyDescent="0.2">
      <c r="A425" s="49"/>
      <c r="B425" s="48">
        <v>1041576</v>
      </c>
      <c r="C425" s="51">
        <v>270294</v>
      </c>
      <c r="D425" s="48" t="s">
        <v>1132</v>
      </c>
      <c r="E425" s="48" t="s">
        <v>1122</v>
      </c>
      <c r="F425" s="48" t="s">
        <v>1127</v>
      </c>
      <c r="G425" s="48" t="s">
        <v>96</v>
      </c>
      <c r="H425" s="48" t="s">
        <v>1131</v>
      </c>
      <c r="I425" s="48" t="s">
        <v>83</v>
      </c>
      <c r="J425" s="48" t="s">
        <v>120</v>
      </c>
      <c r="K425" s="50">
        <v>44384</v>
      </c>
      <c r="M425" s="50">
        <v>44592</v>
      </c>
      <c r="N425" s="48" t="s">
        <v>86</v>
      </c>
      <c r="O425" s="51">
        <v>49</v>
      </c>
      <c r="P425" s="48" t="s">
        <v>1124</v>
      </c>
      <c r="Q425" s="48" t="s">
        <v>87</v>
      </c>
      <c r="R425" s="48" t="s">
        <v>88</v>
      </c>
      <c r="S425" s="48" t="s">
        <v>89</v>
      </c>
      <c r="T425" s="48" t="s">
        <v>90</v>
      </c>
    </row>
    <row r="426" spans="1:20" s="48" customFormat="1" ht="12.75" outlineLevel="3" x14ac:dyDescent="0.2">
      <c r="A426" s="49"/>
      <c r="B426" s="48">
        <v>1042069</v>
      </c>
      <c r="C426" s="51">
        <v>484142</v>
      </c>
      <c r="D426" s="48" t="s">
        <v>1132</v>
      </c>
      <c r="E426" s="48" t="s">
        <v>1122</v>
      </c>
      <c r="F426" s="48" t="s">
        <v>1127</v>
      </c>
      <c r="G426" s="48" t="s">
        <v>96</v>
      </c>
      <c r="H426" s="48" t="s">
        <v>1133</v>
      </c>
      <c r="I426" s="48" t="s">
        <v>83</v>
      </c>
      <c r="J426" s="48" t="s">
        <v>120</v>
      </c>
      <c r="K426" s="50">
        <v>44387</v>
      </c>
      <c r="M426" s="50">
        <v>44592</v>
      </c>
      <c r="N426" s="48" t="s">
        <v>86</v>
      </c>
      <c r="O426" s="51">
        <v>49</v>
      </c>
      <c r="P426" s="48" t="s">
        <v>1124</v>
      </c>
      <c r="Q426" s="48" t="s">
        <v>87</v>
      </c>
      <c r="R426" s="48" t="s">
        <v>88</v>
      </c>
      <c r="S426" s="48" t="s">
        <v>89</v>
      </c>
      <c r="T426" s="48" t="s">
        <v>90</v>
      </c>
    </row>
    <row r="427" spans="1:20" s="48" customFormat="1" ht="12.75" outlineLevel="3" x14ac:dyDescent="0.2">
      <c r="A427" s="49"/>
      <c r="B427" s="48">
        <v>1043815</v>
      </c>
      <c r="C427" s="51">
        <v>482439</v>
      </c>
      <c r="D427" s="48" t="s">
        <v>104</v>
      </c>
      <c r="E427" s="48" t="s">
        <v>1122</v>
      </c>
      <c r="F427" s="48" t="s">
        <v>1134</v>
      </c>
      <c r="G427" s="48" t="s">
        <v>96</v>
      </c>
      <c r="H427" s="48" t="s">
        <v>1135</v>
      </c>
      <c r="I427" s="48" t="s">
        <v>83</v>
      </c>
      <c r="J427" s="48" t="s">
        <v>101</v>
      </c>
      <c r="K427" s="50">
        <v>44401</v>
      </c>
      <c r="M427" s="50">
        <v>44592</v>
      </c>
      <c r="N427" s="48" t="s">
        <v>86</v>
      </c>
      <c r="O427" s="51">
        <v>47</v>
      </c>
      <c r="P427" s="48" t="s">
        <v>1124</v>
      </c>
      <c r="Q427" s="48" t="s">
        <v>87</v>
      </c>
      <c r="R427" s="48" t="s">
        <v>88</v>
      </c>
      <c r="S427" s="48" t="s">
        <v>89</v>
      </c>
      <c r="T427" s="48" t="s">
        <v>90</v>
      </c>
    </row>
    <row r="428" spans="1:20" s="48" customFormat="1" ht="12.75" outlineLevel="3" x14ac:dyDescent="0.2">
      <c r="A428" s="49"/>
      <c r="B428" s="48">
        <v>1024916</v>
      </c>
      <c r="C428" s="51">
        <v>59700</v>
      </c>
      <c r="D428" s="48" t="s">
        <v>1137</v>
      </c>
      <c r="E428" s="48" t="s">
        <v>1122</v>
      </c>
      <c r="F428" s="48" t="s">
        <v>108</v>
      </c>
      <c r="G428" s="48" t="s">
        <v>81</v>
      </c>
      <c r="H428" s="48" t="s">
        <v>1136</v>
      </c>
      <c r="I428" s="48" t="s">
        <v>83</v>
      </c>
      <c r="J428" s="48" t="s">
        <v>101</v>
      </c>
      <c r="K428" s="50">
        <v>44264</v>
      </c>
      <c r="M428" s="50">
        <v>44592</v>
      </c>
      <c r="N428" s="48" t="s">
        <v>86</v>
      </c>
      <c r="O428" s="51">
        <v>31</v>
      </c>
      <c r="P428" s="48" t="s">
        <v>1124</v>
      </c>
      <c r="Q428" s="48" t="s">
        <v>87</v>
      </c>
      <c r="R428" s="48" t="s">
        <v>88</v>
      </c>
      <c r="S428" s="48" t="s">
        <v>89</v>
      </c>
      <c r="T428" s="48" t="s">
        <v>90</v>
      </c>
    </row>
    <row r="429" spans="1:20" s="48" customFormat="1" ht="12.75" outlineLevel="3" x14ac:dyDescent="0.2">
      <c r="A429" s="49"/>
      <c r="B429" s="48">
        <v>1028245</v>
      </c>
      <c r="C429" s="51">
        <v>164400</v>
      </c>
      <c r="D429" s="48" t="s">
        <v>1139</v>
      </c>
      <c r="E429" s="48" t="s">
        <v>1122</v>
      </c>
      <c r="F429" s="48" t="s">
        <v>108</v>
      </c>
      <c r="G429" s="48" t="s">
        <v>81</v>
      </c>
      <c r="H429" s="48" t="s">
        <v>1138</v>
      </c>
      <c r="I429" s="48" t="s">
        <v>83</v>
      </c>
      <c r="J429" s="48" t="s">
        <v>101</v>
      </c>
      <c r="K429" s="50">
        <v>44286</v>
      </c>
      <c r="M429" s="50">
        <v>44592</v>
      </c>
      <c r="N429" s="48" t="s">
        <v>86</v>
      </c>
      <c r="O429" s="51">
        <v>31</v>
      </c>
      <c r="P429" s="48" t="s">
        <v>1124</v>
      </c>
      <c r="Q429" s="48" t="s">
        <v>87</v>
      </c>
      <c r="R429" s="48" t="s">
        <v>88</v>
      </c>
      <c r="S429" s="48" t="s">
        <v>89</v>
      </c>
      <c r="T429" s="48" t="s">
        <v>90</v>
      </c>
    </row>
    <row r="430" spans="1:20" s="48" customFormat="1" ht="12.75" outlineLevel="3" x14ac:dyDescent="0.2">
      <c r="A430" s="49"/>
      <c r="B430" s="48">
        <v>1037830</v>
      </c>
      <c r="C430" s="51">
        <v>586094</v>
      </c>
      <c r="D430" s="48" t="s">
        <v>1132</v>
      </c>
      <c r="E430" s="48" t="s">
        <v>1122</v>
      </c>
      <c r="F430" s="48" t="s">
        <v>1140</v>
      </c>
      <c r="G430" s="48" t="s">
        <v>96</v>
      </c>
      <c r="H430" s="48" t="s">
        <v>1141</v>
      </c>
      <c r="I430" s="48" t="s">
        <v>83</v>
      </c>
      <c r="J430" s="48" t="s">
        <v>120</v>
      </c>
      <c r="K430" s="50">
        <v>44353</v>
      </c>
      <c r="M430" s="50">
        <v>44592</v>
      </c>
      <c r="N430" s="48" t="s">
        <v>86</v>
      </c>
      <c r="O430" s="51">
        <v>31</v>
      </c>
      <c r="P430" s="48" t="s">
        <v>1124</v>
      </c>
      <c r="Q430" s="48" t="s">
        <v>87</v>
      </c>
      <c r="R430" s="48" t="s">
        <v>88</v>
      </c>
      <c r="S430" s="48" t="s">
        <v>89</v>
      </c>
      <c r="T430" s="48" t="s">
        <v>90</v>
      </c>
    </row>
    <row r="431" spans="1:20" s="48" customFormat="1" ht="12.75" outlineLevel="3" x14ac:dyDescent="0.2">
      <c r="A431" s="49"/>
      <c r="B431" s="48">
        <v>1039285</v>
      </c>
      <c r="C431" s="51">
        <v>4706</v>
      </c>
      <c r="D431" s="48" t="s">
        <v>1046</v>
      </c>
      <c r="E431" s="48" t="s">
        <v>1122</v>
      </c>
      <c r="F431" s="48" t="s">
        <v>1140</v>
      </c>
      <c r="G431" s="48" t="s">
        <v>81</v>
      </c>
      <c r="H431" s="48" t="s">
        <v>1142</v>
      </c>
      <c r="I431" s="48" t="s">
        <v>83</v>
      </c>
      <c r="J431" s="48" t="s">
        <v>101</v>
      </c>
      <c r="K431" s="50">
        <v>44366</v>
      </c>
      <c r="M431" s="50">
        <v>44592</v>
      </c>
      <c r="N431" s="48" t="s">
        <v>86</v>
      </c>
      <c r="O431" s="51">
        <v>31</v>
      </c>
      <c r="P431" s="48" t="s">
        <v>1124</v>
      </c>
      <c r="Q431" s="48" t="s">
        <v>87</v>
      </c>
      <c r="R431" s="48" t="s">
        <v>88</v>
      </c>
      <c r="S431" s="48" t="s">
        <v>89</v>
      </c>
      <c r="T431" s="48" t="s">
        <v>90</v>
      </c>
    </row>
    <row r="432" spans="1:20" s="48" customFormat="1" ht="12.75" outlineLevel="3" x14ac:dyDescent="0.2">
      <c r="A432" s="49"/>
      <c r="B432" s="48">
        <v>1040316</v>
      </c>
      <c r="C432" s="51">
        <v>297340</v>
      </c>
      <c r="D432" s="48" t="s">
        <v>1132</v>
      </c>
      <c r="E432" s="48" t="s">
        <v>1122</v>
      </c>
      <c r="F432" s="48" t="s">
        <v>1140</v>
      </c>
      <c r="G432" s="48" t="s">
        <v>96</v>
      </c>
      <c r="H432" s="48" t="s">
        <v>1143</v>
      </c>
      <c r="I432" s="48" t="s">
        <v>83</v>
      </c>
      <c r="J432" s="48" t="s">
        <v>120</v>
      </c>
      <c r="K432" s="50">
        <v>44375</v>
      </c>
      <c r="M432" s="50">
        <v>44592</v>
      </c>
      <c r="N432" s="48" t="s">
        <v>86</v>
      </c>
      <c r="O432" s="51">
        <v>31</v>
      </c>
      <c r="P432" s="48" t="s">
        <v>1124</v>
      </c>
      <c r="Q432" s="48" t="s">
        <v>87</v>
      </c>
      <c r="R432" s="48" t="s">
        <v>88</v>
      </c>
      <c r="S432" s="48" t="s">
        <v>89</v>
      </c>
      <c r="T432" s="48" t="s">
        <v>90</v>
      </c>
    </row>
    <row r="433" spans="1:20" s="48" customFormat="1" ht="12.75" outlineLevel="3" x14ac:dyDescent="0.2">
      <c r="A433" s="49"/>
      <c r="B433" s="48">
        <v>1058784</v>
      </c>
      <c r="C433" s="51">
        <v>59700</v>
      </c>
      <c r="D433" s="48" t="s">
        <v>1146</v>
      </c>
      <c r="E433" s="48" t="s">
        <v>1122</v>
      </c>
      <c r="F433" s="48" t="s">
        <v>1144</v>
      </c>
      <c r="G433" s="48" t="s">
        <v>109</v>
      </c>
      <c r="H433" s="48" t="s">
        <v>1145</v>
      </c>
      <c r="I433" s="48" t="s">
        <v>83</v>
      </c>
      <c r="J433" s="48" t="s">
        <v>120</v>
      </c>
      <c r="K433" s="50">
        <v>44502</v>
      </c>
      <c r="M433" s="50">
        <v>44592</v>
      </c>
      <c r="N433" s="48" t="s">
        <v>86</v>
      </c>
      <c r="O433" s="51">
        <v>30</v>
      </c>
      <c r="P433" s="48" t="s">
        <v>1124</v>
      </c>
      <c r="Q433" s="48" t="s">
        <v>87</v>
      </c>
      <c r="R433" s="48" t="s">
        <v>88</v>
      </c>
      <c r="S433" s="48" t="s">
        <v>89</v>
      </c>
      <c r="T433" s="48" t="s">
        <v>90</v>
      </c>
    </row>
    <row r="434" spans="1:20" s="48" customFormat="1" ht="12.75" outlineLevel="3" x14ac:dyDescent="0.2">
      <c r="A434" s="49"/>
      <c r="B434" s="48">
        <v>1056441</v>
      </c>
      <c r="C434" s="51">
        <v>126400</v>
      </c>
      <c r="D434" s="48" t="s">
        <v>1148</v>
      </c>
      <c r="E434" s="48" t="s">
        <v>1122</v>
      </c>
      <c r="F434" s="48" t="s">
        <v>115</v>
      </c>
      <c r="G434" s="48" t="s">
        <v>81</v>
      </c>
      <c r="H434" s="48" t="s">
        <v>1147</v>
      </c>
      <c r="I434" s="48" t="s">
        <v>83</v>
      </c>
      <c r="J434" s="48" t="s">
        <v>101</v>
      </c>
      <c r="K434" s="50">
        <v>44488</v>
      </c>
      <c r="M434" s="50">
        <v>44592</v>
      </c>
      <c r="N434" s="48" t="s">
        <v>86</v>
      </c>
      <c r="O434" s="51">
        <v>30</v>
      </c>
      <c r="P434" s="48" t="s">
        <v>1124</v>
      </c>
      <c r="Q434" s="48" t="s">
        <v>87</v>
      </c>
      <c r="R434" s="48" t="s">
        <v>88</v>
      </c>
      <c r="S434" s="48" t="s">
        <v>89</v>
      </c>
      <c r="T434" s="48" t="s">
        <v>90</v>
      </c>
    </row>
    <row r="435" spans="1:20" s="48" customFormat="1" ht="12.75" outlineLevel="3" x14ac:dyDescent="0.2">
      <c r="A435" s="49"/>
      <c r="B435" s="48">
        <v>1059163</v>
      </c>
      <c r="C435" s="51">
        <v>60395</v>
      </c>
      <c r="D435" s="48" t="s">
        <v>1123</v>
      </c>
      <c r="E435" s="48" t="s">
        <v>1122</v>
      </c>
      <c r="F435" s="48" t="s">
        <v>231</v>
      </c>
      <c r="G435" s="48" t="s">
        <v>96</v>
      </c>
      <c r="H435" s="48" t="s">
        <v>1149</v>
      </c>
      <c r="I435" s="48" t="s">
        <v>83</v>
      </c>
      <c r="J435" s="48" t="s">
        <v>101</v>
      </c>
      <c r="K435" s="50">
        <v>44504</v>
      </c>
      <c r="M435" s="50">
        <v>44592</v>
      </c>
      <c r="N435" s="48" t="s">
        <v>86</v>
      </c>
      <c r="O435" s="51">
        <v>26</v>
      </c>
      <c r="P435" s="48" t="s">
        <v>1124</v>
      </c>
      <c r="Q435" s="48" t="s">
        <v>87</v>
      </c>
      <c r="R435" s="48" t="s">
        <v>88</v>
      </c>
      <c r="S435" s="48" t="s">
        <v>89</v>
      </c>
      <c r="T435" s="48" t="s">
        <v>90</v>
      </c>
    </row>
    <row r="436" spans="1:20" s="48" customFormat="1" ht="12.75" outlineLevel="3" x14ac:dyDescent="0.2">
      <c r="A436" s="49"/>
      <c r="B436" s="48">
        <v>1059468</v>
      </c>
      <c r="C436" s="51">
        <v>225246</v>
      </c>
      <c r="D436" s="48" t="s">
        <v>1151</v>
      </c>
      <c r="E436" s="48" t="s">
        <v>1122</v>
      </c>
      <c r="F436" s="48" t="s">
        <v>231</v>
      </c>
      <c r="G436" s="48" t="s">
        <v>81</v>
      </c>
      <c r="H436" s="48" t="s">
        <v>1150</v>
      </c>
      <c r="I436" s="48" t="s">
        <v>83</v>
      </c>
      <c r="J436" s="48" t="s">
        <v>101</v>
      </c>
      <c r="K436" s="50">
        <v>44506</v>
      </c>
      <c r="M436" s="50">
        <v>44592</v>
      </c>
      <c r="N436" s="48" t="s">
        <v>86</v>
      </c>
      <c r="O436" s="51">
        <v>26</v>
      </c>
      <c r="P436" s="48" t="s">
        <v>1124</v>
      </c>
      <c r="Q436" s="48" t="s">
        <v>87</v>
      </c>
      <c r="R436" s="48" t="s">
        <v>88</v>
      </c>
      <c r="S436" s="48" t="s">
        <v>89</v>
      </c>
      <c r="T436" s="48" t="s">
        <v>90</v>
      </c>
    </row>
    <row r="437" spans="1:20" s="48" customFormat="1" ht="12.75" outlineLevel="3" x14ac:dyDescent="0.2">
      <c r="A437" s="49"/>
      <c r="B437" s="48">
        <v>1061119</v>
      </c>
      <c r="C437" s="51">
        <v>940600</v>
      </c>
      <c r="D437" s="48" t="s">
        <v>1123</v>
      </c>
      <c r="E437" s="48" t="s">
        <v>1122</v>
      </c>
      <c r="F437" s="48" t="s">
        <v>1152</v>
      </c>
      <c r="G437" s="48" t="s">
        <v>96</v>
      </c>
      <c r="H437" s="48" t="s">
        <v>1153</v>
      </c>
      <c r="I437" s="48" t="s">
        <v>83</v>
      </c>
      <c r="J437" s="48" t="s">
        <v>101</v>
      </c>
      <c r="K437" s="50">
        <v>44516</v>
      </c>
      <c r="M437" s="50">
        <v>44592</v>
      </c>
      <c r="N437" s="48" t="s">
        <v>86</v>
      </c>
      <c r="O437" s="51">
        <v>22</v>
      </c>
      <c r="P437" s="48" t="s">
        <v>1124</v>
      </c>
      <c r="Q437" s="48" t="s">
        <v>87</v>
      </c>
      <c r="R437" s="48" t="s">
        <v>88</v>
      </c>
      <c r="S437" s="48" t="s">
        <v>89</v>
      </c>
      <c r="T437" s="48" t="s">
        <v>90</v>
      </c>
    </row>
    <row r="438" spans="1:20" s="48" customFormat="1" ht="12.75" outlineLevel="3" x14ac:dyDescent="0.2">
      <c r="A438" s="49"/>
      <c r="B438" s="48">
        <v>1061119</v>
      </c>
      <c r="C438" s="51">
        <v>3435302</v>
      </c>
      <c r="E438" s="48" t="s">
        <v>1122</v>
      </c>
      <c r="F438" s="48" t="s">
        <v>1116</v>
      </c>
      <c r="G438" s="48" t="s">
        <v>96</v>
      </c>
      <c r="H438" s="48" t="s">
        <v>1122</v>
      </c>
      <c r="I438" s="48" t="s">
        <v>296</v>
      </c>
      <c r="J438" s="48" t="s">
        <v>101</v>
      </c>
      <c r="K438" s="50">
        <v>44516</v>
      </c>
      <c r="M438" s="50">
        <v>44592</v>
      </c>
      <c r="N438" s="48" t="s">
        <v>307</v>
      </c>
      <c r="O438" s="51">
        <v>76</v>
      </c>
      <c r="P438" s="48" t="s">
        <v>1124</v>
      </c>
      <c r="Q438" s="48" t="s">
        <v>87</v>
      </c>
      <c r="R438" s="48" t="s">
        <v>88</v>
      </c>
      <c r="S438" s="48" t="s">
        <v>89</v>
      </c>
      <c r="T438" s="48" t="s">
        <v>90</v>
      </c>
    </row>
    <row r="439" spans="1:20" s="48" customFormat="1" ht="12.75" outlineLevel="3" x14ac:dyDescent="0.2">
      <c r="A439" s="49"/>
      <c r="B439" s="48">
        <v>1061119</v>
      </c>
      <c r="C439" s="51">
        <v>59700</v>
      </c>
      <c r="E439" s="48" t="s">
        <v>1122</v>
      </c>
      <c r="F439" s="48" t="s">
        <v>1116</v>
      </c>
      <c r="G439" s="48" t="s">
        <v>109</v>
      </c>
      <c r="H439" s="48" t="s">
        <v>1122</v>
      </c>
      <c r="I439" s="48" t="s">
        <v>296</v>
      </c>
      <c r="J439" s="48" t="s">
        <v>120</v>
      </c>
      <c r="K439" s="50">
        <v>44516</v>
      </c>
      <c r="M439" s="50">
        <v>44592</v>
      </c>
      <c r="N439" s="48" t="s">
        <v>307</v>
      </c>
      <c r="O439" s="51">
        <v>76</v>
      </c>
      <c r="P439" s="48" t="s">
        <v>1124</v>
      </c>
      <c r="Q439" s="48" t="s">
        <v>87</v>
      </c>
      <c r="R439" s="48" t="s">
        <v>88</v>
      </c>
      <c r="S439" s="48" t="s">
        <v>89</v>
      </c>
      <c r="T439" s="48" t="s">
        <v>90</v>
      </c>
    </row>
    <row r="440" spans="1:20" s="48" customFormat="1" ht="12.75" outlineLevel="3" x14ac:dyDescent="0.2">
      <c r="A440" s="49"/>
      <c r="B440" s="48">
        <v>1061119</v>
      </c>
      <c r="C440" s="51">
        <v>2889690</v>
      </c>
      <c r="E440" s="48" t="s">
        <v>1122</v>
      </c>
      <c r="F440" s="48" t="s">
        <v>1116</v>
      </c>
      <c r="G440" s="48" t="s">
        <v>81</v>
      </c>
      <c r="H440" s="48" t="s">
        <v>1122</v>
      </c>
      <c r="I440" s="48" t="s">
        <v>296</v>
      </c>
      <c r="J440" s="48" t="s">
        <v>647</v>
      </c>
      <c r="K440" s="50">
        <v>44516</v>
      </c>
      <c r="M440" s="50">
        <v>44592</v>
      </c>
      <c r="N440" s="48" t="s">
        <v>86</v>
      </c>
      <c r="O440" s="51">
        <v>76</v>
      </c>
      <c r="P440" s="48" t="s">
        <v>1124</v>
      </c>
      <c r="Q440" s="48" t="s">
        <v>87</v>
      </c>
      <c r="R440" s="48" t="s">
        <v>88</v>
      </c>
      <c r="S440" s="48" t="s">
        <v>89</v>
      </c>
      <c r="T440" s="48" t="s">
        <v>90</v>
      </c>
    </row>
    <row r="441" spans="1:20" s="48" customFormat="1" ht="12.75" outlineLevel="3" x14ac:dyDescent="0.2">
      <c r="A441" s="49"/>
      <c r="B441" s="48">
        <v>1047479</v>
      </c>
      <c r="C441" s="51">
        <v>369588</v>
      </c>
      <c r="D441" s="48" t="s">
        <v>1157</v>
      </c>
      <c r="E441" s="48" t="s">
        <v>1156</v>
      </c>
      <c r="F441" s="48" t="s">
        <v>1154</v>
      </c>
      <c r="G441" s="48" t="s">
        <v>215</v>
      </c>
      <c r="H441" s="48" t="s">
        <v>1155</v>
      </c>
      <c r="I441" s="48" t="s">
        <v>83</v>
      </c>
      <c r="J441" s="48" t="s">
        <v>106</v>
      </c>
      <c r="K441" s="50">
        <v>44429</v>
      </c>
      <c r="M441" s="50">
        <v>44592</v>
      </c>
      <c r="N441" s="48" t="s">
        <v>86</v>
      </c>
      <c r="O441" s="51">
        <v>49</v>
      </c>
      <c r="P441" s="48" t="s">
        <v>1124</v>
      </c>
      <c r="Q441" s="48" t="s">
        <v>87</v>
      </c>
      <c r="R441" s="48" t="s">
        <v>88</v>
      </c>
      <c r="S441" s="48" t="s">
        <v>89</v>
      </c>
      <c r="T441" s="48" t="s">
        <v>90</v>
      </c>
    </row>
    <row r="442" spans="1:20" s="48" customFormat="1" ht="12.75" outlineLevel="3" x14ac:dyDescent="0.2">
      <c r="A442" s="49"/>
      <c r="B442" s="48">
        <v>1023973</v>
      </c>
      <c r="C442" s="51">
        <v>59700</v>
      </c>
      <c r="D442" s="48" t="s">
        <v>112</v>
      </c>
      <c r="E442" s="48" t="s">
        <v>1156</v>
      </c>
      <c r="F442" s="48" t="s">
        <v>108</v>
      </c>
      <c r="G442" s="48" t="s">
        <v>109</v>
      </c>
      <c r="H442" s="48" t="s">
        <v>1158</v>
      </c>
      <c r="I442" s="48" t="s">
        <v>83</v>
      </c>
      <c r="J442" s="48" t="s">
        <v>111</v>
      </c>
      <c r="K442" s="50">
        <v>44256</v>
      </c>
      <c r="M442" s="50">
        <v>44592</v>
      </c>
      <c r="N442" s="48" t="s">
        <v>86</v>
      </c>
      <c r="O442" s="51">
        <v>31</v>
      </c>
      <c r="P442" s="48" t="s">
        <v>1124</v>
      </c>
      <c r="Q442" s="48" t="s">
        <v>87</v>
      </c>
      <c r="R442" s="48" t="s">
        <v>88</v>
      </c>
      <c r="S442" s="48" t="s">
        <v>89</v>
      </c>
      <c r="T442" s="48" t="s">
        <v>90</v>
      </c>
    </row>
    <row r="443" spans="1:20" s="48" customFormat="1" ht="12.75" outlineLevel="3" x14ac:dyDescent="0.2">
      <c r="A443" s="49"/>
      <c r="B443" s="48">
        <v>1039644</v>
      </c>
      <c r="C443" s="51">
        <v>59700</v>
      </c>
      <c r="D443" s="48" t="s">
        <v>112</v>
      </c>
      <c r="E443" s="48" t="s">
        <v>1156</v>
      </c>
      <c r="F443" s="48" t="s">
        <v>1140</v>
      </c>
      <c r="G443" s="48" t="s">
        <v>109</v>
      </c>
      <c r="H443" s="48" t="s">
        <v>1159</v>
      </c>
      <c r="I443" s="48" t="s">
        <v>83</v>
      </c>
      <c r="J443" s="48" t="s">
        <v>111</v>
      </c>
      <c r="K443" s="50">
        <v>44369</v>
      </c>
      <c r="M443" s="50">
        <v>44592</v>
      </c>
      <c r="N443" s="48" t="s">
        <v>86</v>
      </c>
      <c r="O443" s="51">
        <v>31</v>
      </c>
      <c r="P443" s="48" t="s">
        <v>1124</v>
      </c>
      <c r="Q443" s="48" t="s">
        <v>87</v>
      </c>
      <c r="R443" s="48" t="s">
        <v>88</v>
      </c>
      <c r="S443" s="48" t="s">
        <v>89</v>
      </c>
      <c r="T443" s="48" t="s">
        <v>90</v>
      </c>
    </row>
    <row r="444" spans="1:20" s="48" customFormat="1" ht="12.75" outlineLevel="3" x14ac:dyDescent="0.2">
      <c r="A444" s="49"/>
      <c r="B444" s="48">
        <v>1060541</v>
      </c>
      <c r="C444" s="51">
        <v>345480</v>
      </c>
      <c r="D444" s="48" t="s">
        <v>1123</v>
      </c>
      <c r="E444" s="48" t="s">
        <v>1156</v>
      </c>
      <c r="F444" s="48" t="s">
        <v>1152</v>
      </c>
      <c r="G444" s="48" t="s">
        <v>96</v>
      </c>
      <c r="H444" s="48" t="s">
        <v>1160</v>
      </c>
      <c r="I444" s="48" t="s">
        <v>83</v>
      </c>
      <c r="J444" s="48" t="s">
        <v>101</v>
      </c>
      <c r="K444" s="50">
        <v>44512</v>
      </c>
      <c r="M444" s="50">
        <v>44592</v>
      </c>
      <c r="N444" s="48" t="s">
        <v>86</v>
      </c>
      <c r="O444" s="51">
        <v>22</v>
      </c>
      <c r="P444" s="48" t="s">
        <v>1124</v>
      </c>
      <c r="Q444" s="48" t="s">
        <v>87</v>
      </c>
      <c r="R444" s="48" t="s">
        <v>88</v>
      </c>
      <c r="S444" s="48" t="s">
        <v>89</v>
      </c>
      <c r="T444" s="48" t="s">
        <v>90</v>
      </c>
    </row>
    <row r="445" spans="1:20" s="48" customFormat="1" ht="12.75" outlineLevel="3" x14ac:dyDescent="0.2">
      <c r="A445" s="49"/>
      <c r="B445" s="48">
        <v>1061119</v>
      </c>
      <c r="C445" s="51">
        <v>605312</v>
      </c>
      <c r="D445" s="48" t="s">
        <v>1161</v>
      </c>
      <c r="E445" s="48" t="s">
        <v>1156</v>
      </c>
      <c r="F445" s="48" t="s">
        <v>1152</v>
      </c>
      <c r="G445" s="48" t="s">
        <v>96</v>
      </c>
      <c r="H445" s="48" t="s">
        <v>1122</v>
      </c>
      <c r="I445" s="48" t="s">
        <v>296</v>
      </c>
      <c r="J445" s="48" t="s">
        <v>647</v>
      </c>
      <c r="K445" s="50">
        <v>44516</v>
      </c>
      <c r="M445" s="50">
        <v>44592</v>
      </c>
      <c r="N445" s="48" t="s">
        <v>86</v>
      </c>
      <c r="O445" s="51">
        <v>22</v>
      </c>
      <c r="P445" s="48" t="s">
        <v>1124</v>
      </c>
      <c r="Q445" s="48" t="s">
        <v>87</v>
      </c>
      <c r="R445" s="48" t="s">
        <v>88</v>
      </c>
      <c r="S445" s="48" t="s">
        <v>89</v>
      </c>
      <c r="T445" s="48" t="s">
        <v>90</v>
      </c>
    </row>
    <row r="446" spans="1:20" s="48" customFormat="1" ht="12.75" outlineLevel="3" x14ac:dyDescent="0.2">
      <c r="A446" s="49"/>
      <c r="B446" s="48">
        <v>1060541</v>
      </c>
      <c r="C446" s="51">
        <v>430104</v>
      </c>
      <c r="E446" s="48" t="s">
        <v>1156</v>
      </c>
      <c r="F446" s="48" t="s">
        <v>1116</v>
      </c>
      <c r="G446" s="48" t="s">
        <v>96</v>
      </c>
      <c r="H446" s="48" t="s">
        <v>1156</v>
      </c>
      <c r="I446" s="48" t="s">
        <v>296</v>
      </c>
      <c r="J446" s="48" t="s">
        <v>647</v>
      </c>
      <c r="K446" s="50">
        <v>44512</v>
      </c>
      <c r="M446" s="50">
        <v>44592</v>
      </c>
      <c r="N446" s="48" t="s">
        <v>86</v>
      </c>
      <c r="O446" s="51">
        <v>80</v>
      </c>
      <c r="P446" s="48" t="s">
        <v>1124</v>
      </c>
      <c r="Q446" s="48" t="s">
        <v>87</v>
      </c>
      <c r="R446" s="48" t="s">
        <v>88</v>
      </c>
      <c r="S446" s="48" t="s">
        <v>89</v>
      </c>
      <c r="T446" s="48" t="s">
        <v>90</v>
      </c>
    </row>
    <row r="447" spans="1:20" s="48" customFormat="1" ht="12.75" outlineLevel="3" x14ac:dyDescent="0.2">
      <c r="A447" s="49"/>
      <c r="B447" s="48">
        <v>1060541</v>
      </c>
      <c r="C447" s="51">
        <v>119400</v>
      </c>
      <c r="E447" s="48" t="s">
        <v>1156</v>
      </c>
      <c r="F447" s="48" t="s">
        <v>1116</v>
      </c>
      <c r="G447" s="48" t="s">
        <v>109</v>
      </c>
      <c r="H447" s="48" t="s">
        <v>1156</v>
      </c>
      <c r="I447" s="48" t="s">
        <v>296</v>
      </c>
      <c r="J447" s="48" t="s">
        <v>111</v>
      </c>
      <c r="K447" s="50">
        <v>44512</v>
      </c>
      <c r="M447" s="50">
        <v>44592</v>
      </c>
      <c r="N447" s="48" t="s">
        <v>307</v>
      </c>
      <c r="O447" s="51">
        <v>80</v>
      </c>
      <c r="P447" s="48" t="s">
        <v>1124</v>
      </c>
      <c r="Q447" s="48" t="s">
        <v>87</v>
      </c>
      <c r="R447" s="48" t="s">
        <v>88</v>
      </c>
      <c r="S447" s="48" t="s">
        <v>89</v>
      </c>
      <c r="T447" s="48" t="s">
        <v>90</v>
      </c>
    </row>
    <row r="448" spans="1:20" s="48" customFormat="1" ht="12.75" outlineLevel="3" x14ac:dyDescent="0.2">
      <c r="A448" s="49"/>
      <c r="B448" s="48">
        <v>1060541</v>
      </c>
      <c r="C448" s="51">
        <v>369588</v>
      </c>
      <c r="E448" s="48" t="s">
        <v>1156</v>
      </c>
      <c r="F448" s="48" t="s">
        <v>1116</v>
      </c>
      <c r="G448" s="48" t="s">
        <v>215</v>
      </c>
      <c r="H448" s="48" t="s">
        <v>1156</v>
      </c>
      <c r="I448" s="48" t="s">
        <v>296</v>
      </c>
      <c r="J448" s="48" t="s">
        <v>106</v>
      </c>
      <c r="K448" s="50">
        <v>44512</v>
      </c>
      <c r="M448" s="50">
        <v>44592</v>
      </c>
      <c r="N448" s="48" t="s">
        <v>307</v>
      </c>
      <c r="O448" s="51">
        <v>80</v>
      </c>
      <c r="P448" s="48" t="s">
        <v>1124</v>
      </c>
      <c r="Q448" s="48" t="s">
        <v>87</v>
      </c>
      <c r="R448" s="48" t="s">
        <v>88</v>
      </c>
      <c r="S448" s="48" t="s">
        <v>89</v>
      </c>
      <c r="T448" s="48" t="s">
        <v>90</v>
      </c>
    </row>
    <row r="449" spans="1:20" s="48" customFormat="1" ht="12.75" outlineLevel="3" x14ac:dyDescent="0.2">
      <c r="A449" s="49"/>
      <c r="B449" s="48">
        <v>1044142</v>
      </c>
      <c r="C449" s="51">
        <v>128298</v>
      </c>
      <c r="D449" s="48" t="s">
        <v>1164</v>
      </c>
      <c r="E449" s="48" t="s">
        <v>1163</v>
      </c>
      <c r="F449" s="48" t="s">
        <v>214</v>
      </c>
      <c r="G449" s="48" t="s">
        <v>96</v>
      </c>
      <c r="H449" s="48" t="s">
        <v>1162</v>
      </c>
      <c r="I449" s="48" t="s">
        <v>83</v>
      </c>
      <c r="J449" s="48" t="s">
        <v>233</v>
      </c>
      <c r="K449" s="50">
        <v>44403</v>
      </c>
      <c r="M449" s="50">
        <v>44592</v>
      </c>
      <c r="N449" s="48" t="s">
        <v>86</v>
      </c>
      <c r="O449" s="51">
        <v>49</v>
      </c>
      <c r="P449" s="48" t="s">
        <v>451</v>
      </c>
      <c r="Q449" s="48" t="s">
        <v>87</v>
      </c>
      <c r="R449" s="48" t="s">
        <v>88</v>
      </c>
      <c r="S449" s="48" t="s">
        <v>89</v>
      </c>
      <c r="T449" s="48" t="s">
        <v>90</v>
      </c>
    </row>
    <row r="450" spans="1:20" s="48" customFormat="1" ht="12.75" outlineLevel="3" x14ac:dyDescent="0.2">
      <c r="A450" s="49"/>
      <c r="B450" s="48">
        <v>1044142</v>
      </c>
      <c r="C450" s="51">
        <v>86508</v>
      </c>
      <c r="E450" s="48" t="s">
        <v>1163</v>
      </c>
      <c r="F450" s="48" t="s">
        <v>1116</v>
      </c>
      <c r="G450" s="48" t="s">
        <v>96</v>
      </c>
      <c r="H450" s="48" t="s">
        <v>1163</v>
      </c>
      <c r="I450" s="48" t="s">
        <v>296</v>
      </c>
      <c r="J450" s="48" t="s">
        <v>450</v>
      </c>
      <c r="K450" s="50">
        <v>44403</v>
      </c>
      <c r="M450" s="50">
        <v>44592</v>
      </c>
      <c r="N450" s="48" t="s">
        <v>307</v>
      </c>
      <c r="O450" s="51">
        <v>189</v>
      </c>
      <c r="P450" s="48" t="s">
        <v>451</v>
      </c>
      <c r="Q450" s="48" t="s">
        <v>87</v>
      </c>
      <c r="R450" s="48" t="s">
        <v>88</v>
      </c>
      <c r="S450" s="48" t="s">
        <v>89</v>
      </c>
      <c r="T450" s="48" t="s">
        <v>90</v>
      </c>
    </row>
    <row r="451" spans="1:20" s="48" customFormat="1" ht="12.75" outlineLevel="3" x14ac:dyDescent="0.2">
      <c r="A451" s="49"/>
      <c r="B451" s="48">
        <v>1048334</v>
      </c>
      <c r="C451" s="51">
        <v>277464</v>
      </c>
      <c r="D451" s="48" t="s">
        <v>1168</v>
      </c>
      <c r="E451" s="48" t="s">
        <v>1167</v>
      </c>
      <c r="F451" s="48" t="s">
        <v>1165</v>
      </c>
      <c r="G451" s="48" t="s">
        <v>81</v>
      </c>
      <c r="H451" s="48" t="s">
        <v>1166</v>
      </c>
      <c r="I451" s="48" t="s">
        <v>83</v>
      </c>
      <c r="J451" s="48" t="s">
        <v>233</v>
      </c>
      <c r="K451" s="50">
        <v>44436</v>
      </c>
      <c r="M451" s="50">
        <v>44592</v>
      </c>
      <c r="N451" s="48" t="s">
        <v>86</v>
      </c>
      <c r="O451" s="51">
        <v>49</v>
      </c>
      <c r="P451" s="48" t="s">
        <v>451</v>
      </c>
      <c r="Q451" s="48" t="s">
        <v>87</v>
      </c>
      <c r="R451" s="48" t="s">
        <v>88</v>
      </c>
      <c r="S451" s="48" t="s">
        <v>89</v>
      </c>
      <c r="T451" s="48" t="s">
        <v>90</v>
      </c>
    </row>
    <row r="452" spans="1:20" s="48" customFormat="1" ht="12.75" outlineLevel="3" x14ac:dyDescent="0.2">
      <c r="A452" s="49"/>
      <c r="B452" s="48">
        <v>1044496</v>
      </c>
      <c r="C452" s="51">
        <v>397364</v>
      </c>
      <c r="D452" s="48" t="s">
        <v>1170</v>
      </c>
      <c r="E452" s="48" t="s">
        <v>1167</v>
      </c>
      <c r="F452" s="48" t="s">
        <v>214</v>
      </c>
      <c r="G452" s="48" t="s">
        <v>81</v>
      </c>
      <c r="H452" s="48" t="s">
        <v>1169</v>
      </c>
      <c r="I452" s="48" t="s">
        <v>83</v>
      </c>
      <c r="J452" s="48" t="s">
        <v>233</v>
      </c>
      <c r="K452" s="50">
        <v>44405</v>
      </c>
      <c r="M452" s="50">
        <v>44592</v>
      </c>
      <c r="N452" s="48" t="s">
        <v>86</v>
      </c>
      <c r="O452" s="51">
        <v>49</v>
      </c>
      <c r="P452" s="48" t="s">
        <v>451</v>
      </c>
      <c r="Q452" s="48" t="s">
        <v>87</v>
      </c>
      <c r="R452" s="48" t="s">
        <v>88</v>
      </c>
      <c r="S452" s="48" t="s">
        <v>89</v>
      </c>
      <c r="T452" s="48" t="s">
        <v>90</v>
      </c>
    </row>
    <row r="453" spans="1:20" s="48" customFormat="1" ht="12.75" outlineLevel="3" x14ac:dyDescent="0.2">
      <c r="A453" s="49"/>
      <c r="B453" s="48">
        <v>1044496</v>
      </c>
      <c r="C453" s="51">
        <v>39855</v>
      </c>
      <c r="E453" s="48" t="s">
        <v>1167</v>
      </c>
      <c r="F453" s="48" t="s">
        <v>1116</v>
      </c>
      <c r="G453" s="48" t="s">
        <v>81</v>
      </c>
      <c r="H453" s="48" t="s">
        <v>1167</v>
      </c>
      <c r="I453" s="48" t="s">
        <v>296</v>
      </c>
      <c r="J453" s="48" t="s">
        <v>450</v>
      </c>
      <c r="K453" s="50">
        <v>44405</v>
      </c>
      <c r="M453" s="50">
        <v>44592</v>
      </c>
      <c r="N453" s="48" t="s">
        <v>307</v>
      </c>
      <c r="O453" s="51">
        <v>187</v>
      </c>
      <c r="P453" s="48" t="s">
        <v>451</v>
      </c>
      <c r="Q453" s="48" t="s">
        <v>87</v>
      </c>
      <c r="R453" s="48" t="s">
        <v>88</v>
      </c>
      <c r="S453" s="48" t="s">
        <v>89</v>
      </c>
      <c r="T453" s="48" t="s">
        <v>90</v>
      </c>
    </row>
    <row r="454" spans="1:20" s="48" customFormat="1" ht="12.75" outlineLevel="3" x14ac:dyDescent="0.2">
      <c r="A454" s="49"/>
      <c r="B454" s="48">
        <v>1027070</v>
      </c>
      <c r="C454" s="51">
        <v>449835</v>
      </c>
      <c r="D454" s="48" t="s">
        <v>1173</v>
      </c>
      <c r="E454" s="48" t="s">
        <v>1172</v>
      </c>
      <c r="F454" s="48" t="s">
        <v>1104</v>
      </c>
      <c r="G454" s="48" t="s">
        <v>81</v>
      </c>
      <c r="H454" s="48" t="s">
        <v>1171</v>
      </c>
      <c r="I454" s="48" t="s">
        <v>83</v>
      </c>
      <c r="J454" s="48" t="s">
        <v>202</v>
      </c>
      <c r="K454" s="50">
        <v>44279</v>
      </c>
      <c r="M454" s="50">
        <v>44562</v>
      </c>
      <c r="N454" s="48" t="s">
        <v>86</v>
      </c>
      <c r="O454" s="51">
        <v>42</v>
      </c>
      <c r="P454" s="48" t="s">
        <v>437</v>
      </c>
      <c r="Q454" s="48" t="s">
        <v>87</v>
      </c>
      <c r="R454" s="48" t="s">
        <v>88</v>
      </c>
      <c r="S454" s="48" t="s">
        <v>89</v>
      </c>
      <c r="T454" s="48" t="s">
        <v>90</v>
      </c>
    </row>
    <row r="455" spans="1:20" s="48" customFormat="1" ht="12.75" outlineLevel="3" x14ac:dyDescent="0.2">
      <c r="A455" s="49"/>
      <c r="B455" s="48">
        <v>1025827</v>
      </c>
      <c r="C455" s="51">
        <v>61998</v>
      </c>
      <c r="D455" s="48" t="s">
        <v>1176</v>
      </c>
      <c r="E455" s="48" t="s">
        <v>1172</v>
      </c>
      <c r="F455" s="48" t="s">
        <v>1174</v>
      </c>
      <c r="G455" s="48" t="s">
        <v>81</v>
      </c>
      <c r="H455" s="48" t="s">
        <v>1175</v>
      </c>
      <c r="I455" s="48" t="s">
        <v>83</v>
      </c>
      <c r="J455" s="48" t="s">
        <v>195</v>
      </c>
      <c r="K455" s="50">
        <v>44270</v>
      </c>
      <c r="M455" s="50">
        <v>44562</v>
      </c>
      <c r="N455" s="48" t="s">
        <v>86</v>
      </c>
      <c r="O455" s="51">
        <v>42</v>
      </c>
      <c r="P455" s="48" t="s">
        <v>437</v>
      </c>
      <c r="Q455" s="48" t="s">
        <v>87</v>
      </c>
      <c r="R455" s="48" t="s">
        <v>88</v>
      </c>
      <c r="S455" s="48" t="s">
        <v>89</v>
      </c>
      <c r="T455" s="48" t="s">
        <v>90</v>
      </c>
    </row>
    <row r="456" spans="1:20" s="48" customFormat="1" ht="12.75" outlineLevel="3" x14ac:dyDescent="0.2">
      <c r="A456" s="49"/>
      <c r="B456" s="48">
        <v>1027070</v>
      </c>
      <c r="C456" s="51">
        <v>38190</v>
      </c>
      <c r="E456" s="48" t="s">
        <v>1172</v>
      </c>
      <c r="F456" s="48" t="s">
        <v>1177</v>
      </c>
      <c r="G456" s="48" t="s">
        <v>81</v>
      </c>
      <c r="H456" s="48" t="s">
        <v>1172</v>
      </c>
      <c r="I456" s="48" t="s">
        <v>296</v>
      </c>
      <c r="J456" s="48" t="s">
        <v>435</v>
      </c>
      <c r="K456" s="50">
        <v>44279</v>
      </c>
      <c r="M456" s="50">
        <v>44603</v>
      </c>
      <c r="N456" s="48" t="s">
        <v>307</v>
      </c>
      <c r="O456" s="51">
        <v>324</v>
      </c>
      <c r="P456" s="48" t="s">
        <v>437</v>
      </c>
      <c r="Q456" s="48" t="s">
        <v>87</v>
      </c>
      <c r="R456" s="48" t="s">
        <v>88</v>
      </c>
      <c r="S456" s="48" t="s">
        <v>89</v>
      </c>
      <c r="T456" s="48" t="s">
        <v>90</v>
      </c>
    </row>
    <row r="457" spans="1:20" s="48" customFormat="1" ht="12.75" outlineLevel="3" x14ac:dyDescent="0.2">
      <c r="A457" s="49"/>
      <c r="B457" s="48">
        <v>1046358</v>
      </c>
      <c r="C457" s="51">
        <v>132250</v>
      </c>
      <c r="D457" s="48" t="s">
        <v>824</v>
      </c>
      <c r="E457" s="48" t="s">
        <v>1180</v>
      </c>
      <c r="F457" s="48" t="s">
        <v>1178</v>
      </c>
      <c r="G457" s="48" t="s">
        <v>81</v>
      </c>
      <c r="H457" s="48" t="s">
        <v>1179</v>
      </c>
      <c r="I457" s="48" t="s">
        <v>83</v>
      </c>
      <c r="J457" s="48" t="s">
        <v>199</v>
      </c>
      <c r="K457" s="50">
        <v>44418</v>
      </c>
      <c r="M457" s="50">
        <v>44592</v>
      </c>
      <c r="N457" s="48" t="s">
        <v>86</v>
      </c>
      <c r="O457" s="51">
        <v>47</v>
      </c>
      <c r="P457" s="48" t="s">
        <v>257</v>
      </c>
      <c r="Q457" s="48" t="s">
        <v>87</v>
      </c>
      <c r="R457" s="48" t="s">
        <v>88</v>
      </c>
      <c r="S457" s="48" t="s">
        <v>89</v>
      </c>
      <c r="T457" s="48" t="s">
        <v>90</v>
      </c>
    </row>
    <row r="458" spans="1:20" s="48" customFormat="1" ht="12.75" outlineLevel="3" x14ac:dyDescent="0.2">
      <c r="A458" s="49"/>
      <c r="B458" s="48">
        <v>1024325</v>
      </c>
      <c r="C458" s="51">
        <v>82811</v>
      </c>
      <c r="D458" s="48" t="s">
        <v>1181</v>
      </c>
      <c r="E458" s="48" t="s">
        <v>1180</v>
      </c>
      <c r="F458" s="48" t="s">
        <v>254</v>
      </c>
      <c r="G458" s="48" t="s">
        <v>215</v>
      </c>
      <c r="H458" s="48" t="s">
        <v>255</v>
      </c>
      <c r="I458" s="48" t="s">
        <v>83</v>
      </c>
      <c r="J458" s="48" t="s">
        <v>106</v>
      </c>
      <c r="K458" s="50">
        <v>44259</v>
      </c>
      <c r="M458" s="50">
        <v>44592</v>
      </c>
      <c r="N458" s="48" t="s">
        <v>86</v>
      </c>
      <c r="O458" s="51">
        <v>31</v>
      </c>
      <c r="P458" s="48" t="s">
        <v>257</v>
      </c>
      <c r="Q458" s="48" t="s">
        <v>87</v>
      </c>
      <c r="R458" s="48" t="s">
        <v>88</v>
      </c>
      <c r="S458" s="48" t="s">
        <v>89</v>
      </c>
      <c r="T458" s="48" t="s">
        <v>90</v>
      </c>
    </row>
    <row r="459" spans="1:20" s="48" customFormat="1" ht="12.75" outlineLevel="3" x14ac:dyDescent="0.2">
      <c r="A459" s="49"/>
      <c r="B459" s="48">
        <v>1025390</v>
      </c>
      <c r="C459" s="51">
        <v>62898</v>
      </c>
      <c r="D459" s="48" t="s">
        <v>850</v>
      </c>
      <c r="E459" s="48" t="s">
        <v>1180</v>
      </c>
      <c r="F459" s="48" t="s">
        <v>1182</v>
      </c>
      <c r="G459" s="48" t="s">
        <v>96</v>
      </c>
      <c r="H459" s="48" t="s">
        <v>1183</v>
      </c>
      <c r="I459" s="48" t="s">
        <v>83</v>
      </c>
      <c r="J459" s="48" t="s">
        <v>847</v>
      </c>
      <c r="K459" s="50">
        <v>44267</v>
      </c>
      <c r="M459" s="50">
        <v>44592</v>
      </c>
      <c r="N459" s="48" t="s">
        <v>86</v>
      </c>
      <c r="O459" s="51">
        <v>31</v>
      </c>
      <c r="P459" s="48" t="s">
        <v>257</v>
      </c>
      <c r="Q459" s="48" t="s">
        <v>87</v>
      </c>
      <c r="R459" s="48" t="s">
        <v>88</v>
      </c>
      <c r="S459" s="48" t="s">
        <v>89</v>
      </c>
      <c r="T459" s="48" t="s">
        <v>90</v>
      </c>
    </row>
    <row r="460" spans="1:20" s="48" customFormat="1" ht="12.75" outlineLevel="3" x14ac:dyDescent="0.2">
      <c r="A460" s="49"/>
      <c r="B460" s="48">
        <v>1025390</v>
      </c>
      <c r="C460" s="51">
        <v>62898</v>
      </c>
      <c r="E460" s="48" t="s">
        <v>1180</v>
      </c>
      <c r="F460" s="48" t="s">
        <v>1116</v>
      </c>
      <c r="G460" s="48" t="s">
        <v>96</v>
      </c>
      <c r="H460" s="48" t="s">
        <v>1180</v>
      </c>
      <c r="I460" s="48" t="s">
        <v>296</v>
      </c>
      <c r="J460" s="48" t="s">
        <v>847</v>
      </c>
      <c r="K460" s="50">
        <v>44267</v>
      </c>
      <c r="M460" s="50">
        <v>44592</v>
      </c>
      <c r="N460" s="48" t="s">
        <v>307</v>
      </c>
      <c r="O460" s="51">
        <v>325</v>
      </c>
      <c r="P460" s="48" t="s">
        <v>257</v>
      </c>
      <c r="Q460" s="48" t="s">
        <v>87</v>
      </c>
      <c r="R460" s="48" t="s">
        <v>88</v>
      </c>
      <c r="S460" s="48" t="s">
        <v>89</v>
      </c>
      <c r="T460" s="48" t="s">
        <v>90</v>
      </c>
    </row>
    <row r="461" spans="1:20" s="48" customFormat="1" ht="12.75" outlineLevel="3" x14ac:dyDescent="0.2">
      <c r="A461" s="49"/>
      <c r="B461" s="48">
        <v>1025390</v>
      </c>
      <c r="C461" s="51">
        <v>142644</v>
      </c>
      <c r="E461" s="48" t="s">
        <v>1180</v>
      </c>
      <c r="F461" s="48" t="s">
        <v>1116</v>
      </c>
      <c r="G461" s="48" t="s">
        <v>81</v>
      </c>
      <c r="H461" s="48" t="s">
        <v>1180</v>
      </c>
      <c r="I461" s="48" t="s">
        <v>296</v>
      </c>
      <c r="J461" s="48" t="s">
        <v>420</v>
      </c>
      <c r="K461" s="50">
        <v>44267</v>
      </c>
      <c r="M461" s="50">
        <v>44592</v>
      </c>
      <c r="N461" s="48" t="s">
        <v>86</v>
      </c>
      <c r="O461" s="51">
        <v>325</v>
      </c>
      <c r="P461" s="48" t="s">
        <v>257</v>
      </c>
      <c r="Q461" s="48" t="s">
        <v>87</v>
      </c>
      <c r="R461" s="48" t="s">
        <v>88</v>
      </c>
      <c r="S461" s="48" t="s">
        <v>89</v>
      </c>
      <c r="T461" s="48" t="s">
        <v>90</v>
      </c>
    </row>
    <row r="462" spans="1:20" s="48" customFormat="1" ht="12.75" outlineLevel="3" x14ac:dyDescent="0.2">
      <c r="A462" s="49"/>
      <c r="B462" s="48">
        <v>1025390</v>
      </c>
      <c r="C462" s="51">
        <v>82811</v>
      </c>
      <c r="E462" s="48" t="s">
        <v>1180</v>
      </c>
      <c r="F462" s="48" t="s">
        <v>1116</v>
      </c>
      <c r="G462" s="48" t="s">
        <v>215</v>
      </c>
      <c r="H462" s="48" t="s">
        <v>1180</v>
      </c>
      <c r="I462" s="48" t="s">
        <v>296</v>
      </c>
      <c r="J462" s="48" t="s">
        <v>106</v>
      </c>
      <c r="K462" s="50">
        <v>44267</v>
      </c>
      <c r="M462" s="50">
        <v>44592</v>
      </c>
      <c r="N462" s="48" t="s">
        <v>307</v>
      </c>
      <c r="O462" s="51">
        <v>325</v>
      </c>
      <c r="P462" s="48" t="s">
        <v>257</v>
      </c>
      <c r="Q462" s="48" t="s">
        <v>87</v>
      </c>
      <c r="R462" s="48" t="s">
        <v>88</v>
      </c>
      <c r="S462" s="48" t="s">
        <v>89</v>
      </c>
      <c r="T462" s="48" t="s">
        <v>90</v>
      </c>
    </row>
    <row r="463" spans="1:20" s="48" customFormat="1" ht="12.75" outlineLevel="3" x14ac:dyDescent="0.2">
      <c r="A463" s="49"/>
      <c r="B463" s="48">
        <v>1051711</v>
      </c>
      <c r="C463" s="51">
        <v>216264</v>
      </c>
      <c r="D463" s="48" t="s">
        <v>1188</v>
      </c>
      <c r="E463" s="48" t="s">
        <v>1187</v>
      </c>
      <c r="F463" s="48" t="s">
        <v>1184</v>
      </c>
      <c r="G463" s="48" t="s">
        <v>96</v>
      </c>
      <c r="H463" s="48" t="s">
        <v>1185</v>
      </c>
      <c r="I463" s="48" t="s">
        <v>83</v>
      </c>
      <c r="J463" s="48" t="s">
        <v>1186</v>
      </c>
      <c r="K463" s="50">
        <v>44459</v>
      </c>
      <c r="M463" s="50">
        <v>44610</v>
      </c>
      <c r="N463" s="48" t="s">
        <v>86</v>
      </c>
      <c r="O463" s="51">
        <v>68</v>
      </c>
      <c r="P463" s="48" t="s">
        <v>786</v>
      </c>
      <c r="Q463" s="48" t="s">
        <v>87</v>
      </c>
      <c r="R463" s="48" t="s">
        <v>88</v>
      </c>
      <c r="S463" s="48" t="s">
        <v>89</v>
      </c>
      <c r="T463" s="48" t="s">
        <v>90</v>
      </c>
    </row>
    <row r="464" spans="1:20" s="48" customFormat="1" ht="12.75" outlineLevel="3" x14ac:dyDescent="0.2">
      <c r="A464" s="49"/>
      <c r="B464" s="48">
        <v>1051042</v>
      </c>
      <c r="C464" s="51">
        <v>36300</v>
      </c>
      <c r="D464" s="48" t="s">
        <v>85</v>
      </c>
      <c r="E464" s="48" t="s">
        <v>1187</v>
      </c>
      <c r="F464" s="48" t="s">
        <v>1189</v>
      </c>
      <c r="G464" s="48" t="s">
        <v>215</v>
      </c>
      <c r="H464" s="48" t="s">
        <v>1190</v>
      </c>
      <c r="I464" s="48" t="s">
        <v>83</v>
      </c>
      <c r="J464" s="48" t="s">
        <v>84</v>
      </c>
      <c r="K464" s="50">
        <v>44455</v>
      </c>
      <c r="M464" s="50">
        <v>44610</v>
      </c>
      <c r="N464" s="48" t="s">
        <v>86</v>
      </c>
      <c r="O464" s="51">
        <v>68</v>
      </c>
      <c r="P464" s="48" t="s">
        <v>786</v>
      </c>
      <c r="Q464" s="48" t="s">
        <v>87</v>
      </c>
      <c r="R464" s="48" t="s">
        <v>88</v>
      </c>
      <c r="S464" s="48" t="s">
        <v>89</v>
      </c>
      <c r="T464" s="48" t="s">
        <v>90</v>
      </c>
    </row>
    <row r="465" spans="1:20" s="48" customFormat="1" ht="12.75" outlineLevel="3" x14ac:dyDescent="0.2">
      <c r="A465" s="49"/>
      <c r="B465" s="48">
        <v>1045954</v>
      </c>
      <c r="C465" s="51">
        <v>59700</v>
      </c>
      <c r="D465" s="48" t="s">
        <v>794</v>
      </c>
      <c r="E465" s="48" t="s">
        <v>1187</v>
      </c>
      <c r="F465" s="48" t="s">
        <v>1191</v>
      </c>
      <c r="G465" s="48" t="s">
        <v>215</v>
      </c>
      <c r="H465" s="48" t="s">
        <v>1192</v>
      </c>
      <c r="I465" s="48" t="s">
        <v>83</v>
      </c>
      <c r="J465" s="48" t="s">
        <v>790</v>
      </c>
      <c r="K465" s="50">
        <v>44415</v>
      </c>
      <c r="M465" s="50">
        <v>44610</v>
      </c>
      <c r="N465" s="48" t="s">
        <v>86</v>
      </c>
      <c r="O465" s="51">
        <v>65</v>
      </c>
      <c r="P465" s="48" t="s">
        <v>786</v>
      </c>
      <c r="Q465" s="48" t="s">
        <v>87</v>
      </c>
      <c r="R465" s="48" t="s">
        <v>88</v>
      </c>
      <c r="S465" s="48" t="s">
        <v>89</v>
      </c>
      <c r="T465" s="48" t="s">
        <v>90</v>
      </c>
    </row>
    <row r="466" spans="1:20" s="48" customFormat="1" ht="12.75" outlineLevel="3" x14ac:dyDescent="0.2">
      <c r="A466" s="49"/>
      <c r="B466" s="48">
        <v>1025362</v>
      </c>
      <c r="C466" s="51">
        <v>72573</v>
      </c>
      <c r="D466" s="48" t="s">
        <v>1195</v>
      </c>
      <c r="E466" s="48" t="s">
        <v>1187</v>
      </c>
      <c r="F466" s="48" t="s">
        <v>1193</v>
      </c>
      <c r="G466" s="48" t="s">
        <v>81</v>
      </c>
      <c r="H466" s="48" t="s">
        <v>1194</v>
      </c>
      <c r="I466" s="48" t="s">
        <v>83</v>
      </c>
      <c r="J466" s="48" t="s">
        <v>790</v>
      </c>
      <c r="K466" s="50">
        <v>44266</v>
      </c>
      <c r="M466" s="50">
        <v>44610</v>
      </c>
      <c r="N466" s="48" t="s">
        <v>86</v>
      </c>
      <c r="O466" s="51">
        <v>49</v>
      </c>
      <c r="P466" s="48" t="s">
        <v>786</v>
      </c>
      <c r="Q466" s="48" t="s">
        <v>87</v>
      </c>
      <c r="R466" s="48" t="s">
        <v>88</v>
      </c>
      <c r="S466" s="48" t="s">
        <v>89</v>
      </c>
      <c r="T466" s="48" t="s">
        <v>90</v>
      </c>
    </row>
    <row r="467" spans="1:20" s="48" customFormat="1" ht="12.75" outlineLevel="3" x14ac:dyDescent="0.2">
      <c r="A467" s="49"/>
      <c r="B467" s="48">
        <v>1027271</v>
      </c>
      <c r="C467" s="51">
        <v>62499</v>
      </c>
      <c r="D467" s="48" t="s">
        <v>1197</v>
      </c>
      <c r="E467" s="48" t="s">
        <v>1187</v>
      </c>
      <c r="F467" s="48" t="s">
        <v>1193</v>
      </c>
      <c r="G467" s="48" t="s">
        <v>81</v>
      </c>
      <c r="H467" s="48" t="s">
        <v>1196</v>
      </c>
      <c r="I467" s="48" t="s">
        <v>83</v>
      </c>
      <c r="J467" s="48" t="s">
        <v>790</v>
      </c>
      <c r="K467" s="50">
        <v>44280</v>
      </c>
      <c r="M467" s="50">
        <v>44610</v>
      </c>
      <c r="N467" s="48" t="s">
        <v>86</v>
      </c>
      <c r="O467" s="51">
        <v>49</v>
      </c>
      <c r="P467" s="48" t="s">
        <v>786</v>
      </c>
      <c r="Q467" s="48" t="s">
        <v>87</v>
      </c>
      <c r="R467" s="48" t="s">
        <v>88</v>
      </c>
      <c r="S467" s="48" t="s">
        <v>89</v>
      </c>
      <c r="T467" s="48" t="s">
        <v>90</v>
      </c>
    </row>
    <row r="468" spans="1:20" s="48" customFormat="1" ht="12.75" outlineLevel="3" x14ac:dyDescent="0.2">
      <c r="A468" s="49"/>
      <c r="B468" s="48">
        <v>1027271</v>
      </c>
      <c r="C468" s="51">
        <v>216264</v>
      </c>
      <c r="E468" s="48" t="s">
        <v>1187</v>
      </c>
      <c r="F468" s="48" t="s">
        <v>1198</v>
      </c>
      <c r="G468" s="48" t="s">
        <v>96</v>
      </c>
      <c r="H468" s="48" t="s">
        <v>1187</v>
      </c>
      <c r="I468" s="48" t="s">
        <v>296</v>
      </c>
      <c r="J468" s="48" t="s">
        <v>1186</v>
      </c>
      <c r="K468" s="50">
        <v>44280</v>
      </c>
      <c r="M468" s="50">
        <v>44610</v>
      </c>
      <c r="N468" s="48" t="s">
        <v>307</v>
      </c>
      <c r="O468" s="51">
        <v>330</v>
      </c>
      <c r="P468" s="48" t="s">
        <v>786</v>
      </c>
      <c r="Q468" s="48" t="s">
        <v>87</v>
      </c>
      <c r="R468" s="48" t="s">
        <v>88</v>
      </c>
      <c r="S468" s="48" t="s">
        <v>89</v>
      </c>
      <c r="T468" s="48" t="s">
        <v>90</v>
      </c>
    </row>
    <row r="469" spans="1:20" s="48" customFormat="1" ht="12.75" outlineLevel="3" x14ac:dyDescent="0.2">
      <c r="A469" s="49"/>
      <c r="B469" s="48">
        <v>1027271</v>
      </c>
      <c r="C469" s="51">
        <v>309273</v>
      </c>
      <c r="E469" s="48" t="s">
        <v>1187</v>
      </c>
      <c r="F469" s="48" t="s">
        <v>1198</v>
      </c>
      <c r="G469" s="48" t="s">
        <v>81</v>
      </c>
      <c r="H469" s="48" t="s">
        <v>1187</v>
      </c>
      <c r="I469" s="48" t="s">
        <v>296</v>
      </c>
      <c r="J469" s="48" t="s">
        <v>300</v>
      </c>
      <c r="K469" s="50">
        <v>44280</v>
      </c>
      <c r="M469" s="50">
        <v>44610</v>
      </c>
      <c r="N469" s="48" t="s">
        <v>86</v>
      </c>
      <c r="O469" s="51">
        <v>330</v>
      </c>
      <c r="P469" s="48" t="s">
        <v>786</v>
      </c>
      <c r="Q469" s="48" t="s">
        <v>87</v>
      </c>
      <c r="R469" s="48" t="s">
        <v>88</v>
      </c>
      <c r="S469" s="48" t="s">
        <v>89</v>
      </c>
      <c r="T469" s="48" t="s">
        <v>90</v>
      </c>
    </row>
    <row r="470" spans="1:20" s="48" customFormat="1" ht="12.75" outlineLevel="3" x14ac:dyDescent="0.2">
      <c r="A470" s="49"/>
      <c r="B470" s="48">
        <v>1027271</v>
      </c>
      <c r="C470" s="51">
        <v>96000</v>
      </c>
      <c r="E470" s="48" t="s">
        <v>1187</v>
      </c>
      <c r="F470" s="48" t="s">
        <v>1198</v>
      </c>
      <c r="G470" s="48" t="s">
        <v>215</v>
      </c>
      <c r="H470" s="48" t="s">
        <v>1187</v>
      </c>
      <c r="I470" s="48" t="s">
        <v>296</v>
      </c>
      <c r="J470" s="48" t="s">
        <v>84</v>
      </c>
      <c r="K470" s="50">
        <v>44280</v>
      </c>
      <c r="M470" s="50">
        <v>44610</v>
      </c>
      <c r="N470" s="48" t="s">
        <v>307</v>
      </c>
      <c r="O470" s="51">
        <v>330</v>
      </c>
      <c r="P470" s="48" t="s">
        <v>786</v>
      </c>
      <c r="Q470" s="48" t="s">
        <v>87</v>
      </c>
      <c r="R470" s="48" t="s">
        <v>88</v>
      </c>
      <c r="S470" s="48" t="s">
        <v>89</v>
      </c>
      <c r="T470" s="48" t="s">
        <v>90</v>
      </c>
    </row>
    <row r="471" spans="1:20" s="48" customFormat="1" ht="12.75" outlineLevel="3" x14ac:dyDescent="0.2">
      <c r="A471" s="49"/>
      <c r="B471" s="48">
        <v>1035371</v>
      </c>
      <c r="C471" s="51">
        <v>71050</v>
      </c>
      <c r="D471" s="48" t="s">
        <v>1202</v>
      </c>
      <c r="E471" s="48" t="s">
        <v>1201</v>
      </c>
      <c r="F471" s="48" t="s">
        <v>1199</v>
      </c>
      <c r="G471" s="48" t="s">
        <v>81</v>
      </c>
      <c r="H471" s="48" t="s">
        <v>1200</v>
      </c>
      <c r="I471" s="48" t="s">
        <v>83</v>
      </c>
      <c r="J471" s="48" t="s">
        <v>141</v>
      </c>
      <c r="K471" s="50">
        <v>44335</v>
      </c>
      <c r="M471" s="50">
        <v>44592</v>
      </c>
      <c r="N471" s="48" t="s">
        <v>86</v>
      </c>
      <c r="O471" s="51">
        <v>31</v>
      </c>
      <c r="P471" s="48" t="s">
        <v>308</v>
      </c>
      <c r="Q471" s="48" t="s">
        <v>87</v>
      </c>
      <c r="R471" s="48" t="s">
        <v>88</v>
      </c>
      <c r="S471" s="48" t="s">
        <v>89</v>
      </c>
      <c r="T471" s="48" t="s">
        <v>90</v>
      </c>
    </row>
    <row r="472" spans="1:20" s="48" customFormat="1" ht="12.75" outlineLevel="3" x14ac:dyDescent="0.2">
      <c r="A472" s="49"/>
      <c r="B472" s="48">
        <v>1037616</v>
      </c>
      <c r="C472" s="51">
        <v>59700</v>
      </c>
      <c r="D472" s="48" t="s">
        <v>136</v>
      </c>
      <c r="E472" s="48" t="s">
        <v>1201</v>
      </c>
      <c r="F472" s="48" t="s">
        <v>1199</v>
      </c>
      <c r="G472" s="48" t="s">
        <v>81</v>
      </c>
      <c r="H472" s="48" t="s">
        <v>1203</v>
      </c>
      <c r="I472" s="48" t="s">
        <v>83</v>
      </c>
      <c r="J472" s="48" t="s">
        <v>135</v>
      </c>
      <c r="K472" s="50">
        <v>44351</v>
      </c>
      <c r="M472" s="50">
        <v>44592</v>
      </c>
      <c r="N472" s="48" t="s">
        <v>86</v>
      </c>
      <c r="O472" s="51">
        <v>31</v>
      </c>
      <c r="P472" s="48" t="s">
        <v>308</v>
      </c>
      <c r="Q472" s="48" t="s">
        <v>87</v>
      </c>
      <c r="R472" s="48" t="s">
        <v>88</v>
      </c>
      <c r="S472" s="48" t="s">
        <v>89</v>
      </c>
      <c r="T472" s="48" t="s">
        <v>90</v>
      </c>
    </row>
    <row r="473" spans="1:20" s="48" customFormat="1" ht="12.75" outlineLevel="3" x14ac:dyDescent="0.2">
      <c r="A473" s="49"/>
      <c r="B473" s="48">
        <v>1038197</v>
      </c>
      <c r="C473" s="51">
        <v>143800</v>
      </c>
      <c r="D473" s="48" t="s">
        <v>136</v>
      </c>
      <c r="E473" s="48" t="s">
        <v>1201</v>
      </c>
      <c r="F473" s="48" t="s">
        <v>1199</v>
      </c>
      <c r="G473" s="48" t="s">
        <v>81</v>
      </c>
      <c r="H473" s="48" t="s">
        <v>1204</v>
      </c>
      <c r="I473" s="48" t="s">
        <v>83</v>
      </c>
      <c r="J473" s="48" t="s">
        <v>135</v>
      </c>
      <c r="K473" s="50">
        <v>44357</v>
      </c>
      <c r="M473" s="50">
        <v>44592</v>
      </c>
      <c r="N473" s="48" t="s">
        <v>86</v>
      </c>
      <c r="O473" s="51">
        <v>31</v>
      </c>
      <c r="P473" s="48" t="s">
        <v>308</v>
      </c>
      <c r="Q473" s="48" t="s">
        <v>87</v>
      </c>
      <c r="R473" s="48" t="s">
        <v>88</v>
      </c>
      <c r="S473" s="48" t="s">
        <v>89</v>
      </c>
      <c r="T473" s="48" t="s">
        <v>90</v>
      </c>
    </row>
    <row r="474" spans="1:20" s="48" customFormat="1" ht="12.75" outlineLevel="3" x14ac:dyDescent="0.2">
      <c r="A474" s="49"/>
      <c r="B474" s="48">
        <v>1035371</v>
      </c>
      <c r="C474" s="51">
        <v>4735</v>
      </c>
      <c r="E474" s="48" t="s">
        <v>1201</v>
      </c>
      <c r="F474" s="48" t="s">
        <v>1116</v>
      </c>
      <c r="G474" s="48" t="s">
        <v>81</v>
      </c>
      <c r="H474" s="48" t="s">
        <v>1201</v>
      </c>
      <c r="I474" s="48" t="s">
        <v>296</v>
      </c>
      <c r="J474" s="48" t="s">
        <v>603</v>
      </c>
      <c r="K474" s="50">
        <v>44335</v>
      </c>
      <c r="M474" s="50">
        <v>44592</v>
      </c>
      <c r="N474" s="48" t="s">
        <v>307</v>
      </c>
      <c r="O474" s="51">
        <v>257</v>
      </c>
      <c r="P474" s="48" t="s">
        <v>308</v>
      </c>
      <c r="Q474" s="48" t="s">
        <v>87</v>
      </c>
      <c r="R474" s="48" t="s">
        <v>88</v>
      </c>
      <c r="S474" s="48" t="s">
        <v>89</v>
      </c>
      <c r="T474" s="48" t="s">
        <v>90</v>
      </c>
    </row>
    <row r="475" spans="1:20" s="48" customFormat="1" ht="12.75" outlineLevel="3" x14ac:dyDescent="0.2">
      <c r="A475" s="49"/>
      <c r="B475" s="48">
        <v>1039601</v>
      </c>
      <c r="C475" s="51">
        <v>1931667</v>
      </c>
      <c r="D475" s="48" t="s">
        <v>862</v>
      </c>
      <c r="E475" s="48" t="s">
        <v>1206</v>
      </c>
      <c r="F475" s="48" t="s">
        <v>129</v>
      </c>
      <c r="G475" s="48" t="s">
        <v>109</v>
      </c>
      <c r="H475" s="48" t="s">
        <v>1205</v>
      </c>
      <c r="I475" s="48" t="s">
        <v>83</v>
      </c>
      <c r="J475" s="48" t="s">
        <v>98</v>
      </c>
      <c r="K475" s="50">
        <v>44369</v>
      </c>
      <c r="M475" s="50">
        <v>44592</v>
      </c>
      <c r="N475" s="48" t="s">
        <v>86</v>
      </c>
      <c r="O475" s="51">
        <v>31</v>
      </c>
      <c r="P475" s="48" t="s">
        <v>298</v>
      </c>
      <c r="Q475" s="48" t="s">
        <v>87</v>
      </c>
      <c r="R475" s="48" t="s">
        <v>88</v>
      </c>
      <c r="S475" s="48" t="s">
        <v>89</v>
      </c>
      <c r="T475" s="48" t="s">
        <v>90</v>
      </c>
    </row>
    <row r="476" spans="1:20" s="48" customFormat="1" ht="12.75" outlineLevel="3" x14ac:dyDescent="0.2">
      <c r="A476" s="49"/>
      <c r="B476" s="48">
        <v>1039601</v>
      </c>
      <c r="C476" s="51">
        <v>1707419</v>
      </c>
      <c r="E476" s="48" t="s">
        <v>1206</v>
      </c>
      <c r="F476" s="48" t="s">
        <v>1116</v>
      </c>
      <c r="G476" s="48" t="s">
        <v>96</v>
      </c>
      <c r="H476" s="48" t="s">
        <v>1206</v>
      </c>
      <c r="I476" s="48" t="s">
        <v>296</v>
      </c>
      <c r="J476" s="48" t="s">
        <v>1207</v>
      </c>
      <c r="K476" s="50">
        <v>44369</v>
      </c>
      <c r="M476" s="50">
        <v>44592</v>
      </c>
      <c r="N476" s="48" t="s">
        <v>86</v>
      </c>
      <c r="O476" s="51">
        <v>223</v>
      </c>
      <c r="P476" s="48" t="s">
        <v>298</v>
      </c>
      <c r="Q476" s="48" t="s">
        <v>87</v>
      </c>
      <c r="R476" s="48" t="s">
        <v>88</v>
      </c>
      <c r="S476" s="48" t="s">
        <v>89</v>
      </c>
      <c r="T476" s="48" t="s">
        <v>90</v>
      </c>
    </row>
    <row r="477" spans="1:20" s="48" customFormat="1" ht="12.75" outlineLevel="3" x14ac:dyDescent="0.2">
      <c r="A477" s="49"/>
      <c r="B477" s="48">
        <v>1039601</v>
      </c>
      <c r="C477" s="51">
        <v>1931667</v>
      </c>
      <c r="E477" s="48" t="s">
        <v>1206</v>
      </c>
      <c r="F477" s="48" t="s">
        <v>1116</v>
      </c>
      <c r="G477" s="48" t="s">
        <v>109</v>
      </c>
      <c r="H477" s="48" t="s">
        <v>1206</v>
      </c>
      <c r="I477" s="48" t="s">
        <v>296</v>
      </c>
      <c r="J477" s="48" t="s">
        <v>98</v>
      </c>
      <c r="K477" s="50">
        <v>44369</v>
      </c>
      <c r="M477" s="50">
        <v>44592</v>
      </c>
      <c r="N477" s="48" t="s">
        <v>307</v>
      </c>
      <c r="O477" s="51">
        <v>223</v>
      </c>
      <c r="P477" s="48" t="s">
        <v>298</v>
      </c>
      <c r="Q477" s="48" t="s">
        <v>87</v>
      </c>
      <c r="R477" s="48" t="s">
        <v>88</v>
      </c>
      <c r="S477" s="48" t="s">
        <v>89</v>
      </c>
      <c r="T477" s="48" t="s">
        <v>90</v>
      </c>
    </row>
    <row r="478" spans="1:20" s="48" customFormat="1" ht="12.75" outlineLevel="3" x14ac:dyDescent="0.2">
      <c r="A478" s="49"/>
      <c r="B478" s="48">
        <v>1039601</v>
      </c>
      <c r="C478" s="51">
        <v>224248</v>
      </c>
      <c r="D478" s="48" t="s">
        <v>1078</v>
      </c>
      <c r="E478" s="48" t="s">
        <v>1208</v>
      </c>
      <c r="F478" s="48" t="s">
        <v>129</v>
      </c>
      <c r="G478" s="48" t="s">
        <v>109</v>
      </c>
      <c r="H478" s="48" t="s">
        <v>1206</v>
      </c>
      <c r="I478" s="48" t="s">
        <v>296</v>
      </c>
      <c r="J478" s="48" t="s">
        <v>1207</v>
      </c>
      <c r="K478" s="50">
        <v>44369</v>
      </c>
      <c r="M478" s="50">
        <v>44592</v>
      </c>
      <c r="N478" s="48" t="s">
        <v>86</v>
      </c>
      <c r="O478" s="51">
        <v>31</v>
      </c>
      <c r="P478" s="48" t="s">
        <v>298</v>
      </c>
      <c r="Q478" s="48" t="s">
        <v>87</v>
      </c>
      <c r="R478" s="48" t="s">
        <v>88</v>
      </c>
      <c r="S478" s="48" t="s">
        <v>89</v>
      </c>
      <c r="T478" s="48" t="s">
        <v>90</v>
      </c>
    </row>
    <row r="479" spans="1:20" s="48" customFormat="1" ht="12.75" outlineLevel="3" x14ac:dyDescent="0.2">
      <c r="A479" s="49"/>
      <c r="B479" s="48">
        <v>1039601</v>
      </c>
      <c r="C479" s="51">
        <v>224248</v>
      </c>
      <c r="E479" s="48" t="s">
        <v>1208</v>
      </c>
      <c r="F479" s="48" t="s">
        <v>1116</v>
      </c>
      <c r="G479" s="48" t="s">
        <v>109</v>
      </c>
      <c r="H479" s="48" t="s">
        <v>1208</v>
      </c>
      <c r="I479" s="48" t="s">
        <v>296</v>
      </c>
      <c r="J479" s="48" t="s">
        <v>1207</v>
      </c>
      <c r="K479" s="50">
        <v>44369</v>
      </c>
      <c r="M479" s="50">
        <v>44592</v>
      </c>
      <c r="N479" s="48" t="s">
        <v>307</v>
      </c>
      <c r="O479" s="51">
        <v>223</v>
      </c>
      <c r="P479" s="48" t="s">
        <v>298</v>
      </c>
      <c r="Q479" s="48" t="s">
        <v>87</v>
      </c>
      <c r="R479" s="48" t="s">
        <v>88</v>
      </c>
      <c r="S479" s="48" t="s">
        <v>89</v>
      </c>
      <c r="T479" s="48" t="s">
        <v>90</v>
      </c>
    </row>
    <row r="480" spans="1:20" s="48" customFormat="1" ht="12.75" outlineLevel="3" x14ac:dyDescent="0.2">
      <c r="A480" s="49"/>
      <c r="B480" s="48">
        <v>1039601</v>
      </c>
      <c r="C480" s="51">
        <v>210384</v>
      </c>
      <c r="E480" s="48" t="s">
        <v>1208</v>
      </c>
      <c r="F480" s="48" t="s">
        <v>1116</v>
      </c>
      <c r="G480" s="48" t="s">
        <v>81</v>
      </c>
      <c r="H480" s="48" t="s">
        <v>1208</v>
      </c>
      <c r="I480" s="48" t="s">
        <v>296</v>
      </c>
      <c r="J480" s="48" t="s">
        <v>1207</v>
      </c>
      <c r="K480" s="50">
        <v>44369</v>
      </c>
      <c r="M480" s="50">
        <v>44592</v>
      </c>
      <c r="N480" s="48" t="s">
        <v>86</v>
      </c>
      <c r="O480" s="51">
        <v>223</v>
      </c>
      <c r="P480" s="48" t="s">
        <v>298</v>
      </c>
      <c r="Q480" s="48" t="s">
        <v>87</v>
      </c>
      <c r="R480" s="48" t="s">
        <v>88</v>
      </c>
      <c r="S480" s="48" t="s">
        <v>89</v>
      </c>
      <c r="T480" s="48" t="s">
        <v>90</v>
      </c>
    </row>
    <row r="481" spans="1:20" s="48" customFormat="1" ht="12.75" outlineLevel="3" x14ac:dyDescent="0.2">
      <c r="A481" s="49"/>
      <c r="B481" s="48">
        <v>1025816</v>
      </c>
      <c r="C481" s="51">
        <v>198294</v>
      </c>
      <c r="D481" s="48" t="s">
        <v>839</v>
      </c>
      <c r="E481" s="48" t="s">
        <v>1210</v>
      </c>
      <c r="F481" s="48" t="s">
        <v>143</v>
      </c>
      <c r="G481" s="48" t="s">
        <v>109</v>
      </c>
      <c r="H481" s="48" t="s">
        <v>1209</v>
      </c>
      <c r="I481" s="48" t="s">
        <v>83</v>
      </c>
      <c r="J481" s="48" t="s">
        <v>98</v>
      </c>
      <c r="K481" s="50">
        <v>44270</v>
      </c>
      <c r="M481" s="50">
        <v>44592</v>
      </c>
      <c r="N481" s="48" t="s">
        <v>86</v>
      </c>
      <c r="O481" s="51">
        <v>31</v>
      </c>
      <c r="P481" s="48" t="s">
        <v>298</v>
      </c>
      <c r="Q481" s="48" t="s">
        <v>87</v>
      </c>
      <c r="R481" s="48" t="s">
        <v>88</v>
      </c>
      <c r="S481" s="48" t="s">
        <v>89</v>
      </c>
      <c r="T481" s="48" t="s">
        <v>90</v>
      </c>
    </row>
    <row r="482" spans="1:20" s="48" customFormat="1" ht="12.75" outlineLevel="3" x14ac:dyDescent="0.2">
      <c r="A482" s="49"/>
      <c r="B482" s="48">
        <v>1026094</v>
      </c>
      <c r="C482" s="51">
        <v>201500</v>
      </c>
      <c r="D482" s="48" t="s">
        <v>1212</v>
      </c>
      <c r="E482" s="48" t="s">
        <v>1210</v>
      </c>
      <c r="F482" s="48" t="s">
        <v>143</v>
      </c>
      <c r="G482" s="48" t="s">
        <v>109</v>
      </c>
      <c r="H482" s="48" t="s">
        <v>1211</v>
      </c>
      <c r="I482" s="48" t="s">
        <v>83</v>
      </c>
      <c r="J482" s="48" t="s">
        <v>111</v>
      </c>
      <c r="K482" s="50">
        <v>44272</v>
      </c>
      <c r="M482" s="50">
        <v>44592</v>
      </c>
      <c r="N482" s="48" t="s">
        <v>86</v>
      </c>
      <c r="O482" s="51">
        <v>31</v>
      </c>
      <c r="P482" s="48" t="s">
        <v>298</v>
      </c>
      <c r="Q482" s="48" t="s">
        <v>87</v>
      </c>
      <c r="R482" s="48" t="s">
        <v>88</v>
      </c>
      <c r="S482" s="48" t="s">
        <v>89</v>
      </c>
      <c r="T482" s="48" t="s">
        <v>90</v>
      </c>
    </row>
    <row r="483" spans="1:20" s="48" customFormat="1" ht="12.75" outlineLevel="3" x14ac:dyDescent="0.2">
      <c r="A483" s="49"/>
      <c r="B483" s="48">
        <v>1026265</v>
      </c>
      <c r="C483" s="51">
        <v>60495</v>
      </c>
      <c r="D483" s="48" t="s">
        <v>862</v>
      </c>
      <c r="E483" s="48" t="s">
        <v>1210</v>
      </c>
      <c r="F483" s="48" t="s">
        <v>143</v>
      </c>
      <c r="G483" s="48" t="s">
        <v>109</v>
      </c>
      <c r="H483" s="48" t="s">
        <v>1213</v>
      </c>
      <c r="I483" s="48" t="s">
        <v>83</v>
      </c>
      <c r="J483" s="48" t="s">
        <v>98</v>
      </c>
      <c r="K483" s="50">
        <v>44272</v>
      </c>
      <c r="M483" s="50">
        <v>44592</v>
      </c>
      <c r="N483" s="48" t="s">
        <v>86</v>
      </c>
      <c r="O483" s="51">
        <v>31</v>
      </c>
      <c r="P483" s="48" t="s">
        <v>298</v>
      </c>
      <c r="Q483" s="48" t="s">
        <v>87</v>
      </c>
      <c r="R483" s="48" t="s">
        <v>88</v>
      </c>
      <c r="S483" s="48" t="s">
        <v>89</v>
      </c>
      <c r="T483" s="48" t="s">
        <v>90</v>
      </c>
    </row>
    <row r="484" spans="1:20" s="48" customFormat="1" ht="12.75" outlineLevel="3" x14ac:dyDescent="0.2">
      <c r="A484" s="49"/>
      <c r="B484" s="48">
        <v>1026339</v>
      </c>
      <c r="C484" s="51">
        <v>59700</v>
      </c>
      <c r="D484" s="48" t="s">
        <v>1215</v>
      </c>
      <c r="E484" s="48" t="s">
        <v>1210</v>
      </c>
      <c r="F484" s="48" t="s">
        <v>143</v>
      </c>
      <c r="G484" s="48" t="s">
        <v>109</v>
      </c>
      <c r="H484" s="48" t="s">
        <v>1214</v>
      </c>
      <c r="I484" s="48" t="s">
        <v>83</v>
      </c>
      <c r="J484" s="48" t="s">
        <v>111</v>
      </c>
      <c r="K484" s="50">
        <v>44273</v>
      </c>
      <c r="M484" s="50">
        <v>44592</v>
      </c>
      <c r="N484" s="48" t="s">
        <v>86</v>
      </c>
      <c r="O484" s="51">
        <v>31</v>
      </c>
      <c r="P484" s="48" t="s">
        <v>298</v>
      </c>
      <c r="Q484" s="48" t="s">
        <v>87</v>
      </c>
      <c r="R484" s="48" t="s">
        <v>88</v>
      </c>
      <c r="S484" s="48" t="s">
        <v>89</v>
      </c>
      <c r="T484" s="48" t="s">
        <v>90</v>
      </c>
    </row>
    <row r="485" spans="1:20" s="48" customFormat="1" ht="12.75" outlineLevel="3" x14ac:dyDescent="0.2">
      <c r="A485" s="49"/>
      <c r="B485" s="48">
        <v>1026583</v>
      </c>
      <c r="C485" s="51">
        <v>415400</v>
      </c>
      <c r="D485" s="48" t="s">
        <v>1077</v>
      </c>
      <c r="E485" s="48" t="s">
        <v>1210</v>
      </c>
      <c r="F485" s="48" t="s">
        <v>143</v>
      </c>
      <c r="G485" s="48" t="s">
        <v>109</v>
      </c>
      <c r="H485" s="48" t="s">
        <v>1216</v>
      </c>
      <c r="I485" s="48" t="s">
        <v>83</v>
      </c>
      <c r="J485" s="48" t="s">
        <v>988</v>
      </c>
      <c r="K485" s="50">
        <v>44274</v>
      </c>
      <c r="M485" s="50">
        <v>44592</v>
      </c>
      <c r="N485" s="48" t="s">
        <v>86</v>
      </c>
      <c r="O485" s="51">
        <v>31</v>
      </c>
      <c r="P485" s="48" t="s">
        <v>298</v>
      </c>
      <c r="Q485" s="48" t="s">
        <v>87</v>
      </c>
      <c r="R485" s="48" t="s">
        <v>88</v>
      </c>
      <c r="S485" s="48" t="s">
        <v>89</v>
      </c>
      <c r="T485" s="48" t="s">
        <v>90</v>
      </c>
    </row>
    <row r="486" spans="1:20" s="48" customFormat="1" ht="12.75" outlineLevel="3" x14ac:dyDescent="0.2">
      <c r="A486" s="49"/>
      <c r="B486" s="48">
        <v>1025816</v>
      </c>
      <c r="C486" s="51">
        <v>851516</v>
      </c>
      <c r="E486" s="48" t="s">
        <v>1210</v>
      </c>
      <c r="F486" s="48" t="s">
        <v>1116</v>
      </c>
      <c r="G486" s="48" t="s">
        <v>96</v>
      </c>
      <c r="H486" s="48" t="s">
        <v>1210</v>
      </c>
      <c r="I486" s="48" t="s">
        <v>296</v>
      </c>
      <c r="J486" s="48" t="s">
        <v>317</v>
      </c>
      <c r="K486" s="50">
        <v>44270</v>
      </c>
      <c r="M486" s="50">
        <v>44592</v>
      </c>
      <c r="N486" s="48" t="s">
        <v>86</v>
      </c>
      <c r="O486" s="51">
        <v>322</v>
      </c>
      <c r="P486" s="48" t="s">
        <v>298</v>
      </c>
      <c r="Q486" s="48" t="s">
        <v>87</v>
      </c>
      <c r="R486" s="48" t="s">
        <v>88</v>
      </c>
      <c r="S486" s="48" t="s">
        <v>89</v>
      </c>
      <c r="T486" s="48" t="s">
        <v>90</v>
      </c>
    </row>
    <row r="487" spans="1:20" s="48" customFormat="1" ht="12.75" outlineLevel="3" x14ac:dyDescent="0.2">
      <c r="A487" s="49"/>
      <c r="B487" s="48">
        <v>1025816</v>
      </c>
      <c r="C487" s="51">
        <v>935389</v>
      </c>
      <c r="E487" s="48" t="s">
        <v>1210</v>
      </c>
      <c r="F487" s="48" t="s">
        <v>1116</v>
      </c>
      <c r="G487" s="48" t="s">
        <v>109</v>
      </c>
      <c r="H487" s="48" t="s">
        <v>1210</v>
      </c>
      <c r="I487" s="48" t="s">
        <v>296</v>
      </c>
      <c r="J487" s="48" t="s">
        <v>988</v>
      </c>
      <c r="K487" s="50">
        <v>44270</v>
      </c>
      <c r="M487" s="50">
        <v>44592</v>
      </c>
      <c r="N487" s="48" t="s">
        <v>307</v>
      </c>
      <c r="O487" s="51">
        <v>322</v>
      </c>
      <c r="P487" s="48" t="s">
        <v>298</v>
      </c>
      <c r="Q487" s="48" t="s">
        <v>87</v>
      </c>
      <c r="R487" s="48" t="s">
        <v>88</v>
      </c>
      <c r="S487" s="48" t="s">
        <v>89</v>
      </c>
      <c r="T487" s="48" t="s">
        <v>90</v>
      </c>
    </row>
    <row r="488" spans="1:20" s="48" customFormat="1" ht="12.75" outlineLevel="3" x14ac:dyDescent="0.2">
      <c r="A488" s="49"/>
      <c r="B488" s="48">
        <v>1050714</v>
      </c>
      <c r="C488" s="51">
        <v>60595</v>
      </c>
      <c r="D488" s="48" t="s">
        <v>153</v>
      </c>
      <c r="E488" s="48" t="s">
        <v>1218</v>
      </c>
      <c r="F488" s="48" t="s">
        <v>1189</v>
      </c>
      <c r="G488" s="48" t="s">
        <v>215</v>
      </c>
      <c r="H488" s="48" t="s">
        <v>1217</v>
      </c>
      <c r="I488" s="48" t="s">
        <v>83</v>
      </c>
      <c r="J488" s="48" t="s">
        <v>152</v>
      </c>
      <c r="K488" s="50">
        <v>44453</v>
      </c>
      <c r="M488" s="50">
        <v>44562</v>
      </c>
      <c r="N488" s="48" t="s">
        <v>86</v>
      </c>
      <c r="O488" s="51">
        <v>50</v>
      </c>
      <c r="P488" s="48" t="s">
        <v>4</v>
      </c>
      <c r="Q488" s="48" t="s">
        <v>87</v>
      </c>
      <c r="R488" s="48" t="s">
        <v>88</v>
      </c>
      <c r="S488" s="48" t="s">
        <v>89</v>
      </c>
      <c r="T488" s="48" t="s">
        <v>90</v>
      </c>
    </row>
    <row r="489" spans="1:20" s="48" customFormat="1" ht="12.75" outlineLevel="3" x14ac:dyDescent="0.2">
      <c r="A489" s="49"/>
      <c r="B489" s="48">
        <v>1050923</v>
      </c>
      <c r="C489" s="51">
        <v>59700</v>
      </c>
      <c r="D489" s="48" t="s">
        <v>153</v>
      </c>
      <c r="E489" s="48" t="s">
        <v>1218</v>
      </c>
      <c r="F489" s="48" t="s">
        <v>1189</v>
      </c>
      <c r="G489" s="48" t="s">
        <v>215</v>
      </c>
      <c r="H489" s="48" t="s">
        <v>1219</v>
      </c>
      <c r="I489" s="48" t="s">
        <v>83</v>
      </c>
      <c r="J489" s="48" t="s">
        <v>152</v>
      </c>
      <c r="K489" s="50">
        <v>44454</v>
      </c>
      <c r="M489" s="50">
        <v>44562</v>
      </c>
      <c r="N489" s="48" t="s">
        <v>86</v>
      </c>
      <c r="O489" s="51">
        <v>50</v>
      </c>
      <c r="P489" s="48" t="s">
        <v>4</v>
      </c>
      <c r="Q489" s="48" t="s">
        <v>87</v>
      </c>
      <c r="R489" s="48" t="s">
        <v>88</v>
      </c>
      <c r="S489" s="48" t="s">
        <v>89</v>
      </c>
      <c r="T489" s="48" t="s">
        <v>90</v>
      </c>
    </row>
    <row r="490" spans="1:20" s="48" customFormat="1" ht="12.75" outlineLevel="3" x14ac:dyDescent="0.2">
      <c r="A490" s="49"/>
      <c r="B490" s="48">
        <v>1046452</v>
      </c>
      <c r="C490" s="51">
        <v>162900</v>
      </c>
      <c r="D490" s="48" t="s">
        <v>1221</v>
      </c>
      <c r="E490" s="48" t="s">
        <v>1218</v>
      </c>
      <c r="F490" s="48" t="s">
        <v>222</v>
      </c>
      <c r="G490" s="48" t="s">
        <v>109</v>
      </c>
      <c r="H490" s="48" t="s">
        <v>1220</v>
      </c>
      <c r="I490" s="48" t="s">
        <v>83</v>
      </c>
      <c r="J490" s="48" t="s">
        <v>111</v>
      </c>
      <c r="K490" s="50">
        <v>44419</v>
      </c>
      <c r="M490" s="50">
        <v>44574</v>
      </c>
      <c r="N490" s="48" t="s">
        <v>86</v>
      </c>
      <c r="O490" s="51">
        <v>49</v>
      </c>
      <c r="P490" s="48" t="s">
        <v>4</v>
      </c>
      <c r="Q490" s="48" t="s">
        <v>87</v>
      </c>
      <c r="R490" s="48" t="s">
        <v>88</v>
      </c>
      <c r="S490" s="48" t="s">
        <v>89</v>
      </c>
      <c r="T490" s="48" t="s">
        <v>90</v>
      </c>
    </row>
    <row r="491" spans="1:20" s="48" customFormat="1" ht="12.75" outlineLevel="3" x14ac:dyDescent="0.2">
      <c r="A491" s="49"/>
      <c r="B491" s="48">
        <v>1049899</v>
      </c>
      <c r="C491" s="51">
        <v>166180</v>
      </c>
      <c r="D491" s="48" t="s">
        <v>1223</v>
      </c>
      <c r="E491" s="48" t="s">
        <v>1218</v>
      </c>
      <c r="F491" s="48" t="s">
        <v>222</v>
      </c>
      <c r="G491" s="48" t="s">
        <v>109</v>
      </c>
      <c r="H491" s="48" t="s">
        <v>1222</v>
      </c>
      <c r="I491" s="48" t="s">
        <v>83</v>
      </c>
      <c r="J491" s="48" t="s">
        <v>111</v>
      </c>
      <c r="K491" s="50">
        <v>44447</v>
      </c>
      <c r="M491" s="50">
        <v>44574</v>
      </c>
      <c r="N491" s="48" t="s">
        <v>86</v>
      </c>
      <c r="O491" s="51">
        <v>49</v>
      </c>
      <c r="P491" s="48" t="s">
        <v>4</v>
      </c>
      <c r="Q491" s="48" t="s">
        <v>87</v>
      </c>
      <c r="R491" s="48" t="s">
        <v>88</v>
      </c>
      <c r="S491" s="48" t="s">
        <v>89</v>
      </c>
      <c r="T491" s="48" t="s">
        <v>90</v>
      </c>
    </row>
    <row r="492" spans="1:20" s="48" customFormat="1" ht="12.75" outlineLevel="3" x14ac:dyDescent="0.2">
      <c r="A492" s="49"/>
      <c r="B492" s="48">
        <v>1042284</v>
      </c>
      <c r="C492" s="51">
        <v>303500</v>
      </c>
      <c r="D492" s="48" t="s">
        <v>994</v>
      </c>
      <c r="E492" s="48" t="s">
        <v>1218</v>
      </c>
      <c r="F492" s="48" t="s">
        <v>1224</v>
      </c>
      <c r="G492" s="48" t="s">
        <v>109</v>
      </c>
      <c r="H492" s="48" t="s">
        <v>1225</v>
      </c>
      <c r="I492" s="48" t="s">
        <v>83</v>
      </c>
      <c r="J492" s="48" t="s">
        <v>111</v>
      </c>
      <c r="K492" s="50">
        <v>44389</v>
      </c>
      <c r="M492" s="50">
        <v>44574</v>
      </c>
      <c r="N492" s="48" t="s">
        <v>86</v>
      </c>
      <c r="O492" s="51">
        <v>49</v>
      </c>
      <c r="P492" s="48" t="s">
        <v>4</v>
      </c>
      <c r="Q492" s="48" t="s">
        <v>87</v>
      </c>
      <c r="R492" s="48" t="s">
        <v>88</v>
      </c>
      <c r="S492" s="48" t="s">
        <v>89</v>
      </c>
      <c r="T492" s="48" t="s">
        <v>90</v>
      </c>
    </row>
    <row r="493" spans="1:20" s="48" customFormat="1" ht="12.75" outlineLevel="3" x14ac:dyDescent="0.2">
      <c r="A493" s="49"/>
      <c r="B493" s="48">
        <v>1044755</v>
      </c>
      <c r="C493" s="51">
        <v>59700</v>
      </c>
      <c r="D493" s="48" t="s">
        <v>1227</v>
      </c>
      <c r="E493" s="48" t="s">
        <v>1218</v>
      </c>
      <c r="F493" s="48" t="s">
        <v>174</v>
      </c>
      <c r="G493" s="48" t="s">
        <v>109</v>
      </c>
      <c r="H493" s="48" t="s">
        <v>1226</v>
      </c>
      <c r="I493" s="48" t="s">
        <v>83</v>
      </c>
      <c r="J493" s="48" t="s">
        <v>98</v>
      </c>
      <c r="K493" s="50">
        <v>44406</v>
      </c>
      <c r="M493" s="50">
        <v>44574</v>
      </c>
      <c r="N493" s="48" t="s">
        <v>86</v>
      </c>
      <c r="O493" s="51">
        <v>49</v>
      </c>
      <c r="P493" s="48" t="s">
        <v>4</v>
      </c>
      <c r="Q493" s="48" t="s">
        <v>87</v>
      </c>
      <c r="R493" s="48" t="s">
        <v>88</v>
      </c>
      <c r="S493" s="48" t="s">
        <v>89</v>
      </c>
      <c r="T493" s="48" t="s">
        <v>90</v>
      </c>
    </row>
    <row r="494" spans="1:20" s="48" customFormat="1" ht="12.75" outlineLevel="3" x14ac:dyDescent="0.2">
      <c r="A494" s="49"/>
      <c r="B494" s="48">
        <v>1045111</v>
      </c>
      <c r="C494" s="51">
        <v>61390</v>
      </c>
      <c r="D494" s="48" t="s">
        <v>843</v>
      </c>
      <c r="E494" s="48" t="s">
        <v>1218</v>
      </c>
      <c r="F494" s="48" t="s">
        <v>174</v>
      </c>
      <c r="G494" s="48" t="s">
        <v>109</v>
      </c>
      <c r="H494" s="48" t="s">
        <v>1228</v>
      </c>
      <c r="I494" s="48" t="s">
        <v>83</v>
      </c>
      <c r="J494" s="48" t="s">
        <v>111</v>
      </c>
      <c r="K494" s="50">
        <v>44408</v>
      </c>
      <c r="M494" s="50">
        <v>44574</v>
      </c>
      <c r="N494" s="48" t="s">
        <v>86</v>
      </c>
      <c r="O494" s="51">
        <v>49</v>
      </c>
      <c r="P494" s="48" t="s">
        <v>4</v>
      </c>
      <c r="Q494" s="48" t="s">
        <v>87</v>
      </c>
      <c r="R494" s="48" t="s">
        <v>88</v>
      </c>
      <c r="S494" s="48" t="s">
        <v>89</v>
      </c>
      <c r="T494" s="48" t="s">
        <v>90</v>
      </c>
    </row>
    <row r="495" spans="1:20" s="48" customFormat="1" ht="12.75" outlineLevel="3" x14ac:dyDescent="0.2">
      <c r="A495" s="49"/>
      <c r="B495" s="48">
        <v>1045657</v>
      </c>
      <c r="C495" s="51">
        <v>536023</v>
      </c>
      <c r="D495" s="48" t="s">
        <v>839</v>
      </c>
      <c r="E495" s="48" t="s">
        <v>1218</v>
      </c>
      <c r="F495" s="48" t="s">
        <v>174</v>
      </c>
      <c r="G495" s="48" t="s">
        <v>109</v>
      </c>
      <c r="H495" s="48" t="s">
        <v>289</v>
      </c>
      <c r="I495" s="48" t="s">
        <v>83</v>
      </c>
      <c r="J495" s="48" t="s">
        <v>98</v>
      </c>
      <c r="K495" s="50">
        <v>44413</v>
      </c>
      <c r="M495" s="50">
        <v>44587</v>
      </c>
      <c r="N495" s="48" t="s">
        <v>86</v>
      </c>
      <c r="O495" s="51">
        <v>49</v>
      </c>
      <c r="P495" s="48" t="s">
        <v>4</v>
      </c>
      <c r="Q495" s="48" t="s">
        <v>87</v>
      </c>
      <c r="R495" s="48" t="s">
        <v>88</v>
      </c>
      <c r="S495" s="48" t="s">
        <v>89</v>
      </c>
      <c r="T495" s="48" t="s">
        <v>90</v>
      </c>
    </row>
    <row r="496" spans="1:20" s="48" customFormat="1" ht="12.75" outlineLevel="3" x14ac:dyDescent="0.2">
      <c r="A496" s="49"/>
      <c r="B496" s="48">
        <v>1041245</v>
      </c>
      <c r="C496" s="51">
        <v>300695</v>
      </c>
      <c r="D496" s="48" t="s">
        <v>1231</v>
      </c>
      <c r="E496" s="48" t="s">
        <v>1218</v>
      </c>
      <c r="F496" s="48" t="s">
        <v>1229</v>
      </c>
      <c r="G496" s="48" t="s">
        <v>109</v>
      </c>
      <c r="H496" s="48" t="s">
        <v>1230</v>
      </c>
      <c r="I496" s="48" t="s">
        <v>83</v>
      </c>
      <c r="J496" s="48" t="s">
        <v>111</v>
      </c>
      <c r="K496" s="50">
        <v>44381</v>
      </c>
      <c r="M496" s="50">
        <v>44576</v>
      </c>
      <c r="N496" s="48" t="s">
        <v>86</v>
      </c>
      <c r="O496" s="51">
        <v>47</v>
      </c>
      <c r="P496" s="48" t="s">
        <v>4</v>
      </c>
      <c r="Q496" s="48" t="s">
        <v>87</v>
      </c>
      <c r="R496" s="48" t="s">
        <v>88</v>
      </c>
      <c r="S496" s="48" t="s">
        <v>89</v>
      </c>
      <c r="T496" s="48" t="s">
        <v>90</v>
      </c>
    </row>
    <row r="497" spans="1:20" s="48" customFormat="1" ht="12.75" outlineLevel="3" x14ac:dyDescent="0.2">
      <c r="A497" s="49"/>
      <c r="B497" s="48">
        <v>1027611</v>
      </c>
      <c r="C497" s="51">
        <v>392460</v>
      </c>
      <c r="D497" s="48" t="s">
        <v>1233</v>
      </c>
      <c r="E497" s="48" t="s">
        <v>1218</v>
      </c>
      <c r="F497" s="48" t="s">
        <v>143</v>
      </c>
      <c r="G497" s="48" t="s">
        <v>109</v>
      </c>
      <c r="H497" s="48" t="s">
        <v>1232</v>
      </c>
      <c r="I497" s="48" t="s">
        <v>83</v>
      </c>
      <c r="J497" s="48" t="s">
        <v>111</v>
      </c>
      <c r="K497" s="50">
        <v>44281</v>
      </c>
      <c r="M497" s="50">
        <v>44592</v>
      </c>
      <c r="N497" s="48" t="s">
        <v>86</v>
      </c>
      <c r="O497" s="51">
        <v>31</v>
      </c>
      <c r="P497" s="48" t="s">
        <v>298</v>
      </c>
      <c r="Q497" s="48" t="s">
        <v>87</v>
      </c>
      <c r="R497" s="48" t="s">
        <v>88</v>
      </c>
      <c r="S497" s="48" t="s">
        <v>89</v>
      </c>
      <c r="T497" s="48" t="s">
        <v>90</v>
      </c>
    </row>
    <row r="498" spans="1:20" s="48" customFormat="1" ht="12.75" outlineLevel="3" x14ac:dyDescent="0.2">
      <c r="A498" s="49"/>
      <c r="B498" s="48">
        <v>1025816</v>
      </c>
      <c r="C498" s="51">
        <v>83873</v>
      </c>
      <c r="D498" s="48" t="s">
        <v>937</v>
      </c>
      <c r="E498" s="48" t="s">
        <v>1218</v>
      </c>
      <c r="F498" s="48" t="s">
        <v>143</v>
      </c>
      <c r="G498" s="48" t="s">
        <v>109</v>
      </c>
      <c r="H498" s="48" t="s">
        <v>1210</v>
      </c>
      <c r="I498" s="48" t="s">
        <v>296</v>
      </c>
      <c r="J498" s="48" t="s">
        <v>317</v>
      </c>
      <c r="K498" s="50">
        <v>44270</v>
      </c>
      <c r="M498" s="50">
        <v>44592</v>
      </c>
      <c r="N498" s="48" t="s">
        <v>86</v>
      </c>
      <c r="O498" s="51">
        <v>31</v>
      </c>
      <c r="P498" s="48" t="s">
        <v>298</v>
      </c>
      <c r="Q498" s="48" t="s">
        <v>87</v>
      </c>
      <c r="R498" s="48" t="s">
        <v>88</v>
      </c>
      <c r="S498" s="48" t="s">
        <v>89</v>
      </c>
      <c r="T498" s="48" t="s">
        <v>90</v>
      </c>
    </row>
    <row r="499" spans="1:20" s="48" customFormat="1" ht="12.75" outlineLevel="3" x14ac:dyDescent="0.2">
      <c r="A499" s="49"/>
      <c r="B499" s="48">
        <v>1035725</v>
      </c>
      <c r="C499" s="51">
        <v>61360</v>
      </c>
      <c r="D499" s="48" t="s">
        <v>1236</v>
      </c>
      <c r="E499" s="48" t="s">
        <v>1218</v>
      </c>
      <c r="F499" s="48" t="s">
        <v>1234</v>
      </c>
      <c r="G499" s="48" t="s">
        <v>215</v>
      </c>
      <c r="H499" s="48" t="s">
        <v>1235</v>
      </c>
      <c r="I499" s="48" t="s">
        <v>83</v>
      </c>
      <c r="J499" s="48" t="s">
        <v>106</v>
      </c>
      <c r="K499" s="50">
        <v>44337</v>
      </c>
      <c r="M499" s="50">
        <v>44592</v>
      </c>
      <c r="N499" s="48" t="s">
        <v>86</v>
      </c>
      <c r="O499" s="51">
        <v>31</v>
      </c>
      <c r="P499" s="48" t="s">
        <v>298</v>
      </c>
      <c r="Q499" s="48" t="s">
        <v>87</v>
      </c>
      <c r="R499" s="48" t="s">
        <v>88</v>
      </c>
      <c r="S499" s="48" t="s">
        <v>89</v>
      </c>
      <c r="T499" s="48" t="s">
        <v>90</v>
      </c>
    </row>
    <row r="500" spans="1:20" s="48" customFormat="1" ht="12.75" outlineLevel="3" x14ac:dyDescent="0.2">
      <c r="A500" s="49"/>
      <c r="B500" s="48">
        <v>1037241</v>
      </c>
      <c r="C500" s="51">
        <v>499850</v>
      </c>
      <c r="D500" s="48" t="s">
        <v>862</v>
      </c>
      <c r="E500" s="48" t="s">
        <v>1218</v>
      </c>
      <c r="F500" s="48" t="s">
        <v>129</v>
      </c>
      <c r="G500" s="48" t="s">
        <v>109</v>
      </c>
      <c r="H500" s="48" t="s">
        <v>1237</v>
      </c>
      <c r="I500" s="48" t="s">
        <v>83</v>
      </c>
      <c r="J500" s="48" t="s">
        <v>98</v>
      </c>
      <c r="K500" s="50">
        <v>44348</v>
      </c>
      <c r="M500" s="50">
        <v>44592</v>
      </c>
      <c r="N500" s="48" t="s">
        <v>86</v>
      </c>
      <c r="O500" s="51">
        <v>31</v>
      </c>
      <c r="P500" s="48" t="s">
        <v>298</v>
      </c>
      <c r="Q500" s="48" t="s">
        <v>87</v>
      </c>
      <c r="R500" s="48" t="s">
        <v>88</v>
      </c>
      <c r="S500" s="48" t="s">
        <v>89</v>
      </c>
      <c r="T500" s="48" t="s">
        <v>90</v>
      </c>
    </row>
    <row r="501" spans="1:20" s="48" customFormat="1" ht="12.75" outlineLevel="3" x14ac:dyDescent="0.2">
      <c r="A501" s="49"/>
      <c r="B501" s="48">
        <v>1039350</v>
      </c>
      <c r="C501" s="51">
        <v>59700</v>
      </c>
      <c r="D501" s="48" t="s">
        <v>1221</v>
      </c>
      <c r="E501" s="48" t="s">
        <v>1218</v>
      </c>
      <c r="F501" s="48" t="s">
        <v>129</v>
      </c>
      <c r="G501" s="48" t="s">
        <v>109</v>
      </c>
      <c r="H501" s="48" t="s">
        <v>1238</v>
      </c>
      <c r="I501" s="48" t="s">
        <v>83</v>
      </c>
      <c r="J501" s="48" t="s">
        <v>111</v>
      </c>
      <c r="K501" s="50">
        <v>44366</v>
      </c>
      <c r="M501" s="50">
        <v>44592</v>
      </c>
      <c r="N501" s="48" t="s">
        <v>86</v>
      </c>
      <c r="O501" s="51">
        <v>31</v>
      </c>
      <c r="P501" s="48" t="s">
        <v>298</v>
      </c>
      <c r="Q501" s="48" t="s">
        <v>87</v>
      </c>
      <c r="R501" s="48" t="s">
        <v>88</v>
      </c>
      <c r="S501" s="48" t="s">
        <v>89</v>
      </c>
      <c r="T501" s="48" t="s">
        <v>90</v>
      </c>
    </row>
    <row r="502" spans="1:20" s="48" customFormat="1" ht="12.75" outlineLevel="3" x14ac:dyDescent="0.2">
      <c r="A502" s="49"/>
      <c r="B502" s="48">
        <v>1040118</v>
      </c>
      <c r="C502" s="51">
        <v>294124</v>
      </c>
      <c r="D502" s="48" t="s">
        <v>1240</v>
      </c>
      <c r="E502" s="48" t="s">
        <v>1218</v>
      </c>
      <c r="F502" s="48" t="s">
        <v>129</v>
      </c>
      <c r="G502" s="48" t="s">
        <v>215</v>
      </c>
      <c r="H502" s="48" t="s">
        <v>1239</v>
      </c>
      <c r="I502" s="48" t="s">
        <v>83</v>
      </c>
      <c r="J502" s="48" t="s">
        <v>111</v>
      </c>
      <c r="K502" s="50">
        <v>44372</v>
      </c>
      <c r="M502" s="50">
        <v>44592</v>
      </c>
      <c r="N502" s="48" t="s">
        <v>86</v>
      </c>
      <c r="O502" s="51">
        <v>31</v>
      </c>
      <c r="P502" s="48" t="s">
        <v>298</v>
      </c>
      <c r="Q502" s="48" t="s">
        <v>87</v>
      </c>
      <c r="R502" s="48" t="s">
        <v>88</v>
      </c>
      <c r="S502" s="48" t="s">
        <v>89</v>
      </c>
      <c r="T502" s="48" t="s">
        <v>90</v>
      </c>
    </row>
    <row r="503" spans="1:20" s="48" customFormat="1" ht="12.75" outlineLevel="3" x14ac:dyDescent="0.2">
      <c r="A503" s="49"/>
      <c r="B503" s="48">
        <v>1040516</v>
      </c>
      <c r="C503" s="51">
        <v>2353</v>
      </c>
      <c r="D503" s="48" t="s">
        <v>1242</v>
      </c>
      <c r="E503" s="48" t="s">
        <v>1218</v>
      </c>
      <c r="F503" s="48" t="s">
        <v>129</v>
      </c>
      <c r="G503" s="48" t="s">
        <v>109</v>
      </c>
      <c r="H503" s="48" t="s">
        <v>1241</v>
      </c>
      <c r="I503" s="48" t="s">
        <v>83</v>
      </c>
      <c r="J503" s="48" t="s">
        <v>111</v>
      </c>
      <c r="K503" s="50">
        <v>44376</v>
      </c>
      <c r="M503" s="50">
        <v>44592</v>
      </c>
      <c r="N503" s="48" t="s">
        <v>86</v>
      </c>
      <c r="O503" s="51">
        <v>31</v>
      </c>
      <c r="P503" s="48" t="s">
        <v>298</v>
      </c>
      <c r="Q503" s="48" t="s">
        <v>87</v>
      </c>
      <c r="R503" s="48" t="s">
        <v>88</v>
      </c>
      <c r="S503" s="48" t="s">
        <v>89</v>
      </c>
      <c r="T503" s="48" t="s">
        <v>90</v>
      </c>
    </row>
    <row r="504" spans="1:20" s="48" customFormat="1" ht="12.75" outlineLevel="3" x14ac:dyDescent="0.2">
      <c r="A504" s="49"/>
      <c r="B504" s="48">
        <v>1040652</v>
      </c>
      <c r="C504" s="51">
        <v>195291</v>
      </c>
      <c r="D504" s="48" t="s">
        <v>1244</v>
      </c>
      <c r="E504" s="48" t="s">
        <v>1218</v>
      </c>
      <c r="F504" s="48" t="s">
        <v>129</v>
      </c>
      <c r="G504" s="48" t="s">
        <v>109</v>
      </c>
      <c r="H504" s="48" t="s">
        <v>1243</v>
      </c>
      <c r="I504" s="48" t="s">
        <v>83</v>
      </c>
      <c r="J504" s="48" t="s">
        <v>111</v>
      </c>
      <c r="K504" s="50">
        <v>44376</v>
      </c>
      <c r="M504" s="50">
        <v>44592</v>
      </c>
      <c r="N504" s="48" t="s">
        <v>86</v>
      </c>
      <c r="O504" s="51">
        <v>31</v>
      </c>
      <c r="P504" s="48" t="s">
        <v>298</v>
      </c>
      <c r="Q504" s="48" t="s">
        <v>87</v>
      </c>
      <c r="R504" s="48" t="s">
        <v>88</v>
      </c>
      <c r="S504" s="48" t="s">
        <v>89</v>
      </c>
      <c r="T504" s="48" t="s">
        <v>90</v>
      </c>
    </row>
    <row r="505" spans="1:20" s="48" customFormat="1" ht="12.75" outlineLevel="3" x14ac:dyDescent="0.2">
      <c r="A505" s="49"/>
      <c r="B505" s="48">
        <v>1040920</v>
      </c>
      <c r="C505" s="51">
        <v>11765</v>
      </c>
      <c r="D505" s="48" t="s">
        <v>990</v>
      </c>
      <c r="E505" s="48" t="s">
        <v>1218</v>
      </c>
      <c r="F505" s="48" t="s">
        <v>129</v>
      </c>
      <c r="G505" s="48" t="s">
        <v>215</v>
      </c>
      <c r="H505" s="48" t="s">
        <v>1245</v>
      </c>
      <c r="I505" s="48" t="s">
        <v>83</v>
      </c>
      <c r="J505" s="48" t="s">
        <v>98</v>
      </c>
      <c r="K505" s="50">
        <v>44378</v>
      </c>
      <c r="M505" s="50">
        <v>44592</v>
      </c>
      <c r="N505" s="48" t="s">
        <v>86</v>
      </c>
      <c r="O505" s="51">
        <v>31</v>
      </c>
      <c r="P505" s="48" t="s">
        <v>298</v>
      </c>
      <c r="Q505" s="48" t="s">
        <v>87</v>
      </c>
      <c r="R505" s="48" t="s">
        <v>88</v>
      </c>
      <c r="S505" s="48" t="s">
        <v>89</v>
      </c>
      <c r="T505" s="48" t="s">
        <v>90</v>
      </c>
    </row>
    <row r="506" spans="1:20" s="48" customFormat="1" ht="12.75" outlineLevel="3" x14ac:dyDescent="0.2">
      <c r="A506" s="49"/>
      <c r="B506" s="48">
        <v>1039601</v>
      </c>
      <c r="C506" s="51">
        <v>13864</v>
      </c>
      <c r="D506" s="48" t="s">
        <v>1246</v>
      </c>
      <c r="E506" s="48" t="s">
        <v>1218</v>
      </c>
      <c r="F506" s="48" t="s">
        <v>129</v>
      </c>
      <c r="G506" s="48" t="s">
        <v>109</v>
      </c>
      <c r="H506" s="48" t="s">
        <v>1208</v>
      </c>
      <c r="I506" s="48" t="s">
        <v>296</v>
      </c>
      <c r="J506" s="48" t="s">
        <v>1207</v>
      </c>
      <c r="K506" s="50">
        <v>44369</v>
      </c>
      <c r="M506" s="50">
        <v>44592</v>
      </c>
      <c r="N506" s="48" t="s">
        <v>86</v>
      </c>
      <c r="O506" s="51">
        <v>31</v>
      </c>
      <c r="P506" s="48" t="s">
        <v>298</v>
      </c>
      <c r="Q506" s="48" t="s">
        <v>87</v>
      </c>
      <c r="R506" s="48" t="s">
        <v>88</v>
      </c>
      <c r="S506" s="48" t="s">
        <v>89</v>
      </c>
      <c r="T506" s="48" t="s">
        <v>90</v>
      </c>
    </row>
    <row r="507" spans="1:20" s="48" customFormat="1" ht="12.75" outlineLevel="3" x14ac:dyDescent="0.2">
      <c r="A507" s="49"/>
      <c r="B507" s="48">
        <v>1056932</v>
      </c>
      <c r="C507" s="51">
        <v>179488</v>
      </c>
      <c r="D507" s="48" t="s">
        <v>1248</v>
      </c>
      <c r="E507" s="48" t="s">
        <v>1218</v>
      </c>
      <c r="F507" s="48" t="s">
        <v>1144</v>
      </c>
      <c r="G507" s="48" t="s">
        <v>215</v>
      </c>
      <c r="H507" s="48" t="s">
        <v>1247</v>
      </c>
      <c r="I507" s="48" t="s">
        <v>83</v>
      </c>
      <c r="J507" s="48" t="s">
        <v>106</v>
      </c>
      <c r="K507" s="50">
        <v>44491</v>
      </c>
      <c r="M507" s="50">
        <v>44592</v>
      </c>
      <c r="N507" s="48" t="s">
        <v>86</v>
      </c>
      <c r="O507" s="51">
        <v>30</v>
      </c>
      <c r="P507" s="48" t="s">
        <v>298</v>
      </c>
      <c r="Q507" s="48" t="s">
        <v>87</v>
      </c>
      <c r="R507" s="48" t="s">
        <v>88</v>
      </c>
      <c r="S507" s="48" t="s">
        <v>89</v>
      </c>
      <c r="T507" s="48" t="s">
        <v>90</v>
      </c>
    </row>
    <row r="508" spans="1:20" s="48" customFormat="1" ht="12.75" outlineLevel="3" x14ac:dyDescent="0.2">
      <c r="A508" s="49"/>
      <c r="B508" s="48">
        <v>1057479</v>
      </c>
      <c r="C508" s="51">
        <v>79600</v>
      </c>
      <c r="D508" s="48" t="s">
        <v>153</v>
      </c>
      <c r="E508" s="48" t="s">
        <v>1218</v>
      </c>
      <c r="F508" s="48" t="s">
        <v>147</v>
      </c>
      <c r="G508" s="48" t="s">
        <v>215</v>
      </c>
      <c r="H508" s="48" t="s">
        <v>1249</v>
      </c>
      <c r="I508" s="48" t="s">
        <v>83</v>
      </c>
      <c r="J508" s="48" t="s">
        <v>152</v>
      </c>
      <c r="K508" s="50">
        <v>44494</v>
      </c>
      <c r="M508" s="50">
        <v>44592</v>
      </c>
      <c r="N508" s="48" t="s">
        <v>86</v>
      </c>
      <c r="O508" s="51">
        <v>30</v>
      </c>
      <c r="P508" s="48" t="s">
        <v>298</v>
      </c>
      <c r="Q508" s="48" t="s">
        <v>87</v>
      </c>
      <c r="R508" s="48" t="s">
        <v>88</v>
      </c>
      <c r="S508" s="48" t="s">
        <v>89</v>
      </c>
      <c r="T508" s="48" t="s">
        <v>90</v>
      </c>
    </row>
    <row r="509" spans="1:20" s="48" customFormat="1" ht="12.75" outlineLevel="3" x14ac:dyDescent="0.2">
      <c r="A509" s="49"/>
      <c r="B509" s="48">
        <v>1057527</v>
      </c>
      <c r="C509" s="51">
        <v>242090</v>
      </c>
      <c r="D509" s="48" t="s">
        <v>1251</v>
      </c>
      <c r="E509" s="48" t="s">
        <v>1218</v>
      </c>
      <c r="F509" s="48" t="s">
        <v>147</v>
      </c>
      <c r="G509" s="48" t="s">
        <v>109</v>
      </c>
      <c r="H509" s="48" t="s">
        <v>1250</v>
      </c>
      <c r="I509" s="48" t="s">
        <v>83</v>
      </c>
      <c r="J509" s="48" t="s">
        <v>111</v>
      </c>
      <c r="K509" s="50">
        <v>44494</v>
      </c>
      <c r="M509" s="50">
        <v>44592</v>
      </c>
      <c r="N509" s="48" t="s">
        <v>86</v>
      </c>
      <c r="O509" s="51">
        <v>30</v>
      </c>
      <c r="P509" s="48" t="s">
        <v>298</v>
      </c>
      <c r="Q509" s="48" t="s">
        <v>87</v>
      </c>
      <c r="R509" s="48" t="s">
        <v>88</v>
      </c>
      <c r="S509" s="48" t="s">
        <v>89</v>
      </c>
      <c r="T509" s="48" t="s">
        <v>90</v>
      </c>
    </row>
    <row r="510" spans="1:20" s="48" customFormat="1" ht="12.75" outlineLevel="3" x14ac:dyDescent="0.2">
      <c r="A510" s="49"/>
      <c r="B510" s="48">
        <v>1057703</v>
      </c>
      <c r="C510" s="51">
        <v>442295</v>
      </c>
      <c r="D510" s="48" t="s">
        <v>1227</v>
      </c>
      <c r="E510" s="48" t="s">
        <v>1218</v>
      </c>
      <c r="F510" s="48" t="s">
        <v>147</v>
      </c>
      <c r="G510" s="48" t="s">
        <v>109</v>
      </c>
      <c r="H510" s="48" t="s">
        <v>1252</v>
      </c>
      <c r="I510" s="48" t="s">
        <v>83</v>
      </c>
      <c r="J510" s="48" t="s">
        <v>98</v>
      </c>
      <c r="K510" s="50">
        <v>44495</v>
      </c>
      <c r="M510" s="50">
        <v>44592</v>
      </c>
      <c r="N510" s="48" t="s">
        <v>86</v>
      </c>
      <c r="O510" s="51">
        <v>30</v>
      </c>
      <c r="P510" s="48" t="s">
        <v>298</v>
      </c>
      <c r="Q510" s="48" t="s">
        <v>87</v>
      </c>
      <c r="R510" s="48" t="s">
        <v>88</v>
      </c>
      <c r="S510" s="48" t="s">
        <v>89</v>
      </c>
      <c r="T510" s="48" t="s">
        <v>90</v>
      </c>
    </row>
    <row r="511" spans="1:20" s="48" customFormat="1" ht="12.75" outlineLevel="3" x14ac:dyDescent="0.2">
      <c r="A511" s="49"/>
      <c r="B511" s="48">
        <v>1057881</v>
      </c>
      <c r="C511" s="51">
        <v>52400</v>
      </c>
      <c r="D511" s="48" t="s">
        <v>153</v>
      </c>
      <c r="E511" s="48" t="s">
        <v>1218</v>
      </c>
      <c r="F511" s="48" t="s">
        <v>147</v>
      </c>
      <c r="G511" s="48" t="s">
        <v>215</v>
      </c>
      <c r="H511" s="48" t="s">
        <v>1253</v>
      </c>
      <c r="I511" s="48" t="s">
        <v>83</v>
      </c>
      <c r="J511" s="48" t="s">
        <v>152</v>
      </c>
      <c r="K511" s="50">
        <v>44496</v>
      </c>
      <c r="M511" s="50">
        <v>44592</v>
      </c>
      <c r="N511" s="48" t="s">
        <v>86</v>
      </c>
      <c r="O511" s="51">
        <v>30</v>
      </c>
      <c r="P511" s="48" t="s">
        <v>298</v>
      </c>
      <c r="Q511" s="48" t="s">
        <v>87</v>
      </c>
      <c r="R511" s="48" t="s">
        <v>88</v>
      </c>
      <c r="S511" s="48" t="s">
        <v>89</v>
      </c>
      <c r="T511" s="48" t="s">
        <v>90</v>
      </c>
    </row>
    <row r="512" spans="1:20" s="48" customFormat="1" ht="12.75" outlineLevel="3" x14ac:dyDescent="0.2">
      <c r="A512" s="49"/>
      <c r="B512" s="48">
        <v>1059179</v>
      </c>
      <c r="C512" s="51">
        <v>402495</v>
      </c>
      <c r="D512" s="48" t="s">
        <v>1255</v>
      </c>
      <c r="E512" s="48" t="s">
        <v>1218</v>
      </c>
      <c r="F512" s="48" t="s">
        <v>147</v>
      </c>
      <c r="G512" s="48" t="s">
        <v>215</v>
      </c>
      <c r="H512" s="48" t="s">
        <v>1254</v>
      </c>
      <c r="I512" s="48" t="s">
        <v>83</v>
      </c>
      <c r="J512" s="48" t="s">
        <v>988</v>
      </c>
      <c r="K512" s="50">
        <v>44504</v>
      </c>
      <c r="M512" s="50">
        <v>44592</v>
      </c>
      <c r="N512" s="48" t="s">
        <v>86</v>
      </c>
      <c r="O512" s="51">
        <v>30</v>
      </c>
      <c r="P512" s="48" t="s">
        <v>298</v>
      </c>
      <c r="Q512" s="48" t="s">
        <v>87</v>
      </c>
      <c r="R512" s="48" t="s">
        <v>88</v>
      </c>
      <c r="S512" s="48" t="s">
        <v>89</v>
      </c>
      <c r="T512" s="48" t="s">
        <v>90</v>
      </c>
    </row>
    <row r="513" spans="1:20" s="48" customFormat="1" ht="12.75" outlineLevel="3" x14ac:dyDescent="0.2">
      <c r="A513" s="49"/>
      <c r="B513" s="48">
        <v>1058940</v>
      </c>
      <c r="C513" s="51">
        <v>164388</v>
      </c>
      <c r="D513" s="48" t="s">
        <v>1258</v>
      </c>
      <c r="E513" s="48" t="s">
        <v>1218</v>
      </c>
      <c r="F513" s="48" t="s">
        <v>1256</v>
      </c>
      <c r="G513" s="48" t="s">
        <v>96</v>
      </c>
      <c r="H513" s="48" t="s">
        <v>1257</v>
      </c>
      <c r="I513" s="48" t="s">
        <v>83</v>
      </c>
      <c r="J513" s="48" t="s">
        <v>106</v>
      </c>
      <c r="K513" s="50">
        <v>44503</v>
      </c>
      <c r="M513" s="50">
        <v>44592</v>
      </c>
      <c r="N513" s="48" t="s">
        <v>86</v>
      </c>
      <c r="O513" s="51">
        <v>26</v>
      </c>
      <c r="P513" s="48" t="s">
        <v>298</v>
      </c>
      <c r="Q513" s="48" t="s">
        <v>87</v>
      </c>
      <c r="R513" s="48" t="s">
        <v>88</v>
      </c>
      <c r="S513" s="48" t="s">
        <v>89</v>
      </c>
      <c r="T513" s="48" t="s">
        <v>90</v>
      </c>
    </row>
    <row r="514" spans="1:20" s="48" customFormat="1" ht="12.75" outlineLevel="3" x14ac:dyDescent="0.2">
      <c r="A514" s="49"/>
      <c r="B514" s="48">
        <v>1058821</v>
      </c>
      <c r="C514" s="51">
        <v>61998</v>
      </c>
      <c r="D514" s="48" t="s">
        <v>1260</v>
      </c>
      <c r="E514" s="48" t="s">
        <v>1218</v>
      </c>
      <c r="F514" s="48" t="s">
        <v>225</v>
      </c>
      <c r="G514" s="48" t="s">
        <v>109</v>
      </c>
      <c r="H514" s="48" t="s">
        <v>1259</v>
      </c>
      <c r="I514" s="48" t="s">
        <v>83</v>
      </c>
      <c r="J514" s="48" t="s">
        <v>98</v>
      </c>
      <c r="K514" s="50">
        <v>44502</v>
      </c>
      <c r="M514" s="50">
        <v>44592</v>
      </c>
      <c r="N514" s="48" t="s">
        <v>86</v>
      </c>
      <c r="O514" s="51">
        <v>26</v>
      </c>
      <c r="P514" s="48" t="s">
        <v>298</v>
      </c>
      <c r="Q514" s="48" t="s">
        <v>87</v>
      </c>
      <c r="R514" s="48" t="s">
        <v>88</v>
      </c>
      <c r="S514" s="48" t="s">
        <v>89</v>
      </c>
      <c r="T514" s="48" t="s">
        <v>90</v>
      </c>
    </row>
    <row r="515" spans="1:20" s="48" customFormat="1" ht="12.75" outlineLevel="3" x14ac:dyDescent="0.2">
      <c r="A515" s="49"/>
      <c r="B515" s="48">
        <v>1058940</v>
      </c>
      <c r="C515" s="51">
        <v>164388</v>
      </c>
      <c r="E515" s="48" t="s">
        <v>1218</v>
      </c>
      <c r="F515" s="48" t="s">
        <v>1116</v>
      </c>
      <c r="G515" s="48" t="s">
        <v>96</v>
      </c>
      <c r="H515" s="48" t="s">
        <v>1218</v>
      </c>
      <c r="I515" s="48" t="s">
        <v>296</v>
      </c>
      <c r="J515" s="48" t="s">
        <v>106</v>
      </c>
      <c r="K515" s="50">
        <v>44503</v>
      </c>
      <c r="M515" s="50">
        <v>44592</v>
      </c>
      <c r="N515" s="48" t="s">
        <v>307</v>
      </c>
      <c r="O515" s="51">
        <v>89</v>
      </c>
      <c r="P515" s="48" t="s">
        <v>298</v>
      </c>
      <c r="Q515" s="48" t="s">
        <v>87</v>
      </c>
      <c r="R515" s="48" t="s">
        <v>88</v>
      </c>
      <c r="S515" s="48" t="s">
        <v>89</v>
      </c>
      <c r="T515" s="48" t="s">
        <v>90</v>
      </c>
    </row>
    <row r="516" spans="1:20" s="48" customFormat="1" ht="12.75" outlineLevel="3" x14ac:dyDescent="0.2">
      <c r="A516" s="49"/>
      <c r="B516" s="48">
        <v>1058940</v>
      </c>
      <c r="C516" s="51">
        <v>3584162</v>
      </c>
      <c r="E516" s="48" t="s">
        <v>1218</v>
      </c>
      <c r="F516" s="48" t="s">
        <v>1116</v>
      </c>
      <c r="G516" s="48" t="s">
        <v>109</v>
      </c>
      <c r="H516" s="48" t="s">
        <v>1218</v>
      </c>
      <c r="I516" s="48" t="s">
        <v>296</v>
      </c>
      <c r="J516" s="48" t="s">
        <v>1207</v>
      </c>
      <c r="K516" s="50">
        <v>44503</v>
      </c>
      <c r="M516" s="50">
        <v>44592</v>
      </c>
      <c r="N516" s="48" t="s">
        <v>307</v>
      </c>
      <c r="O516" s="51">
        <v>89</v>
      </c>
      <c r="P516" s="48" t="s">
        <v>298</v>
      </c>
      <c r="Q516" s="48" t="s">
        <v>87</v>
      </c>
      <c r="R516" s="48" t="s">
        <v>88</v>
      </c>
      <c r="S516" s="48" t="s">
        <v>89</v>
      </c>
      <c r="T516" s="48" t="s">
        <v>90</v>
      </c>
    </row>
    <row r="517" spans="1:20" s="48" customFormat="1" ht="12.75" outlineLevel="3" x14ac:dyDescent="0.2">
      <c r="A517" s="49"/>
      <c r="B517" s="48">
        <v>1058940</v>
      </c>
      <c r="C517" s="51">
        <v>4790733</v>
      </c>
      <c r="E517" s="48" t="s">
        <v>1218</v>
      </c>
      <c r="F517" s="48" t="s">
        <v>1116</v>
      </c>
      <c r="G517" s="48" t="s">
        <v>81</v>
      </c>
      <c r="H517" s="48" t="s">
        <v>1218</v>
      </c>
      <c r="I517" s="48" t="s">
        <v>296</v>
      </c>
      <c r="J517" s="48" t="s">
        <v>317</v>
      </c>
      <c r="K517" s="50">
        <v>44503</v>
      </c>
      <c r="M517" s="50">
        <v>44592</v>
      </c>
      <c r="N517" s="48" t="s">
        <v>86</v>
      </c>
      <c r="O517" s="51">
        <v>89</v>
      </c>
      <c r="P517" s="48" t="s">
        <v>298</v>
      </c>
      <c r="Q517" s="48" t="s">
        <v>87</v>
      </c>
      <c r="R517" s="48" t="s">
        <v>88</v>
      </c>
      <c r="S517" s="48" t="s">
        <v>89</v>
      </c>
      <c r="T517" s="48" t="s">
        <v>90</v>
      </c>
    </row>
    <row r="518" spans="1:20" s="48" customFormat="1" ht="12.75" outlineLevel="3" x14ac:dyDescent="0.2">
      <c r="A518" s="49"/>
      <c r="B518" s="48">
        <v>1058940</v>
      </c>
      <c r="C518" s="51">
        <v>1201527</v>
      </c>
      <c r="E518" s="48" t="s">
        <v>1218</v>
      </c>
      <c r="F518" s="48" t="s">
        <v>1116</v>
      </c>
      <c r="G518" s="48" t="s">
        <v>215</v>
      </c>
      <c r="H518" s="48" t="s">
        <v>1218</v>
      </c>
      <c r="I518" s="48" t="s">
        <v>296</v>
      </c>
      <c r="J518" s="48" t="s">
        <v>106</v>
      </c>
      <c r="K518" s="50">
        <v>44503</v>
      </c>
      <c r="M518" s="50">
        <v>44592</v>
      </c>
      <c r="N518" s="48" t="s">
        <v>307</v>
      </c>
      <c r="O518" s="51">
        <v>89</v>
      </c>
      <c r="P518" s="48" t="s">
        <v>298</v>
      </c>
      <c r="Q518" s="48" t="s">
        <v>87</v>
      </c>
      <c r="R518" s="48" t="s">
        <v>88</v>
      </c>
      <c r="S518" s="48" t="s">
        <v>89</v>
      </c>
      <c r="T518" s="48" t="s">
        <v>90</v>
      </c>
    </row>
    <row r="519" spans="1:20" s="48" customFormat="1" ht="12.75" outlineLevel="3" x14ac:dyDescent="0.2">
      <c r="A519" s="49"/>
      <c r="B519" s="48">
        <v>1051604</v>
      </c>
      <c r="C519" s="51">
        <v>327647</v>
      </c>
      <c r="D519" s="48" t="s">
        <v>1264</v>
      </c>
      <c r="E519" s="48" t="s">
        <v>1263</v>
      </c>
      <c r="F519" s="48" t="s">
        <v>1261</v>
      </c>
      <c r="G519" s="48" t="s">
        <v>81</v>
      </c>
      <c r="H519" s="48" t="s">
        <v>1262</v>
      </c>
      <c r="I519" s="48" t="s">
        <v>83</v>
      </c>
      <c r="J519" s="48" t="s">
        <v>212</v>
      </c>
      <c r="K519" s="50">
        <v>44459</v>
      </c>
      <c r="M519" s="50">
        <v>44592</v>
      </c>
      <c r="N519" s="48" t="s">
        <v>86</v>
      </c>
      <c r="O519" s="51">
        <v>50</v>
      </c>
      <c r="P519" s="48" t="s">
        <v>298</v>
      </c>
      <c r="Q519" s="48" t="s">
        <v>87</v>
      </c>
      <c r="R519" s="48" t="s">
        <v>88</v>
      </c>
      <c r="S519" s="48" t="s">
        <v>89</v>
      </c>
      <c r="T519" s="48" t="s">
        <v>90</v>
      </c>
    </row>
    <row r="520" spans="1:20" s="48" customFormat="1" ht="12.75" outlineLevel="3" x14ac:dyDescent="0.2">
      <c r="A520" s="49"/>
      <c r="B520" s="48">
        <v>1046399</v>
      </c>
      <c r="C520" s="51">
        <v>457809</v>
      </c>
      <c r="D520" s="48" t="s">
        <v>1268</v>
      </c>
      <c r="E520" s="48" t="s">
        <v>1263</v>
      </c>
      <c r="F520" s="48" t="s">
        <v>1265</v>
      </c>
      <c r="G520" s="48" t="s">
        <v>96</v>
      </c>
      <c r="H520" s="48" t="s">
        <v>1266</v>
      </c>
      <c r="I520" s="48" t="s">
        <v>83</v>
      </c>
      <c r="J520" s="48" t="s">
        <v>1267</v>
      </c>
      <c r="K520" s="50">
        <v>44418</v>
      </c>
      <c r="M520" s="50">
        <v>44592</v>
      </c>
      <c r="N520" s="48" t="s">
        <v>86</v>
      </c>
      <c r="O520" s="51">
        <v>49</v>
      </c>
      <c r="P520" s="48" t="s">
        <v>298</v>
      </c>
      <c r="Q520" s="48" t="s">
        <v>87</v>
      </c>
      <c r="R520" s="48" t="s">
        <v>88</v>
      </c>
      <c r="S520" s="48" t="s">
        <v>89</v>
      </c>
      <c r="T520" s="48" t="s">
        <v>90</v>
      </c>
    </row>
    <row r="521" spans="1:20" s="48" customFormat="1" ht="12.75" outlineLevel="3" x14ac:dyDescent="0.2">
      <c r="A521" s="49"/>
      <c r="B521" s="48">
        <v>1046399</v>
      </c>
      <c r="C521" s="51">
        <v>457809</v>
      </c>
      <c r="E521" s="48" t="s">
        <v>1263</v>
      </c>
      <c r="F521" s="48" t="s">
        <v>1116</v>
      </c>
      <c r="G521" s="48" t="s">
        <v>96</v>
      </c>
      <c r="H521" s="48" t="s">
        <v>1263</v>
      </c>
      <c r="I521" s="48" t="s">
        <v>296</v>
      </c>
      <c r="J521" s="48" t="s">
        <v>1267</v>
      </c>
      <c r="K521" s="50">
        <v>44418</v>
      </c>
      <c r="M521" s="50">
        <v>44592</v>
      </c>
      <c r="N521" s="48" t="s">
        <v>307</v>
      </c>
      <c r="O521" s="51">
        <v>174</v>
      </c>
      <c r="P521" s="48" t="s">
        <v>298</v>
      </c>
      <c r="Q521" s="48" t="s">
        <v>87</v>
      </c>
      <c r="R521" s="48" t="s">
        <v>88</v>
      </c>
      <c r="S521" s="48" t="s">
        <v>89</v>
      </c>
      <c r="T521" s="48" t="s">
        <v>90</v>
      </c>
    </row>
    <row r="522" spans="1:20" s="48" customFormat="1" ht="12.75" outlineLevel="3" x14ac:dyDescent="0.2">
      <c r="A522" s="49"/>
      <c r="B522" s="48">
        <v>1046399</v>
      </c>
      <c r="C522" s="51">
        <v>412610</v>
      </c>
      <c r="E522" s="48" t="s">
        <v>1263</v>
      </c>
      <c r="F522" s="48" t="s">
        <v>1116</v>
      </c>
      <c r="G522" s="48" t="s">
        <v>81</v>
      </c>
      <c r="H522" s="48" t="s">
        <v>1263</v>
      </c>
      <c r="I522" s="48" t="s">
        <v>296</v>
      </c>
      <c r="J522" s="48" t="s">
        <v>495</v>
      </c>
      <c r="K522" s="50">
        <v>44418</v>
      </c>
      <c r="M522" s="50">
        <v>44592</v>
      </c>
      <c r="N522" s="48" t="s">
        <v>86</v>
      </c>
      <c r="O522" s="51">
        <v>174</v>
      </c>
      <c r="P522" s="48" t="s">
        <v>298</v>
      </c>
      <c r="Q522" s="48" t="s">
        <v>87</v>
      </c>
      <c r="R522" s="48" t="s">
        <v>88</v>
      </c>
      <c r="S522" s="48" t="s">
        <v>89</v>
      </c>
      <c r="T522" s="48" t="s">
        <v>90</v>
      </c>
    </row>
    <row r="523" spans="1:20" s="48" customFormat="1" ht="12.75" outlineLevel="3" x14ac:dyDescent="0.2">
      <c r="A523" s="49"/>
      <c r="B523" s="48">
        <v>1026808</v>
      </c>
      <c r="C523" s="51">
        <v>291598</v>
      </c>
      <c r="D523" s="48" t="s">
        <v>1271</v>
      </c>
      <c r="E523" s="48" t="s">
        <v>1270</v>
      </c>
      <c r="F523" s="48" t="s">
        <v>143</v>
      </c>
      <c r="G523" s="48" t="s">
        <v>109</v>
      </c>
      <c r="H523" s="48" t="s">
        <v>1269</v>
      </c>
      <c r="I523" s="48" t="s">
        <v>83</v>
      </c>
      <c r="J523" s="48" t="s">
        <v>101</v>
      </c>
      <c r="K523" s="50">
        <v>44277</v>
      </c>
      <c r="M523" s="50">
        <v>44562</v>
      </c>
      <c r="N523" s="48" t="s">
        <v>86</v>
      </c>
      <c r="O523" s="51">
        <v>115</v>
      </c>
      <c r="P523" s="48" t="s">
        <v>4</v>
      </c>
      <c r="Q523" s="48" t="s">
        <v>87</v>
      </c>
      <c r="R523" s="48" t="s">
        <v>88</v>
      </c>
      <c r="S523" s="48" t="s">
        <v>89</v>
      </c>
      <c r="T523" s="48" t="s">
        <v>90</v>
      </c>
    </row>
    <row r="524" spans="1:20" s="48" customFormat="1" ht="12.75" outlineLevel="3" x14ac:dyDescent="0.2">
      <c r="A524" s="49"/>
      <c r="B524" s="48">
        <v>1060988</v>
      </c>
      <c r="C524" s="51">
        <v>1239779</v>
      </c>
      <c r="D524" s="48" t="s">
        <v>1132</v>
      </c>
      <c r="E524" s="48" t="s">
        <v>1270</v>
      </c>
      <c r="F524" s="48" t="s">
        <v>1152</v>
      </c>
      <c r="G524" s="48" t="s">
        <v>96</v>
      </c>
      <c r="H524" s="48" t="s">
        <v>1272</v>
      </c>
      <c r="I524" s="48" t="s">
        <v>83</v>
      </c>
      <c r="J524" s="48" t="s">
        <v>120</v>
      </c>
      <c r="K524" s="50">
        <v>44516</v>
      </c>
      <c r="M524" s="50">
        <v>44571</v>
      </c>
      <c r="N524" s="48" t="s">
        <v>86</v>
      </c>
      <c r="O524" s="51">
        <v>106</v>
      </c>
      <c r="P524" s="48" t="s">
        <v>4</v>
      </c>
      <c r="Q524" s="48" t="s">
        <v>87</v>
      </c>
      <c r="R524" s="48" t="s">
        <v>88</v>
      </c>
      <c r="S524" s="48" t="s">
        <v>89</v>
      </c>
      <c r="T524" s="48" t="s">
        <v>90</v>
      </c>
    </row>
    <row r="525" spans="1:20" s="48" customFormat="1" ht="12.75" outlineLevel="3" x14ac:dyDescent="0.2">
      <c r="A525" s="49"/>
      <c r="B525" s="48">
        <v>1060541</v>
      </c>
      <c r="C525" s="51">
        <v>58884</v>
      </c>
      <c r="D525" s="48" t="s">
        <v>1161</v>
      </c>
      <c r="E525" s="48" t="s">
        <v>1270</v>
      </c>
      <c r="F525" s="48" t="s">
        <v>1152</v>
      </c>
      <c r="G525" s="48" t="s">
        <v>96</v>
      </c>
      <c r="H525" s="48" t="s">
        <v>1156</v>
      </c>
      <c r="I525" s="48" t="s">
        <v>296</v>
      </c>
      <c r="J525" s="48" t="s">
        <v>106</v>
      </c>
      <c r="K525" s="50">
        <v>44512</v>
      </c>
      <c r="M525" s="50">
        <v>44592</v>
      </c>
      <c r="N525" s="48" t="s">
        <v>86</v>
      </c>
      <c r="O525" s="51">
        <v>106</v>
      </c>
      <c r="P525" s="48" t="s">
        <v>1124</v>
      </c>
      <c r="Q525" s="48" t="s">
        <v>87</v>
      </c>
      <c r="R525" s="48" t="s">
        <v>88</v>
      </c>
      <c r="S525" s="48" t="s">
        <v>89</v>
      </c>
      <c r="T525" s="48" t="s">
        <v>90</v>
      </c>
    </row>
    <row r="526" spans="1:20" s="48" customFormat="1" ht="12.75" outlineLevel="3" x14ac:dyDescent="0.2">
      <c r="A526" s="49"/>
      <c r="B526" s="48">
        <v>1064229</v>
      </c>
      <c r="C526" s="51">
        <v>2289004</v>
      </c>
      <c r="E526" s="48" t="s">
        <v>1270</v>
      </c>
      <c r="F526" s="48" t="s">
        <v>1273</v>
      </c>
      <c r="G526" s="48" t="s">
        <v>96</v>
      </c>
      <c r="H526" s="48" t="s">
        <v>1270</v>
      </c>
      <c r="I526" s="48" t="s">
        <v>296</v>
      </c>
      <c r="J526" s="48" t="s">
        <v>106</v>
      </c>
      <c r="K526" s="50">
        <v>44533</v>
      </c>
      <c r="M526" s="50">
        <v>44676</v>
      </c>
      <c r="N526" s="48" t="s">
        <v>307</v>
      </c>
      <c r="O526" s="51">
        <v>143</v>
      </c>
      <c r="P526" s="48" t="s">
        <v>1124</v>
      </c>
      <c r="Q526" s="48" t="s">
        <v>87</v>
      </c>
      <c r="R526" s="48" t="s">
        <v>88</v>
      </c>
      <c r="S526" s="48" t="s">
        <v>89</v>
      </c>
      <c r="T526" s="48" t="s">
        <v>90</v>
      </c>
    </row>
    <row r="527" spans="1:20" s="48" customFormat="1" ht="12.75" outlineLevel="3" x14ac:dyDescent="0.2">
      <c r="A527" s="49"/>
      <c r="B527" s="48">
        <v>1064229</v>
      </c>
      <c r="C527" s="51">
        <v>291598</v>
      </c>
      <c r="E527" s="48" t="s">
        <v>1270</v>
      </c>
      <c r="F527" s="48" t="s">
        <v>1273</v>
      </c>
      <c r="G527" s="48" t="s">
        <v>109</v>
      </c>
      <c r="H527" s="48" t="s">
        <v>1270</v>
      </c>
      <c r="I527" s="48" t="s">
        <v>296</v>
      </c>
      <c r="J527" s="48" t="s">
        <v>101</v>
      </c>
      <c r="K527" s="50">
        <v>44533</v>
      </c>
      <c r="M527" s="50">
        <v>44676</v>
      </c>
      <c r="N527" s="48" t="s">
        <v>307</v>
      </c>
      <c r="O527" s="51">
        <v>143</v>
      </c>
      <c r="P527" s="48" t="s">
        <v>1124</v>
      </c>
      <c r="Q527" s="48" t="s">
        <v>87</v>
      </c>
      <c r="R527" s="48" t="s">
        <v>88</v>
      </c>
      <c r="S527" s="48" t="s">
        <v>89</v>
      </c>
      <c r="T527" s="48" t="s">
        <v>90</v>
      </c>
    </row>
    <row r="528" spans="1:20" s="48" customFormat="1" ht="12.75" outlineLevel="3" x14ac:dyDescent="0.2">
      <c r="A528" s="49"/>
      <c r="B528" s="48">
        <v>1064229</v>
      </c>
      <c r="C528" s="51">
        <v>2556727</v>
      </c>
      <c r="E528" s="48" t="s">
        <v>1270</v>
      </c>
      <c r="F528" s="48" t="s">
        <v>1273</v>
      </c>
      <c r="G528" s="48" t="s">
        <v>81</v>
      </c>
      <c r="H528" s="48" t="s">
        <v>1270</v>
      </c>
      <c r="I528" s="48" t="s">
        <v>296</v>
      </c>
      <c r="J528" s="48" t="s">
        <v>647</v>
      </c>
      <c r="K528" s="50">
        <v>44533</v>
      </c>
      <c r="M528" s="50">
        <v>44676</v>
      </c>
      <c r="N528" s="48" t="s">
        <v>86</v>
      </c>
      <c r="O528" s="51">
        <v>143</v>
      </c>
      <c r="P528" s="48" t="s">
        <v>1124</v>
      </c>
      <c r="Q528" s="48" t="s">
        <v>87</v>
      </c>
      <c r="R528" s="48" t="s">
        <v>88</v>
      </c>
      <c r="S528" s="48" t="s">
        <v>89</v>
      </c>
      <c r="T528" s="48" t="s">
        <v>90</v>
      </c>
    </row>
    <row r="529" spans="1:20" s="48" customFormat="1" ht="12.75" outlineLevel="3" x14ac:dyDescent="0.2">
      <c r="A529" s="49"/>
      <c r="B529" s="48">
        <v>1063945</v>
      </c>
      <c r="C529" s="51">
        <v>495650</v>
      </c>
      <c r="D529" s="48" t="s">
        <v>173</v>
      </c>
      <c r="E529" s="48" t="s">
        <v>1270</v>
      </c>
      <c r="F529" s="48" t="s">
        <v>167</v>
      </c>
      <c r="G529" s="48" t="s">
        <v>96</v>
      </c>
      <c r="H529" s="48" t="s">
        <v>1274</v>
      </c>
      <c r="I529" s="48" t="s">
        <v>83</v>
      </c>
      <c r="J529" s="48" t="s">
        <v>169</v>
      </c>
      <c r="K529" s="50">
        <v>44531</v>
      </c>
      <c r="M529" s="50">
        <v>44676</v>
      </c>
      <c r="N529" s="48" t="s">
        <v>86</v>
      </c>
      <c r="O529" s="51">
        <v>24</v>
      </c>
      <c r="P529" s="48" t="s">
        <v>1124</v>
      </c>
      <c r="Q529" s="48" t="s">
        <v>87</v>
      </c>
      <c r="R529" s="48" t="s">
        <v>88</v>
      </c>
      <c r="S529" s="48" t="s">
        <v>89</v>
      </c>
      <c r="T529" s="48" t="s">
        <v>90</v>
      </c>
    </row>
    <row r="530" spans="1:20" s="48" customFormat="1" ht="12.75" outlineLevel="3" x14ac:dyDescent="0.2">
      <c r="A530" s="49"/>
      <c r="B530" s="48">
        <v>1064229</v>
      </c>
      <c r="C530" s="51">
        <v>61698</v>
      </c>
      <c r="D530" s="48" t="s">
        <v>1278</v>
      </c>
      <c r="E530" s="48" t="s">
        <v>1270</v>
      </c>
      <c r="F530" s="48" t="s">
        <v>1275</v>
      </c>
      <c r="G530" s="48" t="s">
        <v>96</v>
      </c>
      <c r="H530" s="48" t="s">
        <v>1276</v>
      </c>
      <c r="I530" s="48" t="s">
        <v>83</v>
      </c>
      <c r="J530" s="48" t="s">
        <v>1277</v>
      </c>
      <c r="K530" s="50">
        <v>44533</v>
      </c>
      <c r="M530" s="50">
        <v>44676</v>
      </c>
      <c r="N530" s="48" t="s">
        <v>86</v>
      </c>
      <c r="O530" s="51">
        <v>24</v>
      </c>
      <c r="P530" s="48" t="s">
        <v>1124</v>
      </c>
      <c r="Q530" s="48" t="s">
        <v>87</v>
      </c>
      <c r="R530" s="48" t="s">
        <v>88</v>
      </c>
      <c r="S530" s="48" t="s">
        <v>89</v>
      </c>
      <c r="T530" s="48" t="s">
        <v>90</v>
      </c>
    </row>
    <row r="531" spans="1:20" s="48" customFormat="1" ht="12.75" outlineLevel="3" x14ac:dyDescent="0.2">
      <c r="A531" s="49"/>
      <c r="B531" s="48">
        <v>1068116</v>
      </c>
      <c r="C531" s="51">
        <v>432993</v>
      </c>
      <c r="D531" s="48" t="s">
        <v>1278</v>
      </c>
      <c r="E531" s="48" t="s">
        <v>1270</v>
      </c>
      <c r="F531" s="48" t="s">
        <v>1275</v>
      </c>
      <c r="G531" s="48" t="s">
        <v>96</v>
      </c>
      <c r="H531" s="48" t="s">
        <v>1279</v>
      </c>
      <c r="I531" s="48" t="s">
        <v>83</v>
      </c>
      <c r="J531" s="48" t="s">
        <v>1277</v>
      </c>
      <c r="K531" s="50">
        <v>44558</v>
      </c>
      <c r="M531" s="50">
        <v>44676</v>
      </c>
      <c r="N531" s="48" t="s">
        <v>86</v>
      </c>
      <c r="O531" s="51">
        <v>24</v>
      </c>
      <c r="P531" s="48" t="s">
        <v>1124</v>
      </c>
      <c r="Q531" s="48" t="s">
        <v>87</v>
      </c>
      <c r="R531" s="48" t="s">
        <v>88</v>
      </c>
      <c r="S531" s="48" t="s">
        <v>89</v>
      </c>
      <c r="T531" s="48" t="s">
        <v>90</v>
      </c>
    </row>
    <row r="532" spans="1:20" s="48" customFormat="1" ht="12.75" outlineLevel="3" x14ac:dyDescent="0.2">
      <c r="A532" s="49"/>
      <c r="B532" s="48">
        <v>1045941</v>
      </c>
      <c r="C532" s="51">
        <v>62070</v>
      </c>
      <c r="D532" s="48" t="s">
        <v>1283</v>
      </c>
      <c r="E532" s="48" t="s">
        <v>1282</v>
      </c>
      <c r="F532" s="48" t="s">
        <v>1280</v>
      </c>
      <c r="G532" s="48" t="s">
        <v>81</v>
      </c>
      <c r="H532" s="48" t="s">
        <v>1281</v>
      </c>
      <c r="I532" s="48" t="s">
        <v>83</v>
      </c>
      <c r="J532" s="48" t="s">
        <v>195</v>
      </c>
      <c r="K532" s="50">
        <v>44415</v>
      </c>
      <c r="M532" s="50">
        <v>44562</v>
      </c>
      <c r="N532" s="48" t="s">
        <v>86</v>
      </c>
      <c r="O532" s="51">
        <v>138</v>
      </c>
      <c r="P532" s="48" t="s">
        <v>4</v>
      </c>
      <c r="Q532" s="48" t="s">
        <v>87</v>
      </c>
      <c r="R532" s="48" t="s">
        <v>88</v>
      </c>
      <c r="S532" s="48" t="s">
        <v>89</v>
      </c>
      <c r="T532" s="48" t="s">
        <v>90</v>
      </c>
    </row>
    <row r="533" spans="1:20" s="48" customFormat="1" ht="12.75" outlineLevel="3" x14ac:dyDescent="0.2">
      <c r="A533" s="49"/>
      <c r="B533" s="48">
        <v>1034246</v>
      </c>
      <c r="C533" s="51">
        <v>341616</v>
      </c>
      <c r="D533" s="48" t="s">
        <v>1285</v>
      </c>
      <c r="E533" s="48" t="s">
        <v>1282</v>
      </c>
      <c r="F533" s="48" t="s">
        <v>207</v>
      </c>
      <c r="G533" s="48" t="s">
        <v>215</v>
      </c>
      <c r="H533" s="48" t="s">
        <v>1284</v>
      </c>
      <c r="I533" s="48" t="s">
        <v>83</v>
      </c>
      <c r="J533" s="48" t="s">
        <v>195</v>
      </c>
      <c r="K533" s="50">
        <v>44325</v>
      </c>
      <c r="M533" s="50">
        <v>44562</v>
      </c>
      <c r="N533" s="48" t="s">
        <v>86</v>
      </c>
      <c r="O533" s="51">
        <v>122</v>
      </c>
      <c r="P533" s="48" t="s">
        <v>4</v>
      </c>
      <c r="Q533" s="48" t="s">
        <v>87</v>
      </c>
      <c r="R533" s="48" t="s">
        <v>88</v>
      </c>
      <c r="S533" s="48" t="s">
        <v>89</v>
      </c>
      <c r="T533" s="48" t="s">
        <v>90</v>
      </c>
    </row>
    <row r="534" spans="1:20" s="48" customFormat="1" ht="12.75" outlineLevel="3" x14ac:dyDescent="0.2">
      <c r="A534" s="49"/>
      <c r="B534" s="48">
        <v>1034084</v>
      </c>
      <c r="C534" s="51">
        <v>418905</v>
      </c>
      <c r="D534" s="48" t="s">
        <v>1287</v>
      </c>
      <c r="E534" s="48" t="s">
        <v>1282</v>
      </c>
      <c r="F534" s="48" t="s">
        <v>129</v>
      </c>
      <c r="G534" s="48" t="s">
        <v>215</v>
      </c>
      <c r="H534" s="48" t="s">
        <v>1286</v>
      </c>
      <c r="I534" s="48" t="s">
        <v>83</v>
      </c>
      <c r="J534" s="48" t="s">
        <v>202</v>
      </c>
      <c r="K534" s="50">
        <v>44323</v>
      </c>
      <c r="M534" s="50">
        <v>44562</v>
      </c>
      <c r="N534" s="48" t="s">
        <v>86</v>
      </c>
      <c r="O534" s="51">
        <v>122</v>
      </c>
      <c r="P534" s="48" t="s">
        <v>4</v>
      </c>
      <c r="Q534" s="48" t="s">
        <v>87</v>
      </c>
      <c r="R534" s="48" t="s">
        <v>88</v>
      </c>
      <c r="S534" s="48" t="s">
        <v>89</v>
      </c>
      <c r="T534" s="48" t="s">
        <v>90</v>
      </c>
    </row>
    <row r="535" spans="1:20" s="48" customFormat="1" ht="12.75" outlineLevel="3" x14ac:dyDescent="0.2">
      <c r="A535" s="49"/>
      <c r="B535" s="48">
        <v>1034084</v>
      </c>
      <c r="C535" s="51">
        <v>456350</v>
      </c>
      <c r="E535" s="48" t="s">
        <v>1282</v>
      </c>
      <c r="F535" s="48" t="s">
        <v>1288</v>
      </c>
      <c r="G535" s="48" t="s">
        <v>81</v>
      </c>
      <c r="H535" s="48" t="s">
        <v>1282</v>
      </c>
      <c r="I535" s="48" t="s">
        <v>296</v>
      </c>
      <c r="J535" s="48" t="s">
        <v>435</v>
      </c>
      <c r="K535" s="50">
        <v>44323</v>
      </c>
      <c r="M535" s="50">
        <v>44683</v>
      </c>
      <c r="N535" s="48" t="s">
        <v>86</v>
      </c>
      <c r="O535" s="51">
        <v>360</v>
      </c>
      <c r="P535" s="48" t="s">
        <v>437</v>
      </c>
      <c r="Q535" s="48" t="s">
        <v>87</v>
      </c>
      <c r="R535" s="48" t="s">
        <v>88</v>
      </c>
      <c r="S535" s="48" t="s">
        <v>89</v>
      </c>
      <c r="T535" s="48" t="s">
        <v>90</v>
      </c>
    </row>
    <row r="536" spans="1:20" s="48" customFormat="1" ht="12.75" outlineLevel="3" x14ac:dyDescent="0.2">
      <c r="A536" s="49"/>
      <c r="B536" s="48">
        <v>1034084</v>
      </c>
      <c r="C536" s="51">
        <v>760521</v>
      </c>
      <c r="E536" s="48" t="s">
        <v>1282</v>
      </c>
      <c r="F536" s="48" t="s">
        <v>1288</v>
      </c>
      <c r="G536" s="48" t="s">
        <v>215</v>
      </c>
      <c r="H536" s="48" t="s">
        <v>1282</v>
      </c>
      <c r="I536" s="48" t="s">
        <v>296</v>
      </c>
      <c r="J536" s="48" t="s">
        <v>195</v>
      </c>
      <c r="K536" s="50">
        <v>44323</v>
      </c>
      <c r="M536" s="50">
        <v>44683</v>
      </c>
      <c r="N536" s="48" t="s">
        <v>307</v>
      </c>
      <c r="O536" s="51">
        <v>360</v>
      </c>
      <c r="P536" s="48" t="s">
        <v>437</v>
      </c>
      <c r="Q536" s="48" t="s">
        <v>87</v>
      </c>
      <c r="R536" s="48" t="s">
        <v>88</v>
      </c>
      <c r="S536" s="48" t="s">
        <v>89</v>
      </c>
      <c r="T536" s="48" t="s">
        <v>90</v>
      </c>
    </row>
    <row r="537" spans="1:20" s="48" customFormat="1" ht="12.75" outlineLevel="3" x14ac:dyDescent="0.2">
      <c r="A537" s="49"/>
      <c r="B537" s="48">
        <v>1056268</v>
      </c>
      <c r="C537" s="51">
        <v>61988</v>
      </c>
      <c r="D537" s="48" t="s">
        <v>1291</v>
      </c>
      <c r="E537" s="48" t="s">
        <v>1282</v>
      </c>
      <c r="F537" s="48" t="s">
        <v>1289</v>
      </c>
      <c r="G537" s="48" t="s">
        <v>81</v>
      </c>
      <c r="H537" s="48" t="s">
        <v>1290</v>
      </c>
      <c r="I537" s="48" t="s">
        <v>83</v>
      </c>
      <c r="J537" s="48" t="s">
        <v>202</v>
      </c>
      <c r="K537" s="50">
        <v>44487</v>
      </c>
      <c r="M537" s="50">
        <v>44683</v>
      </c>
      <c r="N537" s="48" t="s">
        <v>86</v>
      </c>
      <c r="O537" s="51">
        <v>-3</v>
      </c>
      <c r="P537" s="48" t="s">
        <v>437</v>
      </c>
      <c r="Q537" s="48" t="s">
        <v>87</v>
      </c>
      <c r="R537" s="48" t="s">
        <v>88</v>
      </c>
      <c r="S537" s="48" t="s">
        <v>89</v>
      </c>
      <c r="T537" s="48" t="s">
        <v>90</v>
      </c>
    </row>
    <row r="538" spans="1:20" s="48" customFormat="1" ht="12.75" outlineLevel="3" x14ac:dyDescent="0.2">
      <c r="A538" s="49"/>
      <c r="B538" s="48">
        <v>1051716</v>
      </c>
      <c r="C538" s="51">
        <v>59700</v>
      </c>
      <c r="D538" s="48" t="s">
        <v>1295</v>
      </c>
      <c r="E538" s="48" t="s">
        <v>1294</v>
      </c>
      <c r="F538" s="48" t="s">
        <v>1292</v>
      </c>
      <c r="G538" s="48" t="s">
        <v>96</v>
      </c>
      <c r="H538" s="48" t="s">
        <v>1293</v>
      </c>
      <c r="I538" s="48" t="s">
        <v>83</v>
      </c>
      <c r="J538" s="48" t="s">
        <v>169</v>
      </c>
      <c r="K538" s="50">
        <v>44459</v>
      </c>
      <c r="M538" s="50">
        <v>44573</v>
      </c>
      <c r="N538" s="48" t="s">
        <v>86</v>
      </c>
      <c r="O538" s="51">
        <v>138</v>
      </c>
      <c r="P538" s="48" t="s">
        <v>4</v>
      </c>
      <c r="Q538" s="48" t="s">
        <v>87</v>
      </c>
      <c r="R538" s="48" t="s">
        <v>88</v>
      </c>
      <c r="S538" s="48" t="s">
        <v>89</v>
      </c>
      <c r="T538" s="48" t="s">
        <v>90</v>
      </c>
    </row>
    <row r="539" spans="1:20" s="48" customFormat="1" ht="12.75" outlineLevel="3" x14ac:dyDescent="0.2">
      <c r="A539" s="49"/>
      <c r="B539" s="48">
        <v>1051736</v>
      </c>
      <c r="C539" s="51">
        <v>59700</v>
      </c>
      <c r="D539" s="48" t="s">
        <v>1297</v>
      </c>
      <c r="E539" s="48" t="s">
        <v>1294</v>
      </c>
      <c r="F539" s="48" t="s">
        <v>1292</v>
      </c>
      <c r="G539" s="48" t="s">
        <v>96</v>
      </c>
      <c r="H539" s="48" t="s">
        <v>1296</v>
      </c>
      <c r="I539" s="48" t="s">
        <v>83</v>
      </c>
      <c r="J539" s="48" t="s">
        <v>169</v>
      </c>
      <c r="K539" s="50">
        <v>44459</v>
      </c>
      <c r="M539" s="50">
        <v>44573</v>
      </c>
      <c r="N539" s="48" t="s">
        <v>86</v>
      </c>
      <c r="O539" s="51">
        <v>138</v>
      </c>
      <c r="P539" s="48" t="s">
        <v>4</v>
      </c>
      <c r="Q539" s="48" t="s">
        <v>87</v>
      </c>
      <c r="R539" s="48" t="s">
        <v>88</v>
      </c>
      <c r="S539" s="48" t="s">
        <v>89</v>
      </c>
      <c r="T539" s="48" t="s">
        <v>90</v>
      </c>
    </row>
    <row r="540" spans="1:20" s="48" customFormat="1" ht="12.75" outlineLevel="3" x14ac:dyDescent="0.2">
      <c r="A540" s="49"/>
      <c r="B540" s="48">
        <v>1047103</v>
      </c>
      <c r="C540" s="51">
        <v>61988</v>
      </c>
      <c r="D540" s="48" t="s">
        <v>1301</v>
      </c>
      <c r="E540" s="48" t="s">
        <v>1294</v>
      </c>
      <c r="F540" s="48" t="s">
        <v>1298</v>
      </c>
      <c r="G540" s="48" t="s">
        <v>96</v>
      </c>
      <c r="H540" s="48" t="s">
        <v>1299</v>
      </c>
      <c r="I540" s="48" t="s">
        <v>83</v>
      </c>
      <c r="J540" s="48" t="s">
        <v>1300</v>
      </c>
      <c r="K540" s="50">
        <v>44425</v>
      </c>
      <c r="M540" s="50">
        <v>44574</v>
      </c>
      <c r="N540" s="48" t="s">
        <v>86</v>
      </c>
      <c r="O540" s="51">
        <v>137</v>
      </c>
      <c r="P540" s="48" t="s">
        <v>4</v>
      </c>
      <c r="Q540" s="48" t="s">
        <v>87</v>
      </c>
      <c r="R540" s="48" t="s">
        <v>88</v>
      </c>
      <c r="S540" s="48" t="s">
        <v>89</v>
      </c>
      <c r="T540" s="48" t="s">
        <v>90</v>
      </c>
    </row>
    <row r="541" spans="1:20" s="48" customFormat="1" ht="12.75" outlineLevel="3" x14ac:dyDescent="0.2">
      <c r="A541" s="49"/>
      <c r="B541" s="48">
        <v>1048402</v>
      </c>
      <c r="C541" s="51">
        <v>406920</v>
      </c>
      <c r="D541" s="48" t="s">
        <v>1303</v>
      </c>
      <c r="E541" s="48" t="s">
        <v>1294</v>
      </c>
      <c r="F541" s="48" t="s">
        <v>1298</v>
      </c>
      <c r="G541" s="48" t="s">
        <v>81</v>
      </c>
      <c r="H541" s="48" t="s">
        <v>1302</v>
      </c>
      <c r="I541" s="48" t="s">
        <v>83</v>
      </c>
      <c r="J541" s="48" t="s">
        <v>169</v>
      </c>
      <c r="K541" s="50">
        <v>44436</v>
      </c>
      <c r="M541" s="50">
        <v>44570</v>
      </c>
      <c r="N541" s="48" t="s">
        <v>86</v>
      </c>
      <c r="O541" s="51">
        <v>137</v>
      </c>
      <c r="P541" s="48" t="s">
        <v>4</v>
      </c>
      <c r="Q541" s="48" t="s">
        <v>87</v>
      </c>
      <c r="R541" s="48" t="s">
        <v>88</v>
      </c>
      <c r="S541" s="48" t="s">
        <v>89</v>
      </c>
      <c r="T541" s="48" t="s">
        <v>90</v>
      </c>
    </row>
    <row r="542" spans="1:20" s="48" customFormat="1" ht="12.75" outlineLevel="3" x14ac:dyDescent="0.2">
      <c r="A542" s="49"/>
      <c r="B542" s="48">
        <v>1046432</v>
      </c>
      <c r="C542" s="51">
        <v>13052</v>
      </c>
      <c r="D542" s="48" t="s">
        <v>1304</v>
      </c>
      <c r="E542" s="48" t="s">
        <v>1294</v>
      </c>
      <c r="F542" s="48" t="s">
        <v>222</v>
      </c>
      <c r="G542" s="48" t="s">
        <v>215</v>
      </c>
      <c r="H542" s="48" t="s">
        <v>1113</v>
      </c>
      <c r="I542" s="48" t="s">
        <v>296</v>
      </c>
      <c r="J542" s="48" t="s">
        <v>423</v>
      </c>
      <c r="K542" s="50">
        <v>44419</v>
      </c>
      <c r="M542" s="50">
        <v>44592</v>
      </c>
      <c r="N542" s="48" t="s">
        <v>86</v>
      </c>
      <c r="O542" s="51">
        <v>137</v>
      </c>
      <c r="P542" s="48" t="s">
        <v>324</v>
      </c>
      <c r="Q542" s="48" t="s">
        <v>87</v>
      </c>
      <c r="R542" s="48" t="s">
        <v>88</v>
      </c>
      <c r="S542" s="48" t="s">
        <v>89</v>
      </c>
      <c r="T542" s="48" t="s">
        <v>90</v>
      </c>
    </row>
    <row r="543" spans="1:20" s="48" customFormat="1" ht="12.75" outlineLevel="3" x14ac:dyDescent="0.2">
      <c r="A543" s="49"/>
      <c r="B543" s="48">
        <v>1043759</v>
      </c>
      <c r="C543" s="51">
        <v>36300</v>
      </c>
      <c r="D543" s="48" t="s">
        <v>183</v>
      </c>
      <c r="E543" s="48" t="s">
        <v>1294</v>
      </c>
      <c r="F543" s="48" t="s">
        <v>174</v>
      </c>
      <c r="G543" s="48" t="s">
        <v>215</v>
      </c>
      <c r="H543" s="48" t="s">
        <v>1305</v>
      </c>
      <c r="I543" s="48" t="s">
        <v>83</v>
      </c>
      <c r="J543" s="48" t="s">
        <v>182</v>
      </c>
      <c r="K543" s="50">
        <v>44400</v>
      </c>
      <c r="M543" s="50">
        <v>44562</v>
      </c>
      <c r="N543" s="48" t="s">
        <v>86</v>
      </c>
      <c r="O543" s="51">
        <v>137</v>
      </c>
      <c r="P543" s="48" t="s">
        <v>4</v>
      </c>
      <c r="Q543" s="48" t="s">
        <v>87</v>
      </c>
      <c r="R543" s="48" t="s">
        <v>88</v>
      </c>
      <c r="S543" s="48" t="s">
        <v>89</v>
      </c>
      <c r="T543" s="48" t="s">
        <v>90</v>
      </c>
    </row>
    <row r="544" spans="1:20" s="48" customFormat="1" ht="12.75" outlineLevel="3" x14ac:dyDescent="0.2">
      <c r="A544" s="49"/>
      <c r="B544" s="48">
        <v>1041677</v>
      </c>
      <c r="C544" s="51">
        <v>59700</v>
      </c>
      <c r="D544" s="48" t="s">
        <v>180</v>
      </c>
      <c r="E544" s="48" t="s">
        <v>1294</v>
      </c>
      <c r="F544" s="48" t="s">
        <v>1306</v>
      </c>
      <c r="G544" s="48" t="s">
        <v>81</v>
      </c>
      <c r="H544" s="48" t="s">
        <v>1307</v>
      </c>
      <c r="I544" s="48" t="s">
        <v>83</v>
      </c>
      <c r="J544" s="48" t="s">
        <v>179</v>
      </c>
      <c r="K544" s="50">
        <v>44384</v>
      </c>
      <c r="M544" s="50">
        <v>44570</v>
      </c>
      <c r="N544" s="48" t="s">
        <v>86</v>
      </c>
      <c r="O544" s="51">
        <v>137</v>
      </c>
      <c r="P544" s="48" t="s">
        <v>4</v>
      </c>
      <c r="Q544" s="48" t="s">
        <v>87</v>
      </c>
      <c r="R544" s="48" t="s">
        <v>88</v>
      </c>
      <c r="S544" s="48" t="s">
        <v>89</v>
      </c>
      <c r="T544" s="48" t="s">
        <v>90</v>
      </c>
    </row>
    <row r="545" spans="1:20" s="48" customFormat="1" ht="12.75" outlineLevel="3" x14ac:dyDescent="0.2">
      <c r="A545" s="49"/>
      <c r="B545" s="48">
        <v>1043069</v>
      </c>
      <c r="C545" s="51">
        <v>86198</v>
      </c>
      <c r="D545" s="48" t="s">
        <v>1309</v>
      </c>
      <c r="E545" s="48" t="s">
        <v>1294</v>
      </c>
      <c r="F545" s="48" t="s">
        <v>1306</v>
      </c>
      <c r="G545" s="48" t="s">
        <v>96</v>
      </c>
      <c r="H545" s="48" t="s">
        <v>1308</v>
      </c>
      <c r="I545" s="48" t="s">
        <v>83</v>
      </c>
      <c r="J545" s="48" t="s">
        <v>169</v>
      </c>
      <c r="K545" s="50">
        <v>44395</v>
      </c>
      <c r="M545" s="50">
        <v>44574</v>
      </c>
      <c r="N545" s="48" t="s">
        <v>86</v>
      </c>
      <c r="O545" s="51">
        <v>137</v>
      </c>
      <c r="P545" s="48" t="s">
        <v>4</v>
      </c>
      <c r="Q545" s="48" t="s">
        <v>87</v>
      </c>
      <c r="R545" s="48" t="s">
        <v>88</v>
      </c>
      <c r="S545" s="48" t="s">
        <v>89</v>
      </c>
      <c r="T545" s="48" t="s">
        <v>90</v>
      </c>
    </row>
    <row r="546" spans="1:20" s="48" customFormat="1" ht="12.75" outlineLevel="3" x14ac:dyDescent="0.2">
      <c r="A546" s="49"/>
      <c r="B546" s="48">
        <v>1034306</v>
      </c>
      <c r="C546" s="51">
        <v>306285</v>
      </c>
      <c r="D546" s="48" t="s">
        <v>978</v>
      </c>
      <c r="E546" s="48" t="s">
        <v>1294</v>
      </c>
      <c r="F546" s="48" t="s">
        <v>177</v>
      </c>
      <c r="G546" s="48" t="s">
        <v>81</v>
      </c>
      <c r="H546" s="48" t="s">
        <v>1310</v>
      </c>
      <c r="I546" s="48" t="s">
        <v>83</v>
      </c>
      <c r="J546" s="48" t="s">
        <v>977</v>
      </c>
      <c r="K546" s="50">
        <v>44326</v>
      </c>
      <c r="M546" s="50">
        <v>44562</v>
      </c>
      <c r="N546" s="48" t="s">
        <v>86</v>
      </c>
      <c r="O546" s="51">
        <v>119</v>
      </c>
      <c r="P546" s="48" t="s">
        <v>4</v>
      </c>
      <c r="Q546" s="48" t="s">
        <v>87</v>
      </c>
      <c r="R546" s="48" t="s">
        <v>88</v>
      </c>
      <c r="S546" s="48" t="s">
        <v>89</v>
      </c>
      <c r="T546" s="48" t="s">
        <v>90</v>
      </c>
    </row>
    <row r="547" spans="1:20" s="48" customFormat="1" ht="12.75" outlineLevel="3" x14ac:dyDescent="0.2">
      <c r="A547" s="49"/>
      <c r="B547" s="48">
        <v>1034306</v>
      </c>
      <c r="C547" s="51">
        <v>267586</v>
      </c>
      <c r="E547" s="48" t="s">
        <v>1294</v>
      </c>
      <c r="F547" s="48" t="s">
        <v>1311</v>
      </c>
      <c r="G547" s="48" t="s">
        <v>96</v>
      </c>
      <c r="H547" s="48" t="s">
        <v>1294</v>
      </c>
      <c r="I547" s="48" t="s">
        <v>296</v>
      </c>
      <c r="J547" s="48" t="s">
        <v>169</v>
      </c>
      <c r="K547" s="50">
        <v>44326</v>
      </c>
      <c r="M547" s="50">
        <v>44680</v>
      </c>
      <c r="N547" s="48" t="s">
        <v>307</v>
      </c>
      <c r="O547" s="51">
        <v>354</v>
      </c>
      <c r="P547" s="48" t="s">
        <v>324</v>
      </c>
      <c r="Q547" s="48" t="s">
        <v>87</v>
      </c>
      <c r="R547" s="48" t="s">
        <v>88</v>
      </c>
      <c r="S547" s="48" t="s">
        <v>89</v>
      </c>
      <c r="T547" s="48" t="s">
        <v>90</v>
      </c>
    </row>
    <row r="548" spans="1:20" s="48" customFormat="1" ht="12.75" outlineLevel="3" x14ac:dyDescent="0.2">
      <c r="A548" s="49"/>
      <c r="B548" s="48">
        <v>1034306</v>
      </c>
      <c r="C548" s="51">
        <v>249000</v>
      </c>
      <c r="E548" s="48" t="s">
        <v>1294</v>
      </c>
      <c r="F548" s="48" t="s">
        <v>1311</v>
      </c>
      <c r="G548" s="48" t="s">
        <v>81</v>
      </c>
      <c r="H548" s="48" t="s">
        <v>1294</v>
      </c>
      <c r="I548" s="48" t="s">
        <v>296</v>
      </c>
      <c r="J548" s="48" t="s">
        <v>423</v>
      </c>
      <c r="K548" s="50">
        <v>44326</v>
      </c>
      <c r="M548" s="50">
        <v>44680</v>
      </c>
      <c r="N548" s="48" t="s">
        <v>86</v>
      </c>
      <c r="O548" s="51">
        <v>354</v>
      </c>
      <c r="P548" s="48" t="s">
        <v>324</v>
      </c>
      <c r="Q548" s="48" t="s">
        <v>87</v>
      </c>
      <c r="R548" s="48" t="s">
        <v>88</v>
      </c>
      <c r="S548" s="48" t="s">
        <v>89</v>
      </c>
      <c r="T548" s="48" t="s">
        <v>90</v>
      </c>
    </row>
    <row r="549" spans="1:20" s="48" customFormat="1" ht="12.75" outlineLevel="3" x14ac:dyDescent="0.2">
      <c r="A549" s="49"/>
      <c r="B549" s="48">
        <v>1034306</v>
      </c>
      <c r="C549" s="51">
        <v>49352</v>
      </c>
      <c r="E549" s="48" t="s">
        <v>1294</v>
      </c>
      <c r="F549" s="48" t="s">
        <v>1311</v>
      </c>
      <c r="G549" s="48" t="s">
        <v>215</v>
      </c>
      <c r="H549" s="48" t="s">
        <v>1294</v>
      </c>
      <c r="I549" s="48" t="s">
        <v>296</v>
      </c>
      <c r="J549" s="48" t="s">
        <v>423</v>
      </c>
      <c r="K549" s="50">
        <v>44326</v>
      </c>
      <c r="M549" s="50">
        <v>44680</v>
      </c>
      <c r="N549" s="48" t="s">
        <v>307</v>
      </c>
      <c r="O549" s="51">
        <v>354</v>
      </c>
      <c r="P549" s="48" t="s">
        <v>324</v>
      </c>
      <c r="Q549" s="48" t="s">
        <v>87</v>
      </c>
      <c r="R549" s="48" t="s">
        <v>88</v>
      </c>
      <c r="S549" s="48" t="s">
        <v>89</v>
      </c>
      <c r="T549" s="48" t="s">
        <v>90</v>
      </c>
    </row>
    <row r="550" spans="1:20" s="48" customFormat="1" ht="12.75" outlineLevel="3" x14ac:dyDescent="0.2">
      <c r="A550" s="49"/>
      <c r="B550" s="48">
        <v>1060840</v>
      </c>
      <c r="C550" s="51">
        <v>346661</v>
      </c>
      <c r="D550" s="48" t="s">
        <v>1315</v>
      </c>
      <c r="E550" s="48" t="s">
        <v>1314</v>
      </c>
      <c r="F550" s="48" t="s">
        <v>227</v>
      </c>
      <c r="G550" s="48" t="s">
        <v>109</v>
      </c>
      <c r="H550" s="48" t="s">
        <v>1312</v>
      </c>
      <c r="I550" s="48" t="s">
        <v>83</v>
      </c>
      <c r="J550" s="48" t="s">
        <v>1313</v>
      </c>
      <c r="K550" s="50">
        <v>44514</v>
      </c>
      <c r="M550" s="50">
        <v>44567</v>
      </c>
      <c r="N550" s="48" t="s">
        <v>86</v>
      </c>
      <c r="O550" s="51">
        <v>115</v>
      </c>
      <c r="P550" s="48" t="s">
        <v>4</v>
      </c>
      <c r="Q550" s="48" t="s">
        <v>87</v>
      </c>
      <c r="R550" s="48" t="s">
        <v>88</v>
      </c>
      <c r="S550" s="48" t="s">
        <v>89</v>
      </c>
      <c r="T550" s="48" t="s">
        <v>90</v>
      </c>
    </row>
    <row r="551" spans="1:20" s="48" customFormat="1" ht="12.75" outlineLevel="3" x14ac:dyDescent="0.2">
      <c r="A551" s="49"/>
      <c r="B551" s="48">
        <v>1060840</v>
      </c>
      <c r="C551" s="51">
        <v>346661</v>
      </c>
      <c r="E551" s="48" t="s">
        <v>1314</v>
      </c>
      <c r="F551" s="48" t="s">
        <v>1316</v>
      </c>
      <c r="G551" s="48" t="s">
        <v>109</v>
      </c>
      <c r="H551" s="48" t="s">
        <v>1314</v>
      </c>
      <c r="I551" s="48" t="s">
        <v>296</v>
      </c>
      <c r="J551" s="48" t="s">
        <v>1313</v>
      </c>
      <c r="K551" s="50">
        <v>44514</v>
      </c>
      <c r="M551" s="50">
        <v>44681</v>
      </c>
      <c r="N551" s="48" t="s">
        <v>307</v>
      </c>
      <c r="O551" s="51">
        <v>167</v>
      </c>
      <c r="P551" s="48" t="s">
        <v>819</v>
      </c>
      <c r="Q551" s="48" t="s">
        <v>87</v>
      </c>
      <c r="R551" s="48" t="s">
        <v>88</v>
      </c>
      <c r="S551" s="48" t="s">
        <v>89</v>
      </c>
      <c r="T551" s="48" t="s">
        <v>90</v>
      </c>
    </row>
    <row r="552" spans="1:20" s="48" customFormat="1" ht="12.75" outlineLevel="3" x14ac:dyDescent="0.2">
      <c r="A552" s="49"/>
      <c r="B552" s="48">
        <v>1060840</v>
      </c>
      <c r="C552" s="51">
        <v>333985</v>
      </c>
      <c r="E552" s="48" t="s">
        <v>1314</v>
      </c>
      <c r="F552" s="48" t="s">
        <v>1316</v>
      </c>
      <c r="G552" s="48" t="s">
        <v>81</v>
      </c>
      <c r="H552" s="48" t="s">
        <v>1314</v>
      </c>
      <c r="I552" s="48" t="s">
        <v>296</v>
      </c>
      <c r="J552" s="48" t="s">
        <v>845</v>
      </c>
      <c r="K552" s="50">
        <v>44514</v>
      </c>
      <c r="M552" s="50">
        <v>44681</v>
      </c>
      <c r="N552" s="48" t="s">
        <v>86</v>
      </c>
      <c r="O552" s="51">
        <v>167</v>
      </c>
      <c r="P552" s="48" t="s">
        <v>819</v>
      </c>
      <c r="Q552" s="48" t="s">
        <v>87</v>
      </c>
      <c r="R552" s="48" t="s">
        <v>88</v>
      </c>
      <c r="S552" s="48" t="s">
        <v>89</v>
      </c>
      <c r="T552" s="48" t="s">
        <v>90</v>
      </c>
    </row>
    <row r="553" spans="1:20" s="48" customFormat="1" ht="12.75" outlineLevel="3" x14ac:dyDescent="0.2">
      <c r="A553" s="49"/>
      <c r="B553" s="48">
        <v>1044496</v>
      </c>
      <c r="C553" s="51">
        <v>39855</v>
      </c>
      <c r="D553" s="48" t="s">
        <v>1318</v>
      </c>
      <c r="E553" s="48" t="s">
        <v>1317</v>
      </c>
      <c r="F553" s="48" t="s">
        <v>214</v>
      </c>
      <c r="G553" s="48" t="s">
        <v>81</v>
      </c>
      <c r="H553" s="48" t="s">
        <v>1167</v>
      </c>
      <c r="I553" s="48" t="s">
        <v>296</v>
      </c>
      <c r="J553" s="48" t="s">
        <v>450</v>
      </c>
      <c r="K553" s="50">
        <v>44405</v>
      </c>
      <c r="M553" s="50">
        <v>44592</v>
      </c>
      <c r="N553" s="48" t="s">
        <v>86</v>
      </c>
      <c r="O553" s="51">
        <v>137</v>
      </c>
      <c r="P553" s="48" t="s">
        <v>451</v>
      </c>
      <c r="Q553" s="48" t="s">
        <v>87</v>
      </c>
      <c r="R553" s="48" t="s">
        <v>88</v>
      </c>
      <c r="S553" s="48" t="s">
        <v>89</v>
      </c>
      <c r="T553" s="48" t="s">
        <v>90</v>
      </c>
    </row>
    <row r="554" spans="1:20" s="48" customFormat="1" ht="12.75" outlineLevel="3" x14ac:dyDescent="0.2">
      <c r="A554" s="49"/>
      <c r="B554" s="48">
        <v>1028027</v>
      </c>
      <c r="C554" s="51">
        <v>128998</v>
      </c>
      <c r="D554" s="48" t="s">
        <v>1322</v>
      </c>
      <c r="E554" s="48" t="s">
        <v>1317</v>
      </c>
      <c r="F554" s="48" t="s">
        <v>1319</v>
      </c>
      <c r="G554" s="48" t="s">
        <v>81</v>
      </c>
      <c r="H554" s="48" t="s">
        <v>1320</v>
      </c>
      <c r="I554" s="48" t="s">
        <v>83</v>
      </c>
      <c r="J554" s="48" t="s">
        <v>1321</v>
      </c>
      <c r="K554" s="50">
        <v>44285</v>
      </c>
      <c r="M554" s="50">
        <v>44562</v>
      </c>
      <c r="N554" s="48" t="s">
        <v>86</v>
      </c>
      <c r="O554" s="51">
        <v>119</v>
      </c>
      <c r="P554" s="48" t="s">
        <v>4</v>
      </c>
      <c r="Q554" s="48" t="s">
        <v>87</v>
      </c>
      <c r="R554" s="48" t="s">
        <v>88</v>
      </c>
      <c r="S554" s="48" t="s">
        <v>89</v>
      </c>
      <c r="T554" s="48" t="s">
        <v>90</v>
      </c>
    </row>
    <row r="555" spans="1:20" s="48" customFormat="1" ht="12.75" outlineLevel="3" x14ac:dyDescent="0.2">
      <c r="A555" s="49"/>
      <c r="B555" s="48">
        <v>1036646</v>
      </c>
      <c r="C555" s="51">
        <v>371745</v>
      </c>
      <c r="D555" s="48" t="s">
        <v>1325</v>
      </c>
      <c r="E555" s="48" t="s">
        <v>1317</v>
      </c>
      <c r="F555" s="48" t="s">
        <v>1323</v>
      </c>
      <c r="G555" s="48" t="s">
        <v>81</v>
      </c>
      <c r="H555" s="48" t="s">
        <v>1324</v>
      </c>
      <c r="I555" s="48" t="s">
        <v>83</v>
      </c>
      <c r="J555" s="48" t="s">
        <v>1321</v>
      </c>
      <c r="K555" s="50">
        <v>44344</v>
      </c>
      <c r="M555" s="50">
        <v>44562</v>
      </c>
      <c r="N555" s="48" t="s">
        <v>86</v>
      </c>
      <c r="O555" s="51">
        <v>119</v>
      </c>
      <c r="P555" s="48" t="s">
        <v>4</v>
      </c>
      <c r="Q555" s="48" t="s">
        <v>87</v>
      </c>
      <c r="R555" s="48" t="s">
        <v>88</v>
      </c>
      <c r="S555" s="48" t="s">
        <v>89</v>
      </c>
      <c r="T555" s="48" t="s">
        <v>90</v>
      </c>
    </row>
    <row r="556" spans="1:20" s="48" customFormat="1" ht="12.75" outlineLevel="3" x14ac:dyDescent="0.2">
      <c r="A556" s="49"/>
      <c r="B556" s="48">
        <v>1059300</v>
      </c>
      <c r="C556" s="51">
        <v>59700</v>
      </c>
      <c r="D556" s="48" t="s">
        <v>1328</v>
      </c>
      <c r="E556" s="48" t="s">
        <v>1317</v>
      </c>
      <c r="F556" s="48" t="s">
        <v>1326</v>
      </c>
      <c r="G556" s="48" t="s">
        <v>81</v>
      </c>
      <c r="H556" s="48" t="s">
        <v>1327</v>
      </c>
      <c r="I556" s="48" t="s">
        <v>83</v>
      </c>
      <c r="J556" s="48" t="s">
        <v>229</v>
      </c>
      <c r="K556" s="50">
        <v>44505</v>
      </c>
      <c r="M556" s="50">
        <v>44563</v>
      </c>
      <c r="N556" s="48" t="s">
        <v>86</v>
      </c>
      <c r="O556" s="51">
        <v>118</v>
      </c>
      <c r="P556" s="48" t="s">
        <v>4</v>
      </c>
      <c r="Q556" s="48" t="s">
        <v>87</v>
      </c>
      <c r="R556" s="48" t="s">
        <v>88</v>
      </c>
      <c r="S556" s="48" t="s">
        <v>89</v>
      </c>
      <c r="T556" s="48" t="s">
        <v>90</v>
      </c>
    </row>
    <row r="557" spans="1:20" s="48" customFormat="1" ht="12.75" outlineLevel="3" x14ac:dyDescent="0.2">
      <c r="A557" s="49"/>
      <c r="B557" s="48">
        <v>1056867</v>
      </c>
      <c r="C557" s="51">
        <v>210910</v>
      </c>
      <c r="D557" s="48" t="s">
        <v>1330</v>
      </c>
      <c r="E557" s="48" t="s">
        <v>1317</v>
      </c>
      <c r="F557" s="48" t="s">
        <v>147</v>
      </c>
      <c r="G557" s="48" t="s">
        <v>215</v>
      </c>
      <c r="H557" s="48" t="s">
        <v>1329</v>
      </c>
      <c r="I557" s="48" t="s">
        <v>83</v>
      </c>
      <c r="J557" s="48" t="s">
        <v>1321</v>
      </c>
      <c r="K557" s="50">
        <v>44490</v>
      </c>
      <c r="M557" s="50">
        <v>44562</v>
      </c>
      <c r="N557" s="48" t="s">
        <v>86</v>
      </c>
      <c r="O557" s="51">
        <v>118</v>
      </c>
      <c r="P557" s="48" t="s">
        <v>4</v>
      </c>
      <c r="Q557" s="48" t="s">
        <v>87</v>
      </c>
      <c r="R557" s="48" t="s">
        <v>88</v>
      </c>
      <c r="S557" s="48" t="s">
        <v>89</v>
      </c>
      <c r="T557" s="48" t="s">
        <v>90</v>
      </c>
    </row>
    <row r="558" spans="1:20" s="48" customFormat="1" ht="12.75" outlineLevel="3" x14ac:dyDescent="0.2">
      <c r="A558" s="49"/>
      <c r="B558" s="48">
        <v>1066534</v>
      </c>
      <c r="C558" s="51">
        <v>206779</v>
      </c>
      <c r="E558" s="48" t="s">
        <v>1317</v>
      </c>
      <c r="F558" s="48" t="s">
        <v>1311</v>
      </c>
      <c r="G558" s="48" t="s">
        <v>81</v>
      </c>
      <c r="H558" s="48" t="s">
        <v>1317</v>
      </c>
      <c r="I558" s="48" t="s">
        <v>296</v>
      </c>
      <c r="J558" s="48" t="s">
        <v>450</v>
      </c>
      <c r="K558" s="50">
        <v>44547</v>
      </c>
      <c r="M558" s="50">
        <v>44680</v>
      </c>
      <c r="N558" s="48" t="s">
        <v>86</v>
      </c>
      <c r="O558" s="51">
        <v>133</v>
      </c>
      <c r="P558" s="48" t="s">
        <v>451</v>
      </c>
      <c r="Q558" s="48" t="s">
        <v>87</v>
      </c>
      <c r="R558" s="48" t="s">
        <v>88</v>
      </c>
      <c r="S558" s="48" t="s">
        <v>89</v>
      </c>
      <c r="T558" s="48" t="s">
        <v>90</v>
      </c>
    </row>
    <row r="559" spans="1:20" s="48" customFormat="1" ht="12.75" outlineLevel="3" x14ac:dyDescent="0.2">
      <c r="A559" s="49"/>
      <c r="B559" s="48">
        <v>1066534</v>
      </c>
      <c r="C559" s="51">
        <v>210910</v>
      </c>
      <c r="E559" s="48" t="s">
        <v>1317</v>
      </c>
      <c r="F559" s="48" t="s">
        <v>1311</v>
      </c>
      <c r="G559" s="48" t="s">
        <v>215</v>
      </c>
      <c r="H559" s="48" t="s">
        <v>1317</v>
      </c>
      <c r="I559" s="48" t="s">
        <v>296</v>
      </c>
      <c r="J559" s="48" t="s">
        <v>1321</v>
      </c>
      <c r="K559" s="50">
        <v>44547</v>
      </c>
      <c r="M559" s="50">
        <v>44680</v>
      </c>
      <c r="N559" s="48" t="s">
        <v>307</v>
      </c>
      <c r="O559" s="51">
        <v>133</v>
      </c>
      <c r="P559" s="48" t="s">
        <v>451</v>
      </c>
      <c r="Q559" s="48" t="s">
        <v>87</v>
      </c>
      <c r="R559" s="48" t="s">
        <v>88</v>
      </c>
      <c r="S559" s="48" t="s">
        <v>89</v>
      </c>
      <c r="T559" s="48" t="s">
        <v>90</v>
      </c>
    </row>
    <row r="560" spans="1:20" s="48" customFormat="1" ht="12.75" outlineLevel="3" x14ac:dyDescent="0.2">
      <c r="A560" s="49"/>
      <c r="B560" s="48">
        <v>1064338</v>
      </c>
      <c r="C560" s="51">
        <v>59700</v>
      </c>
      <c r="D560" s="48" t="s">
        <v>1332</v>
      </c>
      <c r="E560" s="48" t="s">
        <v>1317</v>
      </c>
      <c r="F560" s="48" t="s">
        <v>1275</v>
      </c>
      <c r="G560" s="48" t="s">
        <v>81</v>
      </c>
      <c r="H560" s="48" t="s">
        <v>1331</v>
      </c>
      <c r="I560" s="48" t="s">
        <v>83</v>
      </c>
      <c r="J560" s="48" t="s">
        <v>1321</v>
      </c>
      <c r="K560" s="50">
        <v>44534</v>
      </c>
      <c r="M560" s="50">
        <v>44680</v>
      </c>
      <c r="N560" s="48" t="s">
        <v>86</v>
      </c>
      <c r="O560" s="51">
        <v>28</v>
      </c>
      <c r="P560" s="48" t="s">
        <v>451</v>
      </c>
      <c r="Q560" s="48" t="s">
        <v>87</v>
      </c>
      <c r="R560" s="48" t="s">
        <v>88</v>
      </c>
      <c r="S560" s="48" t="s">
        <v>89</v>
      </c>
      <c r="T560" s="48" t="s">
        <v>90</v>
      </c>
    </row>
    <row r="561" spans="1:20" s="48" customFormat="1" ht="12.75" outlineLevel="3" x14ac:dyDescent="0.2">
      <c r="A561" s="49"/>
      <c r="B561" s="48">
        <v>1066179</v>
      </c>
      <c r="C561" s="51">
        <v>59700</v>
      </c>
      <c r="D561" s="48" t="s">
        <v>1332</v>
      </c>
      <c r="E561" s="48" t="s">
        <v>1317</v>
      </c>
      <c r="F561" s="48" t="s">
        <v>1275</v>
      </c>
      <c r="G561" s="48" t="s">
        <v>81</v>
      </c>
      <c r="H561" s="48" t="s">
        <v>1333</v>
      </c>
      <c r="I561" s="48" t="s">
        <v>83</v>
      </c>
      <c r="J561" s="48" t="s">
        <v>1321</v>
      </c>
      <c r="K561" s="50">
        <v>44545</v>
      </c>
      <c r="M561" s="50">
        <v>44680</v>
      </c>
      <c r="N561" s="48" t="s">
        <v>86</v>
      </c>
      <c r="O561" s="51">
        <v>28</v>
      </c>
      <c r="P561" s="48" t="s">
        <v>451</v>
      </c>
      <c r="Q561" s="48" t="s">
        <v>87</v>
      </c>
      <c r="R561" s="48" t="s">
        <v>88</v>
      </c>
      <c r="S561" s="48" t="s">
        <v>89</v>
      </c>
      <c r="T561" s="48" t="s">
        <v>90</v>
      </c>
    </row>
    <row r="562" spans="1:20" s="48" customFormat="1" ht="12.75" outlineLevel="3" x14ac:dyDescent="0.2">
      <c r="A562" s="49"/>
      <c r="B562" s="48">
        <v>1066534</v>
      </c>
      <c r="C562" s="51">
        <v>59700</v>
      </c>
      <c r="D562" s="48" t="s">
        <v>1335</v>
      </c>
      <c r="E562" s="48" t="s">
        <v>1317</v>
      </c>
      <c r="F562" s="48" t="s">
        <v>1275</v>
      </c>
      <c r="G562" s="48" t="s">
        <v>81</v>
      </c>
      <c r="H562" s="48" t="s">
        <v>1334</v>
      </c>
      <c r="I562" s="48" t="s">
        <v>83</v>
      </c>
      <c r="J562" s="48" t="s">
        <v>803</v>
      </c>
      <c r="K562" s="50">
        <v>44547</v>
      </c>
      <c r="M562" s="50">
        <v>44680</v>
      </c>
      <c r="N562" s="48" t="s">
        <v>86</v>
      </c>
      <c r="O562" s="51">
        <v>28</v>
      </c>
      <c r="P562" s="48" t="s">
        <v>451</v>
      </c>
      <c r="Q562" s="48" t="s">
        <v>87</v>
      </c>
      <c r="R562" s="48" t="s">
        <v>88</v>
      </c>
      <c r="S562" s="48" t="s">
        <v>89</v>
      </c>
      <c r="T562" s="48" t="s">
        <v>90</v>
      </c>
    </row>
    <row r="563" spans="1:20" s="48" customFormat="1" ht="12.75" outlineLevel="3" x14ac:dyDescent="0.2">
      <c r="A563" s="49"/>
      <c r="B563" s="48">
        <v>1025896</v>
      </c>
      <c r="C563" s="51">
        <v>362294</v>
      </c>
      <c r="D563" s="48" t="s">
        <v>953</v>
      </c>
      <c r="E563" s="48" t="s">
        <v>1338</v>
      </c>
      <c r="F563" s="48" t="s">
        <v>1336</v>
      </c>
      <c r="G563" s="48" t="s">
        <v>81</v>
      </c>
      <c r="H563" s="48" t="s">
        <v>1337</v>
      </c>
      <c r="I563" s="48" t="s">
        <v>83</v>
      </c>
      <c r="J563" s="48" t="s">
        <v>185</v>
      </c>
      <c r="K563" s="50">
        <v>44270</v>
      </c>
      <c r="M563" s="50">
        <v>44562</v>
      </c>
      <c r="N563" s="48" t="s">
        <v>86</v>
      </c>
      <c r="O563" s="51">
        <v>119</v>
      </c>
      <c r="P563" s="48" t="s">
        <v>4</v>
      </c>
      <c r="Q563" s="48" t="s">
        <v>87</v>
      </c>
      <c r="R563" s="48" t="s">
        <v>88</v>
      </c>
      <c r="S563" s="48" t="s">
        <v>89</v>
      </c>
      <c r="T563" s="48" t="s">
        <v>90</v>
      </c>
    </row>
    <row r="564" spans="1:20" s="48" customFormat="1" ht="12.75" outlineLevel="3" x14ac:dyDescent="0.2">
      <c r="A564" s="49"/>
      <c r="B564" s="48">
        <v>1064224</v>
      </c>
      <c r="C564" s="51">
        <v>78831</v>
      </c>
      <c r="E564" s="48" t="s">
        <v>1338</v>
      </c>
      <c r="F564" s="48" t="s">
        <v>1311</v>
      </c>
      <c r="G564" s="48" t="s">
        <v>81</v>
      </c>
      <c r="H564" s="48" t="s">
        <v>1338</v>
      </c>
      <c r="I564" s="48" t="s">
        <v>296</v>
      </c>
      <c r="J564" s="48" t="s">
        <v>185</v>
      </c>
      <c r="K564" s="50">
        <v>44533</v>
      </c>
      <c r="M564" s="50">
        <v>44680</v>
      </c>
      <c r="N564" s="48" t="s">
        <v>307</v>
      </c>
      <c r="O564" s="51">
        <v>147</v>
      </c>
      <c r="P564" s="48" t="s">
        <v>451</v>
      </c>
      <c r="Q564" s="48" t="s">
        <v>87</v>
      </c>
      <c r="R564" s="48" t="s">
        <v>88</v>
      </c>
      <c r="S564" s="48" t="s">
        <v>89</v>
      </c>
      <c r="T564" s="48" t="s">
        <v>90</v>
      </c>
    </row>
    <row r="565" spans="1:20" s="48" customFormat="1" ht="12.75" outlineLevel="3" x14ac:dyDescent="0.2">
      <c r="A565" s="49"/>
      <c r="B565" s="48">
        <v>1064224</v>
      </c>
      <c r="C565" s="51">
        <v>145399</v>
      </c>
      <c r="D565" s="48" t="s">
        <v>1335</v>
      </c>
      <c r="E565" s="48" t="s">
        <v>1338</v>
      </c>
      <c r="F565" s="48" t="s">
        <v>1275</v>
      </c>
      <c r="G565" s="48" t="s">
        <v>81</v>
      </c>
      <c r="H565" s="48" t="s">
        <v>1339</v>
      </c>
      <c r="I565" s="48" t="s">
        <v>83</v>
      </c>
      <c r="J565" s="48" t="s">
        <v>803</v>
      </c>
      <c r="K565" s="50">
        <v>44533</v>
      </c>
      <c r="M565" s="50">
        <v>44680</v>
      </c>
      <c r="N565" s="48" t="s">
        <v>86</v>
      </c>
      <c r="O565" s="51">
        <v>28</v>
      </c>
      <c r="P565" s="48" t="s">
        <v>451</v>
      </c>
      <c r="Q565" s="48" t="s">
        <v>87</v>
      </c>
      <c r="R565" s="48" t="s">
        <v>88</v>
      </c>
      <c r="S565" s="48" t="s">
        <v>89</v>
      </c>
      <c r="T565" s="48" t="s">
        <v>90</v>
      </c>
    </row>
    <row r="566" spans="1:20" s="48" customFormat="1" ht="12.75" outlineLevel="3" x14ac:dyDescent="0.2">
      <c r="A566" s="49"/>
      <c r="B566" s="48">
        <v>1066534</v>
      </c>
      <c r="C566" s="51">
        <v>4131</v>
      </c>
      <c r="D566" s="48" t="s">
        <v>1340</v>
      </c>
      <c r="E566" s="48" t="s">
        <v>1338</v>
      </c>
      <c r="F566" s="48" t="s">
        <v>1275</v>
      </c>
      <c r="G566" s="48" t="s">
        <v>81</v>
      </c>
      <c r="H566" s="48" t="s">
        <v>1317</v>
      </c>
      <c r="I566" s="48" t="s">
        <v>296</v>
      </c>
      <c r="J566" s="48" t="s">
        <v>450</v>
      </c>
      <c r="K566" s="50">
        <v>44547</v>
      </c>
      <c r="M566" s="50">
        <v>44680</v>
      </c>
      <c r="N566" s="48" t="s">
        <v>86</v>
      </c>
      <c r="O566" s="51">
        <v>28</v>
      </c>
      <c r="P566" s="48" t="s">
        <v>451</v>
      </c>
      <c r="Q566" s="48" t="s">
        <v>87</v>
      </c>
      <c r="R566" s="48" t="s">
        <v>88</v>
      </c>
      <c r="S566" s="48" t="s">
        <v>89</v>
      </c>
      <c r="T566" s="48" t="s">
        <v>90</v>
      </c>
    </row>
    <row r="567" spans="1:20" s="48" customFormat="1" ht="12.75" outlineLevel="3" x14ac:dyDescent="0.2">
      <c r="A567" s="49"/>
      <c r="B567" s="48">
        <v>1026711</v>
      </c>
      <c r="C567" s="51">
        <v>597685</v>
      </c>
      <c r="D567" s="48" t="s">
        <v>953</v>
      </c>
      <c r="E567" s="48" t="s">
        <v>1342</v>
      </c>
      <c r="F567" s="48" t="s">
        <v>1336</v>
      </c>
      <c r="G567" s="48" t="s">
        <v>81</v>
      </c>
      <c r="H567" s="48" t="s">
        <v>1341</v>
      </c>
      <c r="I567" s="48" t="s">
        <v>83</v>
      </c>
      <c r="J567" s="48" t="s">
        <v>185</v>
      </c>
      <c r="K567" s="50">
        <v>44276</v>
      </c>
      <c r="M567" s="50">
        <v>44562</v>
      </c>
      <c r="N567" s="48" t="s">
        <v>86</v>
      </c>
      <c r="O567" s="51">
        <v>110</v>
      </c>
      <c r="P567" s="48" t="s">
        <v>4</v>
      </c>
      <c r="Q567" s="48" t="s">
        <v>87</v>
      </c>
      <c r="R567" s="48" t="s">
        <v>88</v>
      </c>
      <c r="S567" s="48" t="s">
        <v>89</v>
      </c>
      <c r="T567" s="48" t="s">
        <v>90</v>
      </c>
    </row>
    <row r="568" spans="1:20" s="48" customFormat="1" ht="12.75" outlineLevel="3" x14ac:dyDescent="0.2">
      <c r="A568" s="49"/>
      <c r="B568" s="48">
        <v>1027270</v>
      </c>
      <c r="C568" s="51">
        <v>72255</v>
      </c>
      <c r="D568" s="48" t="s">
        <v>953</v>
      </c>
      <c r="E568" s="48" t="s">
        <v>1342</v>
      </c>
      <c r="F568" s="48" t="s">
        <v>1336</v>
      </c>
      <c r="G568" s="48" t="s">
        <v>81</v>
      </c>
      <c r="H568" s="48" t="s">
        <v>1343</v>
      </c>
      <c r="I568" s="48" t="s">
        <v>83</v>
      </c>
      <c r="J568" s="48" t="s">
        <v>185</v>
      </c>
      <c r="K568" s="50">
        <v>44280</v>
      </c>
      <c r="M568" s="50">
        <v>44562</v>
      </c>
      <c r="N568" s="48" t="s">
        <v>86</v>
      </c>
      <c r="O568" s="51">
        <v>110</v>
      </c>
      <c r="P568" s="48" t="s">
        <v>4</v>
      </c>
      <c r="Q568" s="48" t="s">
        <v>87</v>
      </c>
      <c r="R568" s="48" t="s">
        <v>88</v>
      </c>
      <c r="S568" s="48" t="s">
        <v>89</v>
      </c>
      <c r="T568" s="48" t="s">
        <v>90</v>
      </c>
    </row>
    <row r="569" spans="1:20" s="48" customFormat="1" ht="12.75" outlineLevel="3" x14ac:dyDescent="0.2">
      <c r="A569" s="49"/>
      <c r="B569" s="48">
        <v>1026711</v>
      </c>
      <c r="C569" s="51">
        <v>91072</v>
      </c>
      <c r="E569" s="48" t="s">
        <v>1342</v>
      </c>
      <c r="F569" s="48" t="s">
        <v>1344</v>
      </c>
      <c r="G569" s="48" t="s">
        <v>96</v>
      </c>
      <c r="H569" s="48" t="s">
        <v>1342</v>
      </c>
      <c r="I569" s="48" t="s">
        <v>296</v>
      </c>
      <c r="J569" s="48" t="s">
        <v>243</v>
      </c>
      <c r="K569" s="50">
        <v>44276</v>
      </c>
      <c r="M569" s="50">
        <v>44671</v>
      </c>
      <c r="N569" s="48" t="s">
        <v>307</v>
      </c>
      <c r="O569" s="51">
        <v>395</v>
      </c>
      <c r="P569" s="48" t="s">
        <v>245</v>
      </c>
      <c r="Q569" s="48" t="s">
        <v>87</v>
      </c>
      <c r="R569" s="48" t="s">
        <v>88</v>
      </c>
      <c r="S569" s="48" t="s">
        <v>89</v>
      </c>
      <c r="T569" s="48" t="s">
        <v>90</v>
      </c>
    </row>
    <row r="570" spans="1:20" s="48" customFormat="1" ht="12.75" outlineLevel="3" x14ac:dyDescent="0.2">
      <c r="A570" s="49"/>
      <c r="B570" s="48">
        <v>1026711</v>
      </c>
      <c r="C570" s="51">
        <v>128041</v>
      </c>
      <c r="E570" s="48" t="s">
        <v>1342</v>
      </c>
      <c r="F570" s="48" t="s">
        <v>1344</v>
      </c>
      <c r="G570" s="48" t="s">
        <v>81</v>
      </c>
      <c r="H570" s="48" t="s">
        <v>1342</v>
      </c>
      <c r="I570" s="48" t="s">
        <v>296</v>
      </c>
      <c r="J570" s="48" t="s">
        <v>411</v>
      </c>
      <c r="K570" s="50">
        <v>44276</v>
      </c>
      <c r="M570" s="50">
        <v>44671</v>
      </c>
      <c r="N570" s="48" t="s">
        <v>307</v>
      </c>
      <c r="O570" s="51">
        <v>395</v>
      </c>
      <c r="P570" s="48" t="s">
        <v>245</v>
      </c>
      <c r="Q570" s="48" t="s">
        <v>87</v>
      </c>
      <c r="R570" s="48" t="s">
        <v>88</v>
      </c>
      <c r="S570" s="48" t="s">
        <v>89</v>
      </c>
      <c r="T570" s="48" t="s">
        <v>90</v>
      </c>
    </row>
    <row r="571" spans="1:20" s="48" customFormat="1" ht="12.75" outlineLevel="3" x14ac:dyDescent="0.2">
      <c r="A571" s="49"/>
      <c r="B571" s="48">
        <v>1063864</v>
      </c>
      <c r="C571" s="51">
        <v>14537</v>
      </c>
      <c r="D571" s="48" t="s">
        <v>1345</v>
      </c>
      <c r="E571" s="48" t="s">
        <v>1342</v>
      </c>
      <c r="F571" s="48" t="s">
        <v>270</v>
      </c>
      <c r="G571" s="48" t="s">
        <v>96</v>
      </c>
      <c r="H571" s="48" t="s">
        <v>271</v>
      </c>
      <c r="I571" s="48" t="s">
        <v>83</v>
      </c>
      <c r="J571" s="48" t="s">
        <v>243</v>
      </c>
      <c r="K571" s="50">
        <v>44531</v>
      </c>
      <c r="M571" s="50">
        <v>44671</v>
      </c>
      <c r="N571" s="48" t="s">
        <v>86</v>
      </c>
      <c r="O571" s="51">
        <v>19</v>
      </c>
      <c r="P571" s="48" t="s">
        <v>245</v>
      </c>
      <c r="Q571" s="48" t="s">
        <v>87</v>
      </c>
      <c r="R571" s="48" t="s">
        <v>88</v>
      </c>
      <c r="S571" s="48" t="s">
        <v>89</v>
      </c>
      <c r="T571" s="48" t="s">
        <v>90</v>
      </c>
    </row>
    <row r="572" spans="1:20" s="48" customFormat="1" ht="12.75" outlineLevel="3" x14ac:dyDescent="0.2">
      <c r="A572" s="49"/>
      <c r="B572" s="48">
        <v>1067181</v>
      </c>
      <c r="C572" s="51">
        <v>165064</v>
      </c>
      <c r="D572" s="48" t="s">
        <v>1097</v>
      </c>
      <c r="E572" s="48" t="s">
        <v>1342</v>
      </c>
      <c r="F572" s="48" t="s">
        <v>270</v>
      </c>
      <c r="G572" s="48" t="s">
        <v>81</v>
      </c>
      <c r="H572" s="48" t="s">
        <v>273</v>
      </c>
      <c r="I572" s="48" t="s">
        <v>83</v>
      </c>
      <c r="J572" s="48" t="s">
        <v>243</v>
      </c>
      <c r="K572" s="50">
        <v>44552</v>
      </c>
      <c r="M572" s="50">
        <v>44671</v>
      </c>
      <c r="N572" s="48" t="s">
        <v>86</v>
      </c>
      <c r="O572" s="51">
        <v>19</v>
      </c>
      <c r="P572" s="48" t="s">
        <v>245</v>
      </c>
      <c r="Q572" s="48" t="s">
        <v>87</v>
      </c>
      <c r="R572" s="48" t="s">
        <v>88</v>
      </c>
      <c r="S572" s="48" t="s">
        <v>89</v>
      </c>
      <c r="T572" s="48" t="s">
        <v>90</v>
      </c>
    </row>
    <row r="573" spans="1:20" s="48" customFormat="1" ht="12.75" outlineLevel="3" x14ac:dyDescent="0.2">
      <c r="A573" s="49"/>
      <c r="B573" s="48">
        <v>1068503</v>
      </c>
      <c r="C573" s="51">
        <v>14537</v>
      </c>
      <c r="D573" s="48" t="s">
        <v>1346</v>
      </c>
      <c r="E573" s="48" t="s">
        <v>1342</v>
      </c>
      <c r="F573" s="48" t="s">
        <v>270</v>
      </c>
      <c r="G573" s="48" t="s">
        <v>96</v>
      </c>
      <c r="H573" s="48" t="s">
        <v>275</v>
      </c>
      <c r="I573" s="48" t="s">
        <v>83</v>
      </c>
      <c r="J573" s="48" t="s">
        <v>243</v>
      </c>
      <c r="K573" s="50">
        <v>44560</v>
      </c>
      <c r="M573" s="50">
        <v>44671</v>
      </c>
      <c r="N573" s="48" t="s">
        <v>86</v>
      </c>
      <c r="O573" s="51">
        <v>19</v>
      </c>
      <c r="P573" s="48" t="s">
        <v>245</v>
      </c>
      <c r="Q573" s="48" t="s">
        <v>87</v>
      </c>
      <c r="R573" s="48" t="s">
        <v>88</v>
      </c>
      <c r="S573" s="48" t="s">
        <v>89</v>
      </c>
      <c r="T573" s="48" t="s">
        <v>90</v>
      </c>
    </row>
    <row r="574" spans="1:20" s="48" customFormat="1" ht="12.75" outlineLevel="3" x14ac:dyDescent="0.2">
      <c r="A574" s="49"/>
      <c r="B574" s="48">
        <v>1064160</v>
      </c>
      <c r="C574" s="51">
        <v>61400</v>
      </c>
      <c r="D574" s="48" t="s">
        <v>1348</v>
      </c>
      <c r="E574" s="48" t="s">
        <v>1342</v>
      </c>
      <c r="F574" s="48" t="s">
        <v>270</v>
      </c>
      <c r="G574" s="48" t="s">
        <v>81</v>
      </c>
      <c r="H574" s="48" t="s">
        <v>1347</v>
      </c>
      <c r="I574" s="48" t="s">
        <v>83</v>
      </c>
      <c r="J574" s="48" t="s">
        <v>243</v>
      </c>
      <c r="K574" s="50">
        <v>44533</v>
      </c>
      <c r="M574" s="50">
        <v>44671</v>
      </c>
      <c r="N574" s="48" t="s">
        <v>86</v>
      </c>
      <c r="O574" s="51">
        <v>19</v>
      </c>
      <c r="P574" s="48" t="s">
        <v>245</v>
      </c>
      <c r="Q574" s="48" t="s">
        <v>87</v>
      </c>
      <c r="R574" s="48" t="s">
        <v>88</v>
      </c>
      <c r="S574" s="48" t="s">
        <v>89</v>
      </c>
      <c r="T574" s="48" t="s">
        <v>90</v>
      </c>
    </row>
    <row r="575" spans="1:20" s="48" customFormat="1" ht="12.75" outlineLevel="3" x14ac:dyDescent="0.2">
      <c r="A575" s="49"/>
      <c r="B575" s="48">
        <v>1067408</v>
      </c>
      <c r="C575" s="51">
        <v>61998</v>
      </c>
      <c r="D575" s="48" t="s">
        <v>1350</v>
      </c>
      <c r="E575" s="48" t="s">
        <v>1342</v>
      </c>
      <c r="F575" s="48" t="s">
        <v>167</v>
      </c>
      <c r="G575" s="48" t="s">
        <v>96</v>
      </c>
      <c r="H575" s="48" t="s">
        <v>1349</v>
      </c>
      <c r="I575" s="48" t="s">
        <v>83</v>
      </c>
      <c r="J575" s="48" t="s">
        <v>169</v>
      </c>
      <c r="K575" s="50">
        <v>44553</v>
      </c>
      <c r="M575" s="50">
        <v>44671</v>
      </c>
      <c r="N575" s="48" t="s">
        <v>86</v>
      </c>
      <c r="O575" s="51">
        <v>19</v>
      </c>
      <c r="P575" s="48" t="s">
        <v>245</v>
      </c>
      <c r="Q575" s="48" t="s">
        <v>87</v>
      </c>
      <c r="R575" s="48" t="s">
        <v>88</v>
      </c>
      <c r="S575" s="48" t="s">
        <v>89</v>
      </c>
      <c r="T575" s="48" t="s">
        <v>90</v>
      </c>
    </row>
    <row r="576" spans="1:20" s="48" customFormat="1" ht="12.75" outlineLevel="3" x14ac:dyDescent="0.2">
      <c r="A576" s="49"/>
      <c r="B576" s="48">
        <v>1069390</v>
      </c>
      <c r="C576" s="51">
        <v>80898</v>
      </c>
      <c r="D576" s="48" t="s">
        <v>1353</v>
      </c>
      <c r="E576" s="48" t="s">
        <v>1342</v>
      </c>
      <c r="F576" s="48" t="s">
        <v>80</v>
      </c>
      <c r="G576" s="48" t="s">
        <v>81</v>
      </c>
      <c r="H576" s="48" t="s">
        <v>1351</v>
      </c>
      <c r="I576" s="48" t="s">
        <v>83</v>
      </c>
      <c r="J576" s="48" t="s">
        <v>1352</v>
      </c>
      <c r="K576" s="50">
        <v>44569</v>
      </c>
      <c r="M576" s="50">
        <v>44671</v>
      </c>
      <c r="N576" s="48" t="s">
        <v>86</v>
      </c>
      <c r="O576" s="51">
        <v>13</v>
      </c>
      <c r="P576" s="48" t="s">
        <v>245</v>
      </c>
      <c r="Q576" s="48" t="s">
        <v>87</v>
      </c>
      <c r="R576" s="48" t="s">
        <v>88</v>
      </c>
      <c r="S576" s="48" t="s">
        <v>89</v>
      </c>
      <c r="T576" s="48" t="s">
        <v>90</v>
      </c>
    </row>
    <row r="577" spans="1:20" s="48" customFormat="1" ht="12.75" outlineLevel="3" x14ac:dyDescent="0.2">
      <c r="A577" s="49"/>
      <c r="B577" s="48">
        <v>1025731</v>
      </c>
      <c r="C577" s="51">
        <v>215999</v>
      </c>
      <c r="D577" s="48" t="s">
        <v>1356</v>
      </c>
      <c r="E577" s="48" t="s">
        <v>1355</v>
      </c>
      <c r="F577" s="48" t="s">
        <v>1193</v>
      </c>
      <c r="G577" s="48" t="s">
        <v>81</v>
      </c>
      <c r="H577" s="48" t="s">
        <v>1354</v>
      </c>
      <c r="I577" s="48" t="s">
        <v>83</v>
      </c>
      <c r="J577" s="48" t="s">
        <v>790</v>
      </c>
      <c r="K577" s="50">
        <v>44270</v>
      </c>
      <c r="M577" s="50">
        <v>44562</v>
      </c>
      <c r="N577" s="48" t="s">
        <v>86</v>
      </c>
      <c r="O577" s="51">
        <v>140</v>
      </c>
      <c r="P577" s="48" t="s">
        <v>4</v>
      </c>
      <c r="Q577" s="48" t="s">
        <v>87</v>
      </c>
      <c r="R577" s="48" t="s">
        <v>88</v>
      </c>
      <c r="S577" s="48" t="s">
        <v>89</v>
      </c>
      <c r="T577" s="48" t="s">
        <v>90</v>
      </c>
    </row>
    <row r="578" spans="1:20" s="48" customFormat="1" ht="12.75" outlineLevel="3" x14ac:dyDescent="0.2">
      <c r="A578" s="49"/>
      <c r="B578" s="48">
        <v>1027271</v>
      </c>
      <c r="C578" s="51">
        <v>2991</v>
      </c>
      <c r="D578" s="48" t="s">
        <v>1357</v>
      </c>
      <c r="E578" s="48" t="s">
        <v>1355</v>
      </c>
      <c r="F578" s="48" t="s">
        <v>1193</v>
      </c>
      <c r="G578" s="48" t="s">
        <v>81</v>
      </c>
      <c r="H578" s="48" t="s">
        <v>1187</v>
      </c>
      <c r="I578" s="48" t="s">
        <v>296</v>
      </c>
      <c r="J578" s="48" t="s">
        <v>300</v>
      </c>
      <c r="K578" s="50">
        <v>44280</v>
      </c>
      <c r="M578" s="50">
        <v>44610</v>
      </c>
      <c r="N578" s="48" t="s">
        <v>86</v>
      </c>
      <c r="O578" s="51">
        <v>140</v>
      </c>
      <c r="P578" s="48" t="s">
        <v>786</v>
      </c>
      <c r="Q578" s="48" t="s">
        <v>87</v>
      </c>
      <c r="R578" s="48" t="s">
        <v>88</v>
      </c>
      <c r="S578" s="48" t="s">
        <v>89</v>
      </c>
      <c r="T578" s="48" t="s">
        <v>90</v>
      </c>
    </row>
    <row r="579" spans="1:20" s="48" customFormat="1" ht="12.75" outlineLevel="3" x14ac:dyDescent="0.2">
      <c r="A579" s="49"/>
      <c r="B579" s="48">
        <v>1035371</v>
      </c>
      <c r="C579" s="51">
        <v>4735</v>
      </c>
      <c r="D579" s="48" t="s">
        <v>1358</v>
      </c>
      <c r="E579" s="48" t="s">
        <v>1355</v>
      </c>
      <c r="F579" s="48" t="s">
        <v>1199</v>
      </c>
      <c r="G579" s="48" t="s">
        <v>81</v>
      </c>
      <c r="H579" s="48" t="s">
        <v>1201</v>
      </c>
      <c r="I579" s="48" t="s">
        <v>296</v>
      </c>
      <c r="J579" s="48" t="s">
        <v>603</v>
      </c>
      <c r="K579" s="50">
        <v>44335</v>
      </c>
      <c r="M579" s="50">
        <v>44592</v>
      </c>
      <c r="N579" s="48" t="s">
        <v>86</v>
      </c>
      <c r="O579" s="51">
        <v>140</v>
      </c>
      <c r="P579" s="48" t="s">
        <v>308</v>
      </c>
      <c r="Q579" s="48" t="s">
        <v>87</v>
      </c>
      <c r="R579" s="48" t="s">
        <v>88</v>
      </c>
      <c r="S579" s="48" t="s">
        <v>89</v>
      </c>
      <c r="T579" s="48" t="s">
        <v>90</v>
      </c>
    </row>
    <row r="580" spans="1:20" s="48" customFormat="1" ht="12.75" outlineLevel="3" x14ac:dyDescent="0.2">
      <c r="A580" s="49"/>
      <c r="B580" s="48">
        <v>1034306</v>
      </c>
      <c r="C580" s="51">
        <v>67938</v>
      </c>
      <c r="D580" s="48" t="s">
        <v>1053</v>
      </c>
      <c r="E580" s="48" t="s">
        <v>1355</v>
      </c>
      <c r="F580" s="48" t="s">
        <v>177</v>
      </c>
      <c r="G580" s="48" t="s">
        <v>81</v>
      </c>
      <c r="H580" s="48" t="s">
        <v>1294</v>
      </c>
      <c r="I580" s="48" t="s">
        <v>296</v>
      </c>
      <c r="J580" s="48" t="s">
        <v>423</v>
      </c>
      <c r="K580" s="50">
        <v>44326</v>
      </c>
      <c r="M580" s="50">
        <v>44680</v>
      </c>
      <c r="N580" s="48" t="s">
        <v>86</v>
      </c>
      <c r="O580" s="51">
        <v>140</v>
      </c>
      <c r="P580" s="48" t="s">
        <v>324</v>
      </c>
      <c r="Q580" s="48" t="s">
        <v>87</v>
      </c>
      <c r="R580" s="48" t="s">
        <v>88</v>
      </c>
      <c r="S580" s="48" t="s">
        <v>89</v>
      </c>
      <c r="T580" s="48" t="s">
        <v>90</v>
      </c>
    </row>
    <row r="581" spans="1:20" s="48" customFormat="1" ht="12.75" outlineLevel="3" x14ac:dyDescent="0.2">
      <c r="A581" s="49"/>
      <c r="B581" s="48">
        <v>1064224</v>
      </c>
      <c r="C581" s="51">
        <v>294</v>
      </c>
      <c r="E581" s="48" t="s">
        <v>1355</v>
      </c>
      <c r="F581" s="48" t="s">
        <v>1359</v>
      </c>
      <c r="G581" s="48" t="s">
        <v>81</v>
      </c>
      <c r="H581" s="48" t="s">
        <v>1355</v>
      </c>
      <c r="I581" s="48" t="s">
        <v>296</v>
      </c>
      <c r="J581" s="48" t="s">
        <v>300</v>
      </c>
      <c r="K581" s="50">
        <v>44533</v>
      </c>
      <c r="M581" s="50">
        <v>44701</v>
      </c>
      <c r="N581" s="48" t="s">
        <v>307</v>
      </c>
      <c r="O581" s="51">
        <v>168</v>
      </c>
      <c r="P581" s="48" t="s">
        <v>298</v>
      </c>
      <c r="Q581" s="48" t="s">
        <v>87</v>
      </c>
      <c r="R581" s="48" t="s">
        <v>88</v>
      </c>
      <c r="S581" s="48" t="s">
        <v>89</v>
      </c>
      <c r="T581" s="48" t="s">
        <v>90</v>
      </c>
    </row>
    <row r="582" spans="1:20" s="48" customFormat="1" ht="12.75" outlineLevel="3" x14ac:dyDescent="0.2">
      <c r="A582" s="49"/>
      <c r="B582" s="48">
        <v>1064224</v>
      </c>
      <c r="C582" s="51">
        <v>1345</v>
      </c>
      <c r="E582" s="48" t="s">
        <v>1355</v>
      </c>
      <c r="F582" s="48" t="s">
        <v>1359</v>
      </c>
      <c r="G582" s="48" t="s">
        <v>215</v>
      </c>
      <c r="H582" s="48" t="s">
        <v>1355</v>
      </c>
      <c r="I582" s="48" t="s">
        <v>296</v>
      </c>
      <c r="J582" s="48" t="s">
        <v>279</v>
      </c>
      <c r="K582" s="50">
        <v>44533</v>
      </c>
      <c r="M582" s="50">
        <v>44701</v>
      </c>
      <c r="N582" s="48" t="s">
        <v>307</v>
      </c>
      <c r="O582" s="51">
        <v>168</v>
      </c>
      <c r="P582" s="48" t="s">
        <v>298</v>
      </c>
      <c r="Q582" s="48" t="s">
        <v>87</v>
      </c>
      <c r="R582" s="48" t="s">
        <v>88</v>
      </c>
      <c r="S582" s="48" t="s">
        <v>89</v>
      </c>
      <c r="T582" s="48" t="s">
        <v>90</v>
      </c>
    </row>
    <row r="583" spans="1:20" s="48" customFormat="1" ht="12.75" outlineLevel="3" x14ac:dyDescent="0.2">
      <c r="A583" s="49"/>
      <c r="B583" s="48">
        <v>1064224</v>
      </c>
      <c r="C583" s="51">
        <v>78831</v>
      </c>
      <c r="D583" s="48" t="s">
        <v>1340</v>
      </c>
      <c r="E583" s="48" t="s">
        <v>1355</v>
      </c>
      <c r="F583" s="48" t="s">
        <v>1275</v>
      </c>
      <c r="G583" s="48" t="s">
        <v>81</v>
      </c>
      <c r="H583" s="48" t="s">
        <v>1338</v>
      </c>
      <c r="I583" s="48" t="s">
        <v>296</v>
      </c>
      <c r="J583" s="48" t="s">
        <v>185</v>
      </c>
      <c r="K583" s="50">
        <v>44533</v>
      </c>
      <c r="M583" s="50">
        <v>44680</v>
      </c>
      <c r="N583" s="48" t="s">
        <v>86</v>
      </c>
      <c r="O583" s="51">
        <v>49</v>
      </c>
      <c r="P583" s="48" t="s">
        <v>451</v>
      </c>
      <c r="Q583" s="48" t="s">
        <v>87</v>
      </c>
      <c r="R583" s="48" t="s">
        <v>88</v>
      </c>
      <c r="S583" s="48" t="s">
        <v>89</v>
      </c>
      <c r="T583" s="48" t="s">
        <v>90</v>
      </c>
    </row>
    <row r="584" spans="1:20" s="48" customFormat="1" ht="12.75" outlineLevel="3" x14ac:dyDescent="0.2">
      <c r="A584" s="49"/>
      <c r="B584" s="48">
        <v>1030552</v>
      </c>
      <c r="C584" s="51">
        <v>1345</v>
      </c>
      <c r="D584" s="48" t="s">
        <v>1360</v>
      </c>
      <c r="E584" s="48" t="s">
        <v>1355</v>
      </c>
      <c r="F584" s="48" t="s">
        <v>277</v>
      </c>
      <c r="G584" s="48" t="s">
        <v>215</v>
      </c>
      <c r="H584" s="48" t="s">
        <v>1093</v>
      </c>
      <c r="I584" s="48" t="s">
        <v>296</v>
      </c>
      <c r="J584" s="48" t="s">
        <v>279</v>
      </c>
      <c r="K584" s="50">
        <v>44302</v>
      </c>
      <c r="M584" s="50">
        <v>44502</v>
      </c>
      <c r="N584" s="48" t="s">
        <v>86</v>
      </c>
      <c r="O584" s="51">
        <v>317</v>
      </c>
      <c r="P584" s="48" t="s">
        <v>298</v>
      </c>
      <c r="Q584" s="48" t="s">
        <v>87</v>
      </c>
      <c r="R584" s="48" t="s">
        <v>88</v>
      </c>
      <c r="S584" s="48" t="s">
        <v>89</v>
      </c>
      <c r="T584" s="48" t="s">
        <v>90</v>
      </c>
    </row>
    <row r="585" spans="1:20" s="48" customFormat="1" ht="12.75" outlineLevel="3" x14ac:dyDescent="0.2">
      <c r="A585" s="49"/>
      <c r="B585" s="48">
        <v>1040237</v>
      </c>
      <c r="C585" s="51">
        <v>283708</v>
      </c>
      <c r="D585" s="48" t="s">
        <v>1364</v>
      </c>
      <c r="E585" s="48" t="s">
        <v>1363</v>
      </c>
      <c r="F585" s="48" t="s">
        <v>1361</v>
      </c>
      <c r="G585" s="48" t="s">
        <v>81</v>
      </c>
      <c r="H585" s="48" t="s">
        <v>1362</v>
      </c>
      <c r="I585" s="48" t="s">
        <v>83</v>
      </c>
      <c r="J585" s="48" t="s">
        <v>790</v>
      </c>
      <c r="K585" s="50">
        <v>44373</v>
      </c>
      <c r="M585" s="50">
        <v>44562</v>
      </c>
      <c r="N585" s="48" t="s">
        <v>86</v>
      </c>
      <c r="O585" s="51">
        <v>140</v>
      </c>
      <c r="P585" s="48" t="s">
        <v>4</v>
      </c>
      <c r="Q585" s="48" t="s">
        <v>87</v>
      </c>
      <c r="R585" s="48" t="s">
        <v>88</v>
      </c>
      <c r="S585" s="48" t="s">
        <v>89</v>
      </c>
      <c r="T585" s="48" t="s">
        <v>90</v>
      </c>
    </row>
    <row r="586" spans="1:20" s="48" customFormat="1" ht="12.75" outlineLevel="3" x14ac:dyDescent="0.2">
      <c r="A586" s="49"/>
      <c r="B586" s="48">
        <v>1040237</v>
      </c>
      <c r="C586" s="51">
        <v>74158</v>
      </c>
      <c r="E586" s="48" t="s">
        <v>1363</v>
      </c>
      <c r="F586" s="48" t="s">
        <v>1359</v>
      </c>
      <c r="G586" s="48" t="s">
        <v>81</v>
      </c>
      <c r="H586" s="48" t="s">
        <v>1363</v>
      </c>
      <c r="I586" s="48" t="s">
        <v>296</v>
      </c>
      <c r="J586" s="48" t="s">
        <v>300</v>
      </c>
      <c r="K586" s="50">
        <v>44373</v>
      </c>
      <c r="M586" s="50">
        <v>44701</v>
      </c>
      <c r="N586" s="48" t="s">
        <v>307</v>
      </c>
      <c r="O586" s="51">
        <v>328</v>
      </c>
      <c r="P586" s="48" t="s">
        <v>298</v>
      </c>
      <c r="Q586" s="48" t="s">
        <v>87</v>
      </c>
      <c r="R586" s="48" t="s">
        <v>88</v>
      </c>
      <c r="S586" s="48" t="s">
        <v>89</v>
      </c>
      <c r="T586" s="48" t="s">
        <v>90</v>
      </c>
    </row>
    <row r="587" spans="1:20" s="48" customFormat="1" ht="12.75" outlineLevel="3" x14ac:dyDescent="0.2">
      <c r="A587" s="49"/>
      <c r="B587" s="48">
        <v>1026711</v>
      </c>
      <c r="C587" s="51">
        <v>219113</v>
      </c>
      <c r="D587" s="48" t="s">
        <v>962</v>
      </c>
      <c r="E587" s="48" t="s">
        <v>1365</v>
      </c>
      <c r="F587" s="48" t="s">
        <v>1336</v>
      </c>
      <c r="G587" s="48" t="s">
        <v>81</v>
      </c>
      <c r="H587" s="48" t="s">
        <v>1342</v>
      </c>
      <c r="I587" s="48" t="s">
        <v>296</v>
      </c>
      <c r="J587" s="48" t="s">
        <v>411</v>
      </c>
      <c r="K587" s="50">
        <v>44276</v>
      </c>
      <c r="M587" s="50">
        <v>44671</v>
      </c>
      <c r="N587" s="48" t="s">
        <v>86</v>
      </c>
      <c r="O587" s="51">
        <v>140</v>
      </c>
      <c r="P587" s="48" t="s">
        <v>245</v>
      </c>
      <c r="Q587" s="48" t="s">
        <v>87</v>
      </c>
      <c r="R587" s="48" t="s">
        <v>88</v>
      </c>
      <c r="S587" s="48" t="s">
        <v>89</v>
      </c>
      <c r="T587" s="48" t="s">
        <v>90</v>
      </c>
    </row>
    <row r="588" spans="1:20" s="48" customFormat="1" ht="12.75" outlineLevel="3" x14ac:dyDescent="0.2">
      <c r="A588" s="49"/>
      <c r="B588" s="48">
        <v>1064229</v>
      </c>
      <c r="C588" s="51">
        <v>23875</v>
      </c>
      <c r="E588" s="48" t="s">
        <v>1365</v>
      </c>
      <c r="F588" s="48" t="s">
        <v>1359</v>
      </c>
      <c r="G588" s="48" t="s">
        <v>96</v>
      </c>
      <c r="H588" s="48" t="s">
        <v>1365</v>
      </c>
      <c r="I588" s="48" t="s">
        <v>296</v>
      </c>
      <c r="J588" s="48" t="s">
        <v>106</v>
      </c>
      <c r="K588" s="50">
        <v>44533</v>
      </c>
      <c r="M588" s="50">
        <v>44701</v>
      </c>
      <c r="N588" s="48" t="s">
        <v>307</v>
      </c>
      <c r="O588" s="51">
        <v>168</v>
      </c>
      <c r="P588" s="48" t="s">
        <v>298</v>
      </c>
      <c r="Q588" s="48" t="s">
        <v>87</v>
      </c>
      <c r="R588" s="48" t="s">
        <v>88</v>
      </c>
      <c r="S588" s="48" t="s">
        <v>89</v>
      </c>
      <c r="T588" s="48" t="s">
        <v>90</v>
      </c>
    </row>
    <row r="589" spans="1:20" s="48" customFormat="1" ht="12.75" outlineLevel="3" x14ac:dyDescent="0.2">
      <c r="A589" s="49"/>
      <c r="B589" s="48">
        <v>1064229</v>
      </c>
      <c r="C589" s="51">
        <v>9968</v>
      </c>
      <c r="E589" s="48" t="s">
        <v>1365</v>
      </c>
      <c r="F589" s="48" t="s">
        <v>1359</v>
      </c>
      <c r="G589" s="48" t="s">
        <v>81</v>
      </c>
      <c r="H589" s="48" t="s">
        <v>1365</v>
      </c>
      <c r="I589" s="48" t="s">
        <v>296</v>
      </c>
      <c r="J589" s="48" t="s">
        <v>411</v>
      </c>
      <c r="K589" s="50">
        <v>44533</v>
      </c>
      <c r="M589" s="50">
        <v>44701</v>
      </c>
      <c r="N589" s="48" t="s">
        <v>86</v>
      </c>
      <c r="O589" s="51">
        <v>168</v>
      </c>
      <c r="P589" s="48" t="s">
        <v>298</v>
      </c>
      <c r="Q589" s="48" t="s">
        <v>87</v>
      </c>
      <c r="R589" s="48" t="s">
        <v>88</v>
      </c>
      <c r="S589" s="48" t="s">
        <v>89</v>
      </c>
      <c r="T589" s="48" t="s">
        <v>90</v>
      </c>
    </row>
    <row r="590" spans="1:20" s="48" customFormat="1" ht="12.75" outlineLevel="3" x14ac:dyDescent="0.2">
      <c r="A590" s="49"/>
      <c r="B590" s="48">
        <v>1064229</v>
      </c>
      <c r="C590" s="51">
        <v>23875</v>
      </c>
      <c r="D590" s="48" t="s">
        <v>1366</v>
      </c>
      <c r="E590" s="48" t="s">
        <v>1365</v>
      </c>
      <c r="F590" s="48" t="s">
        <v>1275</v>
      </c>
      <c r="G590" s="48" t="s">
        <v>96</v>
      </c>
      <c r="H590" s="48" t="s">
        <v>1270</v>
      </c>
      <c r="I590" s="48" t="s">
        <v>296</v>
      </c>
      <c r="J590" s="48" t="s">
        <v>106</v>
      </c>
      <c r="K590" s="50">
        <v>44533</v>
      </c>
      <c r="M590" s="50">
        <v>44676</v>
      </c>
      <c r="N590" s="48" t="s">
        <v>86</v>
      </c>
      <c r="O590" s="51">
        <v>49</v>
      </c>
      <c r="P590" s="48" t="s">
        <v>1124</v>
      </c>
      <c r="Q590" s="48" t="s">
        <v>87</v>
      </c>
      <c r="R590" s="48" t="s">
        <v>88</v>
      </c>
      <c r="S590" s="48" t="s">
        <v>89</v>
      </c>
      <c r="T590" s="48" t="s">
        <v>90</v>
      </c>
    </row>
    <row r="591" spans="1:20" s="48" customFormat="1" ht="12.75" outlineLevel="3" x14ac:dyDescent="0.2">
      <c r="A591" s="49"/>
      <c r="B591" s="48">
        <v>1072417</v>
      </c>
      <c r="C591" s="51">
        <v>80598</v>
      </c>
      <c r="D591" s="48" t="s">
        <v>1248</v>
      </c>
      <c r="E591" s="48" t="s">
        <v>1368</v>
      </c>
      <c r="F591" s="48" t="s">
        <v>80</v>
      </c>
      <c r="G591" s="48" t="s">
        <v>81</v>
      </c>
      <c r="H591" s="48" t="s">
        <v>1367</v>
      </c>
      <c r="I591" s="48" t="s">
        <v>83</v>
      </c>
      <c r="J591" s="48" t="s">
        <v>106</v>
      </c>
      <c r="K591" s="50">
        <v>44591</v>
      </c>
      <c r="M591" s="50">
        <v>44652</v>
      </c>
      <c r="N591" s="48" t="s">
        <v>86</v>
      </c>
      <c r="O591" s="51">
        <v>43</v>
      </c>
      <c r="P591" s="48" t="s">
        <v>4</v>
      </c>
      <c r="Q591" s="48" t="s">
        <v>87</v>
      </c>
      <c r="R591" s="48" t="s">
        <v>88</v>
      </c>
      <c r="S591" s="48" t="s">
        <v>89</v>
      </c>
      <c r="T591" s="48" t="s">
        <v>90</v>
      </c>
    </row>
    <row r="592" spans="1:20" s="48" customFormat="1" ht="12.75" outlineLevel="3" x14ac:dyDescent="0.2">
      <c r="A592" s="49"/>
      <c r="B592" s="48">
        <v>1070957</v>
      </c>
      <c r="C592" s="51">
        <v>67460</v>
      </c>
      <c r="D592" s="48" t="s">
        <v>721</v>
      </c>
      <c r="E592" s="48" t="s">
        <v>1370</v>
      </c>
      <c r="F592" s="48" t="s">
        <v>80</v>
      </c>
      <c r="G592" s="48" t="s">
        <v>96</v>
      </c>
      <c r="H592" s="48" t="s">
        <v>1369</v>
      </c>
      <c r="I592" s="48" t="s">
        <v>83</v>
      </c>
      <c r="J592" s="48" t="s">
        <v>106</v>
      </c>
      <c r="K592" s="50">
        <v>44581</v>
      </c>
      <c r="M592" s="50">
        <v>44652</v>
      </c>
      <c r="N592" s="48" t="s">
        <v>86</v>
      </c>
      <c r="O592" s="51">
        <v>43</v>
      </c>
      <c r="P592" s="48" t="s">
        <v>4</v>
      </c>
      <c r="Q592" s="48" t="s">
        <v>87</v>
      </c>
      <c r="R592" s="48" t="s">
        <v>88</v>
      </c>
      <c r="S592" s="48" t="s">
        <v>89</v>
      </c>
      <c r="T592" s="48" t="s">
        <v>90</v>
      </c>
    </row>
    <row r="593" spans="1:20" s="48" customFormat="1" ht="12.75" outlineLevel="3" x14ac:dyDescent="0.2">
      <c r="A593" s="49"/>
      <c r="B593" s="48">
        <v>1058940</v>
      </c>
      <c r="C593" s="51">
        <v>159344</v>
      </c>
      <c r="D593" s="48" t="s">
        <v>1372</v>
      </c>
      <c r="E593" s="48" t="s">
        <v>1371</v>
      </c>
      <c r="F593" s="48" t="s">
        <v>1256</v>
      </c>
      <c r="G593" s="48" t="s">
        <v>96</v>
      </c>
      <c r="H593" s="48" t="s">
        <v>1218</v>
      </c>
      <c r="I593" s="48" t="s">
        <v>296</v>
      </c>
      <c r="J593" s="48" t="s">
        <v>1207</v>
      </c>
      <c r="K593" s="50">
        <v>44503</v>
      </c>
      <c r="M593" s="50">
        <v>44592</v>
      </c>
      <c r="N593" s="48" t="s">
        <v>86</v>
      </c>
      <c r="O593" s="51">
        <v>135</v>
      </c>
      <c r="P593" s="48" t="s">
        <v>298</v>
      </c>
      <c r="Q593" s="48" t="s">
        <v>87</v>
      </c>
      <c r="R593" s="48" t="s">
        <v>88</v>
      </c>
      <c r="S593" s="48" t="s">
        <v>89</v>
      </c>
      <c r="T593" s="48" t="s">
        <v>90</v>
      </c>
    </row>
    <row r="594" spans="1:20" s="48" customFormat="1" ht="12.75" outlineLevel="3" x14ac:dyDescent="0.2">
      <c r="A594" s="49"/>
      <c r="B594" s="48">
        <v>1058940</v>
      </c>
      <c r="C594" s="51">
        <v>159344</v>
      </c>
      <c r="E594" s="48" t="s">
        <v>1371</v>
      </c>
      <c r="F594" s="48" t="s">
        <v>1359</v>
      </c>
      <c r="G594" s="48" t="s">
        <v>96</v>
      </c>
      <c r="H594" s="48" t="s">
        <v>1371</v>
      </c>
      <c r="I594" s="48" t="s">
        <v>296</v>
      </c>
      <c r="J594" s="48" t="s">
        <v>1207</v>
      </c>
      <c r="K594" s="50">
        <v>44503</v>
      </c>
      <c r="M594" s="50">
        <v>44701</v>
      </c>
      <c r="N594" s="48" t="s">
        <v>307</v>
      </c>
      <c r="O594" s="51">
        <v>198</v>
      </c>
      <c r="P594" s="48" t="s">
        <v>298</v>
      </c>
      <c r="Q594" s="48" t="s">
        <v>87</v>
      </c>
      <c r="R594" s="48" t="s">
        <v>88</v>
      </c>
      <c r="S594" s="48" t="s">
        <v>89</v>
      </c>
      <c r="T594" s="48" t="s">
        <v>90</v>
      </c>
    </row>
    <row r="595" spans="1:20" s="48" customFormat="1" ht="12.75" outlineLevel="3" x14ac:dyDescent="0.2">
      <c r="A595" s="49"/>
      <c r="B595" s="48">
        <v>1058940</v>
      </c>
      <c r="C595" s="51">
        <v>569607</v>
      </c>
      <c r="E595" s="48" t="s">
        <v>1371</v>
      </c>
      <c r="F595" s="48" t="s">
        <v>1359</v>
      </c>
      <c r="G595" s="48" t="s">
        <v>109</v>
      </c>
      <c r="H595" s="48" t="s">
        <v>1371</v>
      </c>
      <c r="I595" s="48" t="s">
        <v>296</v>
      </c>
      <c r="J595" s="48" t="s">
        <v>964</v>
      </c>
      <c r="K595" s="50">
        <v>44503</v>
      </c>
      <c r="M595" s="50">
        <v>44701</v>
      </c>
      <c r="N595" s="48" t="s">
        <v>307</v>
      </c>
      <c r="O595" s="51">
        <v>198</v>
      </c>
      <c r="P595" s="48" t="s">
        <v>298</v>
      </c>
      <c r="Q595" s="48" t="s">
        <v>87</v>
      </c>
      <c r="R595" s="48" t="s">
        <v>88</v>
      </c>
      <c r="S595" s="48" t="s">
        <v>89</v>
      </c>
      <c r="T595" s="48" t="s">
        <v>90</v>
      </c>
    </row>
    <row r="596" spans="1:20" s="48" customFormat="1" ht="12.75" outlineLevel="3" x14ac:dyDescent="0.2">
      <c r="A596" s="49"/>
      <c r="B596" s="48">
        <v>1058940</v>
      </c>
      <c r="C596" s="51">
        <v>715574</v>
      </c>
      <c r="E596" s="48" t="s">
        <v>1371</v>
      </c>
      <c r="F596" s="48" t="s">
        <v>1359</v>
      </c>
      <c r="G596" s="48" t="s">
        <v>81</v>
      </c>
      <c r="H596" s="48" t="s">
        <v>1371</v>
      </c>
      <c r="I596" s="48" t="s">
        <v>296</v>
      </c>
      <c r="J596" s="48" t="s">
        <v>647</v>
      </c>
      <c r="K596" s="50">
        <v>44503</v>
      </c>
      <c r="M596" s="50">
        <v>44701</v>
      </c>
      <c r="N596" s="48" t="s">
        <v>86</v>
      </c>
      <c r="O596" s="51">
        <v>198</v>
      </c>
      <c r="P596" s="48" t="s">
        <v>298</v>
      </c>
      <c r="Q596" s="48" t="s">
        <v>87</v>
      </c>
      <c r="R596" s="48" t="s">
        <v>88</v>
      </c>
      <c r="S596" s="48" t="s">
        <v>89</v>
      </c>
      <c r="T596" s="48" t="s">
        <v>90</v>
      </c>
    </row>
    <row r="597" spans="1:20" s="48" customFormat="1" ht="12.75" outlineLevel="3" x14ac:dyDescent="0.2">
      <c r="A597" s="49"/>
      <c r="B597" s="48">
        <v>1010515</v>
      </c>
      <c r="C597" s="51">
        <v>272537</v>
      </c>
      <c r="D597" s="48" t="s">
        <v>1373</v>
      </c>
      <c r="E597" s="48" t="s">
        <v>1371</v>
      </c>
      <c r="F597" s="48" t="s">
        <v>235</v>
      </c>
      <c r="G597" s="48" t="s">
        <v>109</v>
      </c>
      <c r="H597" s="48" t="s">
        <v>1092</v>
      </c>
      <c r="I597" s="48" t="s">
        <v>296</v>
      </c>
      <c r="J597" s="48" t="s">
        <v>964</v>
      </c>
      <c r="K597" s="50">
        <v>44163</v>
      </c>
      <c r="M597" s="50">
        <v>44502</v>
      </c>
      <c r="N597" s="48" t="s">
        <v>86</v>
      </c>
      <c r="O597" s="51">
        <v>441</v>
      </c>
      <c r="P597" s="48" t="s">
        <v>298</v>
      </c>
      <c r="Q597" s="48" t="s">
        <v>87</v>
      </c>
      <c r="R597" s="48" t="s">
        <v>88</v>
      </c>
      <c r="S597" s="48" t="s">
        <v>89</v>
      </c>
      <c r="T597" s="48" t="s">
        <v>90</v>
      </c>
    </row>
    <row r="598" spans="1:20" s="48" customFormat="1" ht="12.75" outlineLevel="3" x14ac:dyDescent="0.2">
      <c r="A598" s="49"/>
      <c r="B598" s="53">
        <v>223823</v>
      </c>
      <c r="C598" s="51">
        <v>297070</v>
      </c>
      <c r="D598" s="48" t="s">
        <v>1373</v>
      </c>
      <c r="E598" s="48" t="s">
        <v>1371</v>
      </c>
      <c r="F598" s="48" t="s">
        <v>1089</v>
      </c>
      <c r="G598" s="48" t="s">
        <v>109</v>
      </c>
      <c r="H598" s="48" t="s">
        <v>1088</v>
      </c>
      <c r="I598" s="48" t="s">
        <v>296</v>
      </c>
      <c r="J598" s="48" t="s">
        <v>964</v>
      </c>
      <c r="K598" s="50">
        <v>43861</v>
      </c>
      <c r="M598" s="50">
        <v>44502</v>
      </c>
      <c r="N598" s="48" t="s">
        <v>86</v>
      </c>
      <c r="O598" s="51">
        <v>441</v>
      </c>
      <c r="P598" s="48" t="s">
        <v>298</v>
      </c>
      <c r="Q598" s="48" t="s">
        <v>87</v>
      </c>
      <c r="R598" s="48" t="s">
        <v>88</v>
      </c>
      <c r="S598" s="48" t="s">
        <v>89</v>
      </c>
      <c r="T598" s="48" t="s">
        <v>90</v>
      </c>
    </row>
    <row r="599" spans="1:20" s="48" customFormat="1" ht="12.75" outlineLevel="3" x14ac:dyDescent="0.2">
      <c r="A599" s="49"/>
      <c r="B599" s="48">
        <v>1044142</v>
      </c>
      <c r="C599" s="51">
        <v>86508</v>
      </c>
      <c r="D599" s="48" t="s">
        <v>1375</v>
      </c>
      <c r="E599" s="48" t="s">
        <v>1374</v>
      </c>
      <c r="F599" s="48" t="s">
        <v>214</v>
      </c>
      <c r="G599" s="48" t="s">
        <v>96</v>
      </c>
      <c r="H599" s="48" t="s">
        <v>1163</v>
      </c>
      <c r="I599" s="48" t="s">
        <v>296</v>
      </c>
      <c r="J599" s="48" t="s">
        <v>450</v>
      </c>
      <c r="K599" s="50">
        <v>44403</v>
      </c>
      <c r="M599" s="50">
        <v>44592</v>
      </c>
      <c r="N599" s="48" t="s">
        <v>86</v>
      </c>
      <c r="O599" s="51">
        <v>158</v>
      </c>
      <c r="P599" s="48" t="s">
        <v>451</v>
      </c>
      <c r="Q599" s="48" t="s">
        <v>87</v>
      </c>
      <c r="R599" s="48" t="s">
        <v>88</v>
      </c>
      <c r="S599" s="48" t="s">
        <v>89</v>
      </c>
      <c r="T599" s="48" t="s">
        <v>90</v>
      </c>
    </row>
    <row r="600" spans="1:20" s="48" customFormat="1" ht="12.75" outlineLevel="3" x14ac:dyDescent="0.2">
      <c r="A600" s="49"/>
      <c r="B600" s="48">
        <v>1046399</v>
      </c>
      <c r="C600" s="51">
        <v>45199</v>
      </c>
      <c r="D600" s="48" t="s">
        <v>1376</v>
      </c>
      <c r="E600" s="48" t="s">
        <v>1374</v>
      </c>
      <c r="F600" s="48" t="s">
        <v>1265</v>
      </c>
      <c r="G600" s="48" t="s">
        <v>96</v>
      </c>
      <c r="H600" s="48" t="s">
        <v>1263</v>
      </c>
      <c r="I600" s="48" t="s">
        <v>296</v>
      </c>
      <c r="J600" s="48" t="s">
        <v>495</v>
      </c>
      <c r="K600" s="50">
        <v>44418</v>
      </c>
      <c r="M600" s="50">
        <v>44592</v>
      </c>
      <c r="N600" s="48" t="s">
        <v>86</v>
      </c>
      <c r="O600" s="51">
        <v>158</v>
      </c>
      <c r="P600" s="48" t="s">
        <v>298</v>
      </c>
      <c r="Q600" s="48" t="s">
        <v>87</v>
      </c>
      <c r="R600" s="48" t="s">
        <v>88</v>
      </c>
      <c r="S600" s="48" t="s">
        <v>89</v>
      </c>
      <c r="T600" s="48" t="s">
        <v>90</v>
      </c>
    </row>
    <row r="601" spans="1:20" s="48" customFormat="1" ht="12.75" outlineLevel="3" x14ac:dyDescent="0.2">
      <c r="A601" s="49"/>
      <c r="B601" s="48">
        <v>1034084</v>
      </c>
      <c r="C601" s="51">
        <v>304171</v>
      </c>
      <c r="D601" s="48" t="s">
        <v>1377</v>
      </c>
      <c r="E601" s="48" t="s">
        <v>1374</v>
      </c>
      <c r="F601" s="48" t="s">
        <v>129</v>
      </c>
      <c r="G601" s="48" t="s">
        <v>215</v>
      </c>
      <c r="H601" s="48" t="s">
        <v>1282</v>
      </c>
      <c r="I601" s="48" t="s">
        <v>296</v>
      </c>
      <c r="J601" s="48" t="s">
        <v>435</v>
      </c>
      <c r="K601" s="50">
        <v>44323</v>
      </c>
      <c r="M601" s="50">
        <v>44683</v>
      </c>
      <c r="N601" s="48" t="s">
        <v>86</v>
      </c>
      <c r="O601" s="51">
        <v>140</v>
      </c>
      <c r="P601" s="48" t="s">
        <v>437</v>
      </c>
      <c r="Q601" s="48" t="s">
        <v>87</v>
      </c>
      <c r="R601" s="48" t="s">
        <v>88</v>
      </c>
      <c r="S601" s="48" t="s">
        <v>89</v>
      </c>
      <c r="T601" s="48" t="s">
        <v>90</v>
      </c>
    </row>
    <row r="602" spans="1:20" s="48" customFormat="1" ht="12.75" outlineLevel="3" x14ac:dyDescent="0.2">
      <c r="A602" s="49"/>
      <c r="B602" s="48">
        <v>1034084</v>
      </c>
      <c r="C602" s="51">
        <v>131707</v>
      </c>
      <c r="E602" s="48" t="s">
        <v>1374</v>
      </c>
      <c r="F602" s="48" t="s">
        <v>1359</v>
      </c>
      <c r="G602" s="48" t="s">
        <v>96</v>
      </c>
      <c r="H602" s="48" t="s">
        <v>1374</v>
      </c>
      <c r="I602" s="48" t="s">
        <v>296</v>
      </c>
      <c r="J602" s="48" t="s">
        <v>495</v>
      </c>
      <c r="K602" s="50">
        <v>44323</v>
      </c>
      <c r="M602" s="50">
        <v>44701</v>
      </c>
      <c r="N602" s="48" t="s">
        <v>307</v>
      </c>
      <c r="O602" s="51">
        <v>378</v>
      </c>
      <c r="P602" s="48" t="s">
        <v>298</v>
      </c>
      <c r="Q602" s="48" t="s">
        <v>87</v>
      </c>
      <c r="R602" s="48" t="s">
        <v>88</v>
      </c>
      <c r="S602" s="48" t="s">
        <v>89</v>
      </c>
      <c r="T602" s="48" t="s">
        <v>90</v>
      </c>
    </row>
    <row r="603" spans="1:20" s="48" customFormat="1" ht="12.75" outlineLevel="3" x14ac:dyDescent="0.2">
      <c r="A603" s="49"/>
      <c r="B603" s="48">
        <v>1034084</v>
      </c>
      <c r="C603" s="51">
        <v>399135</v>
      </c>
      <c r="E603" s="48" t="s">
        <v>1374</v>
      </c>
      <c r="F603" s="48" t="s">
        <v>1359</v>
      </c>
      <c r="G603" s="48" t="s">
        <v>81</v>
      </c>
      <c r="H603" s="48" t="s">
        <v>1374</v>
      </c>
      <c r="I603" s="48" t="s">
        <v>296</v>
      </c>
      <c r="J603" s="48" t="s">
        <v>603</v>
      </c>
      <c r="K603" s="50">
        <v>44323</v>
      </c>
      <c r="M603" s="50">
        <v>44701</v>
      </c>
      <c r="N603" s="48" t="s">
        <v>86</v>
      </c>
      <c r="O603" s="51">
        <v>378</v>
      </c>
      <c r="P603" s="48" t="s">
        <v>298</v>
      </c>
      <c r="Q603" s="48" t="s">
        <v>87</v>
      </c>
      <c r="R603" s="48" t="s">
        <v>88</v>
      </c>
      <c r="S603" s="48" t="s">
        <v>89</v>
      </c>
      <c r="T603" s="48" t="s">
        <v>90</v>
      </c>
    </row>
    <row r="604" spans="1:20" s="48" customFormat="1" ht="12.75" outlineLevel="3" x14ac:dyDescent="0.2">
      <c r="A604" s="49"/>
      <c r="B604" s="48">
        <v>1034084</v>
      </c>
      <c r="C604" s="51">
        <v>304171</v>
      </c>
      <c r="E604" s="48" t="s">
        <v>1374</v>
      </c>
      <c r="F604" s="48" t="s">
        <v>1359</v>
      </c>
      <c r="G604" s="48" t="s">
        <v>215</v>
      </c>
      <c r="H604" s="48" t="s">
        <v>1374</v>
      </c>
      <c r="I604" s="48" t="s">
        <v>296</v>
      </c>
      <c r="J604" s="48" t="s">
        <v>435</v>
      </c>
      <c r="K604" s="50">
        <v>44323</v>
      </c>
      <c r="M604" s="50">
        <v>44701</v>
      </c>
      <c r="N604" s="48" t="s">
        <v>307</v>
      </c>
      <c r="O604" s="51">
        <v>378</v>
      </c>
      <c r="P604" s="48" t="s">
        <v>298</v>
      </c>
      <c r="Q604" s="48" t="s">
        <v>87</v>
      </c>
      <c r="R604" s="48" t="s">
        <v>88</v>
      </c>
      <c r="S604" s="48" t="s">
        <v>89</v>
      </c>
      <c r="T604" s="48" t="s">
        <v>90</v>
      </c>
    </row>
    <row r="605" spans="1:20" s="48" customFormat="1" ht="12.75" outlineLevel="3" x14ac:dyDescent="0.2">
      <c r="A605" s="49"/>
      <c r="B605" s="48">
        <v>1058988</v>
      </c>
      <c r="C605" s="51">
        <v>137645</v>
      </c>
      <c r="E605" s="48" t="s">
        <v>1378</v>
      </c>
      <c r="F605" s="48" t="s">
        <v>1359</v>
      </c>
      <c r="G605" s="48" t="s">
        <v>96</v>
      </c>
      <c r="H605" s="48" t="s">
        <v>1378</v>
      </c>
      <c r="I605" s="48" t="s">
        <v>296</v>
      </c>
      <c r="J605" s="48" t="s">
        <v>603</v>
      </c>
      <c r="K605" s="50">
        <v>44503</v>
      </c>
      <c r="M605" s="50">
        <v>44701</v>
      </c>
      <c r="N605" s="48" t="s">
        <v>86</v>
      </c>
      <c r="O605" s="51">
        <v>198</v>
      </c>
      <c r="P605" s="48" t="s">
        <v>298</v>
      </c>
      <c r="Q605" s="48" t="s">
        <v>87</v>
      </c>
      <c r="R605" s="48" t="s">
        <v>88</v>
      </c>
      <c r="S605" s="48" t="s">
        <v>89</v>
      </c>
      <c r="T605" s="48" t="s">
        <v>90</v>
      </c>
    </row>
    <row r="606" spans="1:20" s="48" customFormat="1" ht="12.75" outlineLevel="3" x14ac:dyDescent="0.2">
      <c r="A606" s="49"/>
      <c r="B606" s="48">
        <v>1058988</v>
      </c>
      <c r="C606" s="51">
        <v>140500</v>
      </c>
      <c r="E606" s="48" t="s">
        <v>1378</v>
      </c>
      <c r="F606" s="48" t="s">
        <v>1359</v>
      </c>
      <c r="G606" s="48" t="s">
        <v>81</v>
      </c>
      <c r="H606" s="48" t="s">
        <v>1378</v>
      </c>
      <c r="I606" s="48" t="s">
        <v>296</v>
      </c>
      <c r="J606" s="48" t="s">
        <v>141</v>
      </c>
      <c r="K606" s="50">
        <v>44503</v>
      </c>
      <c r="M606" s="50">
        <v>44701</v>
      </c>
      <c r="N606" s="48" t="s">
        <v>307</v>
      </c>
      <c r="O606" s="51">
        <v>198</v>
      </c>
      <c r="P606" s="48" t="s">
        <v>298</v>
      </c>
      <c r="Q606" s="48" t="s">
        <v>87</v>
      </c>
      <c r="R606" s="48" t="s">
        <v>88</v>
      </c>
      <c r="S606" s="48" t="s">
        <v>89</v>
      </c>
      <c r="T606" s="48" t="s">
        <v>90</v>
      </c>
    </row>
    <row r="607" spans="1:20" s="48" customFormat="1" ht="12.75" outlineLevel="3" x14ac:dyDescent="0.2">
      <c r="A607" s="49"/>
      <c r="B607" s="48">
        <v>1058988</v>
      </c>
      <c r="C607" s="51">
        <v>36300</v>
      </c>
      <c r="D607" s="48" t="s">
        <v>142</v>
      </c>
      <c r="E607" s="48" t="s">
        <v>1378</v>
      </c>
      <c r="F607" s="48" t="s">
        <v>126</v>
      </c>
      <c r="G607" s="48" t="s">
        <v>81</v>
      </c>
      <c r="H607" s="48" t="s">
        <v>1379</v>
      </c>
      <c r="I607" s="48" t="s">
        <v>83</v>
      </c>
      <c r="J607" s="48" t="s">
        <v>141</v>
      </c>
      <c r="K607" s="50">
        <v>44503</v>
      </c>
      <c r="M607" s="50">
        <v>44701</v>
      </c>
      <c r="N607" s="48" t="s">
        <v>86</v>
      </c>
      <c r="O607" s="51">
        <v>49</v>
      </c>
      <c r="P607" s="48" t="s">
        <v>298</v>
      </c>
      <c r="Q607" s="48" t="s">
        <v>87</v>
      </c>
      <c r="R607" s="48" t="s">
        <v>88</v>
      </c>
      <c r="S607" s="48" t="s">
        <v>89</v>
      </c>
      <c r="T607" s="48" t="s">
        <v>90</v>
      </c>
    </row>
    <row r="608" spans="1:20" s="48" customFormat="1" ht="12.75" outlineLevel="3" x14ac:dyDescent="0.2">
      <c r="A608" s="49"/>
      <c r="B608" s="48">
        <v>1066431</v>
      </c>
      <c r="C608" s="51">
        <v>104200</v>
      </c>
      <c r="D608" s="48" t="s">
        <v>142</v>
      </c>
      <c r="E608" s="48" t="s">
        <v>1378</v>
      </c>
      <c r="F608" s="48" t="s">
        <v>126</v>
      </c>
      <c r="G608" s="48" t="s">
        <v>81</v>
      </c>
      <c r="H608" s="48" t="s">
        <v>1380</v>
      </c>
      <c r="I608" s="48" t="s">
        <v>83</v>
      </c>
      <c r="J608" s="48" t="s">
        <v>141</v>
      </c>
      <c r="K608" s="50">
        <v>44547</v>
      </c>
      <c r="M608" s="50">
        <v>44701</v>
      </c>
      <c r="N608" s="48" t="s">
        <v>86</v>
      </c>
      <c r="O608" s="51">
        <v>49</v>
      </c>
      <c r="P608" s="48" t="s">
        <v>298</v>
      </c>
      <c r="Q608" s="48" t="s">
        <v>87</v>
      </c>
      <c r="R608" s="48" t="s">
        <v>88</v>
      </c>
      <c r="S608" s="48" t="s">
        <v>89</v>
      </c>
      <c r="T608" s="48" t="s">
        <v>90</v>
      </c>
    </row>
    <row r="609" spans="1:20" s="48" customFormat="1" ht="12.75" outlineLevel="3" x14ac:dyDescent="0.2">
      <c r="A609" s="49"/>
      <c r="B609" s="48">
        <v>1024314</v>
      </c>
      <c r="C609" s="51">
        <v>193186</v>
      </c>
      <c r="D609" s="48" t="s">
        <v>1018</v>
      </c>
      <c r="E609" s="48" t="s">
        <v>1381</v>
      </c>
      <c r="F609" s="48" t="s">
        <v>1101</v>
      </c>
      <c r="G609" s="48" t="s">
        <v>81</v>
      </c>
      <c r="H609" s="48" t="s">
        <v>1118</v>
      </c>
      <c r="I609" s="48" t="s">
        <v>296</v>
      </c>
      <c r="J609" s="48" t="s">
        <v>964</v>
      </c>
      <c r="K609" s="50">
        <v>44259</v>
      </c>
      <c r="M609" s="50">
        <v>44587</v>
      </c>
      <c r="N609" s="48" t="s">
        <v>86</v>
      </c>
      <c r="O609" s="51">
        <v>140</v>
      </c>
      <c r="P609" s="48" t="s">
        <v>965</v>
      </c>
      <c r="Q609" s="48" t="s">
        <v>87</v>
      </c>
      <c r="R609" s="48" t="s">
        <v>88</v>
      </c>
      <c r="S609" s="48" t="s">
        <v>89</v>
      </c>
      <c r="T609" s="48" t="s">
        <v>90</v>
      </c>
    </row>
    <row r="610" spans="1:20" s="48" customFormat="1" ht="12.75" outlineLevel="3" x14ac:dyDescent="0.2">
      <c r="A610" s="49"/>
      <c r="B610" s="48">
        <v>1027070</v>
      </c>
      <c r="C610" s="51">
        <v>38190</v>
      </c>
      <c r="D610" s="48" t="s">
        <v>1382</v>
      </c>
      <c r="E610" s="48" t="s">
        <v>1381</v>
      </c>
      <c r="F610" s="48" t="s">
        <v>1104</v>
      </c>
      <c r="G610" s="48" t="s">
        <v>81</v>
      </c>
      <c r="H610" s="48" t="s">
        <v>1172</v>
      </c>
      <c r="I610" s="48" t="s">
        <v>296</v>
      </c>
      <c r="J610" s="48" t="s">
        <v>435</v>
      </c>
      <c r="K610" s="50">
        <v>44279</v>
      </c>
      <c r="M610" s="50">
        <v>44603</v>
      </c>
      <c r="N610" s="48" t="s">
        <v>86</v>
      </c>
      <c r="O610" s="51">
        <v>140</v>
      </c>
      <c r="P610" s="48" t="s">
        <v>437</v>
      </c>
      <c r="Q610" s="48" t="s">
        <v>87</v>
      </c>
      <c r="R610" s="48" t="s">
        <v>88</v>
      </c>
      <c r="S610" s="48" t="s">
        <v>89</v>
      </c>
      <c r="T610" s="48" t="s">
        <v>90</v>
      </c>
    </row>
    <row r="611" spans="1:20" s="48" customFormat="1" ht="12.75" outlineLevel="3" x14ac:dyDescent="0.2">
      <c r="A611" s="49"/>
      <c r="B611" s="48">
        <v>1025390</v>
      </c>
      <c r="C611" s="51">
        <v>3065</v>
      </c>
      <c r="D611" s="48" t="s">
        <v>950</v>
      </c>
      <c r="E611" s="48" t="s">
        <v>1381</v>
      </c>
      <c r="F611" s="48" t="s">
        <v>1182</v>
      </c>
      <c r="G611" s="48" t="s">
        <v>96</v>
      </c>
      <c r="H611" s="48" t="s">
        <v>1180</v>
      </c>
      <c r="I611" s="48" t="s">
        <v>296</v>
      </c>
      <c r="J611" s="48" t="s">
        <v>106</v>
      </c>
      <c r="K611" s="50">
        <v>44267</v>
      </c>
      <c r="M611" s="50">
        <v>44592</v>
      </c>
      <c r="N611" s="48" t="s">
        <v>86</v>
      </c>
      <c r="O611" s="51">
        <v>140</v>
      </c>
      <c r="P611" s="48" t="s">
        <v>257</v>
      </c>
      <c r="Q611" s="48" t="s">
        <v>87</v>
      </c>
      <c r="R611" s="48" t="s">
        <v>88</v>
      </c>
      <c r="S611" s="48" t="s">
        <v>89</v>
      </c>
      <c r="T611" s="48" t="s">
        <v>90</v>
      </c>
    </row>
    <row r="612" spans="1:20" s="48" customFormat="1" ht="12.75" outlineLevel="3" x14ac:dyDescent="0.2">
      <c r="A612" s="49"/>
      <c r="B612" s="48">
        <v>1040237</v>
      </c>
      <c r="C612" s="51">
        <v>74158</v>
      </c>
      <c r="D612" s="48" t="s">
        <v>1383</v>
      </c>
      <c r="E612" s="48" t="s">
        <v>1381</v>
      </c>
      <c r="F612" s="48" t="s">
        <v>1361</v>
      </c>
      <c r="G612" s="48" t="s">
        <v>81</v>
      </c>
      <c r="H612" s="48" t="s">
        <v>1363</v>
      </c>
      <c r="I612" s="48" t="s">
        <v>296</v>
      </c>
      <c r="J612" s="48" t="s">
        <v>300</v>
      </c>
      <c r="K612" s="50">
        <v>44373</v>
      </c>
      <c r="M612" s="50">
        <v>44701</v>
      </c>
      <c r="N612" s="48" t="s">
        <v>86</v>
      </c>
      <c r="O612" s="51">
        <v>140</v>
      </c>
      <c r="P612" s="48" t="s">
        <v>298</v>
      </c>
      <c r="Q612" s="48" t="s">
        <v>87</v>
      </c>
      <c r="R612" s="48" t="s">
        <v>88</v>
      </c>
      <c r="S612" s="48" t="s">
        <v>89</v>
      </c>
      <c r="T612" s="48" t="s">
        <v>90</v>
      </c>
    </row>
    <row r="613" spans="1:20" s="48" customFormat="1" ht="12.75" outlineLevel="3" x14ac:dyDescent="0.2">
      <c r="A613" s="49"/>
      <c r="B613" s="48">
        <v>1039246</v>
      </c>
      <c r="C613" s="51">
        <v>105100</v>
      </c>
      <c r="D613" s="48" t="s">
        <v>1264</v>
      </c>
      <c r="E613" s="48" t="s">
        <v>1381</v>
      </c>
      <c r="F613" s="48" t="s">
        <v>1384</v>
      </c>
      <c r="G613" s="48" t="s">
        <v>215</v>
      </c>
      <c r="H613" s="48" t="s">
        <v>1385</v>
      </c>
      <c r="I613" s="48" t="s">
        <v>83</v>
      </c>
      <c r="J613" s="48" t="s">
        <v>212</v>
      </c>
      <c r="K613" s="50">
        <v>44366</v>
      </c>
      <c r="M613" s="50">
        <v>44562</v>
      </c>
      <c r="N613" s="48" t="s">
        <v>86</v>
      </c>
      <c r="O613" s="51">
        <v>140</v>
      </c>
      <c r="P613" s="48" t="s">
        <v>4</v>
      </c>
      <c r="Q613" s="48" t="s">
        <v>87</v>
      </c>
      <c r="R613" s="48" t="s">
        <v>88</v>
      </c>
      <c r="S613" s="48" t="s">
        <v>89</v>
      </c>
      <c r="T613" s="48" t="s">
        <v>90</v>
      </c>
    </row>
    <row r="614" spans="1:20" s="48" customFormat="1" ht="12.75" outlineLevel="3" x14ac:dyDescent="0.2">
      <c r="A614" s="49"/>
      <c r="B614" s="48">
        <v>1034084</v>
      </c>
      <c r="C614" s="51">
        <v>36743</v>
      </c>
      <c r="D614" s="48" t="s">
        <v>1386</v>
      </c>
      <c r="E614" s="48" t="s">
        <v>1381</v>
      </c>
      <c r="F614" s="48" t="s">
        <v>129</v>
      </c>
      <c r="G614" s="48" t="s">
        <v>215</v>
      </c>
      <c r="H614" s="48" t="s">
        <v>1374</v>
      </c>
      <c r="I614" s="48" t="s">
        <v>296</v>
      </c>
      <c r="J614" s="48" t="s">
        <v>603</v>
      </c>
      <c r="K614" s="50">
        <v>44323</v>
      </c>
      <c r="M614" s="50">
        <v>44701</v>
      </c>
      <c r="N614" s="48" t="s">
        <v>86</v>
      </c>
      <c r="O614" s="51">
        <v>140</v>
      </c>
      <c r="P614" s="48" t="s">
        <v>298</v>
      </c>
      <c r="Q614" s="48" t="s">
        <v>87</v>
      </c>
      <c r="R614" s="48" t="s">
        <v>88</v>
      </c>
      <c r="S614" s="48" t="s">
        <v>89</v>
      </c>
      <c r="T614" s="48" t="s">
        <v>90</v>
      </c>
    </row>
    <row r="615" spans="1:20" s="48" customFormat="1" ht="12.75" outlineLevel="3" x14ac:dyDescent="0.2">
      <c r="A615" s="49"/>
      <c r="B615" s="48">
        <v>1058940</v>
      </c>
      <c r="C615" s="51">
        <v>13377</v>
      </c>
      <c r="D615" s="48" t="s">
        <v>1387</v>
      </c>
      <c r="E615" s="48" t="s">
        <v>1381</v>
      </c>
      <c r="F615" s="48" t="s">
        <v>1256</v>
      </c>
      <c r="G615" s="48" t="s">
        <v>96</v>
      </c>
      <c r="H615" s="48" t="s">
        <v>1371</v>
      </c>
      <c r="I615" s="48" t="s">
        <v>296</v>
      </c>
      <c r="J615" s="48" t="s">
        <v>1207</v>
      </c>
      <c r="K615" s="50">
        <v>44503</v>
      </c>
      <c r="M615" s="50">
        <v>44701</v>
      </c>
      <c r="N615" s="48" t="s">
        <v>86</v>
      </c>
      <c r="O615" s="51">
        <v>135</v>
      </c>
      <c r="P615" s="48" t="s">
        <v>298</v>
      </c>
      <c r="Q615" s="48" t="s">
        <v>87</v>
      </c>
      <c r="R615" s="48" t="s">
        <v>88</v>
      </c>
      <c r="S615" s="48" t="s">
        <v>89</v>
      </c>
      <c r="T615" s="48" t="s">
        <v>90</v>
      </c>
    </row>
    <row r="616" spans="1:20" s="48" customFormat="1" ht="12.75" outlineLevel="3" x14ac:dyDescent="0.2">
      <c r="A616" s="49"/>
      <c r="B616" s="48">
        <v>1060840</v>
      </c>
      <c r="C616" s="51">
        <v>12676</v>
      </c>
      <c r="D616" s="48" t="s">
        <v>1388</v>
      </c>
      <c r="E616" s="48" t="s">
        <v>1381</v>
      </c>
      <c r="F616" s="48" t="s">
        <v>227</v>
      </c>
      <c r="G616" s="48" t="s">
        <v>109</v>
      </c>
      <c r="H616" s="48" t="s">
        <v>1314</v>
      </c>
      <c r="I616" s="48" t="s">
        <v>296</v>
      </c>
      <c r="J616" s="48" t="s">
        <v>845</v>
      </c>
      <c r="K616" s="50">
        <v>44514</v>
      </c>
      <c r="M616" s="50">
        <v>44681</v>
      </c>
      <c r="N616" s="48" t="s">
        <v>86</v>
      </c>
      <c r="O616" s="51">
        <v>135</v>
      </c>
      <c r="P616" s="48" t="s">
        <v>819</v>
      </c>
      <c r="Q616" s="48" t="s">
        <v>87</v>
      </c>
      <c r="R616" s="48" t="s">
        <v>88</v>
      </c>
      <c r="S616" s="48" t="s">
        <v>89</v>
      </c>
      <c r="T616" s="48" t="s">
        <v>90</v>
      </c>
    </row>
    <row r="617" spans="1:20" s="48" customFormat="1" ht="12.75" outlineLevel="3" x14ac:dyDescent="0.2">
      <c r="A617" s="49"/>
      <c r="B617" s="48">
        <v>1062028</v>
      </c>
      <c r="C617" s="51">
        <v>16983</v>
      </c>
      <c r="D617" s="48" t="s">
        <v>1389</v>
      </c>
      <c r="E617" s="48" t="s">
        <v>1381</v>
      </c>
      <c r="F617" s="48" t="s">
        <v>240</v>
      </c>
      <c r="G617" s="48" t="s">
        <v>81</v>
      </c>
      <c r="H617" s="48" t="s">
        <v>1096</v>
      </c>
      <c r="I617" s="48" t="s">
        <v>296</v>
      </c>
      <c r="J617" s="48" t="s">
        <v>411</v>
      </c>
      <c r="K617" s="50">
        <v>44521</v>
      </c>
      <c r="M617" s="50">
        <v>44581</v>
      </c>
      <c r="N617" s="48" t="s">
        <v>86</v>
      </c>
      <c r="O617" s="51">
        <v>131</v>
      </c>
      <c r="P617" s="48" t="s">
        <v>245</v>
      </c>
      <c r="Q617" s="48" t="s">
        <v>87</v>
      </c>
      <c r="R617" s="48" t="s">
        <v>88</v>
      </c>
      <c r="S617" s="48" t="s">
        <v>89</v>
      </c>
      <c r="T617" s="48" t="s">
        <v>90</v>
      </c>
    </row>
    <row r="618" spans="1:20" s="48" customFormat="1" ht="12.75" outlineLevel="3" x14ac:dyDescent="0.2">
      <c r="A618" s="49"/>
      <c r="B618" s="48">
        <v>1060151</v>
      </c>
      <c r="C618" s="51">
        <v>30349</v>
      </c>
      <c r="E618" s="48" t="s">
        <v>1381</v>
      </c>
      <c r="F618" s="48" t="s">
        <v>1359</v>
      </c>
      <c r="G618" s="48" t="s">
        <v>96</v>
      </c>
      <c r="H618" s="48" t="s">
        <v>1381</v>
      </c>
      <c r="I618" s="48" t="s">
        <v>296</v>
      </c>
      <c r="J618" s="48" t="s">
        <v>411</v>
      </c>
      <c r="K618" s="50">
        <v>44510</v>
      </c>
      <c r="M618" s="50">
        <v>44701</v>
      </c>
      <c r="N618" s="48" t="s">
        <v>307</v>
      </c>
      <c r="O618" s="51">
        <v>191</v>
      </c>
      <c r="P618" s="48" t="s">
        <v>298</v>
      </c>
      <c r="Q618" s="48" t="s">
        <v>87</v>
      </c>
      <c r="R618" s="48" t="s">
        <v>88</v>
      </c>
      <c r="S618" s="48" t="s">
        <v>89</v>
      </c>
      <c r="T618" s="48" t="s">
        <v>90</v>
      </c>
    </row>
    <row r="619" spans="1:20" s="48" customFormat="1" ht="12.75" outlineLevel="3" x14ac:dyDescent="0.2">
      <c r="A619" s="49"/>
      <c r="B619" s="48">
        <v>1060151</v>
      </c>
      <c r="C619" s="51">
        <v>12676</v>
      </c>
      <c r="E619" s="48" t="s">
        <v>1381</v>
      </c>
      <c r="F619" s="48" t="s">
        <v>1359</v>
      </c>
      <c r="G619" s="48" t="s">
        <v>109</v>
      </c>
      <c r="H619" s="48" t="s">
        <v>1381</v>
      </c>
      <c r="I619" s="48" t="s">
        <v>296</v>
      </c>
      <c r="J619" s="48" t="s">
        <v>845</v>
      </c>
      <c r="K619" s="50">
        <v>44510</v>
      </c>
      <c r="M619" s="50">
        <v>44701</v>
      </c>
      <c r="N619" s="48" t="s">
        <v>307</v>
      </c>
      <c r="O619" s="51">
        <v>191</v>
      </c>
      <c r="P619" s="48" t="s">
        <v>298</v>
      </c>
      <c r="Q619" s="48" t="s">
        <v>87</v>
      </c>
      <c r="R619" s="48" t="s">
        <v>88</v>
      </c>
      <c r="S619" s="48" t="s">
        <v>89</v>
      </c>
      <c r="T619" s="48" t="s">
        <v>90</v>
      </c>
    </row>
    <row r="620" spans="1:20" s="48" customFormat="1" ht="12.75" outlineLevel="3" x14ac:dyDescent="0.2">
      <c r="A620" s="49"/>
      <c r="B620" s="48">
        <v>1060151</v>
      </c>
      <c r="C620" s="51">
        <v>171179</v>
      </c>
      <c r="E620" s="48" t="s">
        <v>1381</v>
      </c>
      <c r="F620" s="48" t="s">
        <v>1359</v>
      </c>
      <c r="G620" s="48" t="s">
        <v>81</v>
      </c>
      <c r="H620" s="48" t="s">
        <v>1381</v>
      </c>
      <c r="I620" s="48" t="s">
        <v>296</v>
      </c>
      <c r="J620" s="48" t="s">
        <v>300</v>
      </c>
      <c r="K620" s="50">
        <v>44510</v>
      </c>
      <c r="M620" s="50">
        <v>44701</v>
      </c>
      <c r="N620" s="48" t="s">
        <v>86</v>
      </c>
      <c r="O620" s="51">
        <v>191</v>
      </c>
      <c r="P620" s="48" t="s">
        <v>298</v>
      </c>
      <c r="Q620" s="48" t="s">
        <v>87</v>
      </c>
      <c r="R620" s="48" t="s">
        <v>88</v>
      </c>
      <c r="S620" s="48" t="s">
        <v>89</v>
      </c>
      <c r="T620" s="48" t="s">
        <v>90</v>
      </c>
    </row>
    <row r="621" spans="1:20" s="48" customFormat="1" ht="12.75" outlineLevel="3" x14ac:dyDescent="0.2">
      <c r="A621" s="49"/>
      <c r="B621" s="48">
        <v>1060151</v>
      </c>
      <c r="C621" s="51">
        <v>141843</v>
      </c>
      <c r="E621" s="48" t="s">
        <v>1381</v>
      </c>
      <c r="F621" s="48" t="s">
        <v>1359</v>
      </c>
      <c r="G621" s="48" t="s">
        <v>215</v>
      </c>
      <c r="H621" s="48" t="s">
        <v>1381</v>
      </c>
      <c r="I621" s="48" t="s">
        <v>296</v>
      </c>
      <c r="J621" s="48" t="s">
        <v>603</v>
      </c>
      <c r="K621" s="50">
        <v>44510</v>
      </c>
      <c r="M621" s="50">
        <v>44701</v>
      </c>
      <c r="N621" s="48" t="s">
        <v>307</v>
      </c>
      <c r="O621" s="51">
        <v>191</v>
      </c>
      <c r="P621" s="48" t="s">
        <v>298</v>
      </c>
      <c r="Q621" s="48" t="s">
        <v>87</v>
      </c>
      <c r="R621" s="48" t="s">
        <v>88</v>
      </c>
      <c r="S621" s="48" t="s">
        <v>89</v>
      </c>
      <c r="T621" s="48" t="s">
        <v>90</v>
      </c>
    </row>
    <row r="622" spans="1:20" s="48" customFormat="1" ht="12.75" outlineLevel="3" x14ac:dyDescent="0.2">
      <c r="A622" s="49"/>
      <c r="B622" s="48">
        <v>1060151</v>
      </c>
      <c r="C622" s="51">
        <v>36300</v>
      </c>
      <c r="D622" s="48" t="s">
        <v>1392</v>
      </c>
      <c r="E622" s="48" t="s">
        <v>1381</v>
      </c>
      <c r="F622" s="48" t="s">
        <v>95</v>
      </c>
      <c r="G622" s="48" t="s">
        <v>81</v>
      </c>
      <c r="H622" s="48" t="s">
        <v>1390</v>
      </c>
      <c r="I622" s="48" t="s">
        <v>83</v>
      </c>
      <c r="J622" s="48" t="s">
        <v>1391</v>
      </c>
      <c r="K622" s="50">
        <v>44510</v>
      </c>
      <c r="M622" s="50">
        <v>44652</v>
      </c>
      <c r="N622" s="48" t="s">
        <v>86</v>
      </c>
      <c r="O622" s="51">
        <v>49</v>
      </c>
      <c r="P622" s="48" t="s">
        <v>4</v>
      </c>
      <c r="Q622" s="48" t="s">
        <v>87</v>
      </c>
      <c r="R622" s="48" t="s">
        <v>88</v>
      </c>
      <c r="S622" s="48" t="s">
        <v>89</v>
      </c>
      <c r="T622" s="48" t="s">
        <v>90</v>
      </c>
    </row>
    <row r="623" spans="1:20" s="48" customFormat="1" ht="12.75" outlineLevel="3" x14ac:dyDescent="0.2">
      <c r="A623" s="49"/>
      <c r="B623" s="48">
        <v>1064229</v>
      </c>
      <c r="C623" s="51">
        <v>13907</v>
      </c>
      <c r="D623" s="48" t="s">
        <v>1393</v>
      </c>
      <c r="E623" s="48" t="s">
        <v>1381</v>
      </c>
      <c r="F623" s="48" t="s">
        <v>1275</v>
      </c>
      <c r="G623" s="48" t="s">
        <v>96</v>
      </c>
      <c r="H623" s="48" t="s">
        <v>1365</v>
      </c>
      <c r="I623" s="48" t="s">
        <v>296</v>
      </c>
      <c r="J623" s="48" t="s">
        <v>411</v>
      </c>
      <c r="K623" s="50">
        <v>44533</v>
      </c>
      <c r="M623" s="50">
        <v>44701</v>
      </c>
      <c r="N623" s="48" t="s">
        <v>86</v>
      </c>
      <c r="O623" s="51">
        <v>49</v>
      </c>
      <c r="P623" s="48" t="s">
        <v>298</v>
      </c>
      <c r="Q623" s="48" t="s">
        <v>87</v>
      </c>
      <c r="R623" s="48" t="s">
        <v>88</v>
      </c>
      <c r="S623" s="48" t="s">
        <v>89</v>
      </c>
      <c r="T623" s="48" t="s">
        <v>90</v>
      </c>
    </row>
    <row r="624" spans="1:20" s="48" customFormat="1" ht="12.75" outlineLevel="3" x14ac:dyDescent="0.2">
      <c r="A624" s="49"/>
      <c r="B624" s="48">
        <v>1028748</v>
      </c>
      <c r="C624" s="51">
        <v>3962</v>
      </c>
      <c r="D624" s="48" t="s">
        <v>1394</v>
      </c>
      <c r="E624" s="48" t="s">
        <v>1381</v>
      </c>
      <c r="F624" s="48" t="s">
        <v>975</v>
      </c>
      <c r="G624" s="48" t="s">
        <v>81</v>
      </c>
      <c r="H624" s="48" t="s">
        <v>1081</v>
      </c>
      <c r="I624" s="48" t="s">
        <v>296</v>
      </c>
      <c r="J624" s="48" t="s">
        <v>300</v>
      </c>
      <c r="K624" s="50">
        <v>44290</v>
      </c>
      <c r="M624" s="50">
        <v>44502</v>
      </c>
      <c r="N624" s="48" t="s">
        <v>86</v>
      </c>
      <c r="O624" s="51">
        <v>317</v>
      </c>
      <c r="P624" s="48" t="s">
        <v>298</v>
      </c>
      <c r="Q624" s="48" t="s">
        <v>87</v>
      </c>
      <c r="R624" s="48" t="s">
        <v>88</v>
      </c>
      <c r="S624" s="48" t="s">
        <v>89</v>
      </c>
      <c r="T624" s="48" t="s">
        <v>90</v>
      </c>
    </row>
    <row r="625" spans="1:20" s="48" customFormat="1" ht="12.75" outlineLevel="3" x14ac:dyDescent="0.2">
      <c r="A625" s="49"/>
      <c r="B625" s="48">
        <v>1061850</v>
      </c>
      <c r="C625" s="51">
        <v>61060</v>
      </c>
      <c r="D625" s="48" t="s">
        <v>1260</v>
      </c>
      <c r="E625" s="48" t="s">
        <v>1397</v>
      </c>
      <c r="F625" s="48" t="s">
        <v>1395</v>
      </c>
      <c r="G625" s="48" t="s">
        <v>109</v>
      </c>
      <c r="H625" s="48" t="s">
        <v>1396</v>
      </c>
      <c r="I625" s="48" t="s">
        <v>83</v>
      </c>
      <c r="J625" s="48" t="s">
        <v>98</v>
      </c>
      <c r="K625" s="50">
        <v>44520</v>
      </c>
      <c r="M625" s="50">
        <v>44562</v>
      </c>
      <c r="N625" s="48" t="s">
        <v>86</v>
      </c>
      <c r="O625" s="51">
        <v>131</v>
      </c>
      <c r="P625" s="48" t="s">
        <v>4</v>
      </c>
      <c r="Q625" s="48" t="s">
        <v>87</v>
      </c>
      <c r="R625" s="48" t="s">
        <v>88</v>
      </c>
      <c r="S625" s="48" t="s">
        <v>89</v>
      </c>
      <c r="T625" s="48" t="s">
        <v>90</v>
      </c>
    </row>
    <row r="626" spans="1:20" s="48" customFormat="1" ht="12.75" outlineLevel="3" x14ac:dyDescent="0.2">
      <c r="A626" s="49"/>
      <c r="B626" s="48">
        <v>1061850</v>
      </c>
      <c r="C626" s="51">
        <v>60832</v>
      </c>
      <c r="E626" s="48" t="s">
        <v>1397</v>
      </c>
      <c r="F626" s="48" t="s">
        <v>1359</v>
      </c>
      <c r="G626" s="48" t="s">
        <v>96</v>
      </c>
      <c r="H626" s="48" t="s">
        <v>1397</v>
      </c>
      <c r="I626" s="48" t="s">
        <v>296</v>
      </c>
      <c r="J626" s="48" t="s">
        <v>317</v>
      </c>
      <c r="K626" s="50">
        <v>44520</v>
      </c>
      <c r="M626" s="50">
        <v>44701</v>
      </c>
      <c r="N626" s="48" t="s">
        <v>86</v>
      </c>
      <c r="O626" s="51">
        <v>181</v>
      </c>
      <c r="P626" s="48" t="s">
        <v>298</v>
      </c>
      <c r="Q626" s="48" t="s">
        <v>87</v>
      </c>
      <c r="R626" s="48" t="s">
        <v>88</v>
      </c>
      <c r="S626" s="48" t="s">
        <v>89</v>
      </c>
      <c r="T626" s="48" t="s">
        <v>90</v>
      </c>
    </row>
    <row r="627" spans="1:20" s="48" customFormat="1" ht="12.75" outlineLevel="3" x14ac:dyDescent="0.2">
      <c r="A627" s="49"/>
      <c r="B627" s="48">
        <v>1061850</v>
      </c>
      <c r="C627" s="51">
        <v>61060</v>
      </c>
      <c r="E627" s="48" t="s">
        <v>1397</v>
      </c>
      <c r="F627" s="48" t="s">
        <v>1359</v>
      </c>
      <c r="G627" s="48" t="s">
        <v>109</v>
      </c>
      <c r="H627" s="48" t="s">
        <v>1397</v>
      </c>
      <c r="I627" s="48" t="s">
        <v>296</v>
      </c>
      <c r="J627" s="48" t="s">
        <v>98</v>
      </c>
      <c r="K627" s="50">
        <v>44520</v>
      </c>
      <c r="M627" s="50">
        <v>44701</v>
      </c>
      <c r="N627" s="48" t="s">
        <v>307</v>
      </c>
      <c r="O627" s="51">
        <v>181</v>
      </c>
      <c r="P627" s="48" t="s">
        <v>298</v>
      </c>
      <c r="Q627" s="48" t="s">
        <v>87</v>
      </c>
      <c r="R627" s="48" t="s">
        <v>88</v>
      </c>
      <c r="S627" s="48" t="s">
        <v>89</v>
      </c>
      <c r="T627" s="48" t="s">
        <v>90</v>
      </c>
    </row>
    <row r="628" spans="1:20" s="48" customFormat="1" ht="12.75" outlineLevel="3" x14ac:dyDescent="0.2">
      <c r="A628" s="49"/>
      <c r="B628" s="48">
        <v>1060458</v>
      </c>
      <c r="C628" s="51">
        <v>70700</v>
      </c>
      <c r="D628" s="48" t="s">
        <v>153</v>
      </c>
      <c r="E628" s="48" t="s">
        <v>1399</v>
      </c>
      <c r="F628" s="48" t="s">
        <v>1395</v>
      </c>
      <c r="G628" s="48" t="s">
        <v>215</v>
      </c>
      <c r="H628" s="48" t="s">
        <v>1398</v>
      </c>
      <c r="I628" s="48" t="s">
        <v>83</v>
      </c>
      <c r="J628" s="48" t="s">
        <v>152</v>
      </c>
      <c r="K628" s="50">
        <v>44512</v>
      </c>
      <c r="M628" s="50">
        <v>44562</v>
      </c>
      <c r="N628" s="48" t="s">
        <v>86</v>
      </c>
      <c r="O628" s="51">
        <v>131</v>
      </c>
      <c r="P628" s="48" t="s">
        <v>4</v>
      </c>
      <c r="Q628" s="48" t="s">
        <v>87</v>
      </c>
      <c r="R628" s="48" t="s">
        <v>88</v>
      </c>
      <c r="S628" s="48" t="s">
        <v>89</v>
      </c>
      <c r="T628" s="48" t="s">
        <v>90</v>
      </c>
    </row>
    <row r="629" spans="1:20" s="48" customFormat="1" ht="12.75" outlineLevel="3" x14ac:dyDescent="0.2">
      <c r="A629" s="49"/>
      <c r="B629" s="48">
        <v>1061200</v>
      </c>
      <c r="C629" s="51">
        <v>256165</v>
      </c>
      <c r="D629" s="48" t="s">
        <v>998</v>
      </c>
      <c r="E629" s="48" t="s">
        <v>1399</v>
      </c>
      <c r="F629" s="48" t="s">
        <v>1395</v>
      </c>
      <c r="G629" s="48" t="s">
        <v>109</v>
      </c>
      <c r="H629" s="48" t="s">
        <v>1400</v>
      </c>
      <c r="I629" s="48" t="s">
        <v>83</v>
      </c>
      <c r="J629" s="48" t="s">
        <v>111</v>
      </c>
      <c r="K629" s="50">
        <v>44517</v>
      </c>
      <c r="M629" s="50">
        <v>44562</v>
      </c>
      <c r="N629" s="48" t="s">
        <v>86</v>
      </c>
      <c r="O629" s="51">
        <v>131</v>
      </c>
      <c r="P629" s="48" t="s">
        <v>4</v>
      </c>
      <c r="Q629" s="48" t="s">
        <v>87</v>
      </c>
      <c r="R629" s="48" t="s">
        <v>88</v>
      </c>
      <c r="S629" s="48" t="s">
        <v>89</v>
      </c>
      <c r="T629" s="48" t="s">
        <v>90</v>
      </c>
    </row>
    <row r="630" spans="1:20" s="48" customFormat="1" ht="12.75" outlineLevel="3" x14ac:dyDescent="0.2">
      <c r="A630" s="49"/>
      <c r="B630" s="48">
        <v>1067336</v>
      </c>
      <c r="C630" s="51">
        <v>256165</v>
      </c>
      <c r="E630" s="48" t="s">
        <v>1399</v>
      </c>
      <c r="F630" s="48" t="s">
        <v>1359</v>
      </c>
      <c r="G630" s="48" t="s">
        <v>109</v>
      </c>
      <c r="H630" s="48" t="s">
        <v>1399</v>
      </c>
      <c r="I630" s="48" t="s">
        <v>296</v>
      </c>
      <c r="J630" s="48" t="s">
        <v>111</v>
      </c>
      <c r="K630" s="50">
        <v>44553</v>
      </c>
      <c r="M630" s="50">
        <v>44701</v>
      </c>
      <c r="N630" s="48" t="s">
        <v>307</v>
      </c>
      <c r="O630" s="51">
        <v>148</v>
      </c>
      <c r="P630" s="48" t="s">
        <v>298</v>
      </c>
      <c r="Q630" s="48" t="s">
        <v>87</v>
      </c>
      <c r="R630" s="48" t="s">
        <v>88</v>
      </c>
      <c r="S630" s="48" t="s">
        <v>89</v>
      </c>
      <c r="T630" s="48" t="s">
        <v>90</v>
      </c>
    </row>
    <row r="631" spans="1:20" s="48" customFormat="1" ht="12.75" outlineLevel="3" x14ac:dyDescent="0.2">
      <c r="A631" s="49"/>
      <c r="B631" s="48">
        <v>1067336</v>
      </c>
      <c r="C631" s="51">
        <v>273437</v>
      </c>
      <c r="E631" s="48" t="s">
        <v>1399</v>
      </c>
      <c r="F631" s="48" t="s">
        <v>1359</v>
      </c>
      <c r="G631" s="48" t="s">
        <v>81</v>
      </c>
      <c r="H631" s="48" t="s">
        <v>1399</v>
      </c>
      <c r="I631" s="48" t="s">
        <v>296</v>
      </c>
      <c r="J631" s="48" t="s">
        <v>317</v>
      </c>
      <c r="K631" s="50">
        <v>44553</v>
      </c>
      <c r="M631" s="50">
        <v>44701</v>
      </c>
      <c r="N631" s="48" t="s">
        <v>86</v>
      </c>
      <c r="O631" s="51">
        <v>148</v>
      </c>
      <c r="P631" s="48" t="s">
        <v>298</v>
      </c>
      <c r="Q631" s="48" t="s">
        <v>87</v>
      </c>
      <c r="R631" s="48" t="s">
        <v>88</v>
      </c>
      <c r="S631" s="48" t="s">
        <v>89</v>
      </c>
      <c r="T631" s="48" t="s">
        <v>90</v>
      </c>
    </row>
    <row r="632" spans="1:20" s="48" customFormat="1" ht="12.75" outlineLevel="3" x14ac:dyDescent="0.2">
      <c r="A632" s="49"/>
      <c r="B632" s="48">
        <v>1067336</v>
      </c>
      <c r="C632" s="51">
        <v>70700</v>
      </c>
      <c r="E632" s="48" t="s">
        <v>1399</v>
      </c>
      <c r="F632" s="48" t="s">
        <v>1359</v>
      </c>
      <c r="G632" s="48" t="s">
        <v>215</v>
      </c>
      <c r="H632" s="48" t="s">
        <v>1399</v>
      </c>
      <c r="I632" s="48" t="s">
        <v>296</v>
      </c>
      <c r="J632" s="48" t="s">
        <v>152</v>
      </c>
      <c r="K632" s="50">
        <v>44553</v>
      </c>
      <c r="M632" s="50">
        <v>44701</v>
      </c>
      <c r="N632" s="48" t="s">
        <v>307</v>
      </c>
      <c r="O632" s="51">
        <v>148</v>
      </c>
      <c r="P632" s="48" t="s">
        <v>298</v>
      </c>
      <c r="Q632" s="48" t="s">
        <v>87</v>
      </c>
      <c r="R632" s="48" t="s">
        <v>88</v>
      </c>
      <c r="S632" s="48" t="s">
        <v>89</v>
      </c>
      <c r="T632" s="48" t="s">
        <v>90</v>
      </c>
    </row>
    <row r="633" spans="1:20" s="48" customFormat="1" ht="12.75" outlineLevel="3" x14ac:dyDescent="0.2">
      <c r="A633" s="49"/>
      <c r="B633" s="48">
        <v>1067336</v>
      </c>
      <c r="C633" s="51">
        <v>616701</v>
      </c>
      <c r="D633" s="48" t="s">
        <v>163</v>
      </c>
      <c r="E633" s="48" t="s">
        <v>1399</v>
      </c>
      <c r="F633" s="48" t="s">
        <v>95</v>
      </c>
      <c r="G633" s="48" t="s">
        <v>81</v>
      </c>
      <c r="H633" s="48" t="s">
        <v>1401</v>
      </c>
      <c r="I633" s="48" t="s">
        <v>83</v>
      </c>
      <c r="J633" s="48" t="s">
        <v>98</v>
      </c>
      <c r="K633" s="50">
        <v>44553</v>
      </c>
      <c r="M633" s="50">
        <v>44652</v>
      </c>
      <c r="N633" s="48" t="s">
        <v>86</v>
      </c>
      <c r="O633" s="51">
        <v>49</v>
      </c>
      <c r="P633" s="48" t="s">
        <v>4</v>
      </c>
      <c r="Q633" s="48" t="s">
        <v>87</v>
      </c>
      <c r="R633" s="48" t="s">
        <v>88</v>
      </c>
      <c r="S633" s="48" t="s">
        <v>89</v>
      </c>
      <c r="T633" s="48" t="s">
        <v>90</v>
      </c>
    </row>
    <row r="634" spans="1:20" s="48" customFormat="1" ht="12.75" outlineLevel="3" x14ac:dyDescent="0.2">
      <c r="A634" s="49"/>
      <c r="B634" s="48">
        <v>1067221</v>
      </c>
      <c r="C634" s="51">
        <v>9412</v>
      </c>
      <c r="D634" s="48" t="s">
        <v>1406</v>
      </c>
      <c r="E634" s="48" t="s">
        <v>1405</v>
      </c>
      <c r="F634" s="48" t="s">
        <v>1402</v>
      </c>
      <c r="G634" s="48" t="s">
        <v>81</v>
      </c>
      <c r="H634" s="48" t="s">
        <v>1403</v>
      </c>
      <c r="I634" s="48" t="s">
        <v>83</v>
      </c>
      <c r="J634" s="48" t="s">
        <v>1404</v>
      </c>
      <c r="K634" s="50">
        <v>44552</v>
      </c>
      <c r="M634" s="50">
        <v>44681</v>
      </c>
      <c r="N634" s="48" t="s">
        <v>86</v>
      </c>
      <c r="O634" s="51">
        <v>49</v>
      </c>
      <c r="P634" s="48" t="s">
        <v>4</v>
      </c>
      <c r="Q634" s="48" t="s">
        <v>87</v>
      </c>
      <c r="R634" s="48" t="s">
        <v>88</v>
      </c>
      <c r="S634" s="48" t="s">
        <v>89</v>
      </c>
      <c r="T634" s="48" t="s">
        <v>90</v>
      </c>
    </row>
    <row r="635" spans="1:20" s="48" customFormat="1" ht="12.75" outlineLevel="3" x14ac:dyDescent="0.2">
      <c r="A635" s="49"/>
      <c r="B635" s="48">
        <v>1038782</v>
      </c>
      <c r="C635" s="51">
        <v>16100</v>
      </c>
      <c r="D635" s="48" t="s">
        <v>968</v>
      </c>
      <c r="E635" s="48" t="s">
        <v>1408</v>
      </c>
      <c r="F635" s="48" t="s">
        <v>1107</v>
      </c>
      <c r="G635" s="48" t="s">
        <v>81</v>
      </c>
      <c r="H635" s="48" t="s">
        <v>1407</v>
      </c>
      <c r="I635" s="48" t="s">
        <v>83</v>
      </c>
      <c r="J635" s="48" t="s">
        <v>283</v>
      </c>
      <c r="K635" s="50">
        <v>44363</v>
      </c>
      <c r="M635" s="50">
        <v>44562</v>
      </c>
      <c r="N635" s="48" t="s">
        <v>86</v>
      </c>
      <c r="O635" s="51">
        <v>140</v>
      </c>
      <c r="P635" s="48" t="s">
        <v>4</v>
      </c>
      <c r="Q635" s="48" t="s">
        <v>87</v>
      </c>
      <c r="R635" s="48" t="s">
        <v>88</v>
      </c>
      <c r="S635" s="48" t="s">
        <v>89</v>
      </c>
      <c r="T635" s="48" t="s">
        <v>90</v>
      </c>
    </row>
    <row r="636" spans="1:20" s="48" customFormat="1" ht="12.75" outlineLevel="3" x14ac:dyDescent="0.2">
      <c r="A636" s="49"/>
      <c r="B636" s="48">
        <v>1040610</v>
      </c>
      <c r="C636" s="51">
        <v>11200</v>
      </c>
      <c r="D636" s="48" t="s">
        <v>968</v>
      </c>
      <c r="E636" s="48" t="s">
        <v>1408</v>
      </c>
      <c r="F636" s="48" t="s">
        <v>1107</v>
      </c>
      <c r="G636" s="48" t="s">
        <v>81</v>
      </c>
      <c r="H636" s="48" t="s">
        <v>1409</v>
      </c>
      <c r="I636" s="48" t="s">
        <v>83</v>
      </c>
      <c r="J636" s="48" t="s">
        <v>283</v>
      </c>
      <c r="K636" s="50">
        <v>44376</v>
      </c>
      <c r="M636" s="50">
        <v>44562</v>
      </c>
      <c r="N636" s="48" t="s">
        <v>86</v>
      </c>
      <c r="O636" s="51">
        <v>140</v>
      </c>
      <c r="P636" s="48" t="s">
        <v>4</v>
      </c>
      <c r="Q636" s="48" t="s">
        <v>87</v>
      </c>
      <c r="R636" s="48" t="s">
        <v>88</v>
      </c>
      <c r="S636" s="48" t="s">
        <v>89</v>
      </c>
      <c r="T636" s="48" t="s">
        <v>90</v>
      </c>
    </row>
    <row r="637" spans="1:20" s="48" customFormat="1" ht="12.75" outlineLevel="3" x14ac:dyDescent="0.2">
      <c r="A637" s="49"/>
      <c r="B637" s="48">
        <v>1067336</v>
      </c>
      <c r="C637" s="51">
        <v>6931</v>
      </c>
      <c r="E637" s="48" t="s">
        <v>1408</v>
      </c>
      <c r="F637" s="48" t="s">
        <v>1359</v>
      </c>
      <c r="G637" s="48" t="s">
        <v>81</v>
      </c>
      <c r="H637" s="48" t="s">
        <v>1408</v>
      </c>
      <c r="I637" s="48" t="s">
        <v>296</v>
      </c>
      <c r="J637" s="48" t="s">
        <v>964</v>
      </c>
      <c r="K637" s="50">
        <v>44553</v>
      </c>
      <c r="M637" s="50">
        <v>44701</v>
      </c>
      <c r="N637" s="48" t="s">
        <v>307</v>
      </c>
      <c r="O637" s="51">
        <v>148</v>
      </c>
      <c r="P637" s="48" t="s">
        <v>298</v>
      </c>
      <c r="Q637" s="48" t="s">
        <v>87</v>
      </c>
      <c r="R637" s="48" t="s">
        <v>88</v>
      </c>
      <c r="S637" s="48" t="s">
        <v>89</v>
      </c>
      <c r="T637" s="48" t="s">
        <v>90</v>
      </c>
    </row>
    <row r="638" spans="1:20" s="48" customFormat="1" ht="12.75" outlineLevel="3" x14ac:dyDescent="0.2">
      <c r="A638" s="49"/>
      <c r="B638" s="48">
        <v>1067336</v>
      </c>
      <c r="C638" s="51">
        <v>53428</v>
      </c>
      <c r="D638" s="48" t="s">
        <v>1410</v>
      </c>
      <c r="E638" s="48" t="s">
        <v>1408</v>
      </c>
      <c r="F638" s="48" t="s">
        <v>95</v>
      </c>
      <c r="G638" s="48" t="s">
        <v>81</v>
      </c>
      <c r="H638" s="48" t="s">
        <v>1399</v>
      </c>
      <c r="I638" s="48" t="s">
        <v>296</v>
      </c>
      <c r="J638" s="48" t="s">
        <v>317</v>
      </c>
      <c r="K638" s="50">
        <v>44553</v>
      </c>
      <c r="M638" s="50">
        <v>44701</v>
      </c>
      <c r="N638" s="48" t="s">
        <v>86</v>
      </c>
      <c r="O638" s="51">
        <v>49</v>
      </c>
      <c r="P638" s="48" t="s">
        <v>298</v>
      </c>
      <c r="Q638" s="48" t="s">
        <v>87</v>
      </c>
      <c r="R638" s="48" t="s">
        <v>88</v>
      </c>
      <c r="S638" s="48" t="s">
        <v>89</v>
      </c>
      <c r="T638" s="48" t="s">
        <v>90</v>
      </c>
    </row>
    <row r="639" spans="1:20" s="48" customFormat="1" ht="12.75" outlineLevel="3" x14ac:dyDescent="0.2">
      <c r="A639" s="49"/>
      <c r="B639" s="48">
        <v>1063440</v>
      </c>
      <c r="C639" s="51">
        <v>5306</v>
      </c>
      <c r="E639" s="48" t="s">
        <v>295</v>
      </c>
      <c r="F639" s="48" t="s">
        <v>1359</v>
      </c>
      <c r="G639" s="48" t="s">
        <v>81</v>
      </c>
      <c r="H639" s="48" t="s">
        <v>295</v>
      </c>
      <c r="I639" s="48" t="s">
        <v>296</v>
      </c>
      <c r="J639" s="48" t="s">
        <v>84</v>
      </c>
      <c r="K639" s="50">
        <v>44529</v>
      </c>
      <c r="M639" s="50">
        <v>44701</v>
      </c>
      <c r="N639" s="48" t="s">
        <v>307</v>
      </c>
      <c r="O639" s="51">
        <v>172</v>
      </c>
      <c r="P639" s="48" t="s">
        <v>298</v>
      </c>
      <c r="Q639" s="48" t="s">
        <v>87</v>
      </c>
      <c r="R639" s="48" t="s">
        <v>88</v>
      </c>
      <c r="S639" s="48" t="s">
        <v>89</v>
      </c>
      <c r="T639" s="48" t="s">
        <v>90</v>
      </c>
    </row>
    <row r="640" spans="1:20" s="48" customFormat="1" ht="12.75" outlineLevel="3" x14ac:dyDescent="0.2">
      <c r="A640" s="49"/>
      <c r="B640" s="48">
        <v>1063440</v>
      </c>
      <c r="C640" s="51">
        <v>36300</v>
      </c>
      <c r="D640" s="48" t="s">
        <v>85</v>
      </c>
      <c r="E640" s="48" t="s">
        <v>295</v>
      </c>
      <c r="F640" s="48" t="s">
        <v>95</v>
      </c>
      <c r="G640" s="48" t="s">
        <v>81</v>
      </c>
      <c r="H640" s="48" t="s">
        <v>1411</v>
      </c>
      <c r="I640" s="48" t="s">
        <v>83</v>
      </c>
      <c r="J640" s="48" t="s">
        <v>84</v>
      </c>
      <c r="K640" s="50">
        <v>44529</v>
      </c>
      <c r="M640" s="50">
        <v>44652</v>
      </c>
      <c r="N640" s="48" t="s">
        <v>86</v>
      </c>
      <c r="O640" s="51">
        <v>49</v>
      </c>
      <c r="P640" s="48" t="s">
        <v>4</v>
      </c>
      <c r="Q640" s="48" t="s">
        <v>87</v>
      </c>
      <c r="R640" s="48" t="s">
        <v>88</v>
      </c>
      <c r="S640" s="48" t="s">
        <v>89</v>
      </c>
      <c r="T640" s="48" t="s">
        <v>90</v>
      </c>
    </row>
    <row r="641" spans="1:20" s="48" customFormat="1" ht="12.75" outlineLevel="3" x14ac:dyDescent="0.2">
      <c r="A641" s="49"/>
      <c r="B641" s="48">
        <v>1052100</v>
      </c>
      <c r="C641" s="51">
        <v>36300</v>
      </c>
      <c r="D641" s="48" t="s">
        <v>142</v>
      </c>
      <c r="E641" s="48" t="s">
        <v>1413</v>
      </c>
      <c r="F641" s="48" t="s">
        <v>1189</v>
      </c>
      <c r="G641" s="48" t="s">
        <v>96</v>
      </c>
      <c r="H641" s="48" t="s">
        <v>1412</v>
      </c>
      <c r="I641" s="48" t="s">
        <v>83</v>
      </c>
      <c r="J641" s="48" t="s">
        <v>141</v>
      </c>
      <c r="K641" s="50">
        <v>44461</v>
      </c>
      <c r="M641" s="50">
        <v>44573</v>
      </c>
      <c r="N641" s="48" t="s">
        <v>86</v>
      </c>
      <c r="O641" s="51">
        <v>159</v>
      </c>
      <c r="P641" s="48" t="s">
        <v>4</v>
      </c>
      <c r="Q641" s="48" t="s">
        <v>87</v>
      </c>
      <c r="R641" s="48" t="s">
        <v>88</v>
      </c>
      <c r="S641" s="48" t="s">
        <v>89</v>
      </c>
      <c r="T641" s="48" t="s">
        <v>90</v>
      </c>
    </row>
    <row r="642" spans="1:20" s="48" customFormat="1" ht="12.75" outlineLevel="3" x14ac:dyDescent="0.2">
      <c r="A642" s="49"/>
      <c r="B642" s="48">
        <v>1052100</v>
      </c>
      <c r="C642" s="51">
        <v>36300</v>
      </c>
      <c r="E642" s="48" t="s">
        <v>1413</v>
      </c>
      <c r="F642" s="48" t="s">
        <v>1359</v>
      </c>
      <c r="G642" s="48" t="s">
        <v>96</v>
      </c>
      <c r="H642" s="48" t="s">
        <v>1413</v>
      </c>
      <c r="I642" s="48" t="s">
        <v>296</v>
      </c>
      <c r="J642" s="48" t="s">
        <v>141</v>
      </c>
      <c r="K642" s="50">
        <v>44461</v>
      </c>
      <c r="M642" s="50">
        <v>44701</v>
      </c>
      <c r="N642" s="48" t="s">
        <v>307</v>
      </c>
      <c r="O642" s="51">
        <v>240</v>
      </c>
      <c r="P642" s="48" t="s">
        <v>298</v>
      </c>
      <c r="Q642" s="48" t="s">
        <v>87</v>
      </c>
      <c r="R642" s="48" t="s">
        <v>88</v>
      </c>
      <c r="S642" s="48" t="s">
        <v>89</v>
      </c>
      <c r="T642" s="48" t="s">
        <v>90</v>
      </c>
    </row>
    <row r="643" spans="1:20" s="48" customFormat="1" ht="12.75" outlineLevel="3" x14ac:dyDescent="0.2">
      <c r="A643" s="49"/>
      <c r="B643" s="48">
        <v>1052100</v>
      </c>
      <c r="C643" s="51">
        <v>31798</v>
      </c>
      <c r="E643" s="48" t="s">
        <v>1413</v>
      </c>
      <c r="F643" s="48" t="s">
        <v>1359</v>
      </c>
      <c r="G643" s="48" t="s">
        <v>81</v>
      </c>
      <c r="H643" s="48" t="s">
        <v>1413</v>
      </c>
      <c r="I643" s="48" t="s">
        <v>296</v>
      </c>
      <c r="J643" s="48" t="s">
        <v>954</v>
      </c>
      <c r="K643" s="50">
        <v>44461</v>
      </c>
      <c r="M643" s="50">
        <v>44701</v>
      </c>
      <c r="N643" s="48" t="s">
        <v>86</v>
      </c>
      <c r="O643" s="51">
        <v>240</v>
      </c>
      <c r="P643" s="48" t="s">
        <v>298</v>
      </c>
      <c r="Q643" s="48" t="s">
        <v>87</v>
      </c>
      <c r="R643" s="48" t="s">
        <v>88</v>
      </c>
      <c r="S643" s="48" t="s">
        <v>89</v>
      </c>
      <c r="T643" s="48" t="s">
        <v>90</v>
      </c>
    </row>
    <row r="644" spans="1:20" s="48" customFormat="1" ht="12.75" outlineLevel="3" x14ac:dyDescent="0.2">
      <c r="A644" s="49"/>
      <c r="B644" s="48">
        <v>1026470</v>
      </c>
      <c r="C644" s="51">
        <v>59700</v>
      </c>
      <c r="D644" s="48" t="s">
        <v>210</v>
      </c>
      <c r="E644" s="48" t="s">
        <v>1416</v>
      </c>
      <c r="F644" s="48" t="s">
        <v>1414</v>
      </c>
      <c r="G644" s="48" t="s">
        <v>81</v>
      </c>
      <c r="H644" s="48" t="s">
        <v>1415</v>
      </c>
      <c r="I644" s="48" t="s">
        <v>83</v>
      </c>
      <c r="J644" s="48" t="s">
        <v>209</v>
      </c>
      <c r="K644" s="50">
        <v>44274</v>
      </c>
      <c r="M644" s="50">
        <v>44562</v>
      </c>
      <c r="N644" s="48" t="s">
        <v>86</v>
      </c>
      <c r="O644" s="51">
        <v>140</v>
      </c>
      <c r="P644" s="48" t="s">
        <v>4</v>
      </c>
      <c r="Q644" s="48" t="s">
        <v>87</v>
      </c>
      <c r="R644" s="48" t="s">
        <v>88</v>
      </c>
      <c r="S644" s="48" t="s">
        <v>89</v>
      </c>
      <c r="T644" s="48" t="s">
        <v>90</v>
      </c>
    </row>
    <row r="645" spans="1:20" s="48" customFormat="1" ht="12.75" outlineLevel="3" x14ac:dyDescent="0.2">
      <c r="A645" s="49"/>
      <c r="B645" s="48">
        <v>1064224</v>
      </c>
      <c r="C645" s="51">
        <v>61157</v>
      </c>
      <c r="E645" s="48" t="s">
        <v>1416</v>
      </c>
      <c r="F645" s="48" t="s">
        <v>1359</v>
      </c>
      <c r="G645" s="48" t="s">
        <v>96</v>
      </c>
      <c r="H645" s="48" t="s">
        <v>1416</v>
      </c>
      <c r="I645" s="48" t="s">
        <v>296</v>
      </c>
      <c r="J645" s="48" t="s">
        <v>495</v>
      </c>
      <c r="K645" s="50">
        <v>44533</v>
      </c>
      <c r="M645" s="50">
        <v>44701</v>
      </c>
      <c r="N645" s="48" t="s">
        <v>86</v>
      </c>
      <c r="O645" s="51">
        <v>168</v>
      </c>
      <c r="P645" s="48" t="s">
        <v>298</v>
      </c>
      <c r="Q645" s="48" t="s">
        <v>87</v>
      </c>
      <c r="R645" s="48" t="s">
        <v>88</v>
      </c>
      <c r="S645" s="48" t="s">
        <v>89</v>
      </c>
      <c r="T645" s="48" t="s">
        <v>90</v>
      </c>
    </row>
    <row r="646" spans="1:20" s="48" customFormat="1" ht="12.75" outlineLevel="3" x14ac:dyDescent="0.2">
      <c r="A646" s="49"/>
      <c r="B646" s="48">
        <v>1064224</v>
      </c>
      <c r="C646" s="51">
        <v>61339</v>
      </c>
      <c r="E646" s="48" t="s">
        <v>1416</v>
      </c>
      <c r="F646" s="48" t="s">
        <v>1359</v>
      </c>
      <c r="G646" s="48" t="s">
        <v>81</v>
      </c>
      <c r="H646" s="48" t="s">
        <v>1416</v>
      </c>
      <c r="I646" s="48" t="s">
        <v>296</v>
      </c>
      <c r="J646" s="48" t="s">
        <v>300</v>
      </c>
      <c r="K646" s="50">
        <v>44533</v>
      </c>
      <c r="M646" s="50">
        <v>44701</v>
      </c>
      <c r="N646" s="48" t="s">
        <v>307</v>
      </c>
      <c r="O646" s="51">
        <v>168</v>
      </c>
      <c r="P646" s="48" t="s">
        <v>298</v>
      </c>
      <c r="Q646" s="48" t="s">
        <v>87</v>
      </c>
      <c r="R646" s="48" t="s">
        <v>88</v>
      </c>
      <c r="S646" s="48" t="s">
        <v>89</v>
      </c>
      <c r="T646" s="48" t="s">
        <v>90</v>
      </c>
    </row>
    <row r="647" spans="1:20" s="48" customFormat="1" ht="12.75" outlineLevel="3" x14ac:dyDescent="0.2">
      <c r="A647" s="49"/>
      <c r="B647" s="48">
        <v>1064224</v>
      </c>
      <c r="C647" s="51">
        <v>1639</v>
      </c>
      <c r="D647" s="48" t="s">
        <v>1417</v>
      </c>
      <c r="E647" s="48" t="s">
        <v>1416</v>
      </c>
      <c r="F647" s="48" t="s">
        <v>1275</v>
      </c>
      <c r="G647" s="48" t="s">
        <v>81</v>
      </c>
      <c r="H647" s="48" t="s">
        <v>1355</v>
      </c>
      <c r="I647" s="48" t="s">
        <v>296</v>
      </c>
      <c r="J647" s="48" t="s">
        <v>300</v>
      </c>
      <c r="K647" s="50">
        <v>44533</v>
      </c>
      <c r="M647" s="50">
        <v>44701</v>
      </c>
      <c r="N647" s="48" t="s">
        <v>86</v>
      </c>
      <c r="O647" s="51">
        <v>49</v>
      </c>
      <c r="P647" s="48" t="s">
        <v>298</v>
      </c>
      <c r="Q647" s="48" t="s">
        <v>87</v>
      </c>
      <c r="R647" s="48" t="s">
        <v>88</v>
      </c>
      <c r="S647" s="48" t="s">
        <v>89</v>
      </c>
      <c r="T647" s="48" t="s">
        <v>90</v>
      </c>
    </row>
    <row r="648" spans="1:20" s="48" customFormat="1" ht="12.75" outlineLevel="3" x14ac:dyDescent="0.2">
      <c r="A648" s="49"/>
      <c r="B648" s="48">
        <v>1052100</v>
      </c>
      <c r="C648" s="51">
        <v>4502</v>
      </c>
      <c r="D648" s="48" t="s">
        <v>1052</v>
      </c>
      <c r="E648" s="48" t="s">
        <v>299</v>
      </c>
      <c r="F648" s="48" t="s">
        <v>1189</v>
      </c>
      <c r="G648" s="48" t="s">
        <v>96</v>
      </c>
      <c r="H648" s="48" t="s">
        <v>1413</v>
      </c>
      <c r="I648" s="48" t="s">
        <v>296</v>
      </c>
      <c r="J648" s="48" t="s">
        <v>141</v>
      </c>
      <c r="K648" s="50">
        <v>44461</v>
      </c>
      <c r="M648" s="50">
        <v>44701</v>
      </c>
      <c r="N648" s="48" t="s">
        <v>86</v>
      </c>
      <c r="O648" s="51">
        <v>159</v>
      </c>
      <c r="P648" s="48" t="s">
        <v>298</v>
      </c>
      <c r="Q648" s="48" t="s">
        <v>87</v>
      </c>
      <c r="R648" s="48" t="s">
        <v>88</v>
      </c>
      <c r="S648" s="48" t="s">
        <v>89</v>
      </c>
      <c r="T648" s="48" t="s">
        <v>90</v>
      </c>
    </row>
    <row r="649" spans="1:20" s="48" customFormat="1" ht="12.75" outlineLevel="3" x14ac:dyDescent="0.2">
      <c r="A649" s="49"/>
      <c r="B649" s="48">
        <v>1061850</v>
      </c>
      <c r="C649" s="51">
        <v>228</v>
      </c>
      <c r="D649" s="48" t="s">
        <v>1418</v>
      </c>
      <c r="E649" s="48" t="s">
        <v>299</v>
      </c>
      <c r="F649" s="48" t="s">
        <v>1395</v>
      </c>
      <c r="G649" s="48" t="s">
        <v>109</v>
      </c>
      <c r="H649" s="48" t="s">
        <v>1397</v>
      </c>
      <c r="I649" s="48" t="s">
        <v>296</v>
      </c>
      <c r="J649" s="48" t="s">
        <v>317</v>
      </c>
      <c r="K649" s="50">
        <v>44520</v>
      </c>
      <c r="M649" s="50">
        <v>44701</v>
      </c>
      <c r="N649" s="48" t="s">
        <v>86</v>
      </c>
      <c r="O649" s="51">
        <v>131</v>
      </c>
      <c r="P649" s="48" t="s">
        <v>298</v>
      </c>
      <c r="Q649" s="48" t="s">
        <v>87</v>
      </c>
      <c r="R649" s="48" t="s">
        <v>88</v>
      </c>
      <c r="S649" s="48" t="s">
        <v>89</v>
      </c>
      <c r="T649" s="48" t="s">
        <v>90</v>
      </c>
    </row>
    <row r="650" spans="1:20" s="48" customFormat="1" ht="12.75" outlineLevel="3" x14ac:dyDescent="0.2">
      <c r="A650" s="49"/>
      <c r="B650" s="48">
        <v>1069494</v>
      </c>
      <c r="C650" s="51">
        <v>71902</v>
      </c>
      <c r="E650" s="48" t="s">
        <v>299</v>
      </c>
      <c r="F650" s="48" t="s">
        <v>1359</v>
      </c>
      <c r="G650" s="48" t="s">
        <v>96</v>
      </c>
      <c r="H650" s="48" t="s">
        <v>299</v>
      </c>
      <c r="I650" s="48" t="s">
        <v>296</v>
      </c>
      <c r="J650" s="48" t="s">
        <v>141</v>
      </c>
      <c r="K650" s="50">
        <v>44569</v>
      </c>
      <c r="M650" s="50">
        <v>44701</v>
      </c>
      <c r="N650" s="48" t="s">
        <v>307</v>
      </c>
      <c r="O650" s="51">
        <v>132</v>
      </c>
      <c r="P650" s="48" t="s">
        <v>298</v>
      </c>
      <c r="Q650" s="48" t="s">
        <v>87</v>
      </c>
      <c r="R650" s="48" t="s">
        <v>88</v>
      </c>
      <c r="S650" s="48" t="s">
        <v>89</v>
      </c>
      <c r="T650" s="48" t="s">
        <v>90</v>
      </c>
    </row>
    <row r="651" spans="1:20" s="48" customFormat="1" ht="12.75" outlineLevel="3" x14ac:dyDescent="0.2">
      <c r="A651" s="49"/>
      <c r="B651" s="48">
        <v>1069494</v>
      </c>
      <c r="C651" s="51">
        <v>228</v>
      </c>
      <c r="E651" s="48" t="s">
        <v>299</v>
      </c>
      <c r="F651" s="48" t="s">
        <v>1359</v>
      </c>
      <c r="G651" s="48" t="s">
        <v>109</v>
      </c>
      <c r="H651" s="48" t="s">
        <v>299</v>
      </c>
      <c r="I651" s="48" t="s">
        <v>296</v>
      </c>
      <c r="J651" s="48" t="s">
        <v>317</v>
      </c>
      <c r="K651" s="50">
        <v>44569</v>
      </c>
      <c r="M651" s="50">
        <v>44701</v>
      </c>
      <c r="N651" s="48" t="s">
        <v>307</v>
      </c>
      <c r="O651" s="51">
        <v>132</v>
      </c>
      <c r="P651" s="48" t="s">
        <v>298</v>
      </c>
      <c r="Q651" s="48" t="s">
        <v>87</v>
      </c>
      <c r="R651" s="48" t="s">
        <v>88</v>
      </c>
      <c r="S651" s="48" t="s">
        <v>89</v>
      </c>
      <c r="T651" s="48" t="s">
        <v>90</v>
      </c>
    </row>
    <row r="652" spans="1:20" s="48" customFormat="1" ht="12.75" outlineLevel="3" x14ac:dyDescent="0.2">
      <c r="A652" s="49"/>
      <c r="B652" s="48">
        <v>1069494</v>
      </c>
      <c r="C652" s="51">
        <v>69553</v>
      </c>
      <c r="E652" s="48" t="s">
        <v>299</v>
      </c>
      <c r="F652" s="48" t="s">
        <v>1359</v>
      </c>
      <c r="G652" s="48" t="s">
        <v>81</v>
      </c>
      <c r="H652" s="48" t="s">
        <v>299</v>
      </c>
      <c r="I652" s="48" t="s">
        <v>296</v>
      </c>
      <c r="J652" s="48" t="s">
        <v>300</v>
      </c>
      <c r="K652" s="50">
        <v>44569</v>
      </c>
      <c r="M652" s="50">
        <v>44701</v>
      </c>
      <c r="N652" s="48" t="s">
        <v>86</v>
      </c>
      <c r="O652" s="51">
        <v>132</v>
      </c>
      <c r="P652" s="48" t="s">
        <v>298</v>
      </c>
      <c r="Q652" s="48" t="s">
        <v>87</v>
      </c>
      <c r="R652" s="48" t="s">
        <v>88</v>
      </c>
      <c r="S652" s="48" t="s">
        <v>89</v>
      </c>
      <c r="T652" s="48" t="s">
        <v>90</v>
      </c>
    </row>
    <row r="653" spans="1:20" s="48" customFormat="1" ht="12.75" outlineLevel="3" x14ac:dyDescent="0.2">
      <c r="A653" s="49"/>
      <c r="B653" s="48">
        <v>1058988</v>
      </c>
      <c r="C653" s="51">
        <v>2855</v>
      </c>
      <c r="D653" s="48" t="s">
        <v>1052</v>
      </c>
      <c r="E653" s="48" t="s">
        <v>299</v>
      </c>
      <c r="F653" s="48" t="s">
        <v>126</v>
      </c>
      <c r="G653" s="48" t="s">
        <v>81</v>
      </c>
      <c r="H653" s="48" t="s">
        <v>1378</v>
      </c>
      <c r="I653" s="48" t="s">
        <v>296</v>
      </c>
      <c r="J653" s="48" t="s">
        <v>603</v>
      </c>
      <c r="K653" s="50">
        <v>44503</v>
      </c>
      <c r="M653" s="50">
        <v>44701</v>
      </c>
      <c r="N653" s="48" t="s">
        <v>86</v>
      </c>
      <c r="O653" s="51">
        <v>49</v>
      </c>
      <c r="P653" s="48" t="s">
        <v>298</v>
      </c>
      <c r="Q653" s="48" t="s">
        <v>87</v>
      </c>
      <c r="R653" s="48" t="s">
        <v>88</v>
      </c>
      <c r="S653" s="48" t="s">
        <v>89</v>
      </c>
      <c r="T653" s="48" t="s">
        <v>90</v>
      </c>
    </row>
    <row r="654" spans="1:20" s="48" customFormat="1" ht="12.75" outlineLevel="3" x14ac:dyDescent="0.2">
      <c r="A654" s="49"/>
      <c r="B654" s="48">
        <v>1060151</v>
      </c>
      <c r="C654" s="51">
        <v>13689</v>
      </c>
      <c r="D654" s="48" t="s">
        <v>1419</v>
      </c>
      <c r="E654" s="48" t="s">
        <v>299</v>
      </c>
      <c r="F654" s="48" t="s">
        <v>95</v>
      </c>
      <c r="G654" s="48" t="s">
        <v>81</v>
      </c>
      <c r="H654" s="48" t="s">
        <v>1381</v>
      </c>
      <c r="I654" s="48" t="s">
        <v>296</v>
      </c>
      <c r="J654" s="48" t="s">
        <v>300</v>
      </c>
      <c r="K654" s="50">
        <v>44510</v>
      </c>
      <c r="M654" s="50">
        <v>44701</v>
      </c>
      <c r="N654" s="48" t="s">
        <v>86</v>
      </c>
      <c r="O654" s="51">
        <v>49</v>
      </c>
      <c r="P654" s="48" t="s">
        <v>298</v>
      </c>
      <c r="Q654" s="48" t="s">
        <v>87</v>
      </c>
      <c r="R654" s="48" t="s">
        <v>88</v>
      </c>
      <c r="S654" s="48" t="s">
        <v>89</v>
      </c>
      <c r="T654" s="48" t="s">
        <v>90</v>
      </c>
    </row>
    <row r="655" spans="1:20" s="48" customFormat="1" ht="12.75" outlineLevel="3" x14ac:dyDescent="0.2">
      <c r="A655" s="49"/>
      <c r="B655" s="48">
        <v>1067336</v>
      </c>
      <c r="C655" s="51">
        <v>6931</v>
      </c>
      <c r="D655" s="48" t="s">
        <v>1420</v>
      </c>
      <c r="E655" s="48" t="s">
        <v>299</v>
      </c>
      <c r="F655" s="48" t="s">
        <v>95</v>
      </c>
      <c r="G655" s="48" t="s">
        <v>81</v>
      </c>
      <c r="H655" s="48" t="s">
        <v>1408</v>
      </c>
      <c r="I655" s="48" t="s">
        <v>296</v>
      </c>
      <c r="J655" s="48" t="s">
        <v>964</v>
      </c>
      <c r="K655" s="50">
        <v>44553</v>
      </c>
      <c r="M655" s="50">
        <v>44701</v>
      </c>
      <c r="N655" s="48" t="s">
        <v>86</v>
      </c>
      <c r="O655" s="51">
        <v>49</v>
      </c>
      <c r="P655" s="48" t="s">
        <v>298</v>
      </c>
      <c r="Q655" s="48" t="s">
        <v>87</v>
      </c>
      <c r="R655" s="48" t="s">
        <v>88</v>
      </c>
      <c r="S655" s="48" t="s">
        <v>89</v>
      </c>
      <c r="T655" s="48" t="s">
        <v>90</v>
      </c>
    </row>
    <row r="656" spans="1:20" s="48" customFormat="1" ht="12.75" outlineLevel="3" x14ac:dyDescent="0.2">
      <c r="A656" s="49"/>
      <c r="B656" s="48">
        <v>1064224</v>
      </c>
      <c r="C656" s="51">
        <v>182</v>
      </c>
      <c r="D656" s="48" t="s">
        <v>1421</v>
      </c>
      <c r="E656" s="48" t="s">
        <v>299</v>
      </c>
      <c r="F656" s="48" t="s">
        <v>1275</v>
      </c>
      <c r="G656" s="48" t="s">
        <v>81</v>
      </c>
      <c r="H656" s="48" t="s">
        <v>1416</v>
      </c>
      <c r="I656" s="48" t="s">
        <v>296</v>
      </c>
      <c r="J656" s="48" t="s">
        <v>300</v>
      </c>
      <c r="K656" s="50">
        <v>44533</v>
      </c>
      <c r="M656" s="50">
        <v>44701</v>
      </c>
      <c r="N656" s="48" t="s">
        <v>86</v>
      </c>
      <c r="O656" s="51">
        <v>49</v>
      </c>
      <c r="P656" s="48" t="s">
        <v>298</v>
      </c>
      <c r="Q656" s="48" t="s">
        <v>87</v>
      </c>
      <c r="R656" s="48" t="s">
        <v>88</v>
      </c>
      <c r="S656" s="48" t="s">
        <v>89</v>
      </c>
      <c r="T656" s="48" t="s">
        <v>90</v>
      </c>
    </row>
    <row r="657" spans="1:20" s="48" customFormat="1" ht="12.75" outlineLevel="3" x14ac:dyDescent="0.2">
      <c r="A657" s="49"/>
      <c r="B657" s="48">
        <v>1069494</v>
      </c>
      <c r="C657" s="51">
        <v>67400</v>
      </c>
      <c r="D657" s="48" t="s">
        <v>1423</v>
      </c>
      <c r="E657" s="48" t="s">
        <v>299</v>
      </c>
      <c r="F657" s="48" t="s">
        <v>80</v>
      </c>
      <c r="G657" s="48" t="s">
        <v>96</v>
      </c>
      <c r="H657" s="48" t="s">
        <v>1422</v>
      </c>
      <c r="I657" s="48" t="s">
        <v>83</v>
      </c>
      <c r="J657" s="48" t="s">
        <v>1321</v>
      </c>
      <c r="K657" s="50">
        <v>44569</v>
      </c>
      <c r="M657" s="50">
        <v>44652</v>
      </c>
      <c r="N657" s="48" t="s">
        <v>86</v>
      </c>
      <c r="O657" s="51">
        <v>43</v>
      </c>
      <c r="P657" s="48" t="s">
        <v>4</v>
      </c>
      <c r="Q657" s="48" t="s">
        <v>87</v>
      </c>
      <c r="R657" s="48" t="s">
        <v>88</v>
      </c>
      <c r="S657" s="48" t="s">
        <v>89</v>
      </c>
      <c r="T657" s="48" t="s">
        <v>90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8D47-6F6B-4ABA-BEAD-904E57A70B15}">
  <dimension ref="A1:Q55"/>
  <sheetViews>
    <sheetView workbookViewId="0">
      <pane ySplit="1" topLeftCell="A25" activePane="bottomLeft" state="frozen"/>
      <selection pane="bottomLeft" activeCell="A54" sqref="A54"/>
    </sheetView>
  </sheetViews>
  <sheetFormatPr baseColWidth="10" defaultRowHeight="15" x14ac:dyDescent="0.25"/>
  <cols>
    <col min="5" max="12" width="11.42578125" style="58"/>
  </cols>
  <sheetData>
    <row r="1" spans="1:17" ht="63.75" x14ac:dyDescent="0.25">
      <c r="A1" s="9" t="s">
        <v>26</v>
      </c>
      <c r="B1" s="10" t="s">
        <v>27</v>
      </c>
      <c r="C1" s="11" t="s">
        <v>22</v>
      </c>
      <c r="D1" s="11" t="s">
        <v>28</v>
      </c>
      <c r="E1" s="57" t="s">
        <v>29</v>
      </c>
      <c r="F1" s="57" t="s">
        <v>30</v>
      </c>
      <c r="G1" s="57" t="s">
        <v>31</v>
      </c>
      <c r="H1" s="57" t="s">
        <v>32</v>
      </c>
      <c r="I1" s="57" t="s">
        <v>33</v>
      </c>
      <c r="J1" s="57" t="s">
        <v>34</v>
      </c>
      <c r="K1" s="57" t="s">
        <v>35</v>
      </c>
      <c r="L1" s="57" t="s">
        <v>36</v>
      </c>
      <c r="M1" s="13" t="s">
        <v>37</v>
      </c>
      <c r="N1" s="14" t="s">
        <v>38</v>
      </c>
      <c r="O1" s="15" t="s">
        <v>39</v>
      </c>
      <c r="Q1" s="16" t="s">
        <v>40</v>
      </c>
    </row>
    <row r="2" spans="1:17" s="64" customFormat="1" x14ac:dyDescent="0.25">
      <c r="A2" s="60">
        <v>4457</v>
      </c>
      <c r="B2" s="61">
        <v>275500</v>
      </c>
      <c r="C2" s="61">
        <v>275500</v>
      </c>
      <c r="D2" s="62">
        <v>41986</v>
      </c>
      <c r="E2" s="63">
        <v>0</v>
      </c>
      <c r="F2" s="63"/>
      <c r="G2" s="63"/>
      <c r="H2" s="66">
        <v>275500</v>
      </c>
      <c r="I2" s="63"/>
      <c r="J2" s="63"/>
      <c r="K2" s="63"/>
      <c r="L2" s="63">
        <v>0</v>
      </c>
      <c r="M2" s="65">
        <f>+C2-E2-F2-G2-H2-I2-J2-K2-L2</f>
        <v>0</v>
      </c>
    </row>
    <row r="3" spans="1:17" s="64" customFormat="1" x14ac:dyDescent="0.25">
      <c r="A3" s="60">
        <v>9049</v>
      </c>
      <c r="B3" s="61">
        <v>106300</v>
      </c>
      <c r="C3" s="61">
        <v>106300</v>
      </c>
      <c r="D3" s="62">
        <v>42073</v>
      </c>
      <c r="E3" s="63">
        <v>0</v>
      </c>
      <c r="F3" s="63"/>
      <c r="G3" s="63"/>
      <c r="H3" s="67">
        <v>106300</v>
      </c>
      <c r="I3" s="63"/>
      <c r="J3" s="63"/>
      <c r="K3" s="63"/>
      <c r="L3" s="63">
        <v>0</v>
      </c>
      <c r="M3" s="65">
        <f t="shared" ref="M3:M54" si="0">+C3-E3-F3-G3-H3-I3-J3-K3-L3</f>
        <v>0</v>
      </c>
    </row>
    <row r="4" spans="1:17" s="64" customFormat="1" x14ac:dyDescent="0.25">
      <c r="A4" s="60">
        <v>10354</v>
      </c>
      <c r="B4" s="61">
        <v>138600</v>
      </c>
      <c r="C4" s="61">
        <v>138600</v>
      </c>
      <c r="D4" s="62">
        <v>42092</v>
      </c>
      <c r="E4" s="63">
        <v>0</v>
      </c>
      <c r="F4" s="63"/>
      <c r="G4" s="63"/>
      <c r="H4" s="67">
        <v>138600</v>
      </c>
      <c r="I4" s="63"/>
      <c r="J4" s="63"/>
      <c r="K4" s="63"/>
      <c r="L4" s="63">
        <v>0</v>
      </c>
      <c r="M4" s="65">
        <f t="shared" si="0"/>
        <v>0</v>
      </c>
    </row>
    <row r="5" spans="1:17" s="64" customFormat="1" x14ac:dyDescent="0.25">
      <c r="A5" s="60">
        <v>10462</v>
      </c>
      <c r="B5" s="61">
        <v>163820</v>
      </c>
      <c r="C5" s="61">
        <v>163820</v>
      </c>
      <c r="D5" s="62">
        <v>42093</v>
      </c>
      <c r="E5" s="63">
        <v>0</v>
      </c>
      <c r="F5" s="63"/>
      <c r="G5" s="63"/>
      <c r="H5" s="67">
        <v>163820</v>
      </c>
      <c r="I5" s="63"/>
      <c r="J5" s="63"/>
      <c r="K5" s="63"/>
      <c r="L5" s="63">
        <v>0</v>
      </c>
      <c r="M5" s="65">
        <f t="shared" si="0"/>
        <v>0</v>
      </c>
    </row>
    <row r="6" spans="1:17" s="64" customFormat="1" x14ac:dyDescent="0.25">
      <c r="A6" s="60">
        <v>10642</v>
      </c>
      <c r="B6" s="61">
        <v>741440</v>
      </c>
      <c r="C6" s="61">
        <v>741440</v>
      </c>
      <c r="D6" s="62">
        <v>42095</v>
      </c>
      <c r="E6" s="63">
        <v>0</v>
      </c>
      <c r="F6" s="63"/>
      <c r="G6" s="63"/>
      <c r="H6" s="67">
        <v>741440</v>
      </c>
      <c r="I6" s="63"/>
      <c r="J6" s="63"/>
      <c r="K6" s="63"/>
      <c r="L6" s="63">
        <v>0</v>
      </c>
      <c r="M6" s="65">
        <f t="shared" si="0"/>
        <v>0</v>
      </c>
    </row>
    <row r="7" spans="1:17" s="64" customFormat="1" x14ac:dyDescent="0.25">
      <c r="A7" s="60">
        <v>10632</v>
      </c>
      <c r="B7" s="61">
        <v>132880</v>
      </c>
      <c r="C7" s="61">
        <v>132880</v>
      </c>
      <c r="D7" s="62">
        <v>42095</v>
      </c>
      <c r="E7" s="63">
        <v>0</v>
      </c>
      <c r="F7" s="63"/>
      <c r="G7" s="63"/>
      <c r="H7" s="67">
        <v>132880</v>
      </c>
      <c r="I7" s="63"/>
      <c r="J7" s="63"/>
      <c r="K7" s="63"/>
      <c r="L7" s="63">
        <v>0</v>
      </c>
      <c r="M7" s="65">
        <f t="shared" si="0"/>
        <v>0</v>
      </c>
    </row>
    <row r="8" spans="1:17" s="64" customFormat="1" x14ac:dyDescent="0.25">
      <c r="A8" s="60">
        <v>11163</v>
      </c>
      <c r="B8" s="61">
        <v>903800</v>
      </c>
      <c r="C8" s="61">
        <v>903800</v>
      </c>
      <c r="D8" s="62">
        <v>42105</v>
      </c>
      <c r="E8" s="63">
        <v>0</v>
      </c>
      <c r="F8" s="63"/>
      <c r="G8" s="63"/>
      <c r="H8" s="67">
        <v>903800</v>
      </c>
      <c r="I8" s="63"/>
      <c r="J8" s="63"/>
      <c r="K8" s="63"/>
      <c r="L8" s="63">
        <v>0</v>
      </c>
      <c r="M8" s="65">
        <f t="shared" si="0"/>
        <v>0</v>
      </c>
    </row>
    <row r="9" spans="1:17" s="64" customFormat="1" x14ac:dyDescent="0.25">
      <c r="A9" s="60">
        <v>11665</v>
      </c>
      <c r="B9" s="61">
        <v>109700</v>
      </c>
      <c r="C9" s="61">
        <v>109700</v>
      </c>
      <c r="D9" s="62">
        <v>42112</v>
      </c>
      <c r="E9" s="63">
        <v>0</v>
      </c>
      <c r="F9" s="63"/>
      <c r="G9" s="63"/>
      <c r="H9" s="67">
        <v>109700</v>
      </c>
      <c r="I9" s="63"/>
      <c r="J9" s="63"/>
      <c r="K9" s="63"/>
      <c r="L9" s="63">
        <v>0</v>
      </c>
      <c r="M9" s="65">
        <f t="shared" si="0"/>
        <v>0</v>
      </c>
    </row>
    <row r="10" spans="1:17" s="64" customFormat="1" x14ac:dyDescent="0.25">
      <c r="A10" s="60">
        <v>14139</v>
      </c>
      <c r="B10" s="61">
        <v>101520</v>
      </c>
      <c r="C10" s="61">
        <v>101520</v>
      </c>
      <c r="D10" s="62">
        <v>42148</v>
      </c>
      <c r="E10" s="63">
        <v>0</v>
      </c>
      <c r="F10" s="63"/>
      <c r="G10" s="63"/>
      <c r="H10" s="67">
        <v>101520</v>
      </c>
      <c r="I10" s="63"/>
      <c r="J10" s="63"/>
      <c r="K10" s="63"/>
      <c r="L10" s="63">
        <v>0</v>
      </c>
      <c r="M10" s="65">
        <f t="shared" si="0"/>
        <v>0</v>
      </c>
    </row>
    <row r="11" spans="1:17" x14ac:dyDescent="0.25">
      <c r="A11" s="54">
        <v>16526</v>
      </c>
      <c r="B11" s="55">
        <v>109700</v>
      </c>
      <c r="C11" s="55">
        <v>109700</v>
      </c>
      <c r="D11" s="56">
        <v>42187</v>
      </c>
      <c r="E11" s="58">
        <v>109700</v>
      </c>
      <c r="H11" s="79"/>
      <c r="L11" s="58">
        <v>0</v>
      </c>
      <c r="M11" s="59">
        <f t="shared" si="0"/>
        <v>0</v>
      </c>
    </row>
    <row r="12" spans="1:17" x14ac:dyDescent="0.25">
      <c r="A12" s="54">
        <v>17132</v>
      </c>
      <c r="B12" s="55">
        <v>276690</v>
      </c>
      <c r="C12" s="55">
        <v>276690</v>
      </c>
      <c r="D12" s="56">
        <v>42195</v>
      </c>
      <c r="E12" s="58">
        <v>276690</v>
      </c>
      <c r="H12" s="79"/>
      <c r="L12" s="58">
        <v>0</v>
      </c>
      <c r="M12" s="59">
        <f t="shared" si="0"/>
        <v>0</v>
      </c>
    </row>
    <row r="13" spans="1:17" x14ac:dyDescent="0.25">
      <c r="A13" s="54">
        <v>21434</v>
      </c>
      <c r="B13" s="55">
        <v>1364220</v>
      </c>
      <c r="C13" s="55">
        <v>1364220</v>
      </c>
      <c r="D13" s="56">
        <v>42256</v>
      </c>
      <c r="E13" s="58">
        <v>1364220</v>
      </c>
      <c r="H13" s="79"/>
      <c r="L13" s="58">
        <v>0</v>
      </c>
      <c r="M13" s="59">
        <f t="shared" si="0"/>
        <v>0</v>
      </c>
    </row>
    <row r="14" spans="1:17" x14ac:dyDescent="0.25">
      <c r="A14" s="54">
        <v>28245</v>
      </c>
      <c r="B14" s="55">
        <v>60100</v>
      </c>
      <c r="C14" s="55">
        <v>60100</v>
      </c>
      <c r="D14" s="56">
        <v>42339</v>
      </c>
      <c r="E14" s="58">
        <v>60100</v>
      </c>
      <c r="H14" s="79"/>
      <c r="L14" s="58">
        <v>0</v>
      </c>
      <c r="M14" s="59">
        <f t="shared" si="0"/>
        <v>0</v>
      </c>
    </row>
    <row r="15" spans="1:17" x14ac:dyDescent="0.25">
      <c r="A15" s="54">
        <v>28520</v>
      </c>
      <c r="B15" s="55">
        <v>42300</v>
      </c>
      <c r="C15" s="55">
        <v>42300</v>
      </c>
      <c r="D15" s="56">
        <v>42344</v>
      </c>
      <c r="E15" s="58">
        <v>42300</v>
      </c>
      <c r="H15" s="79"/>
      <c r="L15" s="58">
        <v>0</v>
      </c>
      <c r="M15" s="59">
        <f t="shared" si="0"/>
        <v>0</v>
      </c>
    </row>
    <row r="16" spans="1:17" x14ac:dyDescent="0.25">
      <c r="A16" s="54">
        <v>29671</v>
      </c>
      <c r="B16" s="55">
        <v>82590</v>
      </c>
      <c r="C16" s="55">
        <v>82590</v>
      </c>
      <c r="D16" s="56">
        <v>42361</v>
      </c>
      <c r="E16" s="58">
        <v>82590</v>
      </c>
      <c r="H16" s="79"/>
      <c r="L16" s="58">
        <v>0</v>
      </c>
      <c r="M16" s="59">
        <f t="shared" si="0"/>
        <v>0</v>
      </c>
    </row>
    <row r="17" spans="1:13" x14ac:dyDescent="0.25">
      <c r="A17" s="54">
        <v>30670</v>
      </c>
      <c r="B17" s="55">
        <v>84200</v>
      </c>
      <c r="C17" s="55">
        <v>84200</v>
      </c>
      <c r="D17" s="56">
        <v>42375</v>
      </c>
      <c r="E17" s="58">
        <v>84200</v>
      </c>
      <c r="H17" s="79"/>
      <c r="L17" s="58">
        <v>0</v>
      </c>
      <c r="M17" s="59">
        <f t="shared" si="0"/>
        <v>0</v>
      </c>
    </row>
    <row r="18" spans="1:13" x14ac:dyDescent="0.25">
      <c r="A18" s="54">
        <v>34539</v>
      </c>
      <c r="B18" s="55">
        <v>121710</v>
      </c>
      <c r="C18" s="55">
        <v>121710</v>
      </c>
      <c r="D18" s="56">
        <v>42424</v>
      </c>
      <c r="E18" s="58">
        <v>121710</v>
      </c>
      <c r="H18" s="79"/>
      <c r="L18" s="58">
        <v>0</v>
      </c>
      <c r="M18" s="59">
        <f t="shared" si="0"/>
        <v>0</v>
      </c>
    </row>
    <row r="19" spans="1:13" x14ac:dyDescent="0.25">
      <c r="A19" s="54">
        <v>48661</v>
      </c>
      <c r="B19" s="55">
        <v>76630</v>
      </c>
      <c r="C19" s="55">
        <v>76630</v>
      </c>
      <c r="D19" s="56">
        <v>42546</v>
      </c>
      <c r="E19" s="58">
        <v>76630</v>
      </c>
      <c r="H19" s="79"/>
      <c r="L19" s="58">
        <v>0</v>
      </c>
      <c r="M19" s="59">
        <f t="shared" si="0"/>
        <v>0</v>
      </c>
    </row>
    <row r="20" spans="1:13" s="64" customFormat="1" x14ac:dyDescent="0.25">
      <c r="A20" s="60">
        <v>49811</v>
      </c>
      <c r="B20" s="61">
        <v>93010</v>
      </c>
      <c r="C20" s="61">
        <v>93010</v>
      </c>
      <c r="D20" s="62">
        <v>42554</v>
      </c>
      <c r="E20" s="63">
        <v>0</v>
      </c>
      <c r="F20" s="63"/>
      <c r="G20" s="63"/>
      <c r="H20" s="67">
        <v>93010</v>
      </c>
      <c r="I20" s="63"/>
      <c r="J20" s="63"/>
      <c r="K20" s="63"/>
      <c r="L20" s="63">
        <v>0</v>
      </c>
      <c r="M20" s="65">
        <f t="shared" si="0"/>
        <v>0</v>
      </c>
    </row>
    <row r="21" spans="1:13" x14ac:dyDescent="0.25">
      <c r="A21" s="54">
        <v>56605</v>
      </c>
      <c r="B21" s="55">
        <v>281800</v>
      </c>
      <c r="C21" s="55">
        <v>281800</v>
      </c>
      <c r="D21" s="56">
        <v>42607.398611111101</v>
      </c>
      <c r="E21" s="58">
        <v>281800</v>
      </c>
      <c r="H21" s="79"/>
      <c r="L21" s="58">
        <v>0</v>
      </c>
      <c r="M21" s="59">
        <f t="shared" si="0"/>
        <v>0</v>
      </c>
    </row>
    <row r="22" spans="1:13" x14ac:dyDescent="0.25">
      <c r="A22" s="54">
        <v>56971</v>
      </c>
      <c r="B22" s="55">
        <v>55740</v>
      </c>
      <c r="C22" s="55">
        <v>55740</v>
      </c>
      <c r="D22" s="56">
        <v>42609.971527777801</v>
      </c>
      <c r="E22" s="58">
        <v>55740</v>
      </c>
      <c r="H22" s="79"/>
      <c r="L22" s="58">
        <v>0</v>
      </c>
      <c r="M22" s="59">
        <f t="shared" si="0"/>
        <v>0</v>
      </c>
    </row>
    <row r="23" spans="1:13" s="64" customFormat="1" x14ac:dyDescent="0.25">
      <c r="A23" s="60">
        <v>58792</v>
      </c>
      <c r="B23" s="61">
        <v>526612</v>
      </c>
      <c r="C23" s="61">
        <v>526612</v>
      </c>
      <c r="D23" s="62">
        <v>42622.273611111101</v>
      </c>
      <c r="E23" s="63">
        <v>0</v>
      </c>
      <c r="F23" s="63"/>
      <c r="G23" s="63"/>
      <c r="H23" s="67">
        <v>526612</v>
      </c>
      <c r="I23" s="63"/>
      <c r="J23" s="63"/>
      <c r="K23" s="63"/>
      <c r="L23" s="63">
        <v>0</v>
      </c>
      <c r="M23" s="65">
        <f t="shared" si="0"/>
        <v>0</v>
      </c>
    </row>
    <row r="24" spans="1:13" x14ac:dyDescent="0.25">
      <c r="A24" s="54">
        <v>62174</v>
      </c>
      <c r="B24" s="55">
        <v>85870</v>
      </c>
      <c r="C24" s="55">
        <v>85870</v>
      </c>
      <c r="D24" s="56">
        <v>42649.531944444403</v>
      </c>
      <c r="E24" s="58">
        <v>85870</v>
      </c>
      <c r="H24" s="79"/>
      <c r="L24" s="58">
        <v>0</v>
      </c>
      <c r="M24" s="59">
        <f t="shared" si="0"/>
        <v>0</v>
      </c>
    </row>
    <row r="25" spans="1:13" x14ac:dyDescent="0.25">
      <c r="A25" s="54">
        <v>62434</v>
      </c>
      <c r="B25" s="55">
        <v>118880</v>
      </c>
      <c r="C25" s="55">
        <v>118880</v>
      </c>
      <c r="D25" s="56">
        <v>42653.077083333301</v>
      </c>
      <c r="E25" s="58">
        <v>118880</v>
      </c>
      <c r="H25" s="79"/>
      <c r="L25" s="58">
        <v>0</v>
      </c>
      <c r="M25" s="59">
        <f t="shared" si="0"/>
        <v>0</v>
      </c>
    </row>
    <row r="26" spans="1:13" x14ac:dyDescent="0.25">
      <c r="A26" s="54">
        <v>62701</v>
      </c>
      <c r="B26" s="55">
        <v>45300</v>
      </c>
      <c r="C26" s="55">
        <v>45300</v>
      </c>
      <c r="D26" s="56">
        <v>42655.491666666698</v>
      </c>
      <c r="E26" s="58">
        <v>45300</v>
      </c>
      <c r="H26" s="79"/>
      <c r="L26" s="58">
        <v>0</v>
      </c>
      <c r="M26" s="59">
        <f t="shared" si="0"/>
        <v>0</v>
      </c>
    </row>
    <row r="27" spans="1:13" x14ac:dyDescent="0.25">
      <c r="A27" s="54">
        <v>64969</v>
      </c>
      <c r="B27" s="55">
        <v>87930</v>
      </c>
      <c r="C27" s="55">
        <v>87930</v>
      </c>
      <c r="D27" s="56">
        <v>42690.541666666701</v>
      </c>
      <c r="E27" s="58">
        <v>87930</v>
      </c>
      <c r="H27" s="79"/>
      <c r="L27" s="58">
        <v>0</v>
      </c>
      <c r="M27" s="59">
        <f t="shared" si="0"/>
        <v>0</v>
      </c>
    </row>
    <row r="28" spans="1:13" x14ac:dyDescent="0.25">
      <c r="A28" s="54">
        <v>67877</v>
      </c>
      <c r="B28" s="55">
        <v>85450</v>
      </c>
      <c r="C28" s="55">
        <v>85450</v>
      </c>
      <c r="D28" s="56">
        <v>42734.701388888898</v>
      </c>
      <c r="E28" s="58">
        <v>85450</v>
      </c>
      <c r="H28" s="79"/>
      <c r="L28" s="58">
        <v>0</v>
      </c>
      <c r="M28" s="59">
        <f t="shared" si="0"/>
        <v>0</v>
      </c>
    </row>
    <row r="29" spans="1:13" x14ac:dyDescent="0.25">
      <c r="A29" s="54">
        <v>71217</v>
      </c>
      <c r="B29" s="55">
        <v>194860</v>
      </c>
      <c r="C29" s="55">
        <v>194860</v>
      </c>
      <c r="D29" s="56">
        <v>42772.972916666702</v>
      </c>
      <c r="E29" s="58">
        <v>194860</v>
      </c>
      <c r="H29" s="79"/>
      <c r="L29" s="58">
        <v>0</v>
      </c>
      <c r="M29" s="59">
        <f t="shared" si="0"/>
        <v>0</v>
      </c>
    </row>
    <row r="30" spans="1:13" x14ac:dyDescent="0.25">
      <c r="A30" s="54">
        <v>71610</v>
      </c>
      <c r="B30" s="55">
        <v>63360</v>
      </c>
      <c r="C30" s="55">
        <v>63360</v>
      </c>
      <c r="D30" s="56">
        <v>42777.081250000003</v>
      </c>
      <c r="E30" s="58">
        <v>63360</v>
      </c>
      <c r="H30" s="79"/>
      <c r="L30" s="58">
        <v>0</v>
      </c>
      <c r="M30" s="59">
        <f t="shared" si="0"/>
        <v>0</v>
      </c>
    </row>
    <row r="31" spans="1:13" x14ac:dyDescent="0.25">
      <c r="A31" s="54">
        <v>72367</v>
      </c>
      <c r="B31" s="55">
        <v>156570</v>
      </c>
      <c r="C31" s="55">
        <v>156570</v>
      </c>
      <c r="D31" s="56">
        <v>42785.3930555556</v>
      </c>
      <c r="E31" s="58">
        <v>156570</v>
      </c>
      <c r="H31" s="79"/>
      <c r="L31" s="58">
        <v>0</v>
      </c>
      <c r="M31" s="59">
        <f t="shared" si="0"/>
        <v>0</v>
      </c>
    </row>
    <row r="32" spans="1:13" x14ac:dyDescent="0.25">
      <c r="A32" s="54">
        <v>73393</v>
      </c>
      <c r="B32" s="55">
        <v>144370</v>
      </c>
      <c r="C32" s="55">
        <v>144370</v>
      </c>
      <c r="D32" s="56">
        <v>42796.350694444402</v>
      </c>
      <c r="E32" s="58">
        <v>144370</v>
      </c>
      <c r="H32" s="79"/>
      <c r="L32" s="58">
        <v>0</v>
      </c>
      <c r="M32" s="59">
        <f t="shared" si="0"/>
        <v>0</v>
      </c>
    </row>
    <row r="33" spans="1:13" x14ac:dyDescent="0.25">
      <c r="A33" s="54">
        <v>74537</v>
      </c>
      <c r="B33" s="55">
        <v>48400</v>
      </c>
      <c r="C33" s="55">
        <v>48400</v>
      </c>
      <c r="D33" s="56">
        <v>42808.329166666699</v>
      </c>
      <c r="E33" s="58">
        <v>48400</v>
      </c>
      <c r="H33" s="79"/>
      <c r="L33" s="58">
        <v>0</v>
      </c>
      <c r="M33" s="59">
        <f t="shared" si="0"/>
        <v>0</v>
      </c>
    </row>
    <row r="34" spans="1:13" x14ac:dyDescent="0.25">
      <c r="A34" s="54">
        <v>75503</v>
      </c>
      <c r="B34" s="55">
        <v>64600</v>
      </c>
      <c r="C34" s="55">
        <v>64600</v>
      </c>
      <c r="D34" s="56">
        <v>42816.847916666702</v>
      </c>
      <c r="E34" s="58">
        <v>64600</v>
      </c>
      <c r="H34" s="79"/>
      <c r="L34" s="58">
        <v>0</v>
      </c>
      <c r="M34" s="59">
        <f t="shared" si="0"/>
        <v>0</v>
      </c>
    </row>
    <row r="35" spans="1:13" x14ac:dyDescent="0.25">
      <c r="A35" s="54">
        <v>76411</v>
      </c>
      <c r="B35" s="55">
        <v>65730</v>
      </c>
      <c r="C35" s="55">
        <v>65730</v>
      </c>
      <c r="D35" s="56">
        <v>42824.453472222202</v>
      </c>
      <c r="E35" s="58">
        <v>65730</v>
      </c>
      <c r="H35" s="79"/>
      <c r="L35" s="58">
        <v>0</v>
      </c>
      <c r="M35" s="59">
        <f t="shared" si="0"/>
        <v>0</v>
      </c>
    </row>
    <row r="36" spans="1:13" x14ac:dyDescent="0.25">
      <c r="A36" s="54">
        <v>76847</v>
      </c>
      <c r="B36" s="55">
        <v>194630</v>
      </c>
      <c r="C36" s="55">
        <v>194630</v>
      </c>
      <c r="D36" s="56">
        <v>42827.838194444397</v>
      </c>
      <c r="E36" s="58">
        <v>155243</v>
      </c>
      <c r="H36" s="79"/>
      <c r="L36" s="58">
        <v>39387</v>
      </c>
      <c r="M36" s="59">
        <f t="shared" si="0"/>
        <v>0</v>
      </c>
    </row>
    <row r="37" spans="1:13" x14ac:dyDescent="0.25">
      <c r="A37" s="54">
        <v>78371</v>
      </c>
      <c r="B37" s="55">
        <v>48400</v>
      </c>
      <c r="C37" s="55">
        <v>48400</v>
      </c>
      <c r="D37" s="56">
        <v>42842.514583333301</v>
      </c>
      <c r="E37" s="58">
        <v>48400</v>
      </c>
      <c r="H37" s="79"/>
      <c r="L37" s="58">
        <v>0</v>
      </c>
      <c r="M37" s="59">
        <f t="shared" si="0"/>
        <v>0</v>
      </c>
    </row>
    <row r="38" spans="1:13" x14ac:dyDescent="0.25">
      <c r="A38" s="54">
        <v>80987</v>
      </c>
      <c r="B38" s="55">
        <v>90490</v>
      </c>
      <c r="C38" s="55">
        <v>90490</v>
      </c>
      <c r="D38" s="56">
        <v>42863.104861111096</v>
      </c>
      <c r="E38" s="58">
        <v>90490</v>
      </c>
      <c r="H38" s="79"/>
      <c r="L38" s="58">
        <v>0</v>
      </c>
      <c r="M38" s="59">
        <f t="shared" si="0"/>
        <v>0</v>
      </c>
    </row>
    <row r="39" spans="1:13" s="64" customFormat="1" x14ac:dyDescent="0.25">
      <c r="A39" s="60">
        <v>81467</v>
      </c>
      <c r="B39" s="61">
        <v>99150</v>
      </c>
      <c r="C39" s="61">
        <v>99150</v>
      </c>
      <c r="D39" s="62">
        <v>42866.492361111101</v>
      </c>
      <c r="E39" s="63">
        <v>0</v>
      </c>
      <c r="F39" s="63"/>
      <c r="G39" s="63"/>
      <c r="H39" s="67">
        <v>99150</v>
      </c>
      <c r="I39" s="63"/>
      <c r="J39" s="63"/>
      <c r="K39" s="63"/>
      <c r="L39" s="63">
        <v>0</v>
      </c>
      <c r="M39" s="65">
        <f t="shared" si="0"/>
        <v>0</v>
      </c>
    </row>
    <row r="40" spans="1:13" x14ac:dyDescent="0.25">
      <c r="A40" s="54">
        <v>86418</v>
      </c>
      <c r="B40" s="55">
        <v>149950</v>
      </c>
      <c r="C40" s="55">
        <v>149950</v>
      </c>
      <c r="D40" s="56">
        <v>42908.190277777801</v>
      </c>
      <c r="E40" s="58">
        <v>149950</v>
      </c>
      <c r="H40" s="79"/>
      <c r="L40" s="58">
        <v>0</v>
      </c>
      <c r="M40" s="59">
        <f t="shared" si="0"/>
        <v>0</v>
      </c>
    </row>
    <row r="41" spans="1:13" x14ac:dyDescent="0.25">
      <c r="A41" s="54">
        <v>89236</v>
      </c>
      <c r="B41" s="55">
        <v>118510</v>
      </c>
      <c r="C41" s="55">
        <v>118510</v>
      </c>
      <c r="D41" s="56">
        <v>42934.023611111101</v>
      </c>
      <c r="E41" s="58">
        <v>118510</v>
      </c>
      <c r="H41" s="79"/>
      <c r="L41" s="58">
        <v>0</v>
      </c>
      <c r="M41" s="59">
        <f t="shared" si="0"/>
        <v>0</v>
      </c>
    </row>
    <row r="42" spans="1:13" x14ac:dyDescent="0.25">
      <c r="A42" s="54">
        <v>89452</v>
      </c>
      <c r="B42" s="55">
        <v>49340</v>
      </c>
      <c r="C42" s="55">
        <v>49340</v>
      </c>
      <c r="D42" s="56">
        <v>42935.564583333296</v>
      </c>
      <c r="E42" s="58">
        <v>49340</v>
      </c>
      <c r="H42" s="79"/>
      <c r="L42" s="58">
        <v>0</v>
      </c>
      <c r="M42" s="59">
        <f t="shared" si="0"/>
        <v>0</v>
      </c>
    </row>
    <row r="43" spans="1:13" x14ac:dyDescent="0.25">
      <c r="A43" s="54">
        <v>89759</v>
      </c>
      <c r="B43" s="55">
        <v>127210</v>
      </c>
      <c r="C43" s="55">
        <v>127210</v>
      </c>
      <c r="D43" s="56">
        <v>42938.6</v>
      </c>
      <c r="E43" s="58">
        <v>127210</v>
      </c>
      <c r="H43" s="79"/>
      <c r="L43" s="58">
        <v>0</v>
      </c>
      <c r="M43" s="59">
        <f t="shared" si="0"/>
        <v>0</v>
      </c>
    </row>
    <row r="44" spans="1:13" x14ac:dyDescent="0.25">
      <c r="A44" s="54">
        <v>89797</v>
      </c>
      <c r="B44" s="55">
        <v>148180</v>
      </c>
      <c r="C44" s="55">
        <v>148180</v>
      </c>
      <c r="D44" s="56">
        <v>42938.986111111102</v>
      </c>
      <c r="E44" s="58">
        <v>148180</v>
      </c>
      <c r="H44" s="79"/>
      <c r="L44" s="58">
        <v>0</v>
      </c>
      <c r="M44" s="59">
        <f t="shared" si="0"/>
        <v>0</v>
      </c>
    </row>
    <row r="45" spans="1:13" x14ac:dyDescent="0.25">
      <c r="A45" s="54">
        <v>90406</v>
      </c>
      <c r="B45" s="55">
        <v>424120</v>
      </c>
      <c r="C45" s="55">
        <v>424120</v>
      </c>
      <c r="D45" s="56">
        <v>42943.6472222222</v>
      </c>
      <c r="E45" s="58">
        <v>424120</v>
      </c>
      <c r="H45" s="79"/>
      <c r="L45" s="58">
        <v>0</v>
      </c>
      <c r="M45" s="59">
        <f t="shared" si="0"/>
        <v>0</v>
      </c>
    </row>
    <row r="46" spans="1:13" x14ac:dyDescent="0.25">
      <c r="A46" s="54">
        <v>91524</v>
      </c>
      <c r="B46" s="55">
        <v>196120</v>
      </c>
      <c r="C46" s="55">
        <v>196120</v>
      </c>
      <c r="D46" s="56">
        <v>42954.524305555598</v>
      </c>
      <c r="E46" s="58">
        <v>196120</v>
      </c>
      <c r="H46" s="79"/>
      <c r="L46" s="58">
        <v>0</v>
      </c>
      <c r="M46" s="59">
        <f t="shared" si="0"/>
        <v>0</v>
      </c>
    </row>
    <row r="47" spans="1:13" x14ac:dyDescent="0.25">
      <c r="A47" s="54">
        <v>92757</v>
      </c>
      <c r="B47" s="55">
        <v>133000</v>
      </c>
      <c r="C47" s="55">
        <v>133000</v>
      </c>
      <c r="D47" s="56">
        <v>42965.005555555603</v>
      </c>
      <c r="E47" s="58">
        <v>133000</v>
      </c>
      <c r="H47" s="79"/>
      <c r="L47" s="58">
        <v>0</v>
      </c>
      <c r="M47" s="59">
        <f t="shared" si="0"/>
        <v>0</v>
      </c>
    </row>
    <row r="48" spans="1:13" x14ac:dyDescent="0.25">
      <c r="A48" s="54">
        <v>93501</v>
      </c>
      <c r="B48" s="55">
        <v>165120</v>
      </c>
      <c r="C48" s="55">
        <v>165120</v>
      </c>
      <c r="D48" s="56">
        <v>42971.592361111099</v>
      </c>
      <c r="E48" s="58">
        <v>165120</v>
      </c>
      <c r="H48" s="79"/>
      <c r="L48" s="58">
        <v>0</v>
      </c>
      <c r="M48" s="59">
        <f t="shared" si="0"/>
        <v>0</v>
      </c>
    </row>
    <row r="49" spans="1:16" x14ac:dyDescent="0.25">
      <c r="A49" s="54">
        <v>93951</v>
      </c>
      <c r="B49" s="55">
        <v>48400</v>
      </c>
      <c r="C49" s="55">
        <v>48400</v>
      </c>
      <c r="D49" s="56">
        <v>42975.908333333296</v>
      </c>
      <c r="E49" s="58">
        <v>48400</v>
      </c>
      <c r="H49" s="79"/>
      <c r="L49" s="58">
        <v>0</v>
      </c>
      <c r="M49" s="59">
        <f t="shared" si="0"/>
        <v>0</v>
      </c>
    </row>
    <row r="50" spans="1:16" x14ac:dyDescent="0.25">
      <c r="A50" s="54">
        <v>94307</v>
      </c>
      <c r="B50" s="55">
        <v>145760</v>
      </c>
      <c r="C50" s="55">
        <v>145760</v>
      </c>
      <c r="D50" s="56">
        <v>42978.595833333296</v>
      </c>
      <c r="E50" s="58">
        <v>145760</v>
      </c>
      <c r="H50" s="79"/>
      <c r="L50" s="58">
        <v>0</v>
      </c>
      <c r="M50" s="59">
        <f t="shared" si="0"/>
        <v>0</v>
      </c>
    </row>
    <row r="51" spans="1:16" s="64" customFormat="1" x14ac:dyDescent="0.25">
      <c r="A51" s="60">
        <v>94936</v>
      </c>
      <c r="B51" s="61">
        <v>89860</v>
      </c>
      <c r="C51" s="61">
        <v>89860</v>
      </c>
      <c r="D51" s="62">
        <v>42984.609722222202</v>
      </c>
      <c r="E51" s="63">
        <v>0</v>
      </c>
      <c r="F51" s="63"/>
      <c r="G51" s="63"/>
      <c r="H51" s="67">
        <v>89860</v>
      </c>
      <c r="I51" s="63"/>
      <c r="J51" s="63"/>
      <c r="K51" s="63"/>
      <c r="L51" s="63">
        <v>0</v>
      </c>
      <c r="M51" s="65">
        <f t="shared" si="0"/>
        <v>0</v>
      </c>
    </row>
    <row r="52" spans="1:16" x14ac:dyDescent="0.25">
      <c r="A52" s="54">
        <v>95989</v>
      </c>
      <c r="B52" s="55">
        <v>242840</v>
      </c>
      <c r="C52" s="55">
        <v>242840</v>
      </c>
      <c r="D52" s="56">
        <v>42993.224999999999</v>
      </c>
      <c r="E52" s="58">
        <v>242840</v>
      </c>
      <c r="H52" s="79"/>
      <c r="L52" s="58">
        <v>0</v>
      </c>
      <c r="M52" s="59">
        <f t="shared" si="0"/>
        <v>0</v>
      </c>
    </row>
    <row r="53" spans="1:16" x14ac:dyDescent="0.25">
      <c r="A53" s="54">
        <v>99672</v>
      </c>
      <c r="B53" s="55">
        <v>533750</v>
      </c>
      <c r="C53" s="55">
        <v>533750</v>
      </c>
      <c r="D53" s="56">
        <v>43026.662499999999</v>
      </c>
      <c r="E53" s="58">
        <v>443450</v>
      </c>
      <c r="H53" s="79"/>
      <c r="L53" s="58">
        <v>0</v>
      </c>
      <c r="M53" s="59">
        <f t="shared" si="0"/>
        <v>90300</v>
      </c>
      <c r="O53" t="s">
        <v>1550</v>
      </c>
    </row>
    <row r="54" spans="1:16" s="64" customFormat="1" x14ac:dyDescent="0.25">
      <c r="A54" s="60">
        <v>100442</v>
      </c>
      <c r="B54" s="61">
        <v>48400</v>
      </c>
      <c r="C54" s="61">
        <v>48400</v>
      </c>
      <c r="D54" s="62">
        <v>43032.618055555598</v>
      </c>
      <c r="E54" s="63">
        <v>0</v>
      </c>
      <c r="F54" s="63"/>
      <c r="G54" s="63"/>
      <c r="H54" s="67">
        <v>48400</v>
      </c>
      <c r="I54" s="63"/>
      <c r="J54" s="63"/>
      <c r="K54" s="63"/>
      <c r="L54" s="63">
        <v>0</v>
      </c>
      <c r="M54" s="65">
        <f t="shared" si="0"/>
        <v>0</v>
      </c>
    </row>
    <row r="55" spans="1:16" x14ac:dyDescent="0.25">
      <c r="C55" s="59">
        <f>SUM(C2:C54)</f>
        <v>10063412</v>
      </c>
      <c r="D55" s="59"/>
      <c r="E55" s="59">
        <f t="shared" ref="E55:N55" si="1">SUM(E2:E54)</f>
        <v>6403133</v>
      </c>
      <c r="F55" s="59">
        <f t="shared" si="1"/>
        <v>0</v>
      </c>
      <c r="G55" s="59">
        <f t="shared" si="1"/>
        <v>0</v>
      </c>
      <c r="H55" s="59">
        <f t="shared" si="1"/>
        <v>3530592</v>
      </c>
      <c r="I55" s="59">
        <f t="shared" si="1"/>
        <v>0</v>
      </c>
      <c r="J55" s="59">
        <f t="shared" si="1"/>
        <v>0</v>
      </c>
      <c r="K55" s="59">
        <f t="shared" si="1"/>
        <v>0</v>
      </c>
      <c r="L55" s="59">
        <f t="shared" si="1"/>
        <v>39387</v>
      </c>
      <c r="M55" s="59">
        <v>90300</v>
      </c>
      <c r="N55" s="59">
        <f t="shared" si="1"/>
        <v>0</v>
      </c>
      <c r="O55" s="59">
        <f t="shared" ref="O55:P55" si="2">SUM(O29:O54)</f>
        <v>0</v>
      </c>
      <c r="P55" s="59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E8F1-2756-452D-BE44-2D84B79CD538}">
  <dimension ref="B2:K30"/>
  <sheetViews>
    <sheetView workbookViewId="0">
      <selection activeCell="H18" sqref="H18"/>
    </sheetView>
  </sheetViews>
  <sheetFormatPr baseColWidth="10" defaultRowHeight="15" x14ac:dyDescent="0.25"/>
  <cols>
    <col min="3" max="3" width="49.140625" bestFit="1" customWidth="1"/>
    <col min="4" max="5" width="21.5703125" customWidth="1"/>
    <col min="6" max="7" width="28.28515625" customWidth="1"/>
    <col min="8" max="8" width="27.85546875" bestFit="1" customWidth="1"/>
  </cols>
  <sheetData>
    <row r="2" spans="2:11" x14ac:dyDescent="0.25">
      <c r="B2" s="17"/>
      <c r="C2" s="18"/>
      <c r="D2" s="18"/>
      <c r="E2" s="18"/>
      <c r="F2" s="18"/>
      <c r="G2" s="18"/>
      <c r="H2" s="18"/>
      <c r="I2" s="19"/>
    </row>
    <row r="3" spans="2:11" x14ac:dyDescent="0.25">
      <c r="B3" s="20"/>
      <c r="I3" s="21"/>
    </row>
    <row r="4" spans="2:11" x14ac:dyDescent="0.25">
      <c r="B4" s="20"/>
      <c r="I4" s="21"/>
    </row>
    <row r="5" spans="2:11" ht="15.75" x14ac:dyDescent="0.25">
      <c r="B5" s="22"/>
      <c r="C5" s="23" t="s">
        <v>41</v>
      </c>
      <c r="D5" s="23"/>
      <c r="E5" s="23"/>
      <c r="F5" s="23"/>
      <c r="G5" s="23"/>
      <c r="H5" s="24"/>
      <c r="I5" s="21"/>
    </row>
    <row r="6" spans="2:11" ht="15.75" x14ac:dyDescent="0.25">
      <c r="B6" s="22"/>
      <c r="C6" s="23" t="s">
        <v>42</v>
      </c>
      <c r="D6" s="23"/>
      <c r="E6" s="84" t="s">
        <v>1427</v>
      </c>
      <c r="F6" s="84"/>
      <c r="G6" s="84"/>
      <c r="H6" s="25" t="s">
        <v>1428</v>
      </c>
      <c r="I6" s="21"/>
    </row>
    <row r="7" spans="2:11" x14ac:dyDescent="0.25">
      <c r="B7" s="22"/>
      <c r="H7" s="24"/>
      <c r="I7" s="21"/>
      <c r="J7" s="26"/>
      <c r="K7" s="26"/>
    </row>
    <row r="8" spans="2:11" x14ac:dyDescent="0.25">
      <c r="B8" s="27"/>
      <c r="C8" s="85" t="s">
        <v>43</v>
      </c>
      <c r="D8" s="85"/>
      <c r="E8" s="85"/>
      <c r="F8" s="85"/>
      <c r="G8" s="85"/>
      <c r="H8" s="28" t="s">
        <v>1551</v>
      </c>
      <c r="I8" s="29"/>
      <c r="J8" s="30"/>
      <c r="K8" s="30"/>
    </row>
    <row r="9" spans="2:11" x14ac:dyDescent="0.25">
      <c r="B9" s="22"/>
      <c r="C9" s="31"/>
      <c r="D9" s="32">
        <v>2014</v>
      </c>
      <c r="E9" s="32">
        <v>2015</v>
      </c>
      <c r="F9" s="32">
        <v>2016</v>
      </c>
      <c r="G9" s="32">
        <v>2017</v>
      </c>
      <c r="H9" s="24"/>
      <c r="I9" s="21"/>
    </row>
    <row r="10" spans="2:11" x14ac:dyDescent="0.25">
      <c r="B10" s="22" t="s">
        <v>45</v>
      </c>
      <c r="C10" s="34" t="s">
        <v>46</v>
      </c>
      <c r="D10" s="71">
        <v>275500</v>
      </c>
      <c r="E10" s="71">
        <v>4333660</v>
      </c>
      <c r="F10" s="71">
        <v>1663132</v>
      </c>
      <c r="G10" s="78">
        <v>3791120</v>
      </c>
      <c r="H10" s="35">
        <f>+D10+E10+F10+G10</f>
        <v>10063412</v>
      </c>
      <c r="I10" s="21"/>
    </row>
    <row r="11" spans="2:11" x14ac:dyDescent="0.25">
      <c r="B11" s="22"/>
      <c r="H11" s="36"/>
      <c r="I11" s="21"/>
    </row>
    <row r="12" spans="2:11" x14ac:dyDescent="0.25">
      <c r="B12" s="22" t="s">
        <v>47</v>
      </c>
      <c r="C12" s="30" t="s">
        <v>48</v>
      </c>
      <c r="D12" s="74"/>
      <c r="E12" s="74"/>
      <c r="F12" s="72"/>
      <c r="G12" s="72"/>
      <c r="H12" s="36">
        <f>+D12+E12+F12+G12</f>
        <v>0</v>
      </c>
      <c r="I12" s="21"/>
    </row>
    <row r="13" spans="2:11" x14ac:dyDescent="0.25">
      <c r="B13" s="22" t="s">
        <v>47</v>
      </c>
      <c r="C13" s="30" t="s">
        <v>49</v>
      </c>
      <c r="D13" s="75">
        <v>275500</v>
      </c>
      <c r="E13" s="75">
        <v>2398060</v>
      </c>
      <c r="F13" s="75">
        <v>619622</v>
      </c>
      <c r="G13" s="80">
        <v>237410</v>
      </c>
      <c r="H13" s="36">
        <f t="shared" ref="H13:H14" si="0">+D13+E13+F13+G13</f>
        <v>3530592</v>
      </c>
      <c r="I13" s="21"/>
    </row>
    <row r="14" spans="2:11" x14ac:dyDescent="0.25">
      <c r="B14" s="22" t="s">
        <v>47</v>
      </c>
      <c r="C14" s="30" t="s">
        <v>50</v>
      </c>
      <c r="D14" s="73"/>
      <c r="E14" s="73"/>
      <c r="F14" s="72"/>
      <c r="G14" s="75"/>
      <c r="H14" s="36">
        <f t="shared" si="0"/>
        <v>0</v>
      </c>
      <c r="I14" s="21"/>
    </row>
    <row r="15" spans="2:11" x14ac:dyDescent="0.25">
      <c r="B15" s="22" t="s">
        <v>47</v>
      </c>
      <c r="C15" s="69" t="s">
        <v>51</v>
      </c>
      <c r="D15" s="77"/>
      <c r="E15" s="75"/>
      <c r="F15" s="75"/>
      <c r="G15" s="81"/>
      <c r="H15" s="36">
        <f>+D15+E15+F15</f>
        <v>0</v>
      </c>
      <c r="I15" s="21"/>
    </row>
    <row r="16" spans="2:11" x14ac:dyDescent="0.25">
      <c r="B16" s="22" t="s">
        <v>47</v>
      </c>
      <c r="C16" s="83" t="s">
        <v>52</v>
      </c>
      <c r="D16" s="83"/>
      <c r="E16" s="83"/>
      <c r="F16" s="83"/>
      <c r="G16" s="83"/>
      <c r="H16" s="36"/>
      <c r="I16" s="21"/>
    </row>
    <row r="17" spans="2:10" x14ac:dyDescent="0.25">
      <c r="B17" s="22" t="s">
        <v>47</v>
      </c>
      <c r="C17" s="30" t="s">
        <v>53</v>
      </c>
      <c r="D17" s="75"/>
      <c r="E17" s="75"/>
      <c r="F17" s="75"/>
      <c r="G17" s="70">
        <v>39387</v>
      </c>
      <c r="H17" s="36">
        <f>+D17+E17+F17+G17</f>
        <v>39387</v>
      </c>
      <c r="I17" s="21"/>
    </row>
    <row r="18" spans="2:10" x14ac:dyDescent="0.25">
      <c r="B18" s="22" t="s">
        <v>47</v>
      </c>
      <c r="C18" s="83" t="s">
        <v>54</v>
      </c>
      <c r="D18" s="83"/>
      <c r="E18" s="83"/>
      <c r="F18" s="83"/>
      <c r="G18" s="83"/>
      <c r="H18" s="59">
        <v>90300</v>
      </c>
      <c r="I18" s="21"/>
    </row>
    <row r="19" spans="2:10" x14ac:dyDescent="0.25">
      <c r="B19" s="22"/>
      <c r="H19" s="36"/>
      <c r="I19" s="21"/>
    </row>
    <row r="20" spans="2:10" x14ac:dyDescent="0.25">
      <c r="B20" s="22" t="s">
        <v>45</v>
      </c>
      <c r="C20" s="37" t="s">
        <v>55</v>
      </c>
      <c r="D20" s="37"/>
      <c r="E20" s="37"/>
      <c r="F20" s="37"/>
      <c r="G20" s="37"/>
      <c r="H20" s="35">
        <f>+H10-H12-H13-H14-H17-H16-H15-H18</f>
        <v>6403133</v>
      </c>
      <c r="I20" s="21"/>
      <c r="J20" s="24"/>
    </row>
    <row r="21" spans="2:10" x14ac:dyDescent="0.25">
      <c r="B21" s="22" t="s">
        <v>47</v>
      </c>
      <c r="C21" s="30" t="s">
        <v>1426</v>
      </c>
      <c r="H21" s="38">
        <v>0</v>
      </c>
      <c r="I21" s="21"/>
    </row>
    <row r="22" spans="2:10" x14ac:dyDescent="0.25">
      <c r="B22" s="22"/>
      <c r="C22" s="30" t="s">
        <v>1426</v>
      </c>
      <c r="H22" s="38">
        <v>0</v>
      </c>
      <c r="I22" s="21"/>
    </row>
    <row r="23" spans="2:10" x14ac:dyDescent="0.25">
      <c r="B23" s="22" t="s">
        <v>45</v>
      </c>
      <c r="C23" s="86" t="s">
        <v>56</v>
      </c>
      <c r="D23" s="86"/>
      <c r="E23" s="86"/>
      <c r="F23" s="86"/>
      <c r="G23" s="86"/>
      <c r="H23" s="35">
        <f>+H20-H21-H22</f>
        <v>6403133</v>
      </c>
      <c r="I23" s="21"/>
      <c r="J23" s="24"/>
    </row>
    <row r="24" spans="2:10" x14ac:dyDescent="0.25">
      <c r="B24" s="22"/>
      <c r="H24" s="39"/>
      <c r="I24" s="21"/>
    </row>
    <row r="25" spans="2:10" x14ac:dyDescent="0.25">
      <c r="B25" s="22" t="s">
        <v>47</v>
      </c>
      <c r="C25" s="83" t="s">
        <v>57</v>
      </c>
      <c r="D25" s="83"/>
      <c r="E25" s="83"/>
      <c r="F25" s="83"/>
      <c r="G25" s="83"/>
      <c r="H25" s="40"/>
      <c r="I25" s="21"/>
    </row>
    <row r="26" spans="2:10" x14ac:dyDescent="0.25">
      <c r="B26" s="22"/>
      <c r="H26" s="39"/>
      <c r="I26" s="21"/>
    </row>
    <row r="27" spans="2:10" ht="15.75" thickBot="1" x14ac:dyDescent="0.3">
      <c r="B27" s="41" t="s">
        <v>45</v>
      </c>
      <c r="C27" s="42" t="s">
        <v>1429</v>
      </c>
      <c r="D27" s="42"/>
      <c r="E27" s="42"/>
      <c r="F27" s="42"/>
      <c r="G27" s="42"/>
      <c r="H27" s="43">
        <f>+H23-H25</f>
        <v>6403133</v>
      </c>
      <c r="I27" s="21"/>
    </row>
    <row r="28" spans="2:10" ht="15.75" thickTop="1" x14ac:dyDescent="0.25">
      <c r="B28" s="20"/>
      <c r="C28" s="37" t="s">
        <v>58</v>
      </c>
      <c r="D28" s="37"/>
      <c r="E28" s="37"/>
      <c r="F28" s="37"/>
      <c r="G28" s="37"/>
      <c r="H28" s="24"/>
      <c r="I28" s="21"/>
    </row>
    <row r="29" spans="2:10" x14ac:dyDescent="0.25">
      <c r="B29" s="20"/>
      <c r="C29" s="37" t="s">
        <v>59</v>
      </c>
      <c r="D29" s="37"/>
      <c r="E29" s="37"/>
      <c r="F29" s="37"/>
      <c r="G29" s="37"/>
      <c r="H29" s="24"/>
      <c r="I29" s="21"/>
    </row>
    <row r="30" spans="2:10" x14ac:dyDescent="0.25">
      <c r="B30" s="44"/>
      <c r="C30" s="45"/>
      <c r="D30" s="45"/>
      <c r="E30" s="45"/>
      <c r="F30" s="45"/>
      <c r="G30" s="45"/>
      <c r="H30" s="45"/>
      <c r="I30" s="46"/>
    </row>
  </sheetData>
  <mergeCells count="6">
    <mergeCell ref="C25:G25"/>
    <mergeCell ref="E6:G6"/>
    <mergeCell ref="C8:G8"/>
    <mergeCell ref="C16:G16"/>
    <mergeCell ref="C18:G18"/>
    <mergeCell ref="C23:G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0DD9-9C50-419D-9F7D-77D603560803}">
  <dimension ref="A1:T42"/>
  <sheetViews>
    <sheetView workbookViewId="0">
      <selection activeCell="C2" sqref="C2:C42"/>
    </sheetView>
  </sheetViews>
  <sheetFormatPr baseColWidth="10" defaultRowHeight="12.75" outlineLevelRow="3" x14ac:dyDescent="0.2"/>
  <cols>
    <col min="1" max="1" width="22.28515625" style="48" bestFit="1" customWidth="1"/>
    <col min="2" max="2" width="16.28515625" style="48" bestFit="1" customWidth="1"/>
    <col min="3" max="3" width="21.5703125" style="48" bestFit="1" customWidth="1"/>
    <col min="4" max="4" width="53.28515625" style="48" bestFit="1" customWidth="1"/>
    <col min="5" max="5" width="17" style="48" bestFit="1" customWidth="1"/>
    <col min="6" max="6" width="12" style="48" bestFit="1" customWidth="1"/>
    <col min="7" max="7" width="15.140625" style="48" bestFit="1" customWidth="1"/>
    <col min="8" max="8" width="12.7109375" style="48" bestFit="1" customWidth="1"/>
    <col min="9" max="9" width="18.140625" style="48" bestFit="1" customWidth="1"/>
    <col min="10" max="10" width="17" style="48" bestFit="1" customWidth="1"/>
    <col min="11" max="11" width="18.5703125" style="48" bestFit="1" customWidth="1"/>
    <col min="12" max="12" width="13.140625" style="48" bestFit="1" customWidth="1"/>
    <col min="13" max="13" width="16.140625" style="48" bestFit="1" customWidth="1"/>
    <col min="14" max="14" width="18.85546875" style="48" bestFit="1" customWidth="1"/>
    <col min="15" max="15" width="25.85546875" style="48" bestFit="1" customWidth="1"/>
    <col min="16" max="16" width="17.140625" style="48" bestFit="1" customWidth="1"/>
    <col min="17" max="17" width="23.7109375" style="48" bestFit="1" customWidth="1"/>
    <col min="18" max="18" width="15.5703125" style="48" bestFit="1" customWidth="1"/>
    <col min="19" max="19" width="22.140625" style="48" bestFit="1" customWidth="1"/>
    <col min="20" max="20" width="8.42578125" style="48" bestFit="1" customWidth="1"/>
    <col min="21" max="16384" width="11.42578125" style="48"/>
  </cols>
  <sheetData>
    <row r="1" spans="1:20" x14ac:dyDescent="0.2">
      <c r="A1" s="47" t="s">
        <v>60</v>
      </c>
      <c r="B1" s="47" t="s">
        <v>61</v>
      </c>
      <c r="C1" s="47" t="s">
        <v>70</v>
      </c>
      <c r="D1" s="47" t="s">
        <v>72</v>
      </c>
      <c r="E1" s="47" t="s">
        <v>71</v>
      </c>
      <c r="F1" s="47" t="s">
        <v>62</v>
      </c>
      <c r="G1" s="47" t="s">
        <v>63</v>
      </c>
      <c r="H1" s="47" t="s">
        <v>64</v>
      </c>
      <c r="I1" s="47" t="s">
        <v>65</v>
      </c>
      <c r="J1" s="47" t="s">
        <v>66</v>
      </c>
      <c r="K1" s="47" t="s">
        <v>67</v>
      </c>
      <c r="L1" s="47" t="s">
        <v>68</v>
      </c>
      <c r="M1" s="47" t="s">
        <v>69</v>
      </c>
      <c r="N1" s="47" t="s">
        <v>73</v>
      </c>
      <c r="O1" s="47" t="s">
        <v>74</v>
      </c>
      <c r="P1" s="47" t="s">
        <v>75</v>
      </c>
      <c r="Q1" s="47" t="s">
        <v>76</v>
      </c>
      <c r="R1" s="47" t="s">
        <v>77</v>
      </c>
      <c r="S1" s="47" t="s">
        <v>78</v>
      </c>
      <c r="T1" s="47" t="s">
        <v>79</v>
      </c>
    </row>
    <row r="2" spans="1:20" outlineLevel="3" x14ac:dyDescent="0.2">
      <c r="A2" s="49"/>
      <c r="B2" s="48">
        <v>16526</v>
      </c>
      <c r="C2" s="51">
        <v>109700</v>
      </c>
      <c r="D2" s="48" t="s">
        <v>1433</v>
      </c>
      <c r="F2" s="48" t="s">
        <v>1430</v>
      </c>
      <c r="G2" s="48" t="s">
        <v>1431</v>
      </c>
      <c r="H2" s="48" t="s">
        <v>1432</v>
      </c>
      <c r="I2" s="48" t="s">
        <v>83</v>
      </c>
      <c r="K2" s="50">
        <v>42187</v>
      </c>
      <c r="M2" s="50">
        <v>44510</v>
      </c>
      <c r="N2" s="48" t="s">
        <v>86</v>
      </c>
      <c r="O2" s="51">
        <v>2119</v>
      </c>
      <c r="P2" s="48" t="s">
        <v>4</v>
      </c>
      <c r="Q2" s="48" t="s">
        <v>1434</v>
      </c>
      <c r="T2" s="48" t="s">
        <v>1435</v>
      </c>
    </row>
    <row r="3" spans="1:20" outlineLevel="3" x14ac:dyDescent="0.2">
      <c r="A3" s="49"/>
      <c r="B3" s="48">
        <v>21434</v>
      </c>
      <c r="C3" s="51">
        <v>369920</v>
      </c>
      <c r="D3" s="48" t="s">
        <v>1438</v>
      </c>
      <c r="F3" s="48" t="s">
        <v>1436</v>
      </c>
      <c r="G3" s="48" t="s">
        <v>1431</v>
      </c>
      <c r="H3" s="48" t="s">
        <v>1437</v>
      </c>
      <c r="I3" s="48" t="s">
        <v>83</v>
      </c>
      <c r="K3" s="50">
        <v>42256</v>
      </c>
      <c r="M3" s="50">
        <v>44501</v>
      </c>
      <c r="N3" s="48" t="s">
        <v>86</v>
      </c>
      <c r="O3" s="51">
        <v>2351</v>
      </c>
      <c r="P3" s="48" t="s">
        <v>1439</v>
      </c>
      <c r="Q3" s="48" t="s">
        <v>1440</v>
      </c>
      <c r="T3" s="48" t="s">
        <v>1435</v>
      </c>
    </row>
    <row r="4" spans="1:20" outlineLevel="3" x14ac:dyDescent="0.2">
      <c r="A4" s="49"/>
      <c r="B4" s="48">
        <v>21434</v>
      </c>
      <c r="C4" s="51">
        <v>994300</v>
      </c>
      <c r="D4" s="48" t="s">
        <v>1442</v>
      </c>
      <c r="F4" s="48" t="s">
        <v>1436</v>
      </c>
      <c r="G4" s="48" t="s">
        <v>1441</v>
      </c>
      <c r="H4" s="48" t="s">
        <v>1437</v>
      </c>
      <c r="I4" s="48" t="s">
        <v>83</v>
      </c>
      <c r="K4" s="50">
        <v>42256</v>
      </c>
      <c r="M4" s="50">
        <v>44501</v>
      </c>
      <c r="N4" s="48" t="s">
        <v>86</v>
      </c>
      <c r="O4" s="51">
        <v>2344</v>
      </c>
      <c r="P4" s="48" t="s">
        <v>1439</v>
      </c>
      <c r="Q4" s="48" t="s">
        <v>1440</v>
      </c>
      <c r="T4" s="48" t="s">
        <v>1435</v>
      </c>
    </row>
    <row r="5" spans="1:20" outlineLevel="3" x14ac:dyDescent="0.2">
      <c r="A5" s="49"/>
      <c r="B5" s="48">
        <v>17132</v>
      </c>
      <c r="C5" s="51">
        <v>276690</v>
      </c>
      <c r="D5" s="48" t="s">
        <v>1445</v>
      </c>
      <c r="F5" s="48" t="s">
        <v>1443</v>
      </c>
      <c r="G5" s="48" t="s">
        <v>1431</v>
      </c>
      <c r="H5" s="48" t="s">
        <v>1444</v>
      </c>
      <c r="I5" s="48" t="s">
        <v>83</v>
      </c>
      <c r="K5" s="50">
        <v>42195</v>
      </c>
      <c r="M5" s="50">
        <v>44510</v>
      </c>
      <c r="N5" s="48" t="s">
        <v>86</v>
      </c>
      <c r="O5" s="51">
        <v>2351</v>
      </c>
      <c r="P5" s="48" t="s">
        <v>4</v>
      </c>
      <c r="Q5" s="48" t="s">
        <v>1446</v>
      </c>
      <c r="T5" s="48" t="s">
        <v>1435</v>
      </c>
    </row>
    <row r="6" spans="1:20" outlineLevel="3" x14ac:dyDescent="0.2">
      <c r="A6" s="49"/>
      <c r="B6" s="48">
        <v>64969</v>
      </c>
      <c r="C6" s="51">
        <v>87930</v>
      </c>
      <c r="D6" s="48" t="s">
        <v>1449</v>
      </c>
      <c r="F6" s="48" t="s">
        <v>1447</v>
      </c>
      <c r="G6" s="48" t="s">
        <v>1431</v>
      </c>
      <c r="H6" s="48" t="s">
        <v>1448</v>
      </c>
      <c r="I6" s="48" t="s">
        <v>83</v>
      </c>
      <c r="K6" s="50">
        <v>42690</v>
      </c>
      <c r="M6" s="50">
        <v>44510</v>
      </c>
      <c r="N6" s="48" t="s">
        <v>86</v>
      </c>
      <c r="O6" s="51">
        <v>1952</v>
      </c>
      <c r="P6" s="48" t="s">
        <v>4</v>
      </c>
      <c r="Q6" s="48" t="s">
        <v>554</v>
      </c>
      <c r="T6" s="48" t="s">
        <v>1435</v>
      </c>
    </row>
    <row r="7" spans="1:20" outlineLevel="3" x14ac:dyDescent="0.2">
      <c r="A7" s="49"/>
      <c r="B7" s="48">
        <v>56971</v>
      </c>
      <c r="C7" s="51">
        <v>55740</v>
      </c>
      <c r="D7" s="48" t="s">
        <v>1453</v>
      </c>
      <c r="F7" s="48" t="s">
        <v>1450</v>
      </c>
      <c r="G7" s="48" t="s">
        <v>1451</v>
      </c>
      <c r="H7" s="48" t="s">
        <v>1452</v>
      </c>
      <c r="I7" s="48" t="s">
        <v>83</v>
      </c>
      <c r="K7" s="50">
        <v>42609</v>
      </c>
      <c r="M7" s="50">
        <v>44510</v>
      </c>
      <c r="N7" s="48" t="s">
        <v>86</v>
      </c>
      <c r="O7" s="51">
        <v>1935</v>
      </c>
      <c r="P7" s="48" t="s">
        <v>4</v>
      </c>
      <c r="Q7" s="48" t="s">
        <v>311</v>
      </c>
      <c r="T7" s="48" t="s">
        <v>1435</v>
      </c>
    </row>
    <row r="8" spans="1:20" outlineLevel="3" x14ac:dyDescent="0.2">
      <c r="A8" s="49"/>
      <c r="B8" s="48">
        <v>62174</v>
      </c>
      <c r="C8" s="51">
        <v>85870</v>
      </c>
      <c r="D8" s="48" t="s">
        <v>1455</v>
      </c>
      <c r="F8" s="48" t="s">
        <v>1450</v>
      </c>
      <c r="G8" s="48" t="s">
        <v>1431</v>
      </c>
      <c r="H8" s="48" t="s">
        <v>1454</v>
      </c>
      <c r="I8" s="48" t="s">
        <v>83</v>
      </c>
      <c r="K8" s="50">
        <v>42649</v>
      </c>
      <c r="M8" s="50">
        <v>44510</v>
      </c>
      <c r="N8" s="48" t="s">
        <v>86</v>
      </c>
      <c r="O8" s="51">
        <v>1935</v>
      </c>
      <c r="P8" s="48" t="s">
        <v>4</v>
      </c>
      <c r="Q8" s="48" t="s">
        <v>311</v>
      </c>
      <c r="T8" s="48" t="s">
        <v>1435</v>
      </c>
    </row>
    <row r="9" spans="1:20" outlineLevel="3" x14ac:dyDescent="0.2">
      <c r="A9" s="49"/>
      <c r="B9" s="48">
        <v>62434</v>
      </c>
      <c r="C9" s="51">
        <v>118880</v>
      </c>
      <c r="D9" s="48" t="s">
        <v>1457</v>
      </c>
      <c r="F9" s="48" t="s">
        <v>1450</v>
      </c>
      <c r="G9" s="48" t="s">
        <v>1431</v>
      </c>
      <c r="H9" s="48" t="s">
        <v>1456</v>
      </c>
      <c r="I9" s="48" t="s">
        <v>83</v>
      </c>
      <c r="K9" s="50">
        <v>42653</v>
      </c>
      <c r="M9" s="50">
        <v>44510</v>
      </c>
      <c r="N9" s="48" t="s">
        <v>86</v>
      </c>
      <c r="O9" s="51">
        <v>1935</v>
      </c>
      <c r="P9" s="48" t="s">
        <v>4</v>
      </c>
      <c r="Q9" s="48" t="s">
        <v>311</v>
      </c>
      <c r="T9" s="48" t="s">
        <v>1435</v>
      </c>
    </row>
    <row r="10" spans="1:20" outlineLevel="3" x14ac:dyDescent="0.2">
      <c r="A10" s="49"/>
      <c r="B10" s="48">
        <v>62701</v>
      </c>
      <c r="C10" s="51">
        <v>45300</v>
      </c>
      <c r="D10" s="48" t="s">
        <v>1460</v>
      </c>
      <c r="F10" s="48" t="s">
        <v>1458</v>
      </c>
      <c r="G10" s="48" t="s">
        <v>1431</v>
      </c>
      <c r="H10" s="48" t="s">
        <v>1459</v>
      </c>
      <c r="I10" s="48" t="s">
        <v>83</v>
      </c>
      <c r="K10" s="50">
        <v>42714</v>
      </c>
      <c r="M10" s="50">
        <v>44510</v>
      </c>
      <c r="N10" s="48" t="s">
        <v>86</v>
      </c>
      <c r="O10" s="51">
        <v>1952</v>
      </c>
      <c r="P10" s="48" t="s">
        <v>4</v>
      </c>
      <c r="Q10" s="48" t="s">
        <v>820</v>
      </c>
      <c r="T10" s="48" t="s">
        <v>1435</v>
      </c>
    </row>
    <row r="11" spans="1:20" outlineLevel="3" x14ac:dyDescent="0.2">
      <c r="A11" s="49"/>
      <c r="B11" s="48">
        <v>48661</v>
      </c>
      <c r="C11" s="51">
        <v>76630</v>
      </c>
      <c r="D11" s="48" t="s">
        <v>1463</v>
      </c>
      <c r="F11" s="48" t="s">
        <v>1461</v>
      </c>
      <c r="G11" s="48" t="s">
        <v>1431</v>
      </c>
      <c r="H11" s="48" t="s">
        <v>1462</v>
      </c>
      <c r="I11" s="48" t="s">
        <v>83</v>
      </c>
      <c r="K11" s="50">
        <v>42546</v>
      </c>
      <c r="M11" s="50">
        <v>44510</v>
      </c>
      <c r="N11" s="48" t="s">
        <v>86</v>
      </c>
      <c r="O11" s="51">
        <v>1952</v>
      </c>
      <c r="P11" s="48" t="s">
        <v>4</v>
      </c>
      <c r="Q11" s="48" t="s">
        <v>321</v>
      </c>
      <c r="T11" s="48" t="s">
        <v>1435</v>
      </c>
    </row>
    <row r="12" spans="1:20" outlineLevel="3" x14ac:dyDescent="0.2">
      <c r="A12" s="49"/>
      <c r="B12" s="48">
        <v>30670</v>
      </c>
      <c r="C12" s="51">
        <v>84200</v>
      </c>
      <c r="D12" s="48" t="s">
        <v>1466</v>
      </c>
      <c r="F12" s="48" t="s">
        <v>1464</v>
      </c>
      <c r="G12" s="48" t="s">
        <v>1431</v>
      </c>
      <c r="H12" s="48" t="s">
        <v>1465</v>
      </c>
      <c r="I12" s="48" t="s">
        <v>83</v>
      </c>
      <c r="K12" s="50">
        <v>42375</v>
      </c>
      <c r="M12" s="50">
        <v>44510</v>
      </c>
      <c r="N12" s="48" t="s">
        <v>86</v>
      </c>
      <c r="O12" s="51">
        <v>2266</v>
      </c>
      <c r="P12" s="48" t="s">
        <v>4</v>
      </c>
      <c r="Q12" s="48" t="s">
        <v>1446</v>
      </c>
      <c r="T12" s="48" t="s">
        <v>1435</v>
      </c>
    </row>
    <row r="13" spans="1:20" outlineLevel="3" x14ac:dyDescent="0.2">
      <c r="A13" s="49"/>
      <c r="B13" s="48">
        <v>28245</v>
      </c>
      <c r="C13" s="51">
        <v>60100</v>
      </c>
      <c r="D13" s="48" t="s">
        <v>1438</v>
      </c>
      <c r="F13" s="48" t="s">
        <v>1467</v>
      </c>
      <c r="G13" s="48" t="s">
        <v>1431</v>
      </c>
      <c r="H13" s="48" t="s">
        <v>1468</v>
      </c>
      <c r="I13" s="48" t="s">
        <v>83</v>
      </c>
      <c r="K13" s="50">
        <v>42339</v>
      </c>
      <c r="M13" s="50">
        <v>44501</v>
      </c>
      <c r="N13" s="48" t="s">
        <v>86</v>
      </c>
      <c r="O13" s="51">
        <v>2262</v>
      </c>
      <c r="P13" s="48" t="s">
        <v>1439</v>
      </c>
      <c r="Q13" s="48" t="s">
        <v>1469</v>
      </c>
      <c r="T13" s="48" t="s">
        <v>1435</v>
      </c>
    </row>
    <row r="14" spans="1:20" outlineLevel="3" x14ac:dyDescent="0.2">
      <c r="A14" s="49"/>
      <c r="B14" s="48">
        <v>28520</v>
      </c>
      <c r="C14" s="51">
        <v>42300</v>
      </c>
      <c r="D14" s="48" t="s">
        <v>1438</v>
      </c>
      <c r="F14" s="48" t="s">
        <v>1467</v>
      </c>
      <c r="G14" s="48" t="s">
        <v>1431</v>
      </c>
      <c r="H14" s="48" t="s">
        <v>1470</v>
      </c>
      <c r="I14" s="48" t="s">
        <v>83</v>
      </c>
      <c r="K14" s="50">
        <v>42339</v>
      </c>
      <c r="M14" s="50">
        <v>44501</v>
      </c>
      <c r="N14" s="48" t="s">
        <v>86</v>
      </c>
      <c r="O14" s="51">
        <v>2262</v>
      </c>
      <c r="P14" s="48" t="s">
        <v>1439</v>
      </c>
      <c r="Q14" s="48" t="s">
        <v>1471</v>
      </c>
      <c r="T14" s="48" t="s">
        <v>1435</v>
      </c>
    </row>
    <row r="15" spans="1:20" outlineLevel="3" x14ac:dyDescent="0.2">
      <c r="A15" s="49"/>
      <c r="B15" s="48">
        <v>29671</v>
      </c>
      <c r="C15" s="51">
        <v>82590</v>
      </c>
      <c r="D15" s="48" t="s">
        <v>1438</v>
      </c>
      <c r="F15" s="48" t="s">
        <v>1467</v>
      </c>
      <c r="G15" s="48" t="s">
        <v>1431</v>
      </c>
      <c r="H15" s="48" t="s">
        <v>1472</v>
      </c>
      <c r="I15" s="48" t="s">
        <v>83</v>
      </c>
      <c r="K15" s="50">
        <v>42339</v>
      </c>
      <c r="M15" s="50">
        <v>44501</v>
      </c>
      <c r="N15" s="48" t="s">
        <v>86</v>
      </c>
      <c r="O15" s="51">
        <v>2262</v>
      </c>
      <c r="P15" s="48" t="s">
        <v>1439</v>
      </c>
      <c r="Q15" s="48" t="s">
        <v>1473</v>
      </c>
      <c r="T15" s="48" t="s">
        <v>1435</v>
      </c>
    </row>
    <row r="16" spans="1:20" outlineLevel="3" x14ac:dyDescent="0.2">
      <c r="A16" s="49"/>
      <c r="B16" s="48">
        <v>67877</v>
      </c>
      <c r="C16" s="51">
        <v>85450</v>
      </c>
      <c r="D16" s="48" t="s">
        <v>1476</v>
      </c>
      <c r="F16" s="48" t="s">
        <v>1474</v>
      </c>
      <c r="G16" s="48" t="s">
        <v>1431</v>
      </c>
      <c r="H16" s="48" t="s">
        <v>1475</v>
      </c>
      <c r="I16" s="48" t="s">
        <v>83</v>
      </c>
      <c r="K16" s="50">
        <v>42734</v>
      </c>
      <c r="M16" s="50">
        <v>44510</v>
      </c>
      <c r="N16" s="48" t="s">
        <v>86</v>
      </c>
      <c r="O16" s="51">
        <v>1861</v>
      </c>
      <c r="P16" s="48" t="s">
        <v>4</v>
      </c>
      <c r="Q16" s="48" t="s">
        <v>1477</v>
      </c>
      <c r="T16" s="48" t="s">
        <v>1435</v>
      </c>
    </row>
    <row r="17" spans="1:20" outlineLevel="3" x14ac:dyDescent="0.2">
      <c r="A17" s="49"/>
      <c r="B17" s="48">
        <v>71217</v>
      </c>
      <c r="C17" s="51">
        <v>194860</v>
      </c>
      <c r="D17" s="48" t="s">
        <v>1480</v>
      </c>
      <c r="F17" s="48" t="s">
        <v>1478</v>
      </c>
      <c r="G17" s="48" t="s">
        <v>1431</v>
      </c>
      <c r="H17" s="48" t="s">
        <v>1479</v>
      </c>
      <c r="I17" s="48" t="s">
        <v>83</v>
      </c>
      <c r="K17" s="50">
        <v>42772</v>
      </c>
      <c r="M17" s="50">
        <v>44510</v>
      </c>
      <c r="N17" s="48" t="s">
        <v>86</v>
      </c>
      <c r="O17" s="51">
        <v>1861</v>
      </c>
      <c r="P17" s="48" t="s">
        <v>4</v>
      </c>
      <c r="Q17" s="48" t="s">
        <v>1434</v>
      </c>
      <c r="T17" s="48" t="s">
        <v>1435</v>
      </c>
    </row>
    <row r="18" spans="1:20" outlineLevel="3" x14ac:dyDescent="0.2">
      <c r="A18" s="49"/>
      <c r="B18" s="53">
        <v>71610</v>
      </c>
      <c r="C18" s="51">
        <v>63360</v>
      </c>
      <c r="D18" s="48" t="s">
        <v>1460</v>
      </c>
      <c r="F18" s="48" t="s">
        <v>1481</v>
      </c>
      <c r="G18" s="48" t="s">
        <v>1431</v>
      </c>
      <c r="H18" s="48" t="s">
        <v>1482</v>
      </c>
      <c r="I18" s="48" t="s">
        <v>83</v>
      </c>
      <c r="K18" s="50">
        <v>42777</v>
      </c>
      <c r="M18" s="50">
        <v>44510</v>
      </c>
      <c r="N18" s="48" t="s">
        <v>86</v>
      </c>
      <c r="O18" s="51">
        <v>1861</v>
      </c>
      <c r="P18" s="48" t="s">
        <v>4</v>
      </c>
      <c r="Q18" s="48" t="s">
        <v>1483</v>
      </c>
      <c r="T18" s="48" t="s">
        <v>1435</v>
      </c>
    </row>
    <row r="19" spans="1:20" outlineLevel="3" x14ac:dyDescent="0.2">
      <c r="A19" s="49"/>
      <c r="B19" s="48">
        <v>72367</v>
      </c>
      <c r="C19" s="51">
        <v>156570</v>
      </c>
      <c r="D19" s="48" t="s">
        <v>1486</v>
      </c>
      <c r="F19" s="48" t="s">
        <v>1484</v>
      </c>
      <c r="G19" s="48" t="s">
        <v>1431</v>
      </c>
      <c r="H19" s="48" t="s">
        <v>1485</v>
      </c>
      <c r="I19" s="48" t="s">
        <v>83</v>
      </c>
      <c r="K19" s="50">
        <v>42785</v>
      </c>
      <c r="M19" s="50">
        <v>44510</v>
      </c>
      <c r="N19" s="48" t="s">
        <v>86</v>
      </c>
      <c r="O19" s="51">
        <v>1861</v>
      </c>
      <c r="P19" s="48" t="s">
        <v>4</v>
      </c>
      <c r="Q19" s="48" t="s">
        <v>523</v>
      </c>
      <c r="T19" s="48" t="s">
        <v>1435</v>
      </c>
    </row>
    <row r="20" spans="1:20" outlineLevel="3" x14ac:dyDescent="0.2">
      <c r="A20" s="49"/>
      <c r="B20" s="48">
        <v>99672</v>
      </c>
      <c r="C20" s="51">
        <v>232750</v>
      </c>
      <c r="D20" s="48" t="s">
        <v>1489</v>
      </c>
      <c r="F20" s="48" t="s">
        <v>1487</v>
      </c>
      <c r="G20" s="48" t="s">
        <v>1431</v>
      </c>
      <c r="H20" s="48" t="s">
        <v>1488</v>
      </c>
      <c r="I20" s="48" t="s">
        <v>83</v>
      </c>
      <c r="K20" s="50">
        <v>43026</v>
      </c>
      <c r="M20" s="50">
        <v>44502</v>
      </c>
      <c r="N20" s="48" t="s">
        <v>86</v>
      </c>
      <c r="O20" s="51">
        <v>1492</v>
      </c>
      <c r="P20" s="48" t="s">
        <v>4</v>
      </c>
      <c r="Q20" s="48" t="s">
        <v>366</v>
      </c>
      <c r="T20" s="48" t="s">
        <v>1435</v>
      </c>
    </row>
    <row r="21" spans="1:20" outlineLevel="3" x14ac:dyDescent="0.2">
      <c r="A21" s="49"/>
      <c r="B21" s="48">
        <v>99672</v>
      </c>
      <c r="C21" s="51">
        <v>210700</v>
      </c>
      <c r="D21" s="48" t="s">
        <v>1490</v>
      </c>
      <c r="F21" s="48" t="s">
        <v>1487</v>
      </c>
      <c r="G21" s="48" t="s">
        <v>1431</v>
      </c>
      <c r="H21" s="48" t="s">
        <v>1488</v>
      </c>
      <c r="I21" s="48" t="s">
        <v>83</v>
      </c>
      <c r="K21" s="50">
        <v>43026</v>
      </c>
      <c r="M21" s="50">
        <v>44502</v>
      </c>
      <c r="N21" s="48" t="s">
        <v>86</v>
      </c>
      <c r="O21" s="51">
        <v>1481</v>
      </c>
      <c r="P21" s="48" t="s">
        <v>4</v>
      </c>
      <c r="Q21" s="48" t="s">
        <v>366</v>
      </c>
      <c r="T21" s="48" t="s">
        <v>1435</v>
      </c>
    </row>
    <row r="22" spans="1:20" outlineLevel="3" x14ac:dyDescent="0.2">
      <c r="A22" s="49"/>
      <c r="B22" s="48">
        <v>92757</v>
      </c>
      <c r="C22" s="51">
        <v>133000</v>
      </c>
      <c r="D22" s="48" t="s">
        <v>1493</v>
      </c>
      <c r="F22" s="48" t="s">
        <v>1491</v>
      </c>
      <c r="G22" s="48" t="s">
        <v>1451</v>
      </c>
      <c r="H22" s="48" t="s">
        <v>1492</v>
      </c>
      <c r="I22" s="48" t="s">
        <v>83</v>
      </c>
      <c r="K22" s="50">
        <v>42965</v>
      </c>
      <c r="M22" s="50">
        <v>44501</v>
      </c>
      <c r="N22" s="48" t="s">
        <v>86</v>
      </c>
      <c r="O22" s="51">
        <v>1492</v>
      </c>
      <c r="P22" s="48" t="s">
        <v>4</v>
      </c>
      <c r="Q22" s="48" t="s">
        <v>311</v>
      </c>
      <c r="T22" s="48" t="s">
        <v>1435</v>
      </c>
    </row>
    <row r="23" spans="1:20" outlineLevel="3" x14ac:dyDescent="0.2">
      <c r="A23" s="49"/>
      <c r="B23" s="48">
        <v>91524</v>
      </c>
      <c r="C23" s="51">
        <v>196120</v>
      </c>
      <c r="D23" s="48" t="s">
        <v>1496</v>
      </c>
      <c r="F23" s="48" t="s">
        <v>1494</v>
      </c>
      <c r="G23" s="48" t="s">
        <v>1431</v>
      </c>
      <c r="H23" s="48" t="s">
        <v>1495</v>
      </c>
      <c r="I23" s="48" t="s">
        <v>83</v>
      </c>
      <c r="K23" s="50">
        <v>42954</v>
      </c>
      <c r="M23" s="50">
        <v>44519</v>
      </c>
      <c r="N23" s="48" t="s">
        <v>86</v>
      </c>
      <c r="O23" s="51">
        <v>1492</v>
      </c>
      <c r="P23" s="48" t="s">
        <v>4</v>
      </c>
      <c r="Q23" s="48" t="s">
        <v>477</v>
      </c>
      <c r="T23" s="48" t="s">
        <v>1435</v>
      </c>
    </row>
    <row r="24" spans="1:20" outlineLevel="3" x14ac:dyDescent="0.2">
      <c r="A24" s="49"/>
      <c r="B24" s="48">
        <v>86418</v>
      </c>
      <c r="C24" s="51">
        <v>149950</v>
      </c>
      <c r="D24" s="48" t="s">
        <v>1499</v>
      </c>
      <c r="F24" s="48" t="s">
        <v>1497</v>
      </c>
      <c r="G24" s="48" t="s">
        <v>1431</v>
      </c>
      <c r="H24" s="48" t="s">
        <v>1498</v>
      </c>
      <c r="I24" s="48" t="s">
        <v>83</v>
      </c>
      <c r="K24" s="50">
        <v>42908</v>
      </c>
      <c r="M24" s="50">
        <v>44502</v>
      </c>
      <c r="N24" s="48" t="s">
        <v>86</v>
      </c>
      <c r="O24" s="51">
        <v>1479</v>
      </c>
      <c r="P24" s="48" t="s">
        <v>4</v>
      </c>
      <c r="Q24" s="48" t="s">
        <v>1500</v>
      </c>
      <c r="T24" s="48" t="s">
        <v>1435</v>
      </c>
    </row>
    <row r="25" spans="1:20" outlineLevel="3" x14ac:dyDescent="0.2">
      <c r="A25" s="49"/>
      <c r="B25" s="48">
        <v>89797</v>
      </c>
      <c r="C25" s="51">
        <v>148180</v>
      </c>
      <c r="D25" s="48" t="s">
        <v>1502</v>
      </c>
      <c r="F25" s="48" t="s">
        <v>1497</v>
      </c>
      <c r="G25" s="48" t="s">
        <v>1431</v>
      </c>
      <c r="H25" s="48" t="s">
        <v>1501</v>
      </c>
      <c r="I25" s="48" t="s">
        <v>83</v>
      </c>
      <c r="K25" s="50">
        <v>42938</v>
      </c>
      <c r="M25" s="50">
        <v>44502</v>
      </c>
      <c r="N25" s="48" t="s">
        <v>86</v>
      </c>
      <c r="O25" s="51">
        <v>1479</v>
      </c>
      <c r="P25" s="48" t="s">
        <v>4</v>
      </c>
      <c r="Q25" s="48" t="s">
        <v>1500</v>
      </c>
      <c r="T25" s="48" t="s">
        <v>1435</v>
      </c>
    </row>
    <row r="26" spans="1:20" outlineLevel="3" x14ac:dyDescent="0.2">
      <c r="A26" s="49"/>
      <c r="B26" s="48">
        <v>93951</v>
      </c>
      <c r="C26" s="51">
        <v>48400</v>
      </c>
      <c r="D26" s="48" t="s">
        <v>1505</v>
      </c>
      <c r="F26" s="48" t="s">
        <v>1503</v>
      </c>
      <c r="G26" s="48" t="s">
        <v>1431</v>
      </c>
      <c r="H26" s="48" t="s">
        <v>1504</v>
      </c>
      <c r="I26" s="48" t="s">
        <v>83</v>
      </c>
      <c r="K26" s="50">
        <v>42975</v>
      </c>
      <c r="M26" s="50">
        <v>44503</v>
      </c>
      <c r="N26" s="48" t="s">
        <v>86</v>
      </c>
      <c r="O26" s="51">
        <v>1478</v>
      </c>
      <c r="P26" s="48" t="s">
        <v>4</v>
      </c>
      <c r="Q26" s="48" t="s">
        <v>452</v>
      </c>
      <c r="T26" s="48" t="s">
        <v>1435</v>
      </c>
    </row>
    <row r="27" spans="1:20" outlineLevel="3" x14ac:dyDescent="0.2">
      <c r="A27" s="49"/>
      <c r="B27" s="48">
        <v>94307</v>
      </c>
      <c r="C27" s="51">
        <v>145760</v>
      </c>
      <c r="D27" s="48" t="s">
        <v>1507</v>
      </c>
      <c r="F27" s="48" t="s">
        <v>1503</v>
      </c>
      <c r="G27" s="48" t="s">
        <v>1431</v>
      </c>
      <c r="H27" s="48" t="s">
        <v>1506</v>
      </c>
      <c r="I27" s="48" t="s">
        <v>83</v>
      </c>
      <c r="K27" s="50">
        <v>42978</v>
      </c>
      <c r="M27" s="50">
        <v>44503</v>
      </c>
      <c r="N27" s="48" t="s">
        <v>86</v>
      </c>
      <c r="O27" s="51">
        <v>1478</v>
      </c>
      <c r="P27" s="48" t="s">
        <v>4</v>
      </c>
      <c r="Q27" s="48" t="s">
        <v>452</v>
      </c>
      <c r="T27" s="48" t="s">
        <v>1435</v>
      </c>
    </row>
    <row r="28" spans="1:20" outlineLevel="3" x14ac:dyDescent="0.2">
      <c r="A28" s="49"/>
      <c r="B28" s="48">
        <v>90406</v>
      </c>
      <c r="C28" s="51">
        <v>424120</v>
      </c>
      <c r="D28" s="48" t="s">
        <v>1510</v>
      </c>
      <c r="F28" s="48" t="s">
        <v>1508</v>
      </c>
      <c r="G28" s="48" t="s">
        <v>1431</v>
      </c>
      <c r="H28" s="48" t="s">
        <v>1509</v>
      </c>
      <c r="I28" s="48" t="s">
        <v>83</v>
      </c>
      <c r="K28" s="50">
        <v>42943</v>
      </c>
      <c r="M28" s="50">
        <v>44505</v>
      </c>
      <c r="N28" s="48" t="s">
        <v>86</v>
      </c>
      <c r="O28" s="51">
        <v>1476</v>
      </c>
      <c r="P28" s="48" t="s">
        <v>4</v>
      </c>
      <c r="Q28" s="48" t="s">
        <v>390</v>
      </c>
      <c r="T28" s="48" t="s">
        <v>1435</v>
      </c>
    </row>
    <row r="29" spans="1:20" outlineLevel="3" x14ac:dyDescent="0.2">
      <c r="A29" s="49"/>
      <c r="B29" s="48">
        <v>80987</v>
      </c>
      <c r="C29" s="51">
        <v>90490</v>
      </c>
      <c r="D29" s="48" t="s">
        <v>1513</v>
      </c>
      <c r="F29" s="48" t="s">
        <v>1511</v>
      </c>
      <c r="G29" s="48" t="s">
        <v>1431</v>
      </c>
      <c r="H29" s="48" t="s">
        <v>1512</v>
      </c>
      <c r="I29" s="48" t="s">
        <v>83</v>
      </c>
      <c r="K29" s="50">
        <v>42863</v>
      </c>
      <c r="M29" s="50">
        <v>44502</v>
      </c>
      <c r="N29" s="48" t="s">
        <v>86</v>
      </c>
      <c r="O29" s="51">
        <v>1472</v>
      </c>
      <c r="P29" s="48" t="s">
        <v>4</v>
      </c>
      <c r="Q29" s="48" t="s">
        <v>350</v>
      </c>
      <c r="T29" s="48" t="s">
        <v>1435</v>
      </c>
    </row>
    <row r="30" spans="1:20" outlineLevel="3" x14ac:dyDescent="0.2">
      <c r="A30" s="49"/>
      <c r="B30" s="53">
        <v>74537</v>
      </c>
      <c r="C30" s="51">
        <v>48400</v>
      </c>
      <c r="D30" s="48" t="s">
        <v>1516</v>
      </c>
      <c r="F30" s="48" t="s">
        <v>1514</v>
      </c>
      <c r="G30" s="48" t="s">
        <v>1431</v>
      </c>
      <c r="H30" s="48" t="s">
        <v>1515</v>
      </c>
      <c r="I30" s="48" t="s">
        <v>83</v>
      </c>
      <c r="K30" s="50">
        <v>42808</v>
      </c>
      <c r="M30" s="50">
        <v>44517</v>
      </c>
      <c r="N30" s="48" t="s">
        <v>86</v>
      </c>
      <c r="O30" s="51">
        <v>1464</v>
      </c>
      <c r="P30" s="48" t="s">
        <v>4</v>
      </c>
      <c r="Q30" s="48" t="s">
        <v>321</v>
      </c>
      <c r="T30" s="48" t="s">
        <v>1435</v>
      </c>
    </row>
    <row r="31" spans="1:20" outlineLevel="3" x14ac:dyDescent="0.2">
      <c r="A31" s="49"/>
      <c r="B31" s="53">
        <v>75503</v>
      </c>
      <c r="C31" s="51">
        <v>64600</v>
      </c>
      <c r="D31" s="48" t="s">
        <v>1516</v>
      </c>
      <c r="F31" s="48" t="s">
        <v>1514</v>
      </c>
      <c r="G31" s="48" t="s">
        <v>1431</v>
      </c>
      <c r="H31" s="48" t="s">
        <v>1517</v>
      </c>
      <c r="I31" s="48" t="s">
        <v>83</v>
      </c>
      <c r="K31" s="50">
        <v>42816</v>
      </c>
      <c r="M31" s="50">
        <v>44517</v>
      </c>
      <c r="N31" s="48" t="s">
        <v>86</v>
      </c>
      <c r="O31" s="51">
        <v>1464</v>
      </c>
      <c r="P31" s="48" t="s">
        <v>4</v>
      </c>
      <c r="Q31" s="48" t="s">
        <v>321</v>
      </c>
      <c r="T31" s="48" t="s">
        <v>1435</v>
      </c>
    </row>
    <row r="32" spans="1:20" outlineLevel="3" x14ac:dyDescent="0.2">
      <c r="A32" s="49"/>
      <c r="B32" s="53">
        <v>78371</v>
      </c>
      <c r="C32" s="51">
        <v>48400</v>
      </c>
      <c r="D32" s="48" t="s">
        <v>1519</v>
      </c>
      <c r="F32" s="48" t="s">
        <v>1514</v>
      </c>
      <c r="G32" s="48" t="s">
        <v>1431</v>
      </c>
      <c r="H32" s="48" t="s">
        <v>1518</v>
      </c>
      <c r="I32" s="48" t="s">
        <v>83</v>
      </c>
      <c r="K32" s="50">
        <v>42842</v>
      </c>
      <c r="M32" s="50">
        <v>44517</v>
      </c>
      <c r="N32" s="48" t="s">
        <v>86</v>
      </c>
      <c r="O32" s="51">
        <v>1464</v>
      </c>
      <c r="P32" s="48" t="s">
        <v>4</v>
      </c>
      <c r="Q32" s="48" t="s">
        <v>321</v>
      </c>
      <c r="T32" s="48" t="s">
        <v>1435</v>
      </c>
    </row>
    <row r="33" spans="1:20" outlineLevel="3" x14ac:dyDescent="0.2">
      <c r="A33" s="49"/>
      <c r="B33" s="48">
        <v>34539</v>
      </c>
      <c r="C33" s="51">
        <v>121710</v>
      </c>
      <c r="D33" s="48" t="s">
        <v>1522</v>
      </c>
      <c r="F33" s="48" t="s">
        <v>1520</v>
      </c>
      <c r="G33" s="48" t="s">
        <v>1431</v>
      </c>
      <c r="H33" s="48" t="s">
        <v>1521</v>
      </c>
      <c r="I33" s="48" t="s">
        <v>83</v>
      </c>
      <c r="K33" s="50">
        <v>42424</v>
      </c>
      <c r="M33" s="50">
        <v>44510</v>
      </c>
      <c r="N33" s="48" t="s">
        <v>86</v>
      </c>
      <c r="O33" s="51">
        <v>2169</v>
      </c>
      <c r="P33" s="48" t="s">
        <v>4</v>
      </c>
      <c r="Q33" s="48" t="s">
        <v>350</v>
      </c>
      <c r="T33" s="48" t="s">
        <v>1435</v>
      </c>
    </row>
    <row r="34" spans="1:20" outlineLevel="3" x14ac:dyDescent="0.2">
      <c r="A34" s="49"/>
      <c r="B34" s="48">
        <v>89452</v>
      </c>
      <c r="C34" s="51">
        <v>49340</v>
      </c>
      <c r="D34" s="48" t="s">
        <v>1525</v>
      </c>
      <c r="F34" s="48" t="s">
        <v>1523</v>
      </c>
      <c r="G34" s="48" t="s">
        <v>1431</v>
      </c>
      <c r="H34" s="48" t="s">
        <v>1524</v>
      </c>
      <c r="I34" s="48" t="s">
        <v>83</v>
      </c>
      <c r="K34" s="50">
        <v>42935</v>
      </c>
      <c r="M34" s="50">
        <v>44527</v>
      </c>
      <c r="N34" s="48" t="s">
        <v>86</v>
      </c>
      <c r="O34" s="51">
        <v>1377</v>
      </c>
      <c r="P34" s="48" t="s">
        <v>4</v>
      </c>
      <c r="Q34" s="48" t="s">
        <v>554</v>
      </c>
      <c r="T34" s="48" t="s">
        <v>1435</v>
      </c>
    </row>
    <row r="35" spans="1:20" outlineLevel="3" x14ac:dyDescent="0.2">
      <c r="A35" s="49"/>
      <c r="B35" s="48">
        <v>89759</v>
      </c>
      <c r="C35" s="51">
        <v>127210</v>
      </c>
      <c r="D35" s="48" t="s">
        <v>1525</v>
      </c>
      <c r="F35" s="48" t="s">
        <v>1523</v>
      </c>
      <c r="G35" s="48" t="s">
        <v>1431</v>
      </c>
      <c r="H35" s="48" t="s">
        <v>1526</v>
      </c>
      <c r="I35" s="48" t="s">
        <v>83</v>
      </c>
      <c r="K35" s="50">
        <v>42938</v>
      </c>
      <c r="M35" s="50">
        <v>44527</v>
      </c>
      <c r="N35" s="48" t="s">
        <v>86</v>
      </c>
      <c r="O35" s="51">
        <v>1377</v>
      </c>
      <c r="P35" s="48" t="s">
        <v>4</v>
      </c>
      <c r="Q35" s="48" t="s">
        <v>554</v>
      </c>
      <c r="T35" s="48" t="s">
        <v>1435</v>
      </c>
    </row>
    <row r="36" spans="1:20" outlineLevel="3" x14ac:dyDescent="0.2">
      <c r="A36" s="49"/>
      <c r="B36" s="48">
        <v>93501</v>
      </c>
      <c r="C36" s="51">
        <v>165120</v>
      </c>
      <c r="D36" s="48" t="s">
        <v>1528</v>
      </c>
      <c r="F36" s="48" t="s">
        <v>1523</v>
      </c>
      <c r="G36" s="48" t="s">
        <v>1431</v>
      </c>
      <c r="H36" s="48" t="s">
        <v>1527</v>
      </c>
      <c r="I36" s="48" t="s">
        <v>83</v>
      </c>
      <c r="K36" s="50">
        <v>42971</v>
      </c>
      <c r="M36" s="50">
        <v>44527</v>
      </c>
      <c r="N36" s="48" t="s">
        <v>86</v>
      </c>
      <c r="O36" s="51">
        <v>1377</v>
      </c>
      <c r="P36" s="48" t="s">
        <v>4</v>
      </c>
      <c r="Q36" s="48" t="s">
        <v>554</v>
      </c>
      <c r="T36" s="48" t="s">
        <v>1435</v>
      </c>
    </row>
    <row r="37" spans="1:20" outlineLevel="3" x14ac:dyDescent="0.2">
      <c r="A37" s="49"/>
      <c r="B37" s="48">
        <v>95989</v>
      </c>
      <c r="C37" s="51">
        <v>242840</v>
      </c>
      <c r="D37" s="48" t="s">
        <v>1530</v>
      </c>
      <c r="F37" s="48" t="s">
        <v>1523</v>
      </c>
      <c r="G37" s="48" t="s">
        <v>1431</v>
      </c>
      <c r="H37" s="48" t="s">
        <v>1529</v>
      </c>
      <c r="I37" s="48" t="s">
        <v>83</v>
      </c>
      <c r="K37" s="50">
        <v>42993</v>
      </c>
      <c r="M37" s="50">
        <v>44527</v>
      </c>
      <c r="N37" s="48" t="s">
        <v>86</v>
      </c>
      <c r="O37" s="51">
        <v>1377</v>
      </c>
      <c r="P37" s="48" t="s">
        <v>4</v>
      </c>
      <c r="Q37" s="48" t="s">
        <v>554</v>
      </c>
      <c r="T37" s="48" t="s">
        <v>1435</v>
      </c>
    </row>
    <row r="38" spans="1:20" outlineLevel="3" x14ac:dyDescent="0.2">
      <c r="A38" s="49"/>
      <c r="B38" s="48">
        <v>73393</v>
      </c>
      <c r="C38" s="51">
        <v>144370</v>
      </c>
      <c r="D38" s="48" t="s">
        <v>1533</v>
      </c>
      <c r="F38" s="48" t="s">
        <v>1531</v>
      </c>
      <c r="G38" s="48" t="s">
        <v>1431</v>
      </c>
      <c r="H38" s="48" t="s">
        <v>1532</v>
      </c>
      <c r="I38" s="48" t="s">
        <v>83</v>
      </c>
      <c r="K38" s="50">
        <v>42796</v>
      </c>
      <c r="M38" s="50">
        <v>44521</v>
      </c>
      <c r="N38" s="48" t="s">
        <v>86</v>
      </c>
      <c r="O38" s="51">
        <v>1356</v>
      </c>
      <c r="P38" s="48" t="s">
        <v>4</v>
      </c>
      <c r="Q38" s="48" t="s">
        <v>1534</v>
      </c>
      <c r="T38" s="48" t="s">
        <v>1435</v>
      </c>
    </row>
    <row r="39" spans="1:20" outlineLevel="3" x14ac:dyDescent="0.2">
      <c r="A39" s="49"/>
      <c r="B39" s="48">
        <v>76411</v>
      </c>
      <c r="C39" s="51">
        <v>65730</v>
      </c>
      <c r="D39" s="48" t="s">
        <v>1533</v>
      </c>
      <c r="F39" s="48" t="s">
        <v>1531</v>
      </c>
      <c r="G39" s="48" t="s">
        <v>1431</v>
      </c>
      <c r="H39" s="48" t="s">
        <v>1535</v>
      </c>
      <c r="I39" s="48" t="s">
        <v>83</v>
      </c>
      <c r="K39" s="50">
        <v>42824</v>
      </c>
      <c r="M39" s="50">
        <v>44521</v>
      </c>
      <c r="N39" s="48" t="s">
        <v>86</v>
      </c>
      <c r="O39" s="51">
        <v>1356</v>
      </c>
      <c r="P39" s="48" t="s">
        <v>4</v>
      </c>
      <c r="Q39" s="48" t="s">
        <v>1534</v>
      </c>
      <c r="T39" s="48" t="s">
        <v>1435</v>
      </c>
    </row>
    <row r="40" spans="1:20" outlineLevel="3" x14ac:dyDescent="0.2">
      <c r="A40" s="49"/>
      <c r="B40" s="48">
        <v>89236</v>
      </c>
      <c r="C40" s="51">
        <v>118510</v>
      </c>
      <c r="D40" s="48" t="s">
        <v>1525</v>
      </c>
      <c r="F40" s="48" t="s">
        <v>1536</v>
      </c>
      <c r="G40" s="48" t="s">
        <v>1431</v>
      </c>
      <c r="H40" s="48" t="s">
        <v>1537</v>
      </c>
      <c r="I40" s="48" t="s">
        <v>83</v>
      </c>
      <c r="K40" s="50">
        <v>42934</v>
      </c>
      <c r="M40" s="50">
        <v>44522</v>
      </c>
      <c r="N40" s="48" t="s">
        <v>86</v>
      </c>
      <c r="O40" s="51">
        <v>1323</v>
      </c>
      <c r="P40" s="48" t="s">
        <v>4</v>
      </c>
      <c r="Q40" s="48" t="s">
        <v>554</v>
      </c>
      <c r="T40" s="48" t="s">
        <v>1435</v>
      </c>
    </row>
    <row r="41" spans="1:20" outlineLevel="3" x14ac:dyDescent="0.2">
      <c r="A41" s="49"/>
      <c r="B41" s="48">
        <v>56605</v>
      </c>
      <c r="C41" s="51">
        <v>281800</v>
      </c>
      <c r="D41" s="48" t="s">
        <v>1540</v>
      </c>
      <c r="F41" s="48" t="s">
        <v>1538</v>
      </c>
      <c r="G41" s="48" t="s">
        <v>1431</v>
      </c>
      <c r="H41" s="48" t="s">
        <v>1539</v>
      </c>
      <c r="I41" s="48" t="s">
        <v>83</v>
      </c>
      <c r="K41" s="50">
        <v>42607</v>
      </c>
      <c r="M41" s="50">
        <v>44510</v>
      </c>
      <c r="N41" s="48" t="s">
        <v>86</v>
      </c>
      <c r="O41" s="51">
        <v>2051</v>
      </c>
      <c r="P41" s="48" t="s">
        <v>4</v>
      </c>
      <c r="Q41" s="48" t="s">
        <v>311</v>
      </c>
      <c r="T41" s="48" t="s">
        <v>1435</v>
      </c>
    </row>
    <row r="42" spans="1:20" outlineLevel="3" x14ac:dyDescent="0.2">
      <c r="A42" s="49"/>
      <c r="B42" s="48">
        <v>76847</v>
      </c>
      <c r="C42" s="51">
        <v>155243</v>
      </c>
      <c r="D42" s="48" t="s">
        <v>1542</v>
      </c>
      <c r="F42" s="48" t="s">
        <v>1487</v>
      </c>
      <c r="G42" s="48" t="s">
        <v>1431</v>
      </c>
      <c r="H42" s="48" t="s">
        <v>1541</v>
      </c>
      <c r="I42" s="48" t="s">
        <v>83</v>
      </c>
      <c r="J42" s="48" t="s">
        <v>401</v>
      </c>
      <c r="K42" s="50">
        <v>42827</v>
      </c>
      <c r="M42" s="50">
        <v>43557</v>
      </c>
      <c r="N42" s="48" t="s">
        <v>86</v>
      </c>
      <c r="O42" s="51">
        <v>1492</v>
      </c>
      <c r="P42" s="48" t="s">
        <v>365</v>
      </c>
      <c r="Q42" s="48" t="s">
        <v>366</v>
      </c>
      <c r="R42" s="48" t="s">
        <v>88</v>
      </c>
      <c r="S42" s="48" t="s">
        <v>89</v>
      </c>
      <c r="T42" s="48" t="s">
        <v>1435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VERIFICACIÓN DE CARTERA NIT 900</vt:lpstr>
      <vt:lpstr>RESUMEN 900</vt:lpstr>
      <vt:lpstr>CUENTAS X PAGAR 900</vt:lpstr>
      <vt:lpstr>GLOSAS PEND X CONCILIAR  900</vt:lpstr>
      <vt:lpstr>PAGOS 900</vt:lpstr>
      <vt:lpstr>VERIFICACIÓN DE CARTERA NIT 800</vt:lpstr>
      <vt:lpstr>RESUMEN 800</vt:lpstr>
      <vt:lpstr>CUENTAS X PAGAR 800</vt:lpstr>
      <vt:lpstr>PAGOS 800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Gomez Carvajal</dc:creator>
  <cp:lastModifiedBy>Laura Reyes Bernal</cp:lastModifiedBy>
  <dcterms:created xsi:type="dcterms:W3CDTF">2022-04-08T17:22:49Z</dcterms:created>
  <dcterms:modified xsi:type="dcterms:W3CDTF">2022-05-23T21:05:51Z</dcterms:modified>
</cp:coreProperties>
</file>