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SOPORTES DE CONCILIACION\ANEXO TECNICO AIFT010 DE CIRCULAR 011\ok\"/>
    </mc:Choice>
  </mc:AlternateContent>
  <xr:revisionPtr revIDLastSave="0" documentId="13_ncr:1_{DBCCE6E2-DF18-432D-A173-F289CCEB4EC7}" xr6:coauthVersionLast="47" xr6:coauthVersionMax="47" xr10:uidLastSave="{00000000-0000-0000-0000-000000000000}"/>
  <bookViews>
    <workbookView xWindow="-120" yWindow="-120" windowWidth="20730" windowHeight="11160" xr2:uid="{EF220A6E-88AB-4D2C-BAF5-C16CC5C3EB4F}"/>
  </bookViews>
  <sheets>
    <sheet name="HOSP SANTO TOMAS" sheetId="1" r:id="rId1"/>
  </sheets>
  <definedNames>
    <definedName name="_xlnm._FilterDatabase" localSheetId="0" hidden="1">'HOSP SANTO TOMAS'!$A$8:$AI$81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90" i="1" l="1"/>
  <c r="U86" i="1"/>
  <c r="U91" i="1" s="1"/>
  <c r="N81" i="1"/>
  <c r="H81" i="1"/>
  <c r="I81" i="1"/>
  <c r="J81" i="1"/>
  <c r="K81" i="1"/>
  <c r="L81" i="1"/>
  <c r="M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G81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9" i="1"/>
  <c r="O8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B00D83DF-F2BA-4383-921A-CC35F35BE6D2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6A16507F-2E05-4E5C-A2F9-D43660773D46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<sst xmlns="http://schemas.openxmlformats.org/spreadsheetml/2006/main" count="266" uniqueCount="123">
  <si>
    <t>FORMATO AIFT010 - Conciliación Cartera ERP – EBP</t>
  </si>
  <si>
    <t>EPS: COOSALUD EPS SA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</si>
  <si>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</si>
  <si>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</si>
  <si>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</si>
  <si>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</si>
  <si>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</si>
  <si>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</si>
  <si>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</si>
  <si>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</si>
  <si>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</si>
  <si>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</si>
  <si>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</si>
  <si>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</si>
  <si>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</si>
  <si>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</si>
  <si>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</si>
  <si>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</si>
  <si>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</si>
  <si>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</si>
  <si>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</si>
  <si>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</si>
  <si>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</si>
  <si>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</si>
  <si>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</si>
  <si>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</si>
  <si>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</si>
  <si>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</si>
  <si>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</si>
  <si>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</si>
  <si>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</si>
  <si>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</si>
  <si>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</si>
  <si>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</si>
  <si>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</si>
  <si>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</si>
  <si>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</si>
  <si>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</si>
  <si>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</si>
  <si>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</si>
  <si>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EVEN660</t>
  </si>
  <si>
    <t>EVEN2307</t>
  </si>
  <si>
    <t>EVEN3756</t>
  </si>
  <si>
    <t>EVEN3972</t>
  </si>
  <si>
    <t>EVEN3933</t>
  </si>
  <si>
    <t>EVEN3600</t>
  </si>
  <si>
    <t>EVEN3909</t>
  </si>
  <si>
    <t>EVEN2425</t>
  </si>
  <si>
    <t>EVEN2558</t>
  </si>
  <si>
    <t>EVEN1940</t>
  </si>
  <si>
    <t>EVEN2457</t>
  </si>
  <si>
    <t>EVEN1535</t>
  </si>
  <si>
    <t>EVEN3538</t>
  </si>
  <si>
    <t>EVEN3751</t>
  </si>
  <si>
    <t>EVEN3551</t>
  </si>
  <si>
    <t>EVEN3508</t>
  </si>
  <si>
    <t>EVEN1568</t>
  </si>
  <si>
    <t>EVEN2650</t>
  </si>
  <si>
    <t>EVEN2053</t>
  </si>
  <si>
    <t>FV</t>
  </si>
  <si>
    <t>FV1361463</t>
  </si>
  <si>
    <t>FV1361524</t>
  </si>
  <si>
    <t>FV1361990</t>
  </si>
  <si>
    <t>FV1362358</t>
  </si>
  <si>
    <t>FV1362623</t>
  </si>
  <si>
    <t>FV1363051</t>
  </si>
  <si>
    <t>FV1363322</t>
  </si>
  <si>
    <t>FV1364187</t>
  </si>
  <si>
    <t>FV1364827</t>
  </si>
  <si>
    <t>FV1365334</t>
  </si>
  <si>
    <t>FV1365502</t>
  </si>
  <si>
    <t>FV1365796</t>
  </si>
  <si>
    <t>FV1366567</t>
  </si>
  <si>
    <t>FV1367646</t>
  </si>
  <si>
    <t>FV1367688</t>
  </si>
  <si>
    <t>FV1367701</t>
  </si>
  <si>
    <t>FV1367797</t>
  </si>
  <si>
    <t>FV1369663</t>
  </si>
  <si>
    <t>FV1370915</t>
  </si>
  <si>
    <t>FV1372764</t>
  </si>
  <si>
    <t>FV1373150</t>
  </si>
  <si>
    <t>FV1374129</t>
  </si>
  <si>
    <t>FV1374130</t>
  </si>
  <si>
    <t>FV1375045</t>
  </si>
  <si>
    <t>FV1376685</t>
  </si>
  <si>
    <t>FV1376699</t>
  </si>
  <si>
    <t>FV947</t>
  </si>
  <si>
    <t>FV1098</t>
  </si>
  <si>
    <t>FV1243</t>
  </si>
  <si>
    <t>FV1588</t>
  </si>
  <si>
    <t>FV1617</t>
  </si>
  <si>
    <t>FV1770</t>
  </si>
  <si>
    <t>FV1891</t>
  </si>
  <si>
    <t>FV2795</t>
  </si>
  <si>
    <t>FV3059</t>
  </si>
  <si>
    <t>FV3246</t>
  </si>
  <si>
    <t>FV3248</t>
  </si>
  <si>
    <t>FV3249</t>
  </si>
  <si>
    <t>FV3282</t>
  </si>
  <si>
    <t>FV3286</t>
  </si>
  <si>
    <t>FV3294</t>
  </si>
  <si>
    <t>FV3298</t>
  </si>
  <si>
    <t>FV3332</t>
  </si>
  <si>
    <t>FV3485</t>
  </si>
  <si>
    <t>FV1421206</t>
  </si>
  <si>
    <t>FV1421693</t>
  </si>
  <si>
    <t>FV1423099</t>
  </si>
  <si>
    <t>FV1423520</t>
  </si>
  <si>
    <t>FV1434560</t>
  </si>
  <si>
    <t>FV1434573</t>
  </si>
  <si>
    <t>FV1436891</t>
  </si>
  <si>
    <t>FV2895</t>
  </si>
  <si>
    <t>FV3584</t>
  </si>
  <si>
    <t>FECHA DE CORTE DE CONCILIACION: 30 ABRIL 2021</t>
  </si>
  <si>
    <t>FECHA DE CONCILIACION: 28 JUNIO 2021</t>
  </si>
  <si>
    <t>IPS: ESE HOSPITAL SANTO TOMAS DE VILLANUEVA</t>
  </si>
  <si>
    <t>COOSALUD</t>
  </si>
  <si>
    <t>SUBTOTAL</t>
  </si>
  <si>
    <t>CARTERA  IPS</t>
  </si>
  <si>
    <t>FACTURAS DEVUELTAS</t>
  </si>
  <si>
    <t>FACTURAS PAGAS</t>
  </si>
  <si>
    <t>FACTURAS NO REGISTRAN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</si>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</sst>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1">
    <xf numFmtId="0" fontId="0" fillId="0" borderId="0" xfId="0"/>
    <xf numFmtId="0" fontId="2" fillId="0" borderId="0" xfId="0" applyFont="1"/>
    <xf numFmtId="0" fontId="4" fillId="2" borderId="4" xfId="2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1" applyNumberFormat="1" applyFont="1" applyFill="1" applyBorder="1" applyAlignment="1">
      <alignment horizontal="center" vertical="center" wrapText="1"/>
    </xf>
    <xf numFmtId="3" fontId="4" fillId="3" borderId="5" xfId="1" applyNumberFormat="1" applyFont="1" applyFill="1" applyBorder="1" applyAlignment="1">
      <alignment horizontal="center" vertical="center" wrapText="1"/>
    </xf>
    <xf numFmtId="43" fontId="4" fillId="3" borderId="5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14" fontId="5" fillId="0" borderId="5" xfId="0" applyNumberFormat="1" applyFont="1" applyBorder="1" applyAlignment="1">
      <alignment horizontal="center"/>
    </xf>
    <xf numFmtId="3" fontId="5" fillId="0" borderId="5" xfId="0" applyNumberFormat="1" applyFont="1" applyBorder="1"/>
    <xf numFmtId="3" fontId="5" fillId="0" borderId="5" xfId="1" applyNumberFormat="1" applyFont="1" applyFill="1" applyBorder="1"/>
    <xf numFmtId="0" fontId="9" fillId="0" borderId="0" xfId="0" applyFont="1"/>
    <xf numFmtId="0" fontId="9" fillId="0" borderId="5" xfId="0" applyFont="1" applyFill="1" applyBorder="1"/>
    <xf numFmtId="1" fontId="9" fillId="4" borderId="5" xfId="1" applyNumberFormat="1" applyFont="1" applyFill="1" applyBorder="1"/>
    <xf numFmtId="1" fontId="9" fillId="0" borderId="5" xfId="0" applyNumberFormat="1" applyFont="1" applyBorder="1"/>
    <xf numFmtId="0" fontId="9" fillId="0" borderId="6" xfId="0" applyFont="1" applyBorder="1"/>
    <xf numFmtId="0" fontId="9" fillId="0" borderId="5" xfId="1" applyNumberFormat="1" applyFont="1" applyBorder="1"/>
    <xf numFmtId="0" fontId="9" fillId="0" borderId="5" xfId="0" applyFont="1" applyBorder="1"/>
    <xf numFmtId="0" fontId="9" fillId="0" borderId="7" xfId="0" applyFont="1" applyBorder="1"/>
    <xf numFmtId="1" fontId="9" fillId="0" borderId="5" xfId="1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5" fontId="2" fillId="5" borderId="0" xfId="1" applyNumberFormat="1" applyFont="1" applyFill="1"/>
    <xf numFmtId="0" fontId="0" fillId="0" borderId="8" xfId="0" applyBorder="1"/>
    <xf numFmtId="0" fontId="0" fillId="0" borderId="9" xfId="0" applyBorder="1"/>
    <xf numFmtId="0" fontId="0" fillId="0" borderId="10" xfId="0" applyBorder="1"/>
    <xf numFmtId="165" fontId="0" fillId="0" borderId="7" xfId="1" applyNumberFormat="1" applyFont="1" applyBorder="1"/>
    <xf numFmtId="0" fontId="2" fillId="5" borderId="10" xfId="0" applyFont="1" applyFill="1" applyBorder="1"/>
    <xf numFmtId="165" fontId="2" fillId="5" borderId="7" xfId="0" applyNumberFormat="1" applyFont="1" applyFill="1" applyBorder="1"/>
    <xf numFmtId="0" fontId="2" fillId="5" borderId="7" xfId="0" applyFont="1" applyFill="1" applyBorder="1"/>
    <xf numFmtId="0" fontId="0" fillId="0" borderId="11" xfId="0" applyBorder="1"/>
    <xf numFmtId="165" fontId="0" fillId="0" borderId="12" xfId="0" applyNumberFormat="1" applyBorder="1"/>
  </cellXfs>
  <cellStyles count="3">
    <cellStyle name="Millares" xfId="1" builtinId="3"/>
    <cellStyle name="Normal" xfId="0" builtinId="0"/>
    <cellStyle name="Normal 2 2" xfId="2" xr:uid="{262DD727-F0CB-4C38-863D-6D80177542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E4E5B-2136-4A14-9FBD-CD2EAE440123}">
  <dimension ref="A1:AI91"/>
  <sheetViews>
    <sheetView tabSelected="1" topLeftCell="K1" workbookViewId="0">
      <selection activeCell="S16" sqref="S16"/>
    </sheetView>
  </sheetViews>
  <sheetFormatPr baseColWidth="10" defaultRowHeight="15" x14ac:dyDescent="0.25"/>
  <cols>
    <col min="2" max="2" width="14.7109375" customWidth="1"/>
    <col min="3" max="3" width="13.5703125" bestFit="1" customWidth="1"/>
    <col min="7" max="7" width="14.140625" bestFit="1" customWidth="1"/>
    <col min="8" max="8" width="12.28515625" customWidth="1"/>
    <col min="9" max="9" width="11.5703125" bestFit="1" customWidth="1"/>
    <col min="10" max="13" width="14.140625" customWidth="1"/>
    <col min="14" max="14" width="13.140625" bestFit="1" customWidth="1"/>
    <col min="15" max="15" width="14.140625" bestFit="1" customWidth="1"/>
    <col min="16" max="16" width="11.5703125" bestFit="1" customWidth="1"/>
    <col min="17" max="17" width="12.28515625" customWidth="1"/>
    <col min="18" max="18" width="11.5703125" bestFit="1" customWidth="1"/>
    <col min="19" max="20" width="12.42578125" customWidth="1"/>
    <col min="21" max="21" width="14.140625" bestFit="1" customWidth="1"/>
    <col min="22" max="23" width="11.5703125" bestFit="1" customWidth="1"/>
    <col min="24" max="24" width="12.85546875" customWidth="1"/>
    <col min="25" max="29" width="11.5703125" bestFit="1" customWidth="1"/>
    <col min="30" max="30" width="12.42578125" customWidth="1"/>
    <col min="31" max="33" width="11.5703125" bestFit="1" customWidth="1"/>
    <col min="34" max="34" width="13.85546875" customWidth="1"/>
  </cols>
  <sheetData>
    <row r="1" spans="1:35" x14ac:dyDescent="0.25">
      <c r="A1" s="1" t="s">
        <v>0</v>
      </c>
    </row>
    <row r="2" spans="1:35" x14ac:dyDescent="0.25">
      <c r="A2" s="1" t="s">
        <v>1</v>
      </c>
    </row>
    <row r="3" spans="1:35" x14ac:dyDescent="0.25">
      <c r="A3" s="1" t="s">
        <v>115</v>
      </c>
    </row>
    <row r="4" spans="1:35" x14ac:dyDescent="0.25">
      <c r="A4" s="1" t="s">
        <v>113</v>
      </c>
    </row>
    <row r="5" spans="1:35" x14ac:dyDescent="0.25">
      <c r="A5" s="1" t="s">
        <v>114</v>
      </c>
    </row>
    <row r="6" spans="1:35" ht="15.75" thickBot="1" x14ac:dyDescent="0.3"/>
    <row r="7" spans="1:35" ht="15.75" customHeight="1" thickBot="1" x14ac:dyDescent="0.3">
      <c r="A7" s="25" t="s">
        <v>2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7"/>
      <c r="P7" s="28" t="s">
        <v>3</v>
      </c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30"/>
    </row>
    <row r="8" spans="1:35" s="16" customFormat="1" ht="56.25" x14ac:dyDescent="0.2">
      <c r="A8" s="2" t="s">
        <v>4</v>
      </c>
      <c r="B8" s="3" t="s">
        <v>5</v>
      </c>
      <c r="C8" s="2" t="s">
        <v>6</v>
      </c>
      <c r="D8" s="2" t="s">
        <v>7</v>
      </c>
      <c r="E8" s="4" t="s">
        <v>8</v>
      </c>
      <c r="F8" s="3" t="s">
        <v>9</v>
      </c>
      <c r="G8" s="5" t="s">
        <v>10</v>
      </c>
      <c r="H8" s="3" t="s">
        <v>11</v>
      </c>
      <c r="I8" s="3" t="s">
        <v>12</v>
      </c>
      <c r="J8" s="3" t="s">
        <v>13</v>
      </c>
      <c r="K8" s="3" t="s">
        <v>14</v>
      </c>
      <c r="L8" s="3" t="s">
        <v>15</v>
      </c>
      <c r="M8" s="3" t="s">
        <v>16</v>
      </c>
      <c r="N8" s="5" t="s">
        <v>17</v>
      </c>
      <c r="O8" s="5" t="s">
        <v>18</v>
      </c>
      <c r="P8" s="6" t="s">
        <v>19</v>
      </c>
      <c r="Q8" s="7" t="s">
        <v>20</v>
      </c>
      <c r="R8" s="7" t="s">
        <v>21</v>
      </c>
      <c r="S8" s="7" t="s">
        <v>22</v>
      </c>
      <c r="T8" s="8" t="s">
        <v>23</v>
      </c>
      <c r="U8" s="7" t="s">
        <v>24</v>
      </c>
      <c r="V8" s="8" t="s">
        <v>25</v>
      </c>
      <c r="W8" s="8" t="s">
        <v>26</v>
      </c>
      <c r="X8" s="8" t="s">
        <v>27</v>
      </c>
      <c r="Y8" s="7" t="s">
        <v>28</v>
      </c>
      <c r="Z8" s="8" t="s">
        <v>29</v>
      </c>
      <c r="AA8" s="8" t="s">
        <v>30</v>
      </c>
      <c r="AB8" s="8" t="s">
        <v>31</v>
      </c>
      <c r="AC8" s="8" t="s">
        <v>32</v>
      </c>
      <c r="AD8" s="8" t="s">
        <v>33</v>
      </c>
      <c r="AE8" s="8" t="s">
        <v>34</v>
      </c>
      <c r="AF8" s="8" t="s">
        <v>35</v>
      </c>
      <c r="AG8" s="8" t="s">
        <v>36</v>
      </c>
      <c r="AH8" s="9" t="s">
        <v>37</v>
      </c>
      <c r="AI8" s="10" t="s">
        <v>38</v>
      </c>
    </row>
    <row r="9" spans="1:35" s="16" customFormat="1" ht="11.25" x14ac:dyDescent="0.2">
      <c r="A9" s="11">
        <v>1</v>
      </c>
      <c r="B9" s="12" t="s">
        <v>39</v>
      </c>
      <c r="C9" s="11" t="s">
        <v>59</v>
      </c>
      <c r="D9" s="17">
        <v>1361463</v>
      </c>
      <c r="E9" s="13">
        <v>43743.001215266064</v>
      </c>
      <c r="F9" s="13">
        <v>43743.001215266064</v>
      </c>
      <c r="G9" s="18">
        <v>328800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9">
        <f>G9-H9-I9-J9-K9-L9-M9-N9</f>
        <v>328800</v>
      </c>
      <c r="P9" s="17" t="s">
        <v>60</v>
      </c>
      <c r="Q9" s="14">
        <v>0</v>
      </c>
      <c r="R9" s="15">
        <v>0</v>
      </c>
      <c r="S9" s="20">
        <v>328800</v>
      </c>
      <c r="T9" s="15">
        <v>0</v>
      </c>
      <c r="U9" s="21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5">
        <v>0</v>
      </c>
      <c r="AF9" s="15">
        <v>0</v>
      </c>
      <c r="AG9" s="14">
        <v>0</v>
      </c>
      <c r="AH9" s="14"/>
      <c r="AI9" s="22"/>
    </row>
    <row r="10" spans="1:35" s="16" customFormat="1" ht="11.25" x14ac:dyDescent="0.2">
      <c r="A10" s="11">
        <v>2</v>
      </c>
      <c r="B10" s="12" t="s">
        <v>39</v>
      </c>
      <c r="C10" s="11" t="s">
        <v>59</v>
      </c>
      <c r="D10" s="17">
        <v>1361524</v>
      </c>
      <c r="E10" s="13">
        <v>43743.926377303433</v>
      </c>
      <c r="F10" s="13">
        <v>43743.926377303433</v>
      </c>
      <c r="G10" s="18">
        <v>474300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9">
        <f t="shared" ref="O10:O73" si="0">G10-H10-I10-J10-K10-L10-M10-N10</f>
        <v>474300</v>
      </c>
      <c r="P10" s="17" t="s">
        <v>61</v>
      </c>
      <c r="Q10" s="14">
        <v>0</v>
      </c>
      <c r="R10" s="15">
        <v>0</v>
      </c>
      <c r="S10" s="20">
        <v>474300</v>
      </c>
      <c r="T10" s="15">
        <v>0</v>
      </c>
      <c r="U10" s="21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4">
        <v>0</v>
      </c>
      <c r="AH10" s="14"/>
      <c r="AI10" s="22"/>
    </row>
    <row r="11" spans="1:35" s="16" customFormat="1" ht="11.25" x14ac:dyDescent="0.2">
      <c r="A11" s="11">
        <v>3</v>
      </c>
      <c r="B11" s="12" t="s">
        <v>39</v>
      </c>
      <c r="C11" s="11" t="s">
        <v>59</v>
      </c>
      <c r="D11" s="17">
        <v>1361990</v>
      </c>
      <c r="E11" s="13">
        <v>43746.530671284534</v>
      </c>
      <c r="F11" s="13">
        <v>43746.530671284534</v>
      </c>
      <c r="G11" s="18">
        <v>384800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9">
        <f t="shared" si="0"/>
        <v>384800</v>
      </c>
      <c r="P11" s="17" t="s">
        <v>62</v>
      </c>
      <c r="Q11" s="14">
        <v>0</v>
      </c>
      <c r="R11" s="15">
        <v>0</v>
      </c>
      <c r="S11" s="20">
        <v>384800</v>
      </c>
      <c r="T11" s="15">
        <v>0</v>
      </c>
      <c r="U11" s="21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  <c r="AE11" s="15">
        <v>0</v>
      </c>
      <c r="AF11" s="15">
        <v>0</v>
      </c>
      <c r="AG11" s="14">
        <v>0</v>
      </c>
      <c r="AH11" s="14"/>
      <c r="AI11" s="22"/>
    </row>
    <row r="12" spans="1:35" s="16" customFormat="1" ht="11.25" x14ac:dyDescent="0.2">
      <c r="A12" s="11">
        <v>4</v>
      </c>
      <c r="B12" s="12" t="s">
        <v>39</v>
      </c>
      <c r="C12" s="11" t="s">
        <v>59</v>
      </c>
      <c r="D12" s="17">
        <v>1362358</v>
      </c>
      <c r="E12" s="13">
        <v>43747.773344907444</v>
      </c>
      <c r="F12" s="13">
        <v>43747.773344907444</v>
      </c>
      <c r="G12" s="18">
        <v>183500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9">
        <f t="shared" si="0"/>
        <v>183500</v>
      </c>
      <c r="P12" s="17" t="s">
        <v>63</v>
      </c>
      <c r="Q12" s="14">
        <v>0</v>
      </c>
      <c r="R12" s="15">
        <v>0</v>
      </c>
      <c r="S12" s="20">
        <v>183500</v>
      </c>
      <c r="T12" s="15">
        <v>0</v>
      </c>
      <c r="U12" s="21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0</v>
      </c>
      <c r="AF12" s="15">
        <v>0</v>
      </c>
      <c r="AG12" s="14">
        <v>0</v>
      </c>
      <c r="AH12" s="14"/>
      <c r="AI12" s="22"/>
    </row>
    <row r="13" spans="1:35" s="16" customFormat="1" ht="11.25" x14ac:dyDescent="0.2">
      <c r="A13" s="11">
        <v>5</v>
      </c>
      <c r="B13" s="12" t="s">
        <v>39</v>
      </c>
      <c r="C13" s="11" t="s">
        <v>59</v>
      </c>
      <c r="D13" s="17">
        <v>1362623</v>
      </c>
      <c r="E13" s="13">
        <v>43748.820196759421</v>
      </c>
      <c r="F13" s="13">
        <v>43748.820196759421</v>
      </c>
      <c r="G13" s="18">
        <v>284000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9">
        <f t="shared" si="0"/>
        <v>284000</v>
      </c>
      <c r="P13" s="17" t="s">
        <v>64</v>
      </c>
      <c r="Q13" s="14">
        <v>0</v>
      </c>
      <c r="R13" s="15">
        <v>0</v>
      </c>
      <c r="S13" s="20">
        <v>284000</v>
      </c>
      <c r="T13" s="15">
        <v>0</v>
      </c>
      <c r="U13" s="21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0</v>
      </c>
      <c r="AF13" s="15">
        <v>0</v>
      </c>
      <c r="AG13" s="14">
        <v>0</v>
      </c>
      <c r="AH13" s="14"/>
      <c r="AI13" s="22"/>
    </row>
    <row r="14" spans="1:35" s="16" customFormat="1" ht="11.25" x14ac:dyDescent="0.2">
      <c r="A14" s="11">
        <v>6</v>
      </c>
      <c r="B14" s="12" t="s">
        <v>39</v>
      </c>
      <c r="C14" s="11" t="s">
        <v>59</v>
      </c>
      <c r="D14" s="17">
        <v>1363051</v>
      </c>
      <c r="E14" s="13">
        <v>43752.475520833395</v>
      </c>
      <c r="F14" s="13">
        <v>43752.475520833395</v>
      </c>
      <c r="G14" s="18">
        <v>232500</v>
      </c>
      <c r="H14" s="15">
        <v>0</v>
      </c>
      <c r="I14" s="22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9">
        <f t="shared" si="0"/>
        <v>232500</v>
      </c>
      <c r="P14" s="17" t="s">
        <v>65</v>
      </c>
      <c r="Q14" s="14">
        <v>0</v>
      </c>
      <c r="R14" s="15">
        <v>0</v>
      </c>
      <c r="S14" s="23">
        <v>232500</v>
      </c>
      <c r="T14" s="15">
        <v>0</v>
      </c>
      <c r="U14" s="21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4">
        <v>0</v>
      </c>
      <c r="AH14" s="22"/>
      <c r="AI14" s="22"/>
    </row>
    <row r="15" spans="1:35" s="16" customFormat="1" ht="11.25" x14ac:dyDescent="0.2">
      <c r="A15" s="11">
        <v>7</v>
      </c>
      <c r="B15" s="12" t="s">
        <v>39</v>
      </c>
      <c r="C15" s="11" t="s">
        <v>59</v>
      </c>
      <c r="D15" s="17">
        <v>1363322</v>
      </c>
      <c r="E15" s="13">
        <v>43753.467650451232</v>
      </c>
      <c r="F15" s="13">
        <v>43753.467650451232</v>
      </c>
      <c r="G15" s="18">
        <v>235900</v>
      </c>
      <c r="H15" s="15">
        <v>0</v>
      </c>
      <c r="I15" s="22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9">
        <f t="shared" si="0"/>
        <v>235900</v>
      </c>
      <c r="P15" s="17" t="s">
        <v>66</v>
      </c>
      <c r="Q15" s="14">
        <v>0</v>
      </c>
      <c r="R15" s="15">
        <v>0</v>
      </c>
      <c r="S15" s="23">
        <v>235900</v>
      </c>
      <c r="T15" s="15">
        <v>0</v>
      </c>
      <c r="U15" s="21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5">
        <v>0</v>
      </c>
      <c r="AF15" s="15">
        <v>0</v>
      </c>
      <c r="AG15" s="14">
        <v>0</v>
      </c>
      <c r="AH15" s="22"/>
      <c r="AI15" s="22"/>
    </row>
    <row r="16" spans="1:35" s="16" customFormat="1" ht="11.25" x14ac:dyDescent="0.2">
      <c r="A16" s="11">
        <v>8</v>
      </c>
      <c r="B16" s="12" t="s">
        <v>39</v>
      </c>
      <c r="C16" s="11" t="s">
        <v>59</v>
      </c>
      <c r="D16" s="17">
        <v>1364187</v>
      </c>
      <c r="E16" s="13">
        <v>43757.232523136772</v>
      </c>
      <c r="F16" s="13">
        <v>43757.232523136772</v>
      </c>
      <c r="G16" s="18">
        <v>207200</v>
      </c>
      <c r="H16" s="15">
        <v>0</v>
      </c>
      <c r="I16" s="22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9">
        <f t="shared" si="0"/>
        <v>207200</v>
      </c>
      <c r="P16" s="17" t="s">
        <v>67</v>
      </c>
      <c r="Q16" s="14">
        <v>0</v>
      </c>
      <c r="R16" s="15">
        <v>0</v>
      </c>
      <c r="S16" s="23">
        <v>207200</v>
      </c>
      <c r="T16" s="15">
        <v>0</v>
      </c>
      <c r="U16" s="21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5">
        <v>0</v>
      </c>
      <c r="AF16" s="15">
        <v>0</v>
      </c>
      <c r="AG16" s="14">
        <v>0</v>
      </c>
      <c r="AH16" s="22"/>
      <c r="AI16" s="22"/>
    </row>
    <row r="17" spans="1:35" s="16" customFormat="1" ht="11.25" x14ac:dyDescent="0.2">
      <c r="A17" s="11">
        <v>9</v>
      </c>
      <c r="B17" s="12" t="s">
        <v>39</v>
      </c>
      <c r="C17" s="11" t="s">
        <v>59</v>
      </c>
      <c r="D17" s="17">
        <v>1364827</v>
      </c>
      <c r="E17" s="13">
        <v>43760.719293969683</v>
      </c>
      <c r="F17" s="13">
        <v>43760.719293969683</v>
      </c>
      <c r="G17" s="18">
        <v>154800</v>
      </c>
      <c r="H17" s="15">
        <v>0</v>
      </c>
      <c r="I17" s="22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9">
        <f t="shared" si="0"/>
        <v>154800</v>
      </c>
      <c r="P17" s="17" t="s">
        <v>68</v>
      </c>
      <c r="Q17" s="14">
        <v>0</v>
      </c>
      <c r="R17" s="15">
        <v>0</v>
      </c>
      <c r="S17" s="23">
        <v>154800</v>
      </c>
      <c r="T17" s="15">
        <v>0</v>
      </c>
      <c r="U17" s="21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5">
        <v>0</v>
      </c>
      <c r="AG17" s="14">
        <v>0</v>
      </c>
      <c r="AH17" s="22"/>
      <c r="AI17" s="22"/>
    </row>
    <row r="18" spans="1:35" s="16" customFormat="1" ht="11.25" x14ac:dyDescent="0.2">
      <c r="A18" s="11">
        <v>10</v>
      </c>
      <c r="B18" s="12" t="s">
        <v>39</v>
      </c>
      <c r="C18" s="11" t="s">
        <v>59</v>
      </c>
      <c r="D18" s="17">
        <v>1365334</v>
      </c>
      <c r="E18" s="13">
        <v>43762.952395821922</v>
      </c>
      <c r="F18" s="13">
        <v>43762.952395821922</v>
      </c>
      <c r="G18" s="18">
        <v>155200</v>
      </c>
      <c r="H18" s="15">
        <v>0</v>
      </c>
      <c r="I18" s="22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9">
        <f t="shared" si="0"/>
        <v>155200</v>
      </c>
      <c r="P18" s="17" t="s">
        <v>69</v>
      </c>
      <c r="Q18" s="14">
        <v>0</v>
      </c>
      <c r="R18" s="15">
        <v>0</v>
      </c>
      <c r="S18" s="23">
        <v>155200</v>
      </c>
      <c r="T18" s="15">
        <v>0</v>
      </c>
      <c r="U18" s="21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4">
        <v>0</v>
      </c>
      <c r="AH18" s="22"/>
      <c r="AI18" s="22"/>
    </row>
    <row r="19" spans="1:35" s="16" customFormat="1" ht="11.25" x14ac:dyDescent="0.2">
      <c r="A19" s="11">
        <v>11</v>
      </c>
      <c r="B19" s="12" t="s">
        <v>39</v>
      </c>
      <c r="C19" s="11" t="s">
        <v>59</v>
      </c>
      <c r="D19" s="17">
        <v>1365502</v>
      </c>
      <c r="E19" s="13">
        <v>43763.51563656237</v>
      </c>
      <c r="F19" s="13">
        <v>43763.51563656237</v>
      </c>
      <c r="G19" s="18">
        <v>151300</v>
      </c>
      <c r="H19" s="15">
        <v>0</v>
      </c>
      <c r="I19" s="22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9">
        <f t="shared" si="0"/>
        <v>151300</v>
      </c>
      <c r="P19" s="17" t="s">
        <v>70</v>
      </c>
      <c r="Q19" s="14">
        <v>0</v>
      </c>
      <c r="R19" s="15">
        <v>0</v>
      </c>
      <c r="S19" s="23">
        <v>151300</v>
      </c>
      <c r="T19" s="15">
        <v>0</v>
      </c>
      <c r="U19" s="21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4">
        <v>0</v>
      </c>
      <c r="AH19" s="22"/>
      <c r="AI19" s="22"/>
    </row>
    <row r="20" spans="1:35" s="16" customFormat="1" ht="11.25" x14ac:dyDescent="0.2">
      <c r="A20" s="11">
        <v>12</v>
      </c>
      <c r="B20" s="12" t="s">
        <v>39</v>
      </c>
      <c r="C20" s="11" t="s">
        <v>59</v>
      </c>
      <c r="D20" s="17">
        <v>1365796</v>
      </c>
      <c r="E20" s="13">
        <v>43764.678182858974</v>
      </c>
      <c r="F20" s="13">
        <v>43764.678182858974</v>
      </c>
      <c r="G20" s="18">
        <v>268600</v>
      </c>
      <c r="H20" s="15">
        <v>0</v>
      </c>
      <c r="I20" s="22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9">
        <f t="shared" si="0"/>
        <v>268600</v>
      </c>
      <c r="P20" s="17" t="s">
        <v>71</v>
      </c>
      <c r="Q20" s="14">
        <v>0</v>
      </c>
      <c r="R20" s="15">
        <v>0</v>
      </c>
      <c r="S20" s="23">
        <v>268600</v>
      </c>
      <c r="T20" s="15">
        <v>0</v>
      </c>
      <c r="U20" s="21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4">
        <v>0</v>
      </c>
      <c r="AH20" s="22"/>
      <c r="AI20" s="22"/>
    </row>
    <row r="21" spans="1:35" s="16" customFormat="1" ht="11.25" x14ac:dyDescent="0.2">
      <c r="A21" s="11">
        <v>13</v>
      </c>
      <c r="B21" s="12" t="s">
        <v>39</v>
      </c>
      <c r="C21" s="11" t="s">
        <v>59</v>
      </c>
      <c r="D21" s="17">
        <v>1366567</v>
      </c>
      <c r="E21" s="13">
        <v>43767.732962963171</v>
      </c>
      <c r="F21" s="13">
        <v>43767.732962963171</v>
      </c>
      <c r="G21" s="18">
        <v>270100</v>
      </c>
      <c r="H21" s="15">
        <v>0</v>
      </c>
      <c r="I21" s="22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9">
        <f t="shared" si="0"/>
        <v>270100</v>
      </c>
      <c r="P21" s="17" t="s">
        <v>72</v>
      </c>
      <c r="Q21" s="14">
        <v>0</v>
      </c>
      <c r="R21" s="15">
        <v>0</v>
      </c>
      <c r="S21" s="23">
        <v>270100</v>
      </c>
      <c r="T21" s="15">
        <v>0</v>
      </c>
      <c r="U21" s="21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4">
        <v>0</v>
      </c>
      <c r="AH21" s="22"/>
      <c r="AI21" s="22"/>
    </row>
    <row r="22" spans="1:35" s="16" customFormat="1" ht="11.25" x14ac:dyDescent="0.2">
      <c r="A22" s="11">
        <v>14</v>
      </c>
      <c r="B22" s="12" t="s">
        <v>39</v>
      </c>
      <c r="C22" s="11" t="s">
        <v>59</v>
      </c>
      <c r="D22" s="17">
        <v>1367646</v>
      </c>
      <c r="E22" s="13">
        <v>43770.903391203843</v>
      </c>
      <c r="F22" s="13">
        <v>43770.903391203843</v>
      </c>
      <c r="G22" s="18">
        <v>198300</v>
      </c>
      <c r="H22" s="15">
        <v>0</v>
      </c>
      <c r="I22" s="22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9">
        <f t="shared" si="0"/>
        <v>198300</v>
      </c>
      <c r="P22" s="17" t="s">
        <v>73</v>
      </c>
      <c r="Q22" s="14">
        <v>0</v>
      </c>
      <c r="R22" s="15">
        <v>0</v>
      </c>
      <c r="S22" s="23">
        <v>0</v>
      </c>
      <c r="T22" s="15">
        <v>0</v>
      </c>
      <c r="U22" s="21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4">
        <v>0</v>
      </c>
      <c r="AH22" s="22"/>
      <c r="AI22" s="22"/>
    </row>
    <row r="23" spans="1:35" s="16" customFormat="1" ht="11.25" x14ac:dyDescent="0.2">
      <c r="A23" s="11">
        <v>15</v>
      </c>
      <c r="B23" s="12" t="s">
        <v>39</v>
      </c>
      <c r="C23" s="11" t="s">
        <v>59</v>
      </c>
      <c r="D23" s="22">
        <v>1367688</v>
      </c>
      <c r="E23" s="13">
        <v>43771.423090266064</v>
      </c>
      <c r="F23" s="13">
        <v>43771.423090266064</v>
      </c>
      <c r="G23" s="18">
        <v>226700</v>
      </c>
      <c r="H23" s="15">
        <v>0</v>
      </c>
      <c r="I23" s="22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9">
        <f t="shared" si="0"/>
        <v>226700</v>
      </c>
      <c r="P23" s="17" t="s">
        <v>74</v>
      </c>
      <c r="Q23" s="14">
        <v>0</v>
      </c>
      <c r="R23" s="15">
        <v>0</v>
      </c>
      <c r="S23" s="23">
        <v>0</v>
      </c>
      <c r="T23" s="15">
        <v>0</v>
      </c>
      <c r="U23" s="21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4">
        <v>0</v>
      </c>
      <c r="AH23" s="22"/>
      <c r="AI23" s="22"/>
    </row>
    <row r="24" spans="1:35" s="16" customFormat="1" ht="11.25" x14ac:dyDescent="0.2">
      <c r="A24" s="11">
        <v>16</v>
      </c>
      <c r="B24" s="12" t="s">
        <v>39</v>
      </c>
      <c r="C24" s="11" t="s">
        <v>59</v>
      </c>
      <c r="D24" s="22">
        <v>1367701</v>
      </c>
      <c r="E24" s="13">
        <v>43771.602164340205</v>
      </c>
      <c r="F24" s="13">
        <v>43771.602164340205</v>
      </c>
      <c r="G24" s="18">
        <v>247500</v>
      </c>
      <c r="H24" s="15">
        <v>0</v>
      </c>
      <c r="I24" s="22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9">
        <f t="shared" si="0"/>
        <v>247500</v>
      </c>
      <c r="P24" s="17" t="s">
        <v>75</v>
      </c>
      <c r="Q24" s="14">
        <v>0</v>
      </c>
      <c r="R24" s="15">
        <v>0</v>
      </c>
      <c r="S24" s="23">
        <v>0</v>
      </c>
      <c r="T24" s="15">
        <v>0</v>
      </c>
      <c r="U24" s="21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4">
        <v>0</v>
      </c>
      <c r="AH24" s="22"/>
      <c r="AI24" s="22"/>
    </row>
    <row r="25" spans="1:35" s="16" customFormat="1" ht="11.25" x14ac:dyDescent="0.2">
      <c r="A25" s="11">
        <v>17</v>
      </c>
      <c r="B25" s="12" t="s">
        <v>39</v>
      </c>
      <c r="C25" s="11" t="s">
        <v>59</v>
      </c>
      <c r="D25" s="22">
        <v>1367797</v>
      </c>
      <c r="E25" s="13">
        <v>43772.883275451604</v>
      </c>
      <c r="F25" s="13">
        <v>43772.883275451604</v>
      </c>
      <c r="G25" s="18">
        <v>172900</v>
      </c>
      <c r="H25" s="15">
        <v>0</v>
      </c>
      <c r="I25" s="22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9">
        <f t="shared" si="0"/>
        <v>172900</v>
      </c>
      <c r="P25" s="17" t="s">
        <v>76</v>
      </c>
      <c r="Q25" s="14">
        <v>0</v>
      </c>
      <c r="R25" s="15">
        <v>0</v>
      </c>
      <c r="S25" s="23">
        <v>0</v>
      </c>
      <c r="T25" s="15">
        <v>0</v>
      </c>
      <c r="U25" s="21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14">
        <v>0</v>
      </c>
      <c r="AH25" s="22"/>
      <c r="AI25" s="22"/>
    </row>
    <row r="26" spans="1:35" s="16" customFormat="1" ht="11.25" x14ac:dyDescent="0.2">
      <c r="A26" s="11">
        <v>18</v>
      </c>
      <c r="B26" s="12" t="s">
        <v>39</v>
      </c>
      <c r="C26" s="11" t="s">
        <v>59</v>
      </c>
      <c r="D26" s="22">
        <v>1369663</v>
      </c>
      <c r="E26" s="13">
        <v>43779.731168981642</v>
      </c>
      <c r="F26" s="13">
        <v>43779.731168981642</v>
      </c>
      <c r="G26" s="18">
        <v>206500</v>
      </c>
      <c r="H26" s="15">
        <v>0</v>
      </c>
      <c r="I26" s="22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9">
        <f t="shared" si="0"/>
        <v>206500</v>
      </c>
      <c r="P26" s="17" t="s">
        <v>77</v>
      </c>
      <c r="Q26" s="14">
        <v>0</v>
      </c>
      <c r="R26" s="15">
        <v>0</v>
      </c>
      <c r="S26" s="23">
        <v>0</v>
      </c>
      <c r="T26" s="15">
        <v>0</v>
      </c>
      <c r="U26" s="21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4">
        <v>0</v>
      </c>
      <c r="AH26" s="22"/>
      <c r="AI26" s="22"/>
    </row>
    <row r="27" spans="1:35" s="16" customFormat="1" ht="11.25" x14ac:dyDescent="0.2">
      <c r="A27" s="11">
        <v>19</v>
      </c>
      <c r="B27" s="12" t="s">
        <v>39</v>
      </c>
      <c r="C27" s="11" t="s">
        <v>59</v>
      </c>
      <c r="D27" s="22">
        <v>1370915</v>
      </c>
      <c r="E27" s="13">
        <v>43783.316273148172</v>
      </c>
      <c r="F27" s="13">
        <v>43783.316273148172</v>
      </c>
      <c r="G27" s="18">
        <v>212100</v>
      </c>
      <c r="H27" s="15">
        <v>0</v>
      </c>
      <c r="I27" s="22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9">
        <f t="shared" si="0"/>
        <v>212100</v>
      </c>
      <c r="P27" s="17" t="s">
        <v>78</v>
      </c>
      <c r="Q27" s="14">
        <v>0</v>
      </c>
      <c r="R27" s="15">
        <v>0</v>
      </c>
      <c r="S27" s="23">
        <v>0</v>
      </c>
      <c r="T27" s="15">
        <v>0</v>
      </c>
      <c r="U27" s="21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4">
        <v>0</v>
      </c>
      <c r="AH27" s="22"/>
      <c r="AI27" s="22"/>
    </row>
    <row r="28" spans="1:35" s="16" customFormat="1" ht="11.25" x14ac:dyDescent="0.2">
      <c r="A28" s="11">
        <v>20</v>
      </c>
      <c r="B28" s="12" t="s">
        <v>39</v>
      </c>
      <c r="C28" s="11" t="s">
        <v>59</v>
      </c>
      <c r="D28" s="22">
        <v>1372764</v>
      </c>
      <c r="E28" s="13">
        <v>43789.244259247556</v>
      </c>
      <c r="F28" s="13">
        <v>43789.244259247556</v>
      </c>
      <c r="G28" s="18">
        <v>148800</v>
      </c>
      <c r="H28" s="15">
        <v>0</v>
      </c>
      <c r="I28" s="22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9">
        <f t="shared" si="0"/>
        <v>148800</v>
      </c>
      <c r="P28" s="17" t="s">
        <v>79</v>
      </c>
      <c r="Q28" s="14">
        <v>0</v>
      </c>
      <c r="R28" s="15">
        <v>0</v>
      </c>
      <c r="S28" s="23">
        <v>0</v>
      </c>
      <c r="T28" s="15">
        <v>0</v>
      </c>
      <c r="U28" s="21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4">
        <v>0</v>
      </c>
      <c r="AH28" s="22"/>
      <c r="AI28" s="22"/>
    </row>
    <row r="29" spans="1:35" s="16" customFormat="1" ht="11.25" x14ac:dyDescent="0.2">
      <c r="A29" s="11">
        <v>21</v>
      </c>
      <c r="B29" s="12" t="s">
        <v>39</v>
      </c>
      <c r="C29" s="11" t="s">
        <v>59</v>
      </c>
      <c r="D29" s="22">
        <v>1373150</v>
      </c>
      <c r="E29" s="13">
        <v>43789.984791666735</v>
      </c>
      <c r="F29" s="13">
        <v>43789.984791666735</v>
      </c>
      <c r="G29" s="18">
        <v>190800</v>
      </c>
      <c r="H29" s="15">
        <v>0</v>
      </c>
      <c r="I29" s="22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9">
        <f t="shared" si="0"/>
        <v>190800</v>
      </c>
      <c r="P29" s="17" t="s">
        <v>80</v>
      </c>
      <c r="Q29" s="14">
        <v>0</v>
      </c>
      <c r="R29" s="15">
        <v>0</v>
      </c>
      <c r="S29" s="23">
        <v>0</v>
      </c>
      <c r="T29" s="15">
        <v>0</v>
      </c>
      <c r="U29" s="21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4">
        <v>0</v>
      </c>
      <c r="AH29" s="22"/>
      <c r="AI29" s="22"/>
    </row>
    <row r="30" spans="1:35" s="16" customFormat="1" ht="11.25" x14ac:dyDescent="0.2">
      <c r="A30" s="11">
        <v>22</v>
      </c>
      <c r="B30" s="12" t="s">
        <v>39</v>
      </c>
      <c r="C30" s="11" t="s">
        <v>59</v>
      </c>
      <c r="D30" s="22">
        <v>1374129</v>
      </c>
      <c r="E30" s="13">
        <v>43793.016446759459</v>
      </c>
      <c r="F30" s="13">
        <v>43793.016446759459</v>
      </c>
      <c r="G30" s="18">
        <v>353100</v>
      </c>
      <c r="H30" s="15">
        <v>0</v>
      </c>
      <c r="I30" s="22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9">
        <f t="shared" si="0"/>
        <v>353100</v>
      </c>
      <c r="P30" s="17" t="s">
        <v>81</v>
      </c>
      <c r="Q30" s="14">
        <v>0</v>
      </c>
      <c r="R30" s="15">
        <v>0</v>
      </c>
      <c r="S30" s="23">
        <v>0</v>
      </c>
      <c r="T30" s="15">
        <v>0</v>
      </c>
      <c r="U30" s="21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4">
        <v>0</v>
      </c>
      <c r="AH30" s="22"/>
      <c r="AI30" s="22"/>
    </row>
    <row r="31" spans="1:35" s="16" customFormat="1" ht="11.25" x14ac:dyDescent="0.2">
      <c r="A31" s="11">
        <v>23</v>
      </c>
      <c r="B31" s="12" t="s">
        <v>39</v>
      </c>
      <c r="C31" s="11" t="s">
        <v>59</v>
      </c>
      <c r="D31" s="22">
        <v>1374130</v>
      </c>
      <c r="E31" s="13">
        <v>43793.020590277854</v>
      </c>
      <c r="F31" s="13">
        <v>43793.020590277854</v>
      </c>
      <c r="G31" s="18">
        <v>197000</v>
      </c>
      <c r="H31" s="15">
        <v>0</v>
      </c>
      <c r="I31" s="22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9">
        <f t="shared" si="0"/>
        <v>197000</v>
      </c>
      <c r="P31" s="17" t="s">
        <v>82</v>
      </c>
      <c r="Q31" s="14">
        <v>0</v>
      </c>
      <c r="R31" s="15">
        <v>0</v>
      </c>
      <c r="S31" s="23">
        <v>0</v>
      </c>
      <c r="T31" s="15">
        <v>0</v>
      </c>
      <c r="U31" s="21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  <c r="AE31" s="15">
        <v>0</v>
      </c>
      <c r="AF31" s="15">
        <v>0</v>
      </c>
      <c r="AG31" s="14">
        <v>0</v>
      </c>
      <c r="AH31" s="22"/>
      <c r="AI31" s="22"/>
    </row>
    <row r="32" spans="1:35" s="16" customFormat="1" ht="11.25" x14ac:dyDescent="0.2">
      <c r="A32" s="11">
        <v>24</v>
      </c>
      <c r="B32" s="12" t="s">
        <v>39</v>
      </c>
      <c r="C32" s="11" t="s">
        <v>59</v>
      </c>
      <c r="D32" s="22">
        <v>1375045</v>
      </c>
      <c r="E32" s="13">
        <v>43796.237546296325</v>
      </c>
      <c r="F32" s="13">
        <v>43796.237546296325</v>
      </c>
      <c r="G32" s="18">
        <v>108900</v>
      </c>
      <c r="H32" s="15">
        <v>0</v>
      </c>
      <c r="I32" s="22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9">
        <f t="shared" si="0"/>
        <v>108900</v>
      </c>
      <c r="P32" s="17" t="s">
        <v>83</v>
      </c>
      <c r="Q32" s="14">
        <v>0</v>
      </c>
      <c r="R32" s="15">
        <v>0</v>
      </c>
      <c r="S32" s="23">
        <v>0</v>
      </c>
      <c r="T32" s="15">
        <v>0</v>
      </c>
      <c r="U32" s="21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4">
        <v>0</v>
      </c>
      <c r="AH32" s="22"/>
      <c r="AI32" s="22"/>
    </row>
    <row r="33" spans="1:35" s="16" customFormat="1" ht="11.25" x14ac:dyDescent="0.2">
      <c r="A33" s="11">
        <v>25</v>
      </c>
      <c r="B33" s="12" t="s">
        <v>39</v>
      </c>
      <c r="C33" s="11" t="s">
        <v>59</v>
      </c>
      <c r="D33" s="22">
        <v>1376685</v>
      </c>
      <c r="E33" s="13">
        <v>43798.945254617836</v>
      </c>
      <c r="F33" s="13">
        <v>43798.945254617836</v>
      </c>
      <c r="G33" s="18">
        <v>140400</v>
      </c>
      <c r="H33" s="15">
        <v>0</v>
      </c>
      <c r="I33" s="22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9">
        <f t="shared" si="0"/>
        <v>140400</v>
      </c>
      <c r="P33" s="17" t="s">
        <v>84</v>
      </c>
      <c r="Q33" s="14">
        <v>0</v>
      </c>
      <c r="R33" s="15">
        <v>0</v>
      </c>
      <c r="S33" s="23">
        <v>0</v>
      </c>
      <c r="T33" s="15">
        <v>0</v>
      </c>
      <c r="U33" s="21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4">
        <v>0</v>
      </c>
      <c r="AH33" s="22"/>
      <c r="AI33" s="22"/>
    </row>
    <row r="34" spans="1:35" s="16" customFormat="1" ht="11.25" x14ac:dyDescent="0.2">
      <c r="A34" s="11">
        <v>26</v>
      </c>
      <c r="B34" s="12" t="s">
        <v>39</v>
      </c>
      <c r="C34" s="11" t="s">
        <v>59</v>
      </c>
      <c r="D34" s="22">
        <v>1376699</v>
      </c>
      <c r="E34" s="13">
        <v>43799.069212951232</v>
      </c>
      <c r="F34" s="13">
        <v>43799.069212951232</v>
      </c>
      <c r="G34" s="18">
        <v>152800</v>
      </c>
      <c r="H34" s="15">
        <v>0</v>
      </c>
      <c r="I34" s="22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9">
        <f t="shared" si="0"/>
        <v>152800</v>
      </c>
      <c r="P34" s="17" t="s">
        <v>85</v>
      </c>
      <c r="Q34" s="14">
        <v>0</v>
      </c>
      <c r="R34" s="15">
        <v>0</v>
      </c>
      <c r="S34" s="23">
        <v>0</v>
      </c>
      <c r="T34" s="15">
        <v>0</v>
      </c>
      <c r="U34" s="21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4">
        <v>0</v>
      </c>
      <c r="AH34" s="22"/>
      <c r="AI34" s="22"/>
    </row>
    <row r="35" spans="1:35" s="16" customFormat="1" ht="11.25" x14ac:dyDescent="0.2">
      <c r="A35" s="11">
        <v>27</v>
      </c>
      <c r="B35" s="12" t="s">
        <v>39</v>
      </c>
      <c r="C35" s="11" t="s">
        <v>59</v>
      </c>
      <c r="D35" s="22">
        <v>947</v>
      </c>
      <c r="E35" s="13">
        <v>44140.437094895635</v>
      </c>
      <c r="F35" s="13">
        <v>44140.437094895635</v>
      </c>
      <c r="G35" s="24">
        <v>100200</v>
      </c>
      <c r="H35" s="15">
        <v>0</v>
      </c>
      <c r="I35" s="22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9">
        <f t="shared" si="0"/>
        <v>100200</v>
      </c>
      <c r="P35" s="17" t="s">
        <v>86</v>
      </c>
      <c r="Q35" s="14">
        <v>0</v>
      </c>
      <c r="R35" s="15">
        <v>0</v>
      </c>
      <c r="S35" s="23">
        <v>0</v>
      </c>
      <c r="T35" s="15">
        <v>0</v>
      </c>
      <c r="U35" s="21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>
        <v>0</v>
      </c>
      <c r="AD35" s="15">
        <v>0</v>
      </c>
      <c r="AE35" s="15">
        <v>0</v>
      </c>
      <c r="AF35" s="15">
        <v>0</v>
      </c>
      <c r="AG35" s="14">
        <v>0</v>
      </c>
      <c r="AH35" s="22"/>
      <c r="AI35" s="22"/>
    </row>
    <row r="36" spans="1:35" s="16" customFormat="1" ht="11.25" x14ac:dyDescent="0.2">
      <c r="A36" s="11">
        <v>28</v>
      </c>
      <c r="B36" s="12" t="s">
        <v>39</v>
      </c>
      <c r="C36" s="11" t="s">
        <v>59</v>
      </c>
      <c r="D36" s="22">
        <v>1098</v>
      </c>
      <c r="E36" s="13">
        <v>44145.573368055746</v>
      </c>
      <c r="F36" s="13">
        <v>44145.573368055746</v>
      </c>
      <c r="G36" s="24">
        <v>247400</v>
      </c>
      <c r="H36" s="15">
        <v>0</v>
      </c>
      <c r="I36" s="22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9">
        <f t="shared" si="0"/>
        <v>247400</v>
      </c>
      <c r="P36" s="17" t="s">
        <v>87</v>
      </c>
      <c r="Q36" s="14">
        <v>0</v>
      </c>
      <c r="R36" s="15">
        <v>0</v>
      </c>
      <c r="S36" s="23">
        <v>0</v>
      </c>
      <c r="T36" s="15">
        <v>0</v>
      </c>
      <c r="U36" s="21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4">
        <v>0</v>
      </c>
      <c r="AH36" s="22"/>
      <c r="AI36" s="22"/>
    </row>
    <row r="37" spans="1:35" s="16" customFormat="1" ht="11.25" x14ac:dyDescent="0.2">
      <c r="A37" s="11">
        <v>29</v>
      </c>
      <c r="B37" s="12" t="s">
        <v>39</v>
      </c>
      <c r="C37" s="11" t="s">
        <v>59</v>
      </c>
      <c r="D37" s="22">
        <v>1243</v>
      </c>
      <c r="E37" s="13">
        <v>44149.65056712972</v>
      </c>
      <c r="F37" s="13">
        <v>44149.65056712972</v>
      </c>
      <c r="G37" s="24">
        <v>87900</v>
      </c>
      <c r="H37" s="15">
        <v>0</v>
      </c>
      <c r="I37" s="22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9">
        <f t="shared" si="0"/>
        <v>87900</v>
      </c>
      <c r="P37" s="17" t="s">
        <v>88</v>
      </c>
      <c r="Q37" s="14">
        <v>0</v>
      </c>
      <c r="R37" s="15">
        <v>0</v>
      </c>
      <c r="S37" s="23">
        <v>0</v>
      </c>
      <c r="T37" s="15">
        <v>0</v>
      </c>
      <c r="U37" s="21">
        <v>0</v>
      </c>
      <c r="V37" s="15">
        <v>0</v>
      </c>
      <c r="W37" s="15">
        <v>0</v>
      </c>
      <c r="X37" s="15">
        <v>0</v>
      </c>
      <c r="Y37" s="15">
        <v>0</v>
      </c>
      <c r="Z37" s="15">
        <v>0</v>
      </c>
      <c r="AA37" s="15">
        <v>0</v>
      </c>
      <c r="AB37" s="15">
        <v>0</v>
      </c>
      <c r="AC37" s="15">
        <v>0</v>
      </c>
      <c r="AD37" s="15">
        <v>0</v>
      </c>
      <c r="AE37" s="15">
        <v>0</v>
      </c>
      <c r="AF37" s="15">
        <v>0</v>
      </c>
      <c r="AG37" s="14">
        <v>0</v>
      </c>
      <c r="AH37" s="22"/>
      <c r="AI37" s="22"/>
    </row>
    <row r="38" spans="1:35" s="16" customFormat="1" ht="11.25" x14ac:dyDescent="0.2">
      <c r="A38" s="11">
        <v>30</v>
      </c>
      <c r="B38" s="12" t="s">
        <v>39</v>
      </c>
      <c r="C38" s="11" t="s">
        <v>59</v>
      </c>
      <c r="D38" s="22">
        <v>1588</v>
      </c>
      <c r="E38" s="13">
        <v>44160.45917824097</v>
      </c>
      <c r="F38" s="13">
        <v>44160.45917824097</v>
      </c>
      <c r="G38" s="24">
        <v>167400</v>
      </c>
      <c r="H38" s="15">
        <v>0</v>
      </c>
      <c r="I38" s="22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9">
        <f t="shared" si="0"/>
        <v>167400</v>
      </c>
      <c r="P38" s="17" t="s">
        <v>89</v>
      </c>
      <c r="Q38" s="14">
        <v>0</v>
      </c>
      <c r="R38" s="15">
        <v>0</v>
      </c>
      <c r="S38" s="23">
        <v>0</v>
      </c>
      <c r="T38" s="15">
        <v>0</v>
      </c>
      <c r="U38" s="21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>
        <v>0</v>
      </c>
      <c r="AD38" s="15">
        <v>0</v>
      </c>
      <c r="AE38" s="15">
        <v>0</v>
      </c>
      <c r="AF38" s="15">
        <v>0</v>
      </c>
      <c r="AG38" s="14">
        <v>0</v>
      </c>
      <c r="AH38" s="22"/>
      <c r="AI38" s="22"/>
    </row>
    <row r="39" spans="1:35" s="16" customFormat="1" ht="11.25" x14ac:dyDescent="0.2">
      <c r="A39" s="11">
        <v>31</v>
      </c>
      <c r="B39" s="12" t="s">
        <v>39</v>
      </c>
      <c r="C39" s="11" t="s">
        <v>59</v>
      </c>
      <c r="D39" s="22">
        <v>1617</v>
      </c>
      <c r="E39" s="13">
        <v>44160.714884259272</v>
      </c>
      <c r="F39" s="13">
        <v>44160.714884259272</v>
      </c>
      <c r="G39" s="24">
        <v>203100</v>
      </c>
      <c r="H39" s="15">
        <v>0</v>
      </c>
      <c r="I39" s="22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9">
        <f t="shared" si="0"/>
        <v>203100</v>
      </c>
      <c r="P39" s="17" t="s">
        <v>90</v>
      </c>
      <c r="Q39" s="14">
        <v>0</v>
      </c>
      <c r="R39" s="15">
        <v>0</v>
      </c>
      <c r="S39" s="23">
        <v>0</v>
      </c>
      <c r="T39" s="15">
        <v>0</v>
      </c>
      <c r="U39" s="21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  <c r="AC39" s="15">
        <v>0</v>
      </c>
      <c r="AD39" s="15">
        <v>0</v>
      </c>
      <c r="AE39" s="15">
        <v>0</v>
      </c>
      <c r="AF39" s="15">
        <v>0</v>
      </c>
      <c r="AG39" s="14">
        <v>0</v>
      </c>
      <c r="AH39" s="22"/>
      <c r="AI39" s="22"/>
    </row>
    <row r="40" spans="1:35" s="16" customFormat="1" ht="11.25" x14ac:dyDescent="0.2">
      <c r="A40" s="11">
        <v>32</v>
      </c>
      <c r="B40" s="12" t="s">
        <v>39</v>
      </c>
      <c r="C40" s="11" t="s">
        <v>59</v>
      </c>
      <c r="D40" s="22">
        <v>1770</v>
      </c>
      <c r="E40" s="13">
        <v>44165.711238426156</v>
      </c>
      <c r="F40" s="13">
        <v>44165.711238426156</v>
      </c>
      <c r="G40" s="24">
        <v>241200</v>
      </c>
      <c r="H40" s="15">
        <v>0</v>
      </c>
      <c r="I40" s="22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9">
        <f t="shared" si="0"/>
        <v>241200</v>
      </c>
      <c r="P40" s="17" t="s">
        <v>91</v>
      </c>
      <c r="Q40" s="14">
        <v>0</v>
      </c>
      <c r="R40" s="15">
        <v>0</v>
      </c>
      <c r="S40" s="23">
        <v>0</v>
      </c>
      <c r="T40" s="15">
        <v>0</v>
      </c>
      <c r="U40" s="21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4">
        <v>0</v>
      </c>
      <c r="AH40" s="22"/>
      <c r="AI40" s="22"/>
    </row>
    <row r="41" spans="1:35" s="16" customFormat="1" ht="11.25" x14ac:dyDescent="0.2">
      <c r="A41" s="11">
        <v>33</v>
      </c>
      <c r="B41" s="12" t="s">
        <v>39</v>
      </c>
      <c r="C41" s="11" t="s">
        <v>59</v>
      </c>
      <c r="D41" s="22">
        <v>1891</v>
      </c>
      <c r="E41" s="13">
        <v>44168.462835636456</v>
      </c>
      <c r="F41" s="13">
        <v>44168.462835636456</v>
      </c>
      <c r="G41" s="24">
        <v>120000</v>
      </c>
      <c r="H41" s="15">
        <v>0</v>
      </c>
      <c r="I41" s="22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9">
        <f t="shared" si="0"/>
        <v>120000</v>
      </c>
      <c r="P41" s="17" t="s">
        <v>92</v>
      </c>
      <c r="Q41" s="14">
        <v>0</v>
      </c>
      <c r="R41" s="15">
        <v>0</v>
      </c>
      <c r="S41" s="23">
        <v>0</v>
      </c>
      <c r="T41" s="15">
        <v>0</v>
      </c>
      <c r="U41" s="21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  <c r="AE41" s="15">
        <v>0</v>
      </c>
      <c r="AF41" s="15">
        <v>0</v>
      </c>
      <c r="AG41" s="14">
        <v>0</v>
      </c>
      <c r="AH41" s="22"/>
      <c r="AI41" s="22"/>
    </row>
    <row r="42" spans="1:35" s="16" customFormat="1" ht="11.25" x14ac:dyDescent="0.2">
      <c r="A42" s="11">
        <v>34</v>
      </c>
      <c r="B42" s="12" t="s">
        <v>39</v>
      </c>
      <c r="C42" s="11" t="s">
        <v>59</v>
      </c>
      <c r="D42" s="22">
        <v>2053</v>
      </c>
      <c r="E42" s="13">
        <v>44175.64989583334</v>
      </c>
      <c r="F42" s="13">
        <v>44175.64989583334</v>
      </c>
      <c r="G42" s="24">
        <v>170000</v>
      </c>
      <c r="H42" s="15">
        <v>0</v>
      </c>
      <c r="I42" s="22">
        <v>0</v>
      </c>
      <c r="J42" s="15">
        <v>0</v>
      </c>
      <c r="K42" s="15">
        <v>0</v>
      </c>
      <c r="L42" s="15">
        <v>0</v>
      </c>
      <c r="M42" s="15">
        <v>0</v>
      </c>
      <c r="N42" s="15">
        <v>170000</v>
      </c>
      <c r="O42" s="19">
        <f t="shared" si="0"/>
        <v>0</v>
      </c>
      <c r="P42" s="17" t="s">
        <v>58</v>
      </c>
      <c r="Q42" s="14">
        <v>170000</v>
      </c>
      <c r="R42" s="15">
        <v>0</v>
      </c>
      <c r="S42" s="23">
        <v>0</v>
      </c>
      <c r="T42" s="15">
        <v>0</v>
      </c>
      <c r="U42" s="21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4">
        <v>0</v>
      </c>
      <c r="AH42" s="22"/>
      <c r="AI42" s="22"/>
    </row>
    <row r="43" spans="1:35" s="16" customFormat="1" ht="11.25" x14ac:dyDescent="0.2">
      <c r="A43" s="11">
        <v>35</v>
      </c>
      <c r="B43" s="12" t="s">
        <v>39</v>
      </c>
      <c r="C43" s="11" t="s">
        <v>59</v>
      </c>
      <c r="D43" s="22">
        <v>2425</v>
      </c>
      <c r="E43" s="13">
        <v>44186.409502314869</v>
      </c>
      <c r="F43" s="13">
        <v>44186.409502314869</v>
      </c>
      <c r="G43" s="24">
        <v>124800</v>
      </c>
      <c r="H43" s="15">
        <v>0</v>
      </c>
      <c r="I43" s="22">
        <v>0</v>
      </c>
      <c r="J43" s="15">
        <v>0</v>
      </c>
      <c r="K43" s="15">
        <v>0</v>
      </c>
      <c r="L43" s="15">
        <v>0</v>
      </c>
      <c r="M43" s="15">
        <v>0</v>
      </c>
      <c r="N43" s="15">
        <v>124800</v>
      </c>
      <c r="O43" s="19">
        <f t="shared" si="0"/>
        <v>0</v>
      </c>
      <c r="P43" s="17" t="s">
        <v>47</v>
      </c>
      <c r="Q43" s="14">
        <v>124800</v>
      </c>
      <c r="R43" s="15">
        <v>0</v>
      </c>
      <c r="S43" s="23">
        <v>0</v>
      </c>
      <c r="T43" s="15">
        <v>0</v>
      </c>
      <c r="U43" s="21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  <c r="AE43" s="15">
        <v>0</v>
      </c>
      <c r="AF43" s="15">
        <v>0</v>
      </c>
      <c r="AG43" s="14">
        <v>0</v>
      </c>
      <c r="AH43" s="22"/>
      <c r="AI43" s="22"/>
    </row>
    <row r="44" spans="1:35" s="16" customFormat="1" ht="11.25" x14ac:dyDescent="0.2">
      <c r="A44" s="11">
        <v>36</v>
      </c>
      <c r="B44" s="12" t="s">
        <v>39</v>
      </c>
      <c r="C44" s="11" t="s">
        <v>59</v>
      </c>
      <c r="D44" s="22">
        <v>2457</v>
      </c>
      <c r="E44" s="13">
        <v>44187.415381933097</v>
      </c>
      <c r="F44" s="13">
        <v>44187.415381933097</v>
      </c>
      <c r="G44" s="24">
        <v>72000</v>
      </c>
      <c r="H44" s="15">
        <v>0</v>
      </c>
      <c r="I44" s="22">
        <v>0</v>
      </c>
      <c r="J44" s="15">
        <v>0</v>
      </c>
      <c r="K44" s="15">
        <v>0</v>
      </c>
      <c r="L44" s="15">
        <v>0</v>
      </c>
      <c r="M44" s="15">
        <v>0</v>
      </c>
      <c r="N44" s="15">
        <v>72000</v>
      </c>
      <c r="O44" s="19">
        <f t="shared" si="0"/>
        <v>0</v>
      </c>
      <c r="P44" s="17" t="s">
        <v>50</v>
      </c>
      <c r="Q44" s="14">
        <v>72000</v>
      </c>
      <c r="R44" s="15">
        <v>0</v>
      </c>
      <c r="S44" s="23">
        <v>0</v>
      </c>
      <c r="T44" s="15">
        <v>0</v>
      </c>
      <c r="U44" s="21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  <c r="AC44" s="15">
        <v>0</v>
      </c>
      <c r="AD44" s="15">
        <v>0</v>
      </c>
      <c r="AE44" s="15">
        <v>0</v>
      </c>
      <c r="AF44" s="15">
        <v>0</v>
      </c>
      <c r="AG44" s="14">
        <v>0</v>
      </c>
      <c r="AH44" s="22"/>
      <c r="AI44" s="22"/>
    </row>
    <row r="45" spans="1:35" s="16" customFormat="1" ht="11.25" x14ac:dyDescent="0.2">
      <c r="A45" s="11">
        <v>37</v>
      </c>
      <c r="B45" s="12" t="s">
        <v>39</v>
      </c>
      <c r="C45" s="11" t="s">
        <v>59</v>
      </c>
      <c r="D45" s="22">
        <v>2650</v>
      </c>
      <c r="E45" s="13">
        <v>44194.372650463134</v>
      </c>
      <c r="F45" s="13">
        <v>44194.372650463134</v>
      </c>
      <c r="G45" s="24">
        <v>92200</v>
      </c>
      <c r="H45" s="15">
        <v>0</v>
      </c>
      <c r="I45" s="22">
        <v>0</v>
      </c>
      <c r="J45" s="15">
        <v>0</v>
      </c>
      <c r="K45" s="15">
        <v>0</v>
      </c>
      <c r="L45" s="15">
        <v>0</v>
      </c>
      <c r="M45" s="15">
        <v>0</v>
      </c>
      <c r="N45" s="15">
        <v>92200</v>
      </c>
      <c r="O45" s="19">
        <f t="shared" si="0"/>
        <v>0</v>
      </c>
      <c r="P45" s="17" t="s">
        <v>57</v>
      </c>
      <c r="Q45" s="14">
        <v>92200</v>
      </c>
      <c r="R45" s="15">
        <v>0</v>
      </c>
      <c r="S45" s="23">
        <v>0</v>
      </c>
      <c r="T45" s="15">
        <v>0</v>
      </c>
      <c r="U45" s="21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0</v>
      </c>
      <c r="AD45" s="15">
        <v>0</v>
      </c>
      <c r="AE45" s="15">
        <v>0</v>
      </c>
      <c r="AF45" s="15">
        <v>0</v>
      </c>
      <c r="AG45" s="14">
        <v>0</v>
      </c>
      <c r="AH45" s="22"/>
      <c r="AI45" s="22"/>
    </row>
    <row r="46" spans="1:35" s="16" customFormat="1" ht="11.25" x14ac:dyDescent="0.2">
      <c r="A46" s="11">
        <v>38</v>
      </c>
      <c r="B46" s="12" t="s">
        <v>39</v>
      </c>
      <c r="C46" s="11" t="s">
        <v>59</v>
      </c>
      <c r="D46" s="22">
        <v>2795</v>
      </c>
      <c r="E46" s="13">
        <v>44202.689432870597</v>
      </c>
      <c r="F46" s="13">
        <v>44202.689432870597</v>
      </c>
      <c r="G46" s="24">
        <v>176500</v>
      </c>
      <c r="H46" s="15">
        <v>0</v>
      </c>
      <c r="I46" s="22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9">
        <f t="shared" si="0"/>
        <v>176500</v>
      </c>
      <c r="P46" s="17" t="s">
        <v>93</v>
      </c>
      <c r="Q46" s="14">
        <v>0</v>
      </c>
      <c r="R46" s="15">
        <v>0</v>
      </c>
      <c r="S46" s="23">
        <v>0</v>
      </c>
      <c r="T46" s="15">
        <v>0</v>
      </c>
      <c r="U46" s="21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4">
        <v>0</v>
      </c>
      <c r="AH46" s="22"/>
      <c r="AI46" s="22"/>
    </row>
    <row r="47" spans="1:35" s="16" customFormat="1" ht="11.25" x14ac:dyDescent="0.2">
      <c r="A47" s="11">
        <v>39</v>
      </c>
      <c r="B47" s="12" t="s">
        <v>39</v>
      </c>
      <c r="C47" s="11" t="s">
        <v>59</v>
      </c>
      <c r="D47" s="22">
        <v>3059</v>
      </c>
      <c r="E47" s="13">
        <v>44210.679861099459</v>
      </c>
      <c r="F47" s="13">
        <v>44210.679861099459</v>
      </c>
      <c r="G47" s="24">
        <v>179500</v>
      </c>
      <c r="H47" s="15">
        <v>0</v>
      </c>
      <c r="I47" s="22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9">
        <f t="shared" si="0"/>
        <v>179500</v>
      </c>
      <c r="P47" s="17" t="s">
        <v>94</v>
      </c>
      <c r="Q47" s="14">
        <v>0</v>
      </c>
      <c r="R47" s="15">
        <v>0</v>
      </c>
      <c r="S47" s="23">
        <v>0</v>
      </c>
      <c r="T47" s="15">
        <v>0</v>
      </c>
      <c r="U47" s="21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  <c r="AC47" s="15">
        <v>0</v>
      </c>
      <c r="AD47" s="15">
        <v>0</v>
      </c>
      <c r="AE47" s="15">
        <v>0</v>
      </c>
      <c r="AF47" s="15">
        <v>0</v>
      </c>
      <c r="AG47" s="14">
        <v>0</v>
      </c>
      <c r="AH47" s="22"/>
      <c r="AI47" s="22"/>
    </row>
    <row r="48" spans="1:35" s="16" customFormat="1" ht="11.25" x14ac:dyDescent="0.2">
      <c r="A48" s="11">
        <v>40</v>
      </c>
      <c r="B48" s="12" t="s">
        <v>39</v>
      </c>
      <c r="C48" s="11" t="s">
        <v>59</v>
      </c>
      <c r="D48" s="22">
        <v>3246</v>
      </c>
      <c r="E48" s="13">
        <v>44216.707638889086</v>
      </c>
      <c r="F48" s="13">
        <v>44216.707638889086</v>
      </c>
      <c r="G48" s="24">
        <v>171600</v>
      </c>
      <c r="H48" s="15">
        <v>0</v>
      </c>
      <c r="I48" s="22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9">
        <f t="shared" si="0"/>
        <v>171600</v>
      </c>
      <c r="P48" s="17" t="s">
        <v>95</v>
      </c>
      <c r="Q48" s="14">
        <v>0</v>
      </c>
      <c r="R48" s="15">
        <v>0</v>
      </c>
      <c r="S48" s="23">
        <v>0</v>
      </c>
      <c r="T48" s="15">
        <v>0</v>
      </c>
      <c r="U48" s="21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  <c r="AC48" s="15">
        <v>0</v>
      </c>
      <c r="AD48" s="15">
        <v>0</v>
      </c>
      <c r="AE48" s="15">
        <v>0</v>
      </c>
      <c r="AF48" s="15">
        <v>0</v>
      </c>
      <c r="AG48" s="14">
        <v>0</v>
      </c>
      <c r="AH48" s="22"/>
      <c r="AI48" s="22"/>
    </row>
    <row r="49" spans="1:35" s="16" customFormat="1" ht="11.25" x14ac:dyDescent="0.2">
      <c r="A49" s="11">
        <v>41</v>
      </c>
      <c r="B49" s="12" t="s">
        <v>39</v>
      </c>
      <c r="C49" s="11" t="s">
        <v>59</v>
      </c>
      <c r="D49" s="22">
        <v>3248</v>
      </c>
      <c r="E49" s="13">
        <v>44217.361631932668</v>
      </c>
      <c r="F49" s="13">
        <v>44217.361631932668</v>
      </c>
      <c r="G49" s="24">
        <v>171600</v>
      </c>
      <c r="H49" s="15">
        <v>0</v>
      </c>
      <c r="I49" s="22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9">
        <f t="shared" si="0"/>
        <v>171600</v>
      </c>
      <c r="P49" s="17" t="s">
        <v>96</v>
      </c>
      <c r="Q49" s="14">
        <v>0</v>
      </c>
      <c r="R49" s="15">
        <v>0</v>
      </c>
      <c r="S49" s="23">
        <v>0</v>
      </c>
      <c r="T49" s="15">
        <v>0</v>
      </c>
      <c r="U49" s="21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  <c r="AB49" s="15">
        <v>0</v>
      </c>
      <c r="AC49" s="15">
        <v>0</v>
      </c>
      <c r="AD49" s="15">
        <v>0</v>
      </c>
      <c r="AE49" s="15">
        <v>0</v>
      </c>
      <c r="AF49" s="15">
        <v>0</v>
      </c>
      <c r="AG49" s="14">
        <v>0</v>
      </c>
      <c r="AH49" s="22"/>
      <c r="AI49" s="22"/>
    </row>
    <row r="50" spans="1:35" s="16" customFormat="1" ht="11.25" x14ac:dyDescent="0.2">
      <c r="A50" s="11">
        <v>42</v>
      </c>
      <c r="B50" s="12" t="s">
        <v>39</v>
      </c>
      <c r="C50" s="11" t="s">
        <v>59</v>
      </c>
      <c r="D50" s="22">
        <v>3249</v>
      </c>
      <c r="E50" s="13">
        <v>44217.366782395635</v>
      </c>
      <c r="F50" s="13">
        <v>44217.366782395635</v>
      </c>
      <c r="G50" s="24">
        <v>238000</v>
      </c>
      <c r="H50" s="15">
        <v>0</v>
      </c>
      <c r="I50" s="22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9">
        <f t="shared" si="0"/>
        <v>238000</v>
      </c>
      <c r="P50" s="17" t="s">
        <v>97</v>
      </c>
      <c r="Q50" s="14">
        <v>0</v>
      </c>
      <c r="R50" s="15">
        <v>0</v>
      </c>
      <c r="S50" s="23">
        <v>0</v>
      </c>
      <c r="T50" s="15">
        <v>0</v>
      </c>
      <c r="U50" s="21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0</v>
      </c>
      <c r="AC50" s="15">
        <v>0</v>
      </c>
      <c r="AD50" s="15">
        <v>0</v>
      </c>
      <c r="AE50" s="15">
        <v>0</v>
      </c>
      <c r="AF50" s="15">
        <v>0</v>
      </c>
      <c r="AG50" s="14">
        <v>0</v>
      </c>
      <c r="AH50" s="22"/>
      <c r="AI50" s="22"/>
    </row>
    <row r="51" spans="1:35" s="16" customFormat="1" ht="11.25" x14ac:dyDescent="0.2">
      <c r="A51" s="11">
        <v>43</v>
      </c>
      <c r="B51" s="12" t="s">
        <v>39</v>
      </c>
      <c r="C51" s="11" t="s">
        <v>59</v>
      </c>
      <c r="D51" s="22">
        <v>3282</v>
      </c>
      <c r="E51" s="13">
        <v>44217.648645821959</v>
      </c>
      <c r="F51" s="13">
        <v>44217.648645821959</v>
      </c>
      <c r="G51" s="24">
        <v>198100</v>
      </c>
      <c r="H51" s="15">
        <v>0</v>
      </c>
      <c r="I51" s="22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9">
        <f t="shared" si="0"/>
        <v>198100</v>
      </c>
      <c r="P51" s="17" t="s">
        <v>98</v>
      </c>
      <c r="Q51" s="14">
        <v>0</v>
      </c>
      <c r="R51" s="15">
        <v>0</v>
      </c>
      <c r="S51" s="23">
        <v>0</v>
      </c>
      <c r="T51" s="15">
        <v>0</v>
      </c>
      <c r="U51" s="21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0</v>
      </c>
      <c r="AC51" s="15">
        <v>0</v>
      </c>
      <c r="AD51" s="15">
        <v>0</v>
      </c>
      <c r="AE51" s="15">
        <v>0</v>
      </c>
      <c r="AF51" s="15">
        <v>0</v>
      </c>
      <c r="AG51" s="14">
        <v>0</v>
      </c>
      <c r="AH51" s="22"/>
      <c r="AI51" s="22"/>
    </row>
    <row r="52" spans="1:35" s="16" customFormat="1" ht="11.25" x14ac:dyDescent="0.2">
      <c r="A52" s="11">
        <v>44</v>
      </c>
      <c r="B52" s="12" t="s">
        <v>39</v>
      </c>
      <c r="C52" s="11" t="s">
        <v>59</v>
      </c>
      <c r="D52" s="22">
        <v>3286</v>
      </c>
      <c r="E52" s="13">
        <v>44217.662048611324</v>
      </c>
      <c r="F52" s="13">
        <v>44217.662048611324</v>
      </c>
      <c r="G52" s="24">
        <v>189300</v>
      </c>
      <c r="H52" s="15">
        <v>0</v>
      </c>
      <c r="I52" s="22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9">
        <f t="shared" si="0"/>
        <v>189300</v>
      </c>
      <c r="P52" s="17" t="s">
        <v>99</v>
      </c>
      <c r="Q52" s="14">
        <v>0</v>
      </c>
      <c r="R52" s="15">
        <v>0</v>
      </c>
      <c r="S52" s="23">
        <v>0</v>
      </c>
      <c r="T52" s="15">
        <v>0</v>
      </c>
      <c r="U52" s="21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4">
        <v>0</v>
      </c>
      <c r="AH52" s="22"/>
      <c r="AI52" s="22"/>
    </row>
    <row r="53" spans="1:35" s="16" customFormat="1" ht="11.25" x14ac:dyDescent="0.2">
      <c r="A53" s="11">
        <v>45</v>
      </c>
      <c r="B53" s="12" t="s">
        <v>39</v>
      </c>
      <c r="C53" s="11" t="s">
        <v>59</v>
      </c>
      <c r="D53" s="22">
        <v>3294</v>
      </c>
      <c r="E53" s="13">
        <v>44218.419421284925</v>
      </c>
      <c r="F53" s="13">
        <v>44218.419421284925</v>
      </c>
      <c r="G53" s="24">
        <v>240700</v>
      </c>
      <c r="H53" s="15">
        <v>0</v>
      </c>
      <c r="I53" s="22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9">
        <f t="shared" si="0"/>
        <v>240700</v>
      </c>
      <c r="P53" s="17" t="s">
        <v>100</v>
      </c>
      <c r="Q53" s="14">
        <v>0</v>
      </c>
      <c r="R53" s="15">
        <v>0</v>
      </c>
      <c r="S53" s="23">
        <v>0</v>
      </c>
      <c r="T53" s="15">
        <v>0</v>
      </c>
      <c r="U53" s="21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4">
        <v>0</v>
      </c>
      <c r="AH53" s="22"/>
      <c r="AI53" s="22"/>
    </row>
    <row r="54" spans="1:35" s="16" customFormat="1" ht="11.25" x14ac:dyDescent="0.2">
      <c r="A54" s="11">
        <v>46</v>
      </c>
      <c r="B54" s="12" t="s">
        <v>39</v>
      </c>
      <c r="C54" s="11" t="s">
        <v>59</v>
      </c>
      <c r="D54" s="22">
        <v>3298</v>
      </c>
      <c r="E54" s="13">
        <v>44218.437094895635</v>
      </c>
      <c r="F54" s="13">
        <v>44218.437094895635</v>
      </c>
      <c r="G54" s="24">
        <v>186600</v>
      </c>
      <c r="H54" s="15">
        <v>0</v>
      </c>
      <c r="I54" s="22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9">
        <f t="shared" si="0"/>
        <v>186600</v>
      </c>
      <c r="P54" s="17" t="s">
        <v>101</v>
      </c>
      <c r="Q54" s="14">
        <v>0</v>
      </c>
      <c r="R54" s="15">
        <v>0</v>
      </c>
      <c r="S54" s="23">
        <v>0</v>
      </c>
      <c r="T54" s="15">
        <v>0</v>
      </c>
      <c r="U54" s="21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4">
        <v>0</v>
      </c>
      <c r="AH54" s="22"/>
      <c r="AI54" s="22"/>
    </row>
    <row r="55" spans="1:35" s="16" customFormat="1" ht="11.25" x14ac:dyDescent="0.2">
      <c r="A55" s="11">
        <v>47</v>
      </c>
      <c r="B55" s="12" t="s">
        <v>39</v>
      </c>
      <c r="C55" s="11" t="s">
        <v>59</v>
      </c>
      <c r="D55" s="22">
        <v>3332</v>
      </c>
      <c r="E55" s="13">
        <v>44221.617939814925</v>
      </c>
      <c r="F55" s="13">
        <v>44221.617939814925</v>
      </c>
      <c r="G55" s="24">
        <v>170800</v>
      </c>
      <c r="H55" s="15">
        <v>0</v>
      </c>
      <c r="I55" s="22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9">
        <f t="shared" si="0"/>
        <v>170800</v>
      </c>
      <c r="P55" s="17" t="s">
        <v>102</v>
      </c>
      <c r="Q55" s="14">
        <v>0</v>
      </c>
      <c r="R55" s="15">
        <v>0</v>
      </c>
      <c r="S55" s="23">
        <v>0</v>
      </c>
      <c r="T55" s="15">
        <v>0</v>
      </c>
      <c r="U55" s="21">
        <v>0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15">
        <v>0</v>
      </c>
      <c r="AB55" s="15">
        <v>0</v>
      </c>
      <c r="AC55" s="15">
        <v>0</v>
      </c>
      <c r="AD55" s="15">
        <v>0</v>
      </c>
      <c r="AE55" s="15">
        <v>0</v>
      </c>
      <c r="AF55" s="15">
        <v>0</v>
      </c>
      <c r="AG55" s="14">
        <v>0</v>
      </c>
      <c r="AH55" s="22"/>
      <c r="AI55" s="22"/>
    </row>
    <row r="56" spans="1:35" s="16" customFormat="1" ht="11.25" x14ac:dyDescent="0.2">
      <c r="A56" s="11">
        <v>48</v>
      </c>
      <c r="B56" s="12" t="s">
        <v>39</v>
      </c>
      <c r="C56" s="11" t="s">
        <v>59</v>
      </c>
      <c r="D56" s="22">
        <v>3485</v>
      </c>
      <c r="E56" s="13">
        <v>44227.652384259272</v>
      </c>
      <c r="F56" s="13">
        <v>44227.652384259272</v>
      </c>
      <c r="G56" s="24">
        <v>162600</v>
      </c>
      <c r="H56" s="15">
        <v>0</v>
      </c>
      <c r="I56" s="22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9">
        <f t="shared" si="0"/>
        <v>162600</v>
      </c>
      <c r="P56" s="17" t="s">
        <v>103</v>
      </c>
      <c r="Q56" s="14">
        <v>0</v>
      </c>
      <c r="R56" s="15">
        <v>0</v>
      </c>
      <c r="S56" s="23">
        <v>0</v>
      </c>
      <c r="T56" s="15">
        <v>0</v>
      </c>
      <c r="U56" s="21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>
        <v>0</v>
      </c>
      <c r="AC56" s="15">
        <v>0</v>
      </c>
      <c r="AD56" s="15">
        <v>0</v>
      </c>
      <c r="AE56" s="15">
        <v>0</v>
      </c>
      <c r="AF56" s="15">
        <v>0</v>
      </c>
      <c r="AG56" s="14">
        <v>0</v>
      </c>
      <c r="AH56" s="22"/>
      <c r="AI56" s="22"/>
    </row>
    <row r="57" spans="1:35" s="16" customFormat="1" ht="11.25" x14ac:dyDescent="0.2">
      <c r="A57" s="11">
        <v>49</v>
      </c>
      <c r="B57" s="12" t="s">
        <v>39</v>
      </c>
      <c r="C57" s="11" t="s">
        <v>59</v>
      </c>
      <c r="D57" s="22">
        <v>3508</v>
      </c>
      <c r="E57" s="13">
        <v>44228.745752315037</v>
      </c>
      <c r="F57" s="13">
        <v>44228.745752315037</v>
      </c>
      <c r="G57" s="24">
        <v>166100</v>
      </c>
      <c r="H57" s="15">
        <v>0</v>
      </c>
      <c r="I57" s="22">
        <v>0</v>
      </c>
      <c r="J57" s="15">
        <v>0</v>
      </c>
      <c r="K57" s="15">
        <v>0</v>
      </c>
      <c r="L57" s="15">
        <v>0</v>
      </c>
      <c r="M57" s="15">
        <v>0</v>
      </c>
      <c r="N57" s="15">
        <v>166100</v>
      </c>
      <c r="O57" s="19">
        <f t="shared" si="0"/>
        <v>0</v>
      </c>
      <c r="P57" s="17" t="s">
        <v>55</v>
      </c>
      <c r="Q57" s="14">
        <v>166100</v>
      </c>
      <c r="R57" s="15">
        <v>0</v>
      </c>
      <c r="S57" s="23">
        <v>0</v>
      </c>
      <c r="T57" s="15">
        <v>0</v>
      </c>
      <c r="U57" s="21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15">
        <v>0</v>
      </c>
      <c r="AB57" s="15">
        <v>0</v>
      </c>
      <c r="AC57" s="15">
        <v>0</v>
      </c>
      <c r="AD57" s="15">
        <v>0</v>
      </c>
      <c r="AE57" s="15">
        <v>0</v>
      </c>
      <c r="AF57" s="15">
        <v>0</v>
      </c>
      <c r="AG57" s="14">
        <v>0</v>
      </c>
      <c r="AH57" s="22"/>
      <c r="AI57" s="22"/>
    </row>
    <row r="58" spans="1:35" s="16" customFormat="1" ht="11.25" x14ac:dyDescent="0.2">
      <c r="A58" s="11">
        <v>50</v>
      </c>
      <c r="B58" s="12" t="s">
        <v>39</v>
      </c>
      <c r="C58" s="11" t="s">
        <v>59</v>
      </c>
      <c r="D58" s="22">
        <v>3538</v>
      </c>
      <c r="E58" s="13">
        <v>44230.407384247519</v>
      </c>
      <c r="F58" s="13">
        <v>44230.407384247519</v>
      </c>
      <c r="G58" s="24">
        <v>304700</v>
      </c>
      <c r="H58" s="15">
        <v>0</v>
      </c>
      <c r="I58" s="22">
        <v>0</v>
      </c>
      <c r="J58" s="15">
        <v>0</v>
      </c>
      <c r="K58" s="15">
        <v>0</v>
      </c>
      <c r="L58" s="15">
        <v>0</v>
      </c>
      <c r="M58" s="15">
        <v>0</v>
      </c>
      <c r="N58" s="15">
        <v>304700</v>
      </c>
      <c r="O58" s="19">
        <f t="shared" si="0"/>
        <v>0</v>
      </c>
      <c r="P58" s="17" t="s">
        <v>52</v>
      </c>
      <c r="Q58" s="14">
        <v>304700</v>
      </c>
      <c r="R58" s="15">
        <v>0</v>
      </c>
      <c r="S58" s="23">
        <v>0</v>
      </c>
      <c r="T58" s="15">
        <v>0</v>
      </c>
      <c r="U58" s="21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  <c r="AB58" s="15">
        <v>0</v>
      </c>
      <c r="AC58" s="15">
        <v>0</v>
      </c>
      <c r="AD58" s="15">
        <v>0</v>
      </c>
      <c r="AE58" s="15">
        <v>0</v>
      </c>
      <c r="AF58" s="15">
        <v>0</v>
      </c>
      <c r="AG58" s="14">
        <v>0</v>
      </c>
      <c r="AH58" s="22"/>
      <c r="AI58" s="22"/>
    </row>
    <row r="59" spans="1:35" s="16" customFormat="1" ht="11.25" x14ac:dyDescent="0.2">
      <c r="A59" s="11">
        <v>51</v>
      </c>
      <c r="B59" s="12" t="s">
        <v>39</v>
      </c>
      <c r="C59" s="11" t="s">
        <v>59</v>
      </c>
      <c r="D59" s="22">
        <v>3551</v>
      </c>
      <c r="E59" s="13">
        <v>44230.49871526612</v>
      </c>
      <c r="F59" s="13">
        <v>44230.49871526612</v>
      </c>
      <c r="G59" s="24">
        <v>310000</v>
      </c>
      <c r="H59" s="15">
        <v>0</v>
      </c>
      <c r="I59" s="22">
        <v>0</v>
      </c>
      <c r="J59" s="15">
        <v>0</v>
      </c>
      <c r="K59" s="15">
        <v>0</v>
      </c>
      <c r="L59" s="15">
        <v>0</v>
      </c>
      <c r="M59" s="15">
        <v>0</v>
      </c>
      <c r="N59" s="15">
        <v>310000</v>
      </c>
      <c r="O59" s="19">
        <f t="shared" si="0"/>
        <v>0</v>
      </c>
      <c r="P59" s="17" t="s">
        <v>54</v>
      </c>
      <c r="Q59" s="14">
        <v>310000</v>
      </c>
      <c r="R59" s="15">
        <v>0</v>
      </c>
      <c r="S59" s="23">
        <v>0</v>
      </c>
      <c r="T59" s="15">
        <v>0</v>
      </c>
      <c r="U59" s="21">
        <v>0</v>
      </c>
      <c r="V59" s="15">
        <v>0</v>
      </c>
      <c r="W59" s="15">
        <v>0</v>
      </c>
      <c r="X59" s="15">
        <v>0</v>
      </c>
      <c r="Y59" s="15">
        <v>0</v>
      </c>
      <c r="Z59" s="15">
        <v>0</v>
      </c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4">
        <v>0</v>
      </c>
      <c r="AH59" s="22"/>
      <c r="AI59" s="22"/>
    </row>
    <row r="60" spans="1:35" s="16" customFormat="1" ht="11.25" x14ac:dyDescent="0.2">
      <c r="A60" s="11">
        <v>52</v>
      </c>
      <c r="B60" s="12" t="s">
        <v>39</v>
      </c>
      <c r="C60" s="11" t="s">
        <v>59</v>
      </c>
      <c r="D60" s="22">
        <v>3600</v>
      </c>
      <c r="E60" s="13">
        <v>44232.494120370597</v>
      </c>
      <c r="F60" s="13">
        <v>44232.494120370597</v>
      </c>
      <c r="G60" s="24">
        <v>245400</v>
      </c>
      <c r="H60" s="15">
        <v>0</v>
      </c>
      <c r="I60" s="22">
        <v>0</v>
      </c>
      <c r="J60" s="15">
        <v>0</v>
      </c>
      <c r="K60" s="15">
        <v>0</v>
      </c>
      <c r="L60" s="15">
        <v>0</v>
      </c>
      <c r="M60" s="15">
        <v>0</v>
      </c>
      <c r="N60" s="15">
        <v>245400</v>
      </c>
      <c r="O60" s="19">
        <f t="shared" si="0"/>
        <v>0</v>
      </c>
      <c r="P60" s="17" t="s">
        <v>45</v>
      </c>
      <c r="Q60" s="14">
        <v>245400</v>
      </c>
      <c r="R60" s="15">
        <v>0</v>
      </c>
      <c r="S60" s="23">
        <v>0</v>
      </c>
      <c r="T60" s="15">
        <v>0</v>
      </c>
      <c r="U60" s="21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0</v>
      </c>
      <c r="AD60" s="15">
        <v>0</v>
      </c>
      <c r="AE60" s="15">
        <v>0</v>
      </c>
      <c r="AF60" s="15">
        <v>0</v>
      </c>
      <c r="AG60" s="14">
        <v>0</v>
      </c>
      <c r="AH60" s="22"/>
      <c r="AI60" s="22"/>
    </row>
    <row r="61" spans="1:35" s="16" customFormat="1" ht="11.25" x14ac:dyDescent="0.2">
      <c r="A61" s="11">
        <v>53</v>
      </c>
      <c r="B61" s="12" t="s">
        <v>39</v>
      </c>
      <c r="C61" s="11" t="s">
        <v>59</v>
      </c>
      <c r="D61" s="22">
        <v>3751</v>
      </c>
      <c r="E61" s="13">
        <v>44243.375439803116</v>
      </c>
      <c r="F61" s="13">
        <v>44243.375439803116</v>
      </c>
      <c r="G61" s="24">
        <v>171200</v>
      </c>
      <c r="H61" s="15">
        <v>0</v>
      </c>
      <c r="I61" s="22">
        <v>0</v>
      </c>
      <c r="J61" s="15">
        <v>0</v>
      </c>
      <c r="K61" s="15">
        <v>0</v>
      </c>
      <c r="L61" s="15">
        <v>0</v>
      </c>
      <c r="M61" s="15">
        <v>0</v>
      </c>
      <c r="N61" s="15">
        <v>171200</v>
      </c>
      <c r="O61" s="19">
        <f t="shared" si="0"/>
        <v>0</v>
      </c>
      <c r="P61" s="17" t="s">
        <v>53</v>
      </c>
      <c r="Q61" s="14">
        <v>171200</v>
      </c>
      <c r="R61" s="15">
        <v>0</v>
      </c>
      <c r="S61" s="23">
        <v>0</v>
      </c>
      <c r="T61" s="15">
        <v>0</v>
      </c>
      <c r="U61" s="21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A61" s="15">
        <v>0</v>
      </c>
      <c r="AB61" s="15">
        <v>0</v>
      </c>
      <c r="AC61" s="15">
        <v>0</v>
      </c>
      <c r="AD61" s="15">
        <v>0</v>
      </c>
      <c r="AE61" s="15">
        <v>0</v>
      </c>
      <c r="AF61" s="15">
        <v>0</v>
      </c>
      <c r="AG61" s="14">
        <v>0</v>
      </c>
      <c r="AH61" s="22"/>
      <c r="AI61" s="22"/>
    </row>
    <row r="62" spans="1:35" s="16" customFormat="1" ht="11.25" x14ac:dyDescent="0.2">
      <c r="A62" s="11">
        <v>54</v>
      </c>
      <c r="B62" s="12" t="s">
        <v>39</v>
      </c>
      <c r="C62" s="11" t="s">
        <v>59</v>
      </c>
      <c r="D62" s="22">
        <v>3756</v>
      </c>
      <c r="E62" s="13">
        <v>44243.394907407463</v>
      </c>
      <c r="F62" s="13">
        <v>44243.394907407463</v>
      </c>
      <c r="G62" s="24">
        <v>100100</v>
      </c>
      <c r="H62" s="15">
        <v>0</v>
      </c>
      <c r="I62" s="22">
        <v>0</v>
      </c>
      <c r="J62" s="15">
        <v>0</v>
      </c>
      <c r="K62" s="15">
        <v>0</v>
      </c>
      <c r="L62" s="15">
        <v>0</v>
      </c>
      <c r="M62" s="15">
        <v>0</v>
      </c>
      <c r="N62" s="15">
        <v>100100</v>
      </c>
      <c r="O62" s="19">
        <f t="shared" si="0"/>
        <v>0</v>
      </c>
      <c r="P62" s="17" t="s">
        <v>42</v>
      </c>
      <c r="Q62" s="14">
        <v>100100</v>
      </c>
      <c r="R62" s="15">
        <v>0</v>
      </c>
      <c r="S62" s="23">
        <v>0</v>
      </c>
      <c r="T62" s="15">
        <v>0</v>
      </c>
      <c r="U62" s="21">
        <v>0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4">
        <v>0</v>
      </c>
      <c r="AH62" s="22"/>
      <c r="AI62" s="22"/>
    </row>
    <row r="63" spans="1:35" s="16" customFormat="1" ht="11.25" x14ac:dyDescent="0.2">
      <c r="A63" s="11">
        <v>55</v>
      </c>
      <c r="B63" s="12" t="s">
        <v>39</v>
      </c>
      <c r="C63" s="11" t="s">
        <v>59</v>
      </c>
      <c r="D63" s="22">
        <v>3909</v>
      </c>
      <c r="E63" s="13">
        <v>44252.399398136418</v>
      </c>
      <c r="F63" s="13">
        <v>44252.399398136418</v>
      </c>
      <c r="G63" s="24">
        <v>143800</v>
      </c>
      <c r="H63" s="15">
        <v>0</v>
      </c>
      <c r="I63" s="22">
        <v>0</v>
      </c>
      <c r="J63" s="15">
        <v>0</v>
      </c>
      <c r="K63" s="15">
        <v>0</v>
      </c>
      <c r="L63" s="15">
        <v>0</v>
      </c>
      <c r="M63" s="15">
        <v>0</v>
      </c>
      <c r="N63" s="15">
        <v>143800</v>
      </c>
      <c r="O63" s="19">
        <f t="shared" si="0"/>
        <v>0</v>
      </c>
      <c r="P63" s="17" t="s">
        <v>46</v>
      </c>
      <c r="Q63" s="14">
        <v>143800</v>
      </c>
      <c r="R63" s="15">
        <v>0</v>
      </c>
      <c r="S63" s="23">
        <v>0</v>
      </c>
      <c r="T63" s="15">
        <v>0</v>
      </c>
      <c r="U63" s="21">
        <v>0</v>
      </c>
      <c r="V63" s="15">
        <v>0</v>
      </c>
      <c r="W63" s="15">
        <v>0</v>
      </c>
      <c r="X63" s="15">
        <v>0</v>
      </c>
      <c r="Y63" s="15">
        <v>0</v>
      </c>
      <c r="Z63" s="15">
        <v>0</v>
      </c>
      <c r="AA63" s="15">
        <v>0</v>
      </c>
      <c r="AB63" s="15">
        <v>0</v>
      </c>
      <c r="AC63" s="15">
        <v>0</v>
      </c>
      <c r="AD63" s="15">
        <v>0</v>
      </c>
      <c r="AE63" s="15">
        <v>0</v>
      </c>
      <c r="AF63" s="15">
        <v>0</v>
      </c>
      <c r="AG63" s="14">
        <v>0</v>
      </c>
      <c r="AH63" s="22"/>
      <c r="AI63" s="22"/>
    </row>
    <row r="64" spans="1:35" s="16" customFormat="1" ht="11.25" x14ac:dyDescent="0.2">
      <c r="A64" s="11">
        <v>56</v>
      </c>
      <c r="B64" s="12" t="s">
        <v>39</v>
      </c>
      <c r="C64" s="11" t="s">
        <v>59</v>
      </c>
      <c r="D64" s="22">
        <v>3933</v>
      </c>
      <c r="E64" s="13">
        <v>44252.641863414552</v>
      </c>
      <c r="F64" s="13">
        <v>44252.641863414552</v>
      </c>
      <c r="G64" s="24">
        <v>206400</v>
      </c>
      <c r="H64" s="15">
        <v>0</v>
      </c>
      <c r="I64" s="22">
        <v>0</v>
      </c>
      <c r="J64" s="15">
        <v>0</v>
      </c>
      <c r="K64" s="15">
        <v>0</v>
      </c>
      <c r="L64" s="15">
        <v>0</v>
      </c>
      <c r="M64" s="15">
        <v>0</v>
      </c>
      <c r="N64" s="15">
        <v>206400</v>
      </c>
      <c r="O64" s="19">
        <f t="shared" si="0"/>
        <v>0</v>
      </c>
      <c r="P64" s="17" t="s">
        <v>44</v>
      </c>
      <c r="Q64" s="14">
        <v>206400</v>
      </c>
      <c r="R64" s="15">
        <v>0</v>
      </c>
      <c r="S64" s="23">
        <v>0</v>
      </c>
      <c r="T64" s="15">
        <v>0</v>
      </c>
      <c r="U64" s="21">
        <v>0</v>
      </c>
      <c r="V64" s="15">
        <v>0</v>
      </c>
      <c r="W64" s="15">
        <v>0</v>
      </c>
      <c r="X64" s="15">
        <v>0</v>
      </c>
      <c r="Y64" s="15">
        <v>0</v>
      </c>
      <c r="Z64" s="15">
        <v>0</v>
      </c>
      <c r="AA64" s="15">
        <v>0</v>
      </c>
      <c r="AB64" s="15">
        <v>0</v>
      </c>
      <c r="AC64" s="15">
        <v>0</v>
      </c>
      <c r="AD64" s="15">
        <v>0</v>
      </c>
      <c r="AE64" s="15">
        <v>0</v>
      </c>
      <c r="AF64" s="15">
        <v>0</v>
      </c>
      <c r="AG64" s="14">
        <v>0</v>
      </c>
      <c r="AH64" s="22"/>
      <c r="AI64" s="22"/>
    </row>
    <row r="65" spans="1:35" s="16" customFormat="1" ht="11.25" x14ac:dyDescent="0.2">
      <c r="A65" s="11">
        <v>57</v>
      </c>
      <c r="B65" s="12" t="s">
        <v>39</v>
      </c>
      <c r="C65" s="11" t="s">
        <v>59</v>
      </c>
      <c r="D65" s="22">
        <v>3972</v>
      </c>
      <c r="E65" s="13">
        <v>44255.501180555671</v>
      </c>
      <c r="F65" s="13">
        <v>44255.501180555671</v>
      </c>
      <c r="G65" s="24">
        <v>532500</v>
      </c>
      <c r="H65" s="15">
        <v>0</v>
      </c>
      <c r="I65" s="22">
        <v>0</v>
      </c>
      <c r="J65" s="15">
        <v>0</v>
      </c>
      <c r="K65" s="15">
        <v>0</v>
      </c>
      <c r="L65" s="15">
        <v>0</v>
      </c>
      <c r="M65" s="15">
        <v>0</v>
      </c>
      <c r="N65" s="15">
        <v>532500</v>
      </c>
      <c r="O65" s="19">
        <f t="shared" si="0"/>
        <v>0</v>
      </c>
      <c r="P65" s="17" t="s">
        <v>43</v>
      </c>
      <c r="Q65" s="14">
        <v>532500</v>
      </c>
      <c r="R65" s="15">
        <v>0</v>
      </c>
      <c r="S65" s="23">
        <v>0</v>
      </c>
      <c r="T65" s="15">
        <v>0</v>
      </c>
      <c r="U65" s="21">
        <v>0</v>
      </c>
      <c r="V65" s="15">
        <v>0</v>
      </c>
      <c r="W65" s="15">
        <v>0</v>
      </c>
      <c r="X65" s="15">
        <v>0</v>
      </c>
      <c r="Y65" s="15">
        <v>0</v>
      </c>
      <c r="Z65" s="15">
        <v>0</v>
      </c>
      <c r="AA65" s="15">
        <v>0</v>
      </c>
      <c r="AB65" s="15">
        <v>0</v>
      </c>
      <c r="AC65" s="15">
        <v>0</v>
      </c>
      <c r="AD65" s="15">
        <v>0</v>
      </c>
      <c r="AE65" s="15">
        <v>0</v>
      </c>
      <c r="AF65" s="15">
        <v>0</v>
      </c>
      <c r="AG65" s="14">
        <v>0</v>
      </c>
      <c r="AH65" s="22"/>
      <c r="AI65" s="22"/>
    </row>
    <row r="66" spans="1:35" s="16" customFormat="1" ht="11.25" x14ac:dyDescent="0.2">
      <c r="A66" s="11">
        <v>58</v>
      </c>
      <c r="B66" s="12" t="s">
        <v>39</v>
      </c>
      <c r="C66" s="11" t="s">
        <v>59</v>
      </c>
      <c r="D66" s="22">
        <v>1421206</v>
      </c>
      <c r="E66" s="13">
        <v>44015.242384247482</v>
      </c>
      <c r="F66" s="13">
        <v>44015.242384247482</v>
      </c>
      <c r="G66" s="24">
        <v>292000</v>
      </c>
      <c r="H66" s="15">
        <v>0</v>
      </c>
      <c r="I66" s="22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9">
        <f t="shared" si="0"/>
        <v>292000</v>
      </c>
      <c r="P66" s="17" t="s">
        <v>104</v>
      </c>
      <c r="Q66" s="14">
        <v>0</v>
      </c>
      <c r="R66" s="15">
        <v>0</v>
      </c>
      <c r="S66" s="23">
        <v>0</v>
      </c>
      <c r="T66" s="15">
        <v>0</v>
      </c>
      <c r="U66" s="21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15">
        <v>0</v>
      </c>
      <c r="AD66" s="15">
        <v>0</v>
      </c>
      <c r="AE66" s="15">
        <v>0</v>
      </c>
      <c r="AF66" s="15">
        <v>0</v>
      </c>
      <c r="AG66" s="14">
        <v>0</v>
      </c>
      <c r="AH66" s="22"/>
      <c r="AI66" s="22"/>
    </row>
    <row r="67" spans="1:35" s="16" customFormat="1" ht="11.25" x14ac:dyDescent="0.2">
      <c r="A67" s="11">
        <v>59</v>
      </c>
      <c r="B67" s="12" t="s">
        <v>39</v>
      </c>
      <c r="C67" s="11" t="s">
        <v>59</v>
      </c>
      <c r="D67" s="22">
        <v>1421693</v>
      </c>
      <c r="E67" s="13">
        <v>44018.892488426063</v>
      </c>
      <c r="F67" s="13">
        <v>44018.892488426063</v>
      </c>
      <c r="G67" s="24">
        <v>172100</v>
      </c>
      <c r="H67" s="15">
        <v>0</v>
      </c>
      <c r="I67" s="22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9">
        <f t="shared" si="0"/>
        <v>172100</v>
      </c>
      <c r="P67" s="17" t="s">
        <v>105</v>
      </c>
      <c r="Q67" s="14">
        <v>0</v>
      </c>
      <c r="R67" s="15">
        <v>0</v>
      </c>
      <c r="S67" s="23">
        <v>0</v>
      </c>
      <c r="T67" s="15">
        <v>0</v>
      </c>
      <c r="U67" s="21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>
        <v>0</v>
      </c>
      <c r="AC67" s="15">
        <v>0</v>
      </c>
      <c r="AD67" s="15">
        <v>0</v>
      </c>
      <c r="AE67" s="15">
        <v>0</v>
      </c>
      <c r="AF67" s="15">
        <v>0</v>
      </c>
      <c r="AG67" s="14">
        <v>0</v>
      </c>
      <c r="AH67" s="22"/>
      <c r="AI67" s="22"/>
    </row>
    <row r="68" spans="1:35" s="16" customFormat="1" ht="11.25" x14ac:dyDescent="0.2">
      <c r="A68" s="11">
        <v>60</v>
      </c>
      <c r="B68" s="12" t="s">
        <v>39</v>
      </c>
      <c r="C68" s="11" t="s">
        <v>59</v>
      </c>
      <c r="D68" s="22">
        <v>1423099</v>
      </c>
      <c r="E68" s="13">
        <v>44027.158668969758</v>
      </c>
      <c r="F68" s="13">
        <v>44027.158668969758</v>
      </c>
      <c r="G68" s="24">
        <v>233900</v>
      </c>
      <c r="H68" s="15">
        <v>0</v>
      </c>
      <c r="I68" s="22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9">
        <f t="shared" si="0"/>
        <v>233900</v>
      </c>
      <c r="P68" s="17" t="s">
        <v>106</v>
      </c>
      <c r="Q68" s="14">
        <v>0</v>
      </c>
      <c r="R68" s="15">
        <v>0</v>
      </c>
      <c r="S68" s="23">
        <v>0</v>
      </c>
      <c r="T68" s="15">
        <v>0</v>
      </c>
      <c r="U68" s="21">
        <v>0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5">
        <v>0</v>
      </c>
      <c r="AC68" s="15">
        <v>0</v>
      </c>
      <c r="AD68" s="15">
        <v>0</v>
      </c>
      <c r="AE68" s="15">
        <v>0</v>
      </c>
      <c r="AF68" s="15">
        <v>0</v>
      </c>
      <c r="AG68" s="14">
        <v>0</v>
      </c>
      <c r="AH68" s="22"/>
      <c r="AI68" s="22"/>
    </row>
    <row r="69" spans="1:35" s="16" customFormat="1" ht="11.25" x14ac:dyDescent="0.2">
      <c r="A69" s="11">
        <v>61</v>
      </c>
      <c r="B69" s="12" t="s">
        <v>39</v>
      </c>
      <c r="C69" s="11" t="s">
        <v>59</v>
      </c>
      <c r="D69" s="22">
        <v>1423520</v>
      </c>
      <c r="E69" s="13">
        <v>44029.024247673806</v>
      </c>
      <c r="F69" s="13">
        <v>44029.024247673806</v>
      </c>
      <c r="G69" s="24">
        <v>424500</v>
      </c>
      <c r="H69" s="15">
        <v>0</v>
      </c>
      <c r="I69" s="22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9">
        <f t="shared" si="0"/>
        <v>424500</v>
      </c>
      <c r="P69" s="17" t="s">
        <v>107</v>
      </c>
      <c r="Q69" s="14">
        <v>0</v>
      </c>
      <c r="R69" s="15">
        <v>0</v>
      </c>
      <c r="S69" s="23">
        <v>0</v>
      </c>
      <c r="T69" s="15">
        <v>0</v>
      </c>
      <c r="U69" s="21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>
        <v>0</v>
      </c>
      <c r="AB69" s="15">
        <v>0</v>
      </c>
      <c r="AC69" s="15">
        <v>0</v>
      </c>
      <c r="AD69" s="15">
        <v>0</v>
      </c>
      <c r="AE69" s="15">
        <v>0</v>
      </c>
      <c r="AF69" s="15">
        <v>0</v>
      </c>
      <c r="AG69" s="14">
        <v>0</v>
      </c>
      <c r="AH69" s="22"/>
      <c r="AI69" s="22"/>
    </row>
    <row r="70" spans="1:35" s="16" customFormat="1" ht="11.25" x14ac:dyDescent="0.2">
      <c r="A70" s="11">
        <v>62</v>
      </c>
      <c r="B70" s="12" t="s">
        <v>39</v>
      </c>
      <c r="C70" s="11" t="s">
        <v>59</v>
      </c>
      <c r="D70" s="22">
        <v>1434560</v>
      </c>
      <c r="E70" s="13">
        <v>44090.740763877518</v>
      </c>
      <c r="F70" s="13">
        <v>44090.740763877518</v>
      </c>
      <c r="G70" s="24">
        <v>96700</v>
      </c>
      <c r="H70" s="15">
        <v>0</v>
      </c>
      <c r="I70" s="22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9">
        <f t="shared" si="0"/>
        <v>96700</v>
      </c>
      <c r="P70" s="17" t="s">
        <v>108</v>
      </c>
      <c r="Q70" s="14">
        <v>0</v>
      </c>
      <c r="R70" s="15">
        <v>0</v>
      </c>
      <c r="S70" s="23">
        <v>0</v>
      </c>
      <c r="T70" s="15">
        <v>0</v>
      </c>
      <c r="U70" s="21">
        <v>0</v>
      </c>
      <c r="V70" s="15">
        <v>0</v>
      </c>
      <c r="W70" s="15">
        <v>0</v>
      </c>
      <c r="X70" s="15">
        <v>0</v>
      </c>
      <c r="Y70" s="15">
        <v>0</v>
      </c>
      <c r="Z70" s="15">
        <v>0</v>
      </c>
      <c r="AA70" s="15">
        <v>0</v>
      </c>
      <c r="AB70" s="15">
        <v>0</v>
      </c>
      <c r="AC70" s="15">
        <v>0</v>
      </c>
      <c r="AD70" s="15">
        <v>0</v>
      </c>
      <c r="AE70" s="15">
        <v>0</v>
      </c>
      <c r="AF70" s="15">
        <v>0</v>
      </c>
      <c r="AG70" s="14">
        <v>0</v>
      </c>
      <c r="AH70" s="22"/>
      <c r="AI70" s="22"/>
    </row>
    <row r="71" spans="1:35" s="16" customFormat="1" ht="11.25" x14ac:dyDescent="0.2">
      <c r="A71" s="11">
        <v>63</v>
      </c>
      <c r="B71" s="12" t="s">
        <v>39</v>
      </c>
      <c r="C71" s="11" t="s">
        <v>59</v>
      </c>
      <c r="D71" s="22">
        <v>1434573</v>
      </c>
      <c r="E71" s="13">
        <v>44090.900254617911</v>
      </c>
      <c r="F71" s="13">
        <v>44090.900254617911</v>
      </c>
      <c r="G71" s="24">
        <v>230200</v>
      </c>
      <c r="H71" s="15">
        <v>0</v>
      </c>
      <c r="I71" s="22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9">
        <f t="shared" si="0"/>
        <v>230200</v>
      </c>
      <c r="P71" s="17" t="s">
        <v>109</v>
      </c>
      <c r="Q71" s="14">
        <v>0</v>
      </c>
      <c r="R71" s="15">
        <v>0</v>
      </c>
      <c r="S71" s="23">
        <v>0</v>
      </c>
      <c r="T71" s="15">
        <v>0</v>
      </c>
      <c r="U71" s="21">
        <v>0</v>
      </c>
      <c r="V71" s="15">
        <v>0</v>
      </c>
      <c r="W71" s="15">
        <v>0</v>
      </c>
      <c r="X71" s="15">
        <v>0</v>
      </c>
      <c r="Y71" s="15">
        <v>0</v>
      </c>
      <c r="Z71" s="15">
        <v>0</v>
      </c>
      <c r="AA71" s="15">
        <v>0</v>
      </c>
      <c r="AB71" s="15">
        <v>0</v>
      </c>
      <c r="AC71" s="15">
        <v>0</v>
      </c>
      <c r="AD71" s="15">
        <v>0</v>
      </c>
      <c r="AE71" s="15">
        <v>0</v>
      </c>
      <c r="AF71" s="15">
        <v>0</v>
      </c>
      <c r="AG71" s="14">
        <v>0</v>
      </c>
      <c r="AH71" s="22"/>
      <c r="AI71" s="22"/>
    </row>
    <row r="72" spans="1:35" s="16" customFormat="1" ht="11.25" x14ac:dyDescent="0.2">
      <c r="A72" s="11">
        <v>64</v>
      </c>
      <c r="B72" s="12" t="s">
        <v>39</v>
      </c>
      <c r="C72" s="11" t="s">
        <v>59</v>
      </c>
      <c r="D72" s="22">
        <v>1436891</v>
      </c>
      <c r="E72" s="13">
        <v>44104.678634259384</v>
      </c>
      <c r="F72" s="13">
        <v>44104.678634259384</v>
      </c>
      <c r="G72" s="24">
        <v>166200</v>
      </c>
      <c r="H72" s="15">
        <v>0</v>
      </c>
      <c r="I72" s="22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9">
        <f t="shared" si="0"/>
        <v>166200</v>
      </c>
      <c r="P72" s="17" t="s">
        <v>110</v>
      </c>
      <c r="Q72" s="14">
        <v>0</v>
      </c>
      <c r="R72" s="15">
        <v>0</v>
      </c>
      <c r="S72" s="23">
        <v>0</v>
      </c>
      <c r="T72" s="15">
        <v>0</v>
      </c>
      <c r="U72" s="21">
        <v>0</v>
      </c>
      <c r="V72" s="15">
        <v>0</v>
      </c>
      <c r="W72" s="15">
        <v>0</v>
      </c>
      <c r="X72" s="15">
        <v>0</v>
      </c>
      <c r="Y72" s="15">
        <v>0</v>
      </c>
      <c r="Z72" s="15">
        <v>0</v>
      </c>
      <c r="AA72" s="15">
        <v>0</v>
      </c>
      <c r="AB72" s="15">
        <v>0</v>
      </c>
      <c r="AC72" s="15">
        <v>0</v>
      </c>
      <c r="AD72" s="15">
        <v>0</v>
      </c>
      <c r="AE72" s="15">
        <v>0</v>
      </c>
      <c r="AF72" s="15">
        <v>0</v>
      </c>
      <c r="AG72" s="14">
        <v>0</v>
      </c>
      <c r="AH72" s="22"/>
      <c r="AI72" s="22"/>
    </row>
    <row r="73" spans="1:35" s="16" customFormat="1" ht="11.25" x14ac:dyDescent="0.2">
      <c r="A73" s="11">
        <v>65</v>
      </c>
      <c r="B73" s="12" t="s">
        <v>39</v>
      </c>
      <c r="C73" s="11" t="s">
        <v>59</v>
      </c>
      <c r="D73" s="22">
        <v>660</v>
      </c>
      <c r="E73" s="13">
        <v>44131.442916654982</v>
      </c>
      <c r="F73" s="13">
        <v>44131.442916654982</v>
      </c>
      <c r="G73" s="24">
        <v>167000</v>
      </c>
      <c r="H73" s="15">
        <v>0</v>
      </c>
      <c r="I73" s="22">
        <v>0</v>
      </c>
      <c r="J73" s="15">
        <v>0</v>
      </c>
      <c r="K73" s="15">
        <v>0</v>
      </c>
      <c r="L73" s="15">
        <v>0</v>
      </c>
      <c r="M73" s="15">
        <v>0</v>
      </c>
      <c r="N73" s="15">
        <v>167000</v>
      </c>
      <c r="O73" s="19">
        <f t="shared" si="0"/>
        <v>0</v>
      </c>
      <c r="P73" s="17" t="s">
        <v>40</v>
      </c>
      <c r="Q73" s="14">
        <v>167000</v>
      </c>
      <c r="R73" s="15">
        <v>0</v>
      </c>
      <c r="S73" s="23">
        <v>0</v>
      </c>
      <c r="T73" s="15">
        <v>0</v>
      </c>
      <c r="U73" s="21">
        <v>0</v>
      </c>
      <c r="V73" s="15">
        <v>0</v>
      </c>
      <c r="W73" s="15">
        <v>0</v>
      </c>
      <c r="X73" s="15">
        <v>0</v>
      </c>
      <c r="Y73" s="15">
        <v>0</v>
      </c>
      <c r="Z73" s="15">
        <v>0</v>
      </c>
      <c r="AA73" s="15">
        <v>0</v>
      </c>
      <c r="AB73" s="15">
        <v>0</v>
      </c>
      <c r="AC73" s="15">
        <v>0</v>
      </c>
      <c r="AD73" s="15">
        <v>0</v>
      </c>
      <c r="AE73" s="15">
        <v>0</v>
      </c>
      <c r="AF73" s="15">
        <v>0</v>
      </c>
      <c r="AG73" s="14">
        <v>0</v>
      </c>
      <c r="AH73" s="22"/>
      <c r="AI73" s="22"/>
    </row>
    <row r="74" spans="1:35" s="16" customFormat="1" ht="11.25" x14ac:dyDescent="0.2">
      <c r="A74" s="11">
        <v>66</v>
      </c>
      <c r="B74" s="12" t="s">
        <v>39</v>
      </c>
      <c r="C74" s="11" t="s">
        <v>59</v>
      </c>
      <c r="D74" s="22">
        <v>1535</v>
      </c>
      <c r="E74" s="13">
        <v>44159.59733796306</v>
      </c>
      <c r="F74" s="13">
        <v>44159.59733796306</v>
      </c>
      <c r="G74" s="24">
        <v>248600</v>
      </c>
      <c r="H74" s="15">
        <v>0</v>
      </c>
      <c r="I74" s="22">
        <v>0</v>
      </c>
      <c r="J74" s="15">
        <v>0</v>
      </c>
      <c r="K74" s="15">
        <v>0</v>
      </c>
      <c r="L74" s="15">
        <v>0</v>
      </c>
      <c r="M74" s="15">
        <v>0</v>
      </c>
      <c r="N74" s="15">
        <v>248600</v>
      </c>
      <c r="O74" s="19">
        <f t="shared" ref="O74:O80" si="1">G74-H74-I74-J74-K74-L74-M74-N74</f>
        <v>0</v>
      </c>
      <c r="P74" s="17" t="s">
        <v>51</v>
      </c>
      <c r="Q74" s="14">
        <v>248600</v>
      </c>
      <c r="R74" s="15">
        <v>0</v>
      </c>
      <c r="S74" s="23">
        <v>0</v>
      </c>
      <c r="T74" s="15">
        <v>0</v>
      </c>
      <c r="U74" s="21">
        <v>0</v>
      </c>
      <c r="V74" s="15">
        <v>0</v>
      </c>
      <c r="W74" s="15">
        <v>0</v>
      </c>
      <c r="X74" s="15">
        <v>0</v>
      </c>
      <c r="Y74" s="15">
        <v>0</v>
      </c>
      <c r="Z74" s="15">
        <v>0</v>
      </c>
      <c r="AA74" s="15">
        <v>0</v>
      </c>
      <c r="AB74" s="15">
        <v>0</v>
      </c>
      <c r="AC74" s="15">
        <v>0</v>
      </c>
      <c r="AD74" s="15">
        <v>0</v>
      </c>
      <c r="AE74" s="15">
        <v>0</v>
      </c>
      <c r="AF74" s="15">
        <v>0</v>
      </c>
      <c r="AG74" s="14">
        <v>0</v>
      </c>
      <c r="AH74" s="22"/>
      <c r="AI74" s="22"/>
    </row>
    <row r="75" spans="1:35" s="16" customFormat="1" ht="11.25" x14ac:dyDescent="0.2">
      <c r="A75" s="11">
        <v>67</v>
      </c>
      <c r="B75" s="12" t="s">
        <v>39</v>
      </c>
      <c r="C75" s="11" t="s">
        <v>59</v>
      </c>
      <c r="D75" s="22">
        <v>1568</v>
      </c>
      <c r="E75" s="13">
        <v>44160.403425914235</v>
      </c>
      <c r="F75" s="13">
        <v>44160.403425914235</v>
      </c>
      <c r="G75" s="24">
        <v>174900</v>
      </c>
      <c r="H75" s="15">
        <v>0</v>
      </c>
      <c r="I75" s="22">
        <v>0</v>
      </c>
      <c r="J75" s="15">
        <v>0</v>
      </c>
      <c r="K75" s="15">
        <v>0</v>
      </c>
      <c r="L75" s="15">
        <v>0</v>
      </c>
      <c r="M75" s="15">
        <v>0</v>
      </c>
      <c r="N75" s="15">
        <v>174900</v>
      </c>
      <c r="O75" s="19">
        <f t="shared" si="1"/>
        <v>0</v>
      </c>
      <c r="P75" s="17" t="s">
        <v>56</v>
      </c>
      <c r="Q75" s="14">
        <v>174900</v>
      </c>
      <c r="R75" s="15">
        <v>0</v>
      </c>
      <c r="S75" s="23">
        <v>0</v>
      </c>
      <c r="T75" s="15">
        <v>0</v>
      </c>
      <c r="U75" s="21">
        <v>0</v>
      </c>
      <c r="V75" s="15">
        <v>0</v>
      </c>
      <c r="W75" s="15">
        <v>0</v>
      </c>
      <c r="X75" s="15">
        <v>0</v>
      </c>
      <c r="Y75" s="15">
        <v>0</v>
      </c>
      <c r="Z75" s="15">
        <v>0</v>
      </c>
      <c r="AA75" s="15">
        <v>0</v>
      </c>
      <c r="AB75" s="15">
        <v>0</v>
      </c>
      <c r="AC75" s="15">
        <v>0</v>
      </c>
      <c r="AD75" s="15">
        <v>0</v>
      </c>
      <c r="AE75" s="15">
        <v>0</v>
      </c>
      <c r="AF75" s="15">
        <v>0</v>
      </c>
      <c r="AG75" s="14">
        <v>0</v>
      </c>
      <c r="AH75" s="22"/>
      <c r="AI75" s="22"/>
    </row>
    <row r="76" spans="1:35" s="16" customFormat="1" ht="11.25" x14ac:dyDescent="0.2">
      <c r="A76" s="11">
        <v>68</v>
      </c>
      <c r="B76" s="12" t="s">
        <v>39</v>
      </c>
      <c r="C76" s="11" t="s">
        <v>59</v>
      </c>
      <c r="D76" s="22">
        <v>1940</v>
      </c>
      <c r="E76" s="13">
        <v>44172.627199074253</v>
      </c>
      <c r="F76" s="13">
        <v>44172.627199074253</v>
      </c>
      <c r="G76" s="24">
        <v>167400</v>
      </c>
      <c r="H76" s="15">
        <v>0</v>
      </c>
      <c r="I76" s="22">
        <v>0</v>
      </c>
      <c r="J76" s="15">
        <v>0</v>
      </c>
      <c r="K76" s="15">
        <v>0</v>
      </c>
      <c r="L76" s="15">
        <v>0</v>
      </c>
      <c r="M76" s="15">
        <v>0</v>
      </c>
      <c r="N76" s="15">
        <v>167400</v>
      </c>
      <c r="O76" s="19">
        <f t="shared" si="1"/>
        <v>0</v>
      </c>
      <c r="P76" s="17" t="s">
        <v>49</v>
      </c>
      <c r="Q76" s="14">
        <v>167400</v>
      </c>
      <c r="R76" s="15">
        <v>0</v>
      </c>
      <c r="S76" s="23">
        <v>0</v>
      </c>
      <c r="T76" s="15">
        <v>0</v>
      </c>
      <c r="U76" s="21">
        <v>0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0</v>
      </c>
      <c r="AB76" s="15">
        <v>0</v>
      </c>
      <c r="AC76" s="15">
        <v>0</v>
      </c>
      <c r="AD76" s="15">
        <v>0</v>
      </c>
      <c r="AE76" s="15">
        <v>0</v>
      </c>
      <c r="AF76" s="15">
        <v>0</v>
      </c>
      <c r="AG76" s="14">
        <v>0</v>
      </c>
      <c r="AH76" s="22"/>
      <c r="AI76" s="22"/>
    </row>
    <row r="77" spans="1:35" s="16" customFormat="1" ht="11.25" x14ac:dyDescent="0.2">
      <c r="A77" s="11">
        <v>69</v>
      </c>
      <c r="B77" s="12" t="s">
        <v>39</v>
      </c>
      <c r="C77" s="11" t="s">
        <v>59</v>
      </c>
      <c r="D77" s="22">
        <v>2307</v>
      </c>
      <c r="E77" s="13">
        <v>44182.444791666698</v>
      </c>
      <c r="F77" s="13">
        <v>44182.444791666698</v>
      </c>
      <c r="G77" s="24">
        <v>88100</v>
      </c>
      <c r="H77" s="15">
        <v>0</v>
      </c>
      <c r="I77" s="22">
        <v>0</v>
      </c>
      <c r="J77" s="15">
        <v>0</v>
      </c>
      <c r="K77" s="15">
        <v>0</v>
      </c>
      <c r="L77" s="15">
        <v>0</v>
      </c>
      <c r="M77" s="15">
        <v>0</v>
      </c>
      <c r="N77" s="15">
        <v>88100</v>
      </c>
      <c r="O77" s="19">
        <f t="shared" si="1"/>
        <v>0</v>
      </c>
      <c r="P77" s="17" t="s">
        <v>41</v>
      </c>
      <c r="Q77" s="14">
        <v>88100</v>
      </c>
      <c r="R77" s="15">
        <v>0</v>
      </c>
      <c r="S77" s="23">
        <v>0</v>
      </c>
      <c r="T77" s="15">
        <v>0</v>
      </c>
      <c r="U77" s="21">
        <v>0</v>
      </c>
      <c r="V77" s="15">
        <v>0</v>
      </c>
      <c r="W77" s="15">
        <v>0</v>
      </c>
      <c r="X77" s="15">
        <v>0</v>
      </c>
      <c r="Y77" s="15">
        <v>0</v>
      </c>
      <c r="Z77" s="15">
        <v>0</v>
      </c>
      <c r="AA77" s="15">
        <v>0</v>
      </c>
      <c r="AB77" s="15">
        <v>0</v>
      </c>
      <c r="AC77" s="15">
        <v>0</v>
      </c>
      <c r="AD77" s="15">
        <v>0</v>
      </c>
      <c r="AE77" s="15">
        <v>0</v>
      </c>
      <c r="AF77" s="15">
        <v>0</v>
      </c>
      <c r="AG77" s="14">
        <v>0</v>
      </c>
      <c r="AH77" s="22"/>
      <c r="AI77" s="22"/>
    </row>
    <row r="78" spans="1:35" s="16" customFormat="1" ht="11.25" x14ac:dyDescent="0.2">
      <c r="A78" s="11">
        <v>70</v>
      </c>
      <c r="B78" s="12" t="s">
        <v>39</v>
      </c>
      <c r="C78" s="11" t="s">
        <v>59</v>
      </c>
      <c r="D78" s="22">
        <v>2558</v>
      </c>
      <c r="E78" s="13">
        <v>44189.499398148153</v>
      </c>
      <c r="F78" s="13">
        <v>44189.499398148153</v>
      </c>
      <c r="G78" s="24">
        <v>164600</v>
      </c>
      <c r="H78" s="15">
        <v>0</v>
      </c>
      <c r="I78" s="22">
        <v>0</v>
      </c>
      <c r="J78" s="15">
        <v>0</v>
      </c>
      <c r="K78" s="15">
        <v>0</v>
      </c>
      <c r="L78" s="15">
        <v>0</v>
      </c>
      <c r="M78" s="15">
        <v>0</v>
      </c>
      <c r="N78" s="15">
        <v>164600</v>
      </c>
      <c r="O78" s="19">
        <f t="shared" si="1"/>
        <v>0</v>
      </c>
      <c r="P78" s="17" t="s">
        <v>48</v>
      </c>
      <c r="Q78" s="14">
        <v>164600</v>
      </c>
      <c r="R78" s="15">
        <v>0</v>
      </c>
      <c r="S78" s="23">
        <v>0</v>
      </c>
      <c r="T78" s="15">
        <v>0</v>
      </c>
      <c r="U78" s="21">
        <v>0</v>
      </c>
      <c r="V78" s="15">
        <v>0</v>
      </c>
      <c r="W78" s="15">
        <v>0</v>
      </c>
      <c r="X78" s="15">
        <v>0</v>
      </c>
      <c r="Y78" s="15">
        <v>0</v>
      </c>
      <c r="Z78" s="15">
        <v>0</v>
      </c>
      <c r="AA78" s="15">
        <v>0</v>
      </c>
      <c r="AB78" s="15">
        <v>0</v>
      </c>
      <c r="AC78" s="15">
        <v>0</v>
      </c>
      <c r="AD78" s="15">
        <v>0</v>
      </c>
      <c r="AE78" s="15">
        <v>0</v>
      </c>
      <c r="AF78" s="15">
        <v>0</v>
      </c>
      <c r="AG78" s="14">
        <v>0</v>
      </c>
      <c r="AH78" s="22"/>
      <c r="AI78" s="22"/>
    </row>
    <row r="79" spans="1:35" s="16" customFormat="1" ht="11.25" x14ac:dyDescent="0.2">
      <c r="A79" s="11">
        <v>71</v>
      </c>
      <c r="B79" s="12" t="s">
        <v>39</v>
      </c>
      <c r="C79" s="11" t="s">
        <v>59</v>
      </c>
      <c r="D79" s="22">
        <v>2895</v>
      </c>
      <c r="E79" s="13">
        <v>44207.605844907463</v>
      </c>
      <c r="F79" s="13">
        <v>44207.605844907463</v>
      </c>
      <c r="G79" s="24">
        <v>495600</v>
      </c>
      <c r="H79" s="15">
        <v>0</v>
      </c>
      <c r="I79" s="22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9">
        <f t="shared" si="1"/>
        <v>495600</v>
      </c>
      <c r="P79" s="17" t="s">
        <v>111</v>
      </c>
      <c r="Q79" s="14">
        <v>0</v>
      </c>
      <c r="R79" s="15">
        <v>0</v>
      </c>
      <c r="S79" s="23">
        <v>0</v>
      </c>
      <c r="T79" s="15">
        <v>0</v>
      </c>
      <c r="U79" s="21">
        <v>0</v>
      </c>
      <c r="V79" s="15">
        <v>0</v>
      </c>
      <c r="W79" s="15">
        <v>0</v>
      </c>
      <c r="X79" s="15">
        <v>0</v>
      </c>
      <c r="Y79" s="15">
        <v>0</v>
      </c>
      <c r="Z79" s="15">
        <v>0</v>
      </c>
      <c r="AA79" s="15">
        <v>0</v>
      </c>
      <c r="AB79" s="15">
        <v>0</v>
      </c>
      <c r="AC79" s="15">
        <v>0</v>
      </c>
      <c r="AD79" s="15">
        <v>0</v>
      </c>
      <c r="AE79" s="15">
        <v>0</v>
      </c>
      <c r="AF79" s="15">
        <v>0</v>
      </c>
      <c r="AG79" s="14">
        <v>0</v>
      </c>
      <c r="AH79" s="22"/>
      <c r="AI79" s="22"/>
    </row>
    <row r="80" spans="1:35" s="16" customFormat="1" ht="11.25" x14ac:dyDescent="0.2">
      <c r="A80" s="11">
        <v>72</v>
      </c>
      <c r="B80" s="12" t="s">
        <v>39</v>
      </c>
      <c r="C80" s="11" t="s">
        <v>59</v>
      </c>
      <c r="D80" s="22">
        <v>3584</v>
      </c>
      <c r="E80" s="13">
        <v>44231.695925914217</v>
      </c>
      <c r="F80" s="13">
        <v>44231.695925914217</v>
      </c>
      <c r="G80" s="24">
        <v>105900</v>
      </c>
      <c r="H80" s="15">
        <v>0</v>
      </c>
      <c r="I80" s="22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9">
        <f t="shared" si="1"/>
        <v>105900</v>
      </c>
      <c r="P80" s="17" t="s">
        <v>112</v>
      </c>
      <c r="Q80" s="14">
        <v>0</v>
      </c>
      <c r="R80" s="15">
        <v>0</v>
      </c>
      <c r="S80" s="23">
        <v>0</v>
      </c>
      <c r="T80" s="15">
        <v>0</v>
      </c>
      <c r="U80" s="21">
        <v>0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15">
        <v>0</v>
      </c>
      <c r="AB80" s="15">
        <v>0</v>
      </c>
      <c r="AC80" s="15">
        <v>0</v>
      </c>
      <c r="AD80" s="15">
        <v>0</v>
      </c>
      <c r="AE80" s="15">
        <v>0</v>
      </c>
      <c r="AF80" s="15">
        <v>0</v>
      </c>
      <c r="AG80" s="14">
        <v>0</v>
      </c>
      <c r="AH80" s="22"/>
      <c r="AI80" s="22"/>
    </row>
    <row r="81" spans="7:33" x14ac:dyDescent="0.25">
      <c r="G81" s="31">
        <f>SUM(G9:G80)</f>
        <v>15006200</v>
      </c>
      <c r="H81" s="31">
        <f t="shared" ref="H81:AG81" si="2">SUM(H9:H80)</f>
        <v>0</v>
      </c>
      <c r="I81" s="31">
        <f t="shared" si="2"/>
        <v>0</v>
      </c>
      <c r="J81" s="31">
        <f t="shared" si="2"/>
        <v>0</v>
      </c>
      <c r="K81" s="31">
        <f t="shared" si="2"/>
        <v>0</v>
      </c>
      <c r="L81" s="31">
        <f t="shared" si="2"/>
        <v>0</v>
      </c>
      <c r="M81" s="31">
        <f t="shared" si="2"/>
        <v>0</v>
      </c>
      <c r="N81" s="31">
        <f>SUM(N9:N80)</f>
        <v>3649800</v>
      </c>
      <c r="O81" s="31">
        <f t="shared" si="2"/>
        <v>11356400</v>
      </c>
      <c r="P81" s="31">
        <f t="shared" si="2"/>
        <v>0</v>
      </c>
      <c r="Q81" s="31">
        <f t="shared" si="2"/>
        <v>3649800</v>
      </c>
      <c r="R81" s="31">
        <f t="shared" si="2"/>
        <v>0</v>
      </c>
      <c r="S81" s="31">
        <f t="shared" si="2"/>
        <v>3331000</v>
      </c>
      <c r="T81" s="31">
        <f t="shared" si="2"/>
        <v>0</v>
      </c>
      <c r="U81" s="31">
        <f t="shared" si="2"/>
        <v>0</v>
      </c>
      <c r="V81" s="31">
        <f t="shared" si="2"/>
        <v>0</v>
      </c>
      <c r="W81" s="31">
        <f t="shared" si="2"/>
        <v>0</v>
      </c>
      <c r="X81" s="31">
        <f t="shared" si="2"/>
        <v>0</v>
      </c>
      <c r="Y81" s="31">
        <f t="shared" si="2"/>
        <v>0</v>
      </c>
      <c r="Z81" s="31">
        <f t="shared" si="2"/>
        <v>0</v>
      </c>
      <c r="AA81" s="31">
        <f t="shared" si="2"/>
        <v>0</v>
      </c>
      <c r="AB81" s="31">
        <f t="shared" si="2"/>
        <v>0</v>
      </c>
      <c r="AC81" s="31">
        <f t="shared" si="2"/>
        <v>0</v>
      </c>
      <c r="AD81" s="31">
        <f t="shared" si="2"/>
        <v>0</v>
      </c>
      <c r="AE81" s="31">
        <f t="shared" si="2"/>
        <v>0</v>
      </c>
      <c r="AF81" s="31">
        <f t="shared" si="2"/>
        <v>0</v>
      </c>
      <c r="AG81" s="31">
        <f t="shared" si="2"/>
        <v>0</v>
      </c>
    </row>
    <row r="83" spans="7:33" ht="15.75" thickBot="1" x14ac:dyDescent="0.3"/>
    <row r="84" spans="7:33" x14ac:dyDescent="0.25">
      <c r="T84" s="32" t="s">
        <v>116</v>
      </c>
      <c r="U84" s="33">
        <v>0</v>
      </c>
    </row>
    <row r="85" spans="7:33" x14ac:dyDescent="0.25">
      <c r="T85" s="34" t="s">
        <v>118</v>
      </c>
      <c r="U85" s="35">
        <v>15006200</v>
      </c>
    </row>
    <row r="86" spans="7:33" x14ac:dyDescent="0.25">
      <c r="T86" s="36" t="s">
        <v>117</v>
      </c>
      <c r="U86" s="37">
        <f>U85-U84</f>
        <v>15006200</v>
      </c>
    </row>
    <row r="87" spans="7:33" x14ac:dyDescent="0.25">
      <c r="T87" s="34" t="s">
        <v>119</v>
      </c>
      <c r="U87" s="35">
        <v>3331000</v>
      </c>
    </row>
    <row r="88" spans="7:33" x14ac:dyDescent="0.25">
      <c r="T88" s="34" t="s">
        <v>120</v>
      </c>
      <c r="U88" s="35">
        <v>3649800</v>
      </c>
    </row>
    <row r="89" spans="7:33" x14ac:dyDescent="0.25">
      <c r="T89" s="34" t="s">
        <v>121</v>
      </c>
      <c r="U89" s="35">
        <v>8025400</v>
      </c>
    </row>
    <row r="90" spans="7:33" x14ac:dyDescent="0.25">
      <c r="T90" s="36" t="s">
        <v>117</v>
      </c>
      <c r="U90" s="38">
        <f>SUBTOTAL(9,U87:U89)</f>
        <v>15006200</v>
      </c>
    </row>
    <row r="91" spans="7:33" ht="15.75" thickBot="1" x14ac:dyDescent="0.3">
      <c r="T91" s="39" t="s">
        <v>122</v>
      </c>
      <c r="U91" s="40">
        <f>U86-U90</f>
        <v>0</v>
      </c>
    </row>
  </sheetData>
  <mergeCells count="2">
    <mergeCell ref="A7:O7"/>
    <mergeCell ref="P7:AG7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62A4F8-905D-420D-9E2C-00F8D8582314}"/>
</file>

<file path=customXml/itemProps2.xml><?xml version="1.0" encoding="utf-8"?>
<ds:datastoreItem xmlns:ds="http://schemas.openxmlformats.org/officeDocument/2006/customXml" ds:itemID="{1B5CF89E-D5BA-48A9-8B25-EB9D757453C0}"/>
</file>

<file path=customXml/itemProps3.xml><?xml version="1.0" encoding="utf-8"?>
<ds:datastoreItem xmlns:ds="http://schemas.openxmlformats.org/officeDocument/2006/customXml" ds:itemID="{0CE8002E-7251-4989-BF63-A66A6F9272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HOSP SANTO TOMAS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2021-07-01T22:21:24Z</dcterms:created>
  <dcterms:modified xsi:type="dcterms:W3CDTF">2021-07-03T03:01:45Z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