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86C8C177-DBC7-48F8-B6D7-F0398A684EC2}" xr6:coauthVersionLast="47" xr6:coauthVersionMax="47" xr10:uidLastSave="{00000000-0000-0000-0000-000000000000}"/>
  <bookViews>
    <workbookView xWindow="-120" yWindow="-120" windowWidth="20730" windowHeight="11160" xr2:uid="{CD5C2A8C-CF12-457F-9BDB-B367C9346117}"/>
  </bookViews>
  <sheets>
    <sheet name="SANTA RITA DE CASSIA" sheetId="1" r:id="rId1"/>
  </sheets>
  <definedNames>
    <definedName name="_xlnm._FilterDatabase" localSheetId="0" hidden="1">'SANTA RITA DE CASSIA'!$A$8:$AI$38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8" i="1" l="1"/>
  <c r="V47" i="1"/>
  <c r="V44" i="1"/>
  <c r="H38" i="1"/>
  <c r="I38" i="1"/>
  <c r="J38" i="1"/>
  <c r="K38" i="1"/>
  <c r="L38" i="1"/>
  <c r="M38" i="1"/>
  <c r="N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G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9" i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859B043-64B4-472E-AF06-B0ABC687AE4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BD8502A-79C8-4268-B8DE-8D35ADF6AD9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<sst xmlns="http://schemas.openxmlformats.org/spreadsheetml/2006/main" count="136" uniqueCount="79">
  <si>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</si>
  <si>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</si>
  <si>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</si>
  <si>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</si>
  <si>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</si>
  <si>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</si>
  <si>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</si>
  <si>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</si>
  <si>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</si>
  <si>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</si>
  <si>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</si>
  <si>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</si>
  <si>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</si>
  <si>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</si>
  <si>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</si>
  <si>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</si>
  <si>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</si>
  <si>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</si>
  <si>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</si>
  <si>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</si>
  <si>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</si>
  <si>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</si>
  <si>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</si>
  <si>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</si>
  <si>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</si>
  <si>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</si>
  <si>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</si>
  <si>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</si>
  <si>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</si>
  <si>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</si>
  <si>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</si>
  <si>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</si>
  <si>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</si>
  <si>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</si>
  <si>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</si>
  <si>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</si>
  <si>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</si>
  <si>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FV</t>
  </si>
  <si>
    <t>FV0000114949</t>
  </si>
  <si>
    <t>FV0000158124</t>
  </si>
  <si>
    <t>FV0000158597</t>
  </si>
  <si>
    <t>FV0000159614</t>
  </si>
  <si>
    <t>FV0000159616</t>
  </si>
  <si>
    <t>FV0000162133</t>
  </si>
  <si>
    <t>FV0000162140</t>
  </si>
  <si>
    <t>FV0000162544</t>
  </si>
  <si>
    <t>FV0000162535</t>
  </si>
  <si>
    <t>FV0000162639</t>
  </si>
  <si>
    <t>FV0000162893</t>
  </si>
  <si>
    <t>FV0000162905</t>
  </si>
  <si>
    <t>FV0000163214</t>
  </si>
  <si>
    <t>FV0000164722</t>
  </si>
  <si>
    <t>FV0000164961</t>
  </si>
  <si>
    <t>FV0000164168</t>
  </si>
  <si>
    <t>FV0000163957</t>
  </si>
  <si>
    <t>FV0000165893</t>
  </si>
  <si>
    <t>FV0000165877</t>
  </si>
  <si>
    <t>FV0000176033</t>
  </si>
  <si>
    <t>FV0000171769</t>
  </si>
  <si>
    <t>FV0000178805</t>
  </si>
  <si>
    <t>FV0000181588</t>
  </si>
  <si>
    <t>FV0000189237</t>
  </si>
  <si>
    <t>FV0000181660</t>
  </si>
  <si>
    <t>FV0000183115</t>
  </si>
  <si>
    <t>FV0000183377</t>
  </si>
  <si>
    <t>FV0000184811</t>
  </si>
  <si>
    <t>FORMATO AIFT010  Conciliación Cartera ERP – EBP</t>
  </si>
  <si>
    <t>VALOR COPAGO  CUOTA MODERADORA (SÍ Aplica)</t>
  </si>
  <si>
    <t>VLR GLOSA  ACEPTADA ACREEDOR</t>
  </si>
  <si>
    <t>FV0000188819</t>
  </si>
  <si>
    <t>IPS: ESE HOSPITAL SANTA RITA DE CASSIA</t>
  </si>
  <si>
    <t>FECHA DE CONCILIACION: 5 ABRIL 2021</t>
  </si>
  <si>
    <t>FECHA DE CORTE DE CONCILIACION: 28 FEBRERO 2021</t>
  </si>
  <si>
    <t>COOSALUD</t>
  </si>
  <si>
    <t>CARTERA IPS</t>
  </si>
  <si>
    <t>SUBTOTAL</t>
  </si>
  <si>
    <t>FACTURAS PAGAS</t>
  </si>
  <si>
    <t>FACTURAS NO REGISTRAN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</si>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</sst>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4" xfId="2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4" fontId="5" fillId="2" borderId="4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3" fontId="5" fillId="3" borderId="4" xfId="2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3" fillId="0" borderId="5" xfId="0" applyFont="1" applyBorder="1"/>
    <xf numFmtId="14" fontId="6" fillId="0" borderId="5" xfId="0" applyNumberFormat="1" applyFont="1" applyBorder="1" applyAlignment="1">
      <alignment horizontal="center"/>
    </xf>
    <xf numFmtId="3" fontId="6" fillId="0" borderId="5" xfId="1" applyNumberFormat="1" applyFont="1" applyFill="1" applyBorder="1"/>
    <xf numFmtId="3" fontId="6" fillId="0" borderId="5" xfId="0" applyNumberFormat="1" applyFont="1" applyBorder="1"/>
    <xf numFmtId="164" fontId="3" fillId="0" borderId="5" xfId="1" applyNumberFormat="1" applyFont="1" applyFill="1" applyBorder="1"/>
    <xf numFmtId="1" fontId="3" fillId="0" borderId="5" xfId="0" applyNumberFormat="1" applyFont="1" applyBorder="1"/>
    <xf numFmtId="164" fontId="3" fillId="4" borderId="5" xfId="1" applyNumberFormat="1" applyFont="1" applyFill="1" applyBorder="1"/>
    <xf numFmtId="0" fontId="3" fillId="0" borderId="6" xfId="0" applyFont="1" applyBorder="1"/>
    <xf numFmtId="0" fontId="3" fillId="0" borderId="5" xfId="1" applyNumberFormat="1" applyFont="1" applyBorder="1"/>
    <xf numFmtId="164" fontId="3" fillId="0" borderId="5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5" borderId="0" xfId="0" applyNumberFormat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5" borderId="9" xfId="0" applyFont="1" applyFill="1" applyBorder="1"/>
    <xf numFmtId="0" fontId="2" fillId="5" borderId="10" xfId="0" applyFont="1" applyFill="1" applyBorder="1"/>
    <xf numFmtId="0" fontId="0" fillId="0" borderId="11" xfId="0" applyFill="1" applyBorder="1"/>
    <xf numFmtId="0" fontId="0" fillId="0" borderId="12" xfId="0" applyBorder="1"/>
  </cellXfs>
  <cellStyles count="3">
    <cellStyle name="Millares" xfId="1" builtinId="3"/>
    <cellStyle name="Normal" xfId="0" builtinId="0"/>
    <cellStyle name="Normal 2 2" xfId="2" xr:uid="{FD9A828B-4576-46A6-A28C-779011539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9266-0AF5-4807-B93C-AF334A309B47}">
  <dimension ref="A1:AI48"/>
  <sheetViews>
    <sheetView tabSelected="1" workbookViewId="0">
      <selection activeCell="Y47" sqref="Y47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1.42578125" style="2"/>
    <col min="8" max="8" width="12.28515625" customWidth="1"/>
    <col min="10" max="13" width="14.140625" customWidth="1"/>
    <col min="14" max="14" width="11.42578125" style="2"/>
    <col min="15" max="15" width="14.85546875" style="2" customWidth="1"/>
    <col min="16" max="16" width="21" style="2" customWidth="1"/>
    <col min="17" max="17" width="12.28515625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1" t="s">
        <v>66</v>
      </c>
    </row>
    <row r="2" spans="1:35" x14ac:dyDescent="0.25">
      <c r="A2" s="1" t="s">
        <v>0</v>
      </c>
    </row>
    <row r="3" spans="1:35" x14ac:dyDescent="0.25">
      <c r="A3" s="1" t="s">
        <v>70</v>
      </c>
    </row>
    <row r="4" spans="1:35" x14ac:dyDescent="0.25">
      <c r="A4" s="1" t="s">
        <v>72</v>
      </c>
    </row>
    <row r="5" spans="1:35" x14ac:dyDescent="0.25">
      <c r="A5" s="1" t="s">
        <v>71</v>
      </c>
    </row>
    <row r="6" spans="1:35" ht="15.75" thickBot="1" x14ac:dyDescent="0.3"/>
    <row r="7" spans="1:35" ht="15.75" customHeight="1" thickBot="1" x14ac:dyDescent="0.3">
      <c r="A7" s="24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2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s="2" customFormat="1" ht="56.25" x14ac:dyDescent="0.2">
      <c r="A8" s="3" t="s">
        <v>3</v>
      </c>
      <c r="B8" s="4" t="s">
        <v>4</v>
      </c>
      <c r="C8" s="3" t="s">
        <v>5</v>
      </c>
      <c r="D8" s="3" t="s">
        <v>6</v>
      </c>
      <c r="E8" s="5" t="s">
        <v>7</v>
      </c>
      <c r="F8" s="4" t="s">
        <v>8</v>
      </c>
      <c r="G8" s="6" t="s">
        <v>9</v>
      </c>
      <c r="H8" s="4" t="s">
        <v>67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6" t="s">
        <v>15</v>
      </c>
      <c r="O8" s="6" t="s">
        <v>16</v>
      </c>
      <c r="P8" s="7" t="s">
        <v>17</v>
      </c>
      <c r="Q8" s="8" t="s">
        <v>18</v>
      </c>
      <c r="R8" s="8" t="s">
        <v>19</v>
      </c>
      <c r="S8" s="8" t="s">
        <v>20</v>
      </c>
      <c r="T8" s="9" t="s">
        <v>21</v>
      </c>
      <c r="U8" s="8" t="s">
        <v>22</v>
      </c>
      <c r="V8" s="9" t="s">
        <v>23</v>
      </c>
      <c r="W8" s="9" t="s">
        <v>24</v>
      </c>
      <c r="X8" s="9" t="s">
        <v>25</v>
      </c>
      <c r="Y8" s="8" t="s">
        <v>26</v>
      </c>
      <c r="Z8" s="9" t="s">
        <v>68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  <c r="AG8" s="9" t="s">
        <v>33</v>
      </c>
      <c r="AH8" s="10" t="s">
        <v>34</v>
      </c>
      <c r="AI8" s="11" t="s">
        <v>35</v>
      </c>
    </row>
    <row r="9" spans="1:35" s="2" customFormat="1" ht="11.25" x14ac:dyDescent="0.2">
      <c r="A9" s="12">
        <v>1</v>
      </c>
      <c r="B9" s="13" t="s">
        <v>36</v>
      </c>
      <c r="C9" s="12" t="s">
        <v>37</v>
      </c>
      <c r="D9" s="14">
        <v>114949</v>
      </c>
      <c r="E9" s="15">
        <v>43611</v>
      </c>
      <c r="F9" s="15">
        <v>43717</v>
      </c>
      <c r="G9" s="20">
        <v>140726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8">
        <v>140726</v>
      </c>
      <c r="O9" s="19">
        <f>G9-H9-I9-J9-K9-L9-M9-N9</f>
        <v>0</v>
      </c>
      <c r="P9" s="14" t="s">
        <v>38</v>
      </c>
      <c r="Q9" s="17">
        <v>140726</v>
      </c>
      <c r="R9" s="16">
        <v>0</v>
      </c>
      <c r="S9" s="21">
        <v>0</v>
      </c>
      <c r="T9" s="16">
        <v>0</v>
      </c>
      <c r="U9" s="22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7">
        <v>0</v>
      </c>
      <c r="AH9" s="17"/>
      <c r="AI9" s="14"/>
    </row>
    <row r="10" spans="1:35" s="2" customFormat="1" ht="11.25" x14ac:dyDescent="0.2">
      <c r="A10" s="12">
        <v>2</v>
      </c>
      <c r="B10" s="13" t="s">
        <v>36</v>
      </c>
      <c r="C10" s="12" t="s">
        <v>37</v>
      </c>
      <c r="D10" s="14">
        <v>158124</v>
      </c>
      <c r="E10" s="15">
        <v>43902</v>
      </c>
      <c r="F10" s="15">
        <v>43938</v>
      </c>
      <c r="G10" s="20">
        <v>149665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>
        <v>0</v>
      </c>
      <c r="O10" s="19">
        <f t="shared" ref="O10:O37" si="0">G10-H10-I10-J10-K10-L10-M10-N10</f>
        <v>149665</v>
      </c>
      <c r="P10" s="14" t="s">
        <v>39</v>
      </c>
      <c r="Q10" s="17">
        <v>0</v>
      </c>
      <c r="R10" s="16">
        <v>0</v>
      </c>
      <c r="S10" s="21">
        <v>0</v>
      </c>
      <c r="T10" s="16">
        <v>0</v>
      </c>
      <c r="U10" s="22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7">
        <v>0</v>
      </c>
      <c r="AH10" s="17"/>
      <c r="AI10" s="14"/>
    </row>
    <row r="11" spans="1:35" s="2" customFormat="1" ht="11.25" x14ac:dyDescent="0.2">
      <c r="A11" s="12">
        <v>3</v>
      </c>
      <c r="B11" s="13" t="s">
        <v>36</v>
      </c>
      <c r="C11" s="12" t="s">
        <v>37</v>
      </c>
      <c r="D11" s="14">
        <v>158597</v>
      </c>
      <c r="E11" s="15">
        <v>43906</v>
      </c>
      <c r="F11" s="15">
        <v>43938</v>
      </c>
      <c r="G11" s="20">
        <v>211264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4">
        <v>0</v>
      </c>
      <c r="O11" s="19">
        <f t="shared" si="0"/>
        <v>211264</v>
      </c>
      <c r="P11" s="14" t="s">
        <v>40</v>
      </c>
      <c r="Q11" s="17">
        <v>0</v>
      </c>
      <c r="R11" s="16">
        <v>0</v>
      </c>
      <c r="S11" s="21">
        <v>0</v>
      </c>
      <c r="T11" s="16">
        <v>0</v>
      </c>
      <c r="U11" s="22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7">
        <v>0</v>
      </c>
      <c r="AH11" s="17"/>
      <c r="AI11" s="14"/>
    </row>
    <row r="12" spans="1:35" s="2" customFormat="1" ht="11.25" x14ac:dyDescent="0.2">
      <c r="A12" s="12">
        <v>4</v>
      </c>
      <c r="B12" s="13" t="s">
        <v>36</v>
      </c>
      <c r="C12" s="12" t="s">
        <v>37</v>
      </c>
      <c r="D12" s="14">
        <v>159614</v>
      </c>
      <c r="E12" s="15">
        <v>43919</v>
      </c>
      <c r="F12" s="15">
        <v>43938</v>
      </c>
      <c r="G12" s="20">
        <v>145573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>
        <v>0</v>
      </c>
      <c r="O12" s="19">
        <f t="shared" si="0"/>
        <v>145573</v>
      </c>
      <c r="P12" s="14" t="s">
        <v>41</v>
      </c>
      <c r="Q12" s="17">
        <v>0</v>
      </c>
      <c r="R12" s="16">
        <v>0</v>
      </c>
      <c r="S12" s="21">
        <v>0</v>
      </c>
      <c r="T12" s="16">
        <v>0</v>
      </c>
      <c r="U12" s="22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7">
        <v>0</v>
      </c>
      <c r="AH12" s="17"/>
      <c r="AI12" s="14"/>
    </row>
    <row r="13" spans="1:35" s="2" customFormat="1" ht="11.25" x14ac:dyDescent="0.2">
      <c r="A13" s="12">
        <v>5</v>
      </c>
      <c r="B13" s="13" t="s">
        <v>36</v>
      </c>
      <c r="C13" s="12" t="s">
        <v>37</v>
      </c>
      <c r="D13" s="14">
        <v>159616</v>
      </c>
      <c r="E13" s="15">
        <v>43920</v>
      </c>
      <c r="F13" s="15">
        <v>43938</v>
      </c>
      <c r="G13" s="20">
        <v>154849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4">
        <v>0</v>
      </c>
      <c r="O13" s="19">
        <f t="shared" si="0"/>
        <v>154849</v>
      </c>
      <c r="P13" s="14" t="s">
        <v>42</v>
      </c>
      <c r="Q13" s="17">
        <v>0</v>
      </c>
      <c r="R13" s="16">
        <v>0</v>
      </c>
      <c r="S13" s="21">
        <v>0</v>
      </c>
      <c r="T13" s="16">
        <v>0</v>
      </c>
      <c r="U13" s="22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7">
        <v>0</v>
      </c>
      <c r="AH13" s="17"/>
      <c r="AI13" s="14"/>
    </row>
    <row r="14" spans="1:35" s="2" customFormat="1" ht="11.25" x14ac:dyDescent="0.2">
      <c r="A14" s="12">
        <v>6</v>
      </c>
      <c r="B14" s="13" t="s">
        <v>36</v>
      </c>
      <c r="C14" s="12" t="s">
        <v>37</v>
      </c>
      <c r="D14" s="14">
        <v>162133</v>
      </c>
      <c r="E14" s="15">
        <v>44001</v>
      </c>
      <c r="F14" s="15">
        <v>44027</v>
      </c>
      <c r="G14" s="20">
        <v>144114</v>
      </c>
      <c r="H14" s="16">
        <v>0</v>
      </c>
      <c r="I14" s="14">
        <v>0</v>
      </c>
      <c r="J14" s="16">
        <v>0</v>
      </c>
      <c r="K14" s="16">
        <v>0</v>
      </c>
      <c r="L14" s="16">
        <v>0</v>
      </c>
      <c r="M14" s="16">
        <v>0</v>
      </c>
      <c r="N14" s="18">
        <v>144114</v>
      </c>
      <c r="O14" s="19">
        <f t="shared" si="0"/>
        <v>0</v>
      </c>
      <c r="P14" s="14" t="s">
        <v>43</v>
      </c>
      <c r="Q14" s="17">
        <v>144114</v>
      </c>
      <c r="R14" s="16">
        <v>0</v>
      </c>
      <c r="S14" s="21">
        <v>0</v>
      </c>
      <c r="T14" s="16">
        <v>0</v>
      </c>
      <c r="U14" s="22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7">
        <v>0</v>
      </c>
      <c r="AH14" s="14"/>
      <c r="AI14" s="14"/>
    </row>
    <row r="15" spans="1:35" s="2" customFormat="1" ht="11.25" x14ac:dyDescent="0.2">
      <c r="A15" s="12">
        <v>7</v>
      </c>
      <c r="B15" s="13" t="s">
        <v>36</v>
      </c>
      <c r="C15" s="12" t="s">
        <v>37</v>
      </c>
      <c r="D15" s="14">
        <v>162140</v>
      </c>
      <c r="E15" s="15">
        <v>44002</v>
      </c>
      <c r="F15" s="15">
        <v>44027</v>
      </c>
      <c r="G15" s="20">
        <v>145308</v>
      </c>
      <c r="H15" s="16">
        <v>0</v>
      </c>
      <c r="I15" s="14">
        <v>0</v>
      </c>
      <c r="J15" s="16">
        <v>0</v>
      </c>
      <c r="K15" s="16">
        <v>0</v>
      </c>
      <c r="L15" s="16">
        <v>0</v>
      </c>
      <c r="M15" s="16">
        <v>0</v>
      </c>
      <c r="N15" s="18">
        <v>145308</v>
      </c>
      <c r="O15" s="19">
        <f t="shared" si="0"/>
        <v>0</v>
      </c>
      <c r="P15" s="14" t="s">
        <v>44</v>
      </c>
      <c r="Q15" s="17">
        <v>145308</v>
      </c>
      <c r="R15" s="16">
        <v>0</v>
      </c>
      <c r="S15" s="21">
        <v>0</v>
      </c>
      <c r="T15" s="16">
        <v>0</v>
      </c>
      <c r="U15" s="22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7">
        <v>0</v>
      </c>
      <c r="AH15" s="14"/>
      <c r="AI15" s="14"/>
    </row>
    <row r="16" spans="1:35" s="2" customFormat="1" ht="11.25" x14ac:dyDescent="0.2">
      <c r="A16" s="12">
        <v>8</v>
      </c>
      <c r="B16" s="13" t="s">
        <v>36</v>
      </c>
      <c r="C16" s="12" t="s">
        <v>37</v>
      </c>
      <c r="D16" s="14">
        <v>162544</v>
      </c>
      <c r="E16" s="15">
        <v>44014</v>
      </c>
      <c r="F16" s="15">
        <v>44027</v>
      </c>
      <c r="G16" s="20">
        <v>152331</v>
      </c>
      <c r="H16" s="16">
        <v>0</v>
      </c>
      <c r="I16" s="14">
        <v>0</v>
      </c>
      <c r="J16" s="16">
        <v>0</v>
      </c>
      <c r="K16" s="16">
        <v>0</v>
      </c>
      <c r="L16" s="16">
        <v>0</v>
      </c>
      <c r="M16" s="16">
        <v>0</v>
      </c>
      <c r="N16" s="18">
        <v>141953</v>
      </c>
      <c r="O16" s="19">
        <f t="shared" si="0"/>
        <v>10378</v>
      </c>
      <c r="P16" s="14" t="s">
        <v>45</v>
      </c>
      <c r="Q16" s="17">
        <v>152331</v>
      </c>
      <c r="R16" s="16">
        <v>0</v>
      </c>
      <c r="S16" s="21">
        <v>0</v>
      </c>
      <c r="T16" s="16">
        <v>0</v>
      </c>
      <c r="U16" s="22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7">
        <v>10378</v>
      </c>
      <c r="AH16" s="14"/>
      <c r="AI16" s="14"/>
    </row>
    <row r="17" spans="1:35" s="2" customFormat="1" ht="11.25" x14ac:dyDescent="0.2">
      <c r="A17" s="12">
        <v>9</v>
      </c>
      <c r="B17" s="13" t="s">
        <v>36</v>
      </c>
      <c r="C17" s="12" t="s">
        <v>37</v>
      </c>
      <c r="D17" s="14">
        <v>162535</v>
      </c>
      <c r="E17" s="15">
        <v>44014</v>
      </c>
      <c r="F17" s="15">
        <v>44056</v>
      </c>
      <c r="G17" s="20">
        <v>225796</v>
      </c>
      <c r="H17" s="16">
        <v>0</v>
      </c>
      <c r="I17" s="14">
        <v>0</v>
      </c>
      <c r="J17" s="16">
        <v>0</v>
      </c>
      <c r="K17" s="16">
        <v>0</v>
      </c>
      <c r="L17" s="16">
        <v>0</v>
      </c>
      <c r="M17" s="16">
        <v>0</v>
      </c>
      <c r="N17" s="14">
        <v>0</v>
      </c>
      <c r="O17" s="19">
        <f t="shared" si="0"/>
        <v>225796</v>
      </c>
      <c r="P17" s="14" t="s">
        <v>46</v>
      </c>
      <c r="Q17" s="17">
        <v>0</v>
      </c>
      <c r="R17" s="16">
        <v>0</v>
      </c>
      <c r="S17" s="21">
        <v>0</v>
      </c>
      <c r="T17" s="16">
        <v>0</v>
      </c>
      <c r="U17" s="22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7">
        <v>0</v>
      </c>
      <c r="AH17" s="14"/>
      <c r="AI17" s="14"/>
    </row>
    <row r="18" spans="1:35" s="2" customFormat="1" ht="11.25" x14ac:dyDescent="0.2">
      <c r="A18" s="12">
        <v>10</v>
      </c>
      <c r="B18" s="13" t="s">
        <v>36</v>
      </c>
      <c r="C18" s="12" t="s">
        <v>37</v>
      </c>
      <c r="D18" s="14">
        <v>162639</v>
      </c>
      <c r="E18" s="15">
        <v>44020</v>
      </c>
      <c r="F18" s="15">
        <v>44056</v>
      </c>
      <c r="G18" s="20">
        <v>141598</v>
      </c>
      <c r="H18" s="16">
        <v>0</v>
      </c>
      <c r="I18" s="14">
        <v>0</v>
      </c>
      <c r="J18" s="16">
        <v>0</v>
      </c>
      <c r="K18" s="16">
        <v>0</v>
      </c>
      <c r="L18" s="16">
        <v>0</v>
      </c>
      <c r="M18" s="16">
        <v>0</v>
      </c>
      <c r="N18" s="18">
        <v>141598</v>
      </c>
      <c r="O18" s="19">
        <f t="shared" si="0"/>
        <v>0</v>
      </c>
      <c r="P18" s="14" t="s">
        <v>47</v>
      </c>
      <c r="Q18" s="17">
        <v>141598</v>
      </c>
      <c r="R18" s="16">
        <v>0</v>
      </c>
      <c r="S18" s="21">
        <v>0</v>
      </c>
      <c r="T18" s="16">
        <v>0</v>
      </c>
      <c r="U18" s="22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7">
        <v>0</v>
      </c>
      <c r="AH18" s="14"/>
      <c r="AI18" s="14"/>
    </row>
    <row r="19" spans="1:35" s="2" customFormat="1" ht="11.25" x14ac:dyDescent="0.2">
      <c r="A19" s="12">
        <v>11</v>
      </c>
      <c r="B19" s="13" t="s">
        <v>36</v>
      </c>
      <c r="C19" s="12" t="s">
        <v>37</v>
      </c>
      <c r="D19" s="14">
        <v>162893</v>
      </c>
      <c r="E19" s="15">
        <v>44022</v>
      </c>
      <c r="F19" s="15">
        <v>44056</v>
      </c>
      <c r="G19" s="20">
        <v>145160</v>
      </c>
      <c r="H19" s="16">
        <v>0</v>
      </c>
      <c r="I19" s="14">
        <v>0</v>
      </c>
      <c r="J19" s="16">
        <v>0</v>
      </c>
      <c r="K19" s="16">
        <v>0</v>
      </c>
      <c r="L19" s="16">
        <v>0</v>
      </c>
      <c r="M19" s="16">
        <v>0</v>
      </c>
      <c r="N19" s="18">
        <v>145160</v>
      </c>
      <c r="O19" s="19">
        <f t="shared" si="0"/>
        <v>0</v>
      </c>
      <c r="P19" s="14" t="s">
        <v>48</v>
      </c>
      <c r="Q19" s="17">
        <v>145160</v>
      </c>
      <c r="R19" s="16">
        <v>0</v>
      </c>
      <c r="S19" s="21">
        <v>0</v>
      </c>
      <c r="T19" s="16">
        <v>0</v>
      </c>
      <c r="U19" s="22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7">
        <v>0</v>
      </c>
      <c r="AH19" s="14"/>
      <c r="AI19" s="14"/>
    </row>
    <row r="20" spans="1:35" s="2" customFormat="1" ht="11.25" x14ac:dyDescent="0.2">
      <c r="A20" s="12">
        <v>12</v>
      </c>
      <c r="B20" s="13" t="s">
        <v>36</v>
      </c>
      <c r="C20" s="12" t="s">
        <v>37</v>
      </c>
      <c r="D20" s="14">
        <v>162905</v>
      </c>
      <c r="E20" s="15">
        <v>44023</v>
      </c>
      <c r="F20" s="15">
        <v>44056</v>
      </c>
      <c r="G20" s="20">
        <v>392106</v>
      </c>
      <c r="H20" s="16">
        <v>0</v>
      </c>
      <c r="I20" s="14">
        <v>0</v>
      </c>
      <c r="J20" s="16">
        <v>0</v>
      </c>
      <c r="K20" s="16">
        <v>0</v>
      </c>
      <c r="L20" s="16">
        <v>0</v>
      </c>
      <c r="M20" s="16">
        <v>0</v>
      </c>
      <c r="N20" s="18">
        <v>392106</v>
      </c>
      <c r="O20" s="19">
        <f t="shared" si="0"/>
        <v>0</v>
      </c>
      <c r="P20" s="14" t="s">
        <v>49</v>
      </c>
      <c r="Q20" s="17">
        <v>392106</v>
      </c>
      <c r="R20" s="16">
        <v>0</v>
      </c>
      <c r="S20" s="21">
        <v>0</v>
      </c>
      <c r="T20" s="16">
        <v>0</v>
      </c>
      <c r="U20" s="22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7">
        <v>0</v>
      </c>
      <c r="AH20" s="14"/>
      <c r="AI20" s="14"/>
    </row>
    <row r="21" spans="1:35" s="2" customFormat="1" ht="11.25" x14ac:dyDescent="0.2">
      <c r="A21" s="12">
        <v>13</v>
      </c>
      <c r="B21" s="13" t="s">
        <v>36</v>
      </c>
      <c r="C21" s="12" t="s">
        <v>37</v>
      </c>
      <c r="D21" s="14">
        <v>163214</v>
      </c>
      <c r="E21" s="15">
        <v>44031</v>
      </c>
      <c r="F21" s="15">
        <v>44056</v>
      </c>
      <c r="G21" s="20">
        <v>149053</v>
      </c>
      <c r="H21" s="16">
        <v>0</v>
      </c>
      <c r="I21" s="14">
        <v>0</v>
      </c>
      <c r="J21" s="16">
        <v>0</v>
      </c>
      <c r="K21" s="16">
        <v>0</v>
      </c>
      <c r="L21" s="16">
        <v>0</v>
      </c>
      <c r="M21" s="16">
        <v>0</v>
      </c>
      <c r="N21" s="18">
        <v>116242</v>
      </c>
      <c r="O21" s="19">
        <f t="shared" si="0"/>
        <v>32811</v>
      </c>
      <c r="P21" s="14" t="s">
        <v>50</v>
      </c>
      <c r="Q21" s="17">
        <v>149053</v>
      </c>
      <c r="R21" s="16">
        <v>0</v>
      </c>
      <c r="S21" s="21">
        <v>0</v>
      </c>
      <c r="T21" s="16">
        <v>0</v>
      </c>
      <c r="U21" s="22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7">
        <v>32811</v>
      </c>
      <c r="AH21" s="14"/>
      <c r="AI21" s="14"/>
    </row>
    <row r="22" spans="1:35" s="2" customFormat="1" ht="11.25" x14ac:dyDescent="0.2">
      <c r="A22" s="12">
        <v>14</v>
      </c>
      <c r="B22" s="13" t="s">
        <v>36</v>
      </c>
      <c r="C22" s="12" t="s">
        <v>37</v>
      </c>
      <c r="D22" s="14">
        <v>164722</v>
      </c>
      <c r="E22" s="15">
        <v>44064</v>
      </c>
      <c r="F22" s="15">
        <v>44088</v>
      </c>
      <c r="G22" s="20">
        <v>156205</v>
      </c>
      <c r="H22" s="16">
        <v>0</v>
      </c>
      <c r="I22" s="14">
        <v>0</v>
      </c>
      <c r="J22" s="16">
        <v>0</v>
      </c>
      <c r="K22" s="16">
        <v>0</v>
      </c>
      <c r="L22" s="16">
        <v>0</v>
      </c>
      <c r="M22" s="16">
        <v>0</v>
      </c>
      <c r="N22" s="18">
        <v>156205</v>
      </c>
      <c r="O22" s="19">
        <f t="shared" si="0"/>
        <v>0</v>
      </c>
      <c r="P22" s="14" t="s">
        <v>51</v>
      </c>
      <c r="Q22" s="17">
        <v>156205</v>
      </c>
      <c r="R22" s="16">
        <v>0</v>
      </c>
      <c r="S22" s="21">
        <v>0</v>
      </c>
      <c r="T22" s="16">
        <v>0</v>
      </c>
      <c r="U22" s="22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7">
        <v>0</v>
      </c>
      <c r="AH22" s="14"/>
      <c r="AI22" s="14"/>
    </row>
    <row r="23" spans="1:35" s="2" customFormat="1" ht="11.25" x14ac:dyDescent="0.2">
      <c r="A23" s="12">
        <v>15</v>
      </c>
      <c r="B23" s="13" t="s">
        <v>36</v>
      </c>
      <c r="C23" s="12" t="s">
        <v>37</v>
      </c>
      <c r="D23" s="14">
        <v>164961</v>
      </c>
      <c r="E23" s="15">
        <v>44069</v>
      </c>
      <c r="F23" s="15">
        <v>44088</v>
      </c>
      <c r="G23" s="20">
        <v>127432</v>
      </c>
      <c r="H23" s="16">
        <v>0</v>
      </c>
      <c r="I23" s="14">
        <v>0</v>
      </c>
      <c r="J23" s="16">
        <v>0</v>
      </c>
      <c r="K23" s="16">
        <v>0</v>
      </c>
      <c r="L23" s="16">
        <v>0</v>
      </c>
      <c r="M23" s="16">
        <v>0</v>
      </c>
      <c r="N23" s="18">
        <v>127432</v>
      </c>
      <c r="O23" s="19">
        <f t="shared" si="0"/>
        <v>0</v>
      </c>
      <c r="P23" s="14" t="s">
        <v>52</v>
      </c>
      <c r="Q23" s="17">
        <v>127432</v>
      </c>
      <c r="R23" s="16">
        <v>0</v>
      </c>
      <c r="S23" s="21">
        <v>0</v>
      </c>
      <c r="T23" s="16">
        <v>0</v>
      </c>
      <c r="U23" s="22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7">
        <v>0</v>
      </c>
      <c r="AH23" s="14"/>
      <c r="AI23" s="14"/>
    </row>
    <row r="24" spans="1:35" s="2" customFormat="1" ht="11.25" x14ac:dyDescent="0.2">
      <c r="A24" s="12">
        <v>16</v>
      </c>
      <c r="B24" s="13" t="s">
        <v>36</v>
      </c>
      <c r="C24" s="12" t="s">
        <v>37</v>
      </c>
      <c r="D24" s="14">
        <v>164168</v>
      </c>
      <c r="E24" s="15">
        <v>44055</v>
      </c>
      <c r="F24" s="15">
        <v>44088</v>
      </c>
      <c r="G24" s="20">
        <v>142817</v>
      </c>
      <c r="H24" s="16">
        <v>0</v>
      </c>
      <c r="I24" s="14">
        <v>0</v>
      </c>
      <c r="J24" s="16">
        <v>0</v>
      </c>
      <c r="K24" s="16">
        <v>0</v>
      </c>
      <c r="L24" s="16">
        <v>0</v>
      </c>
      <c r="M24" s="16">
        <v>0</v>
      </c>
      <c r="N24" s="18">
        <v>142817</v>
      </c>
      <c r="O24" s="19">
        <f t="shared" si="0"/>
        <v>0</v>
      </c>
      <c r="P24" s="14" t="s">
        <v>53</v>
      </c>
      <c r="Q24" s="17">
        <v>142817</v>
      </c>
      <c r="R24" s="16">
        <v>0</v>
      </c>
      <c r="S24" s="21">
        <v>0</v>
      </c>
      <c r="T24" s="16">
        <v>0</v>
      </c>
      <c r="U24" s="22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7">
        <v>0</v>
      </c>
      <c r="AH24" s="14"/>
      <c r="AI24" s="14"/>
    </row>
    <row r="25" spans="1:35" s="2" customFormat="1" ht="11.25" x14ac:dyDescent="0.2">
      <c r="A25" s="12">
        <v>17</v>
      </c>
      <c r="B25" s="13" t="s">
        <v>36</v>
      </c>
      <c r="C25" s="12" t="s">
        <v>37</v>
      </c>
      <c r="D25" s="14">
        <v>163957</v>
      </c>
      <c r="E25" s="15">
        <v>44051</v>
      </c>
      <c r="F25" s="15">
        <v>44088</v>
      </c>
      <c r="G25" s="20">
        <v>141840</v>
      </c>
      <c r="H25" s="16">
        <v>0</v>
      </c>
      <c r="I25" s="14">
        <v>0</v>
      </c>
      <c r="J25" s="16">
        <v>0</v>
      </c>
      <c r="K25" s="16">
        <v>0</v>
      </c>
      <c r="L25" s="16">
        <v>0</v>
      </c>
      <c r="M25" s="16">
        <v>0</v>
      </c>
      <c r="N25" s="18">
        <v>141840</v>
      </c>
      <c r="O25" s="19">
        <f t="shared" si="0"/>
        <v>0</v>
      </c>
      <c r="P25" s="14" t="s">
        <v>54</v>
      </c>
      <c r="Q25" s="17">
        <v>141840</v>
      </c>
      <c r="R25" s="16">
        <v>0</v>
      </c>
      <c r="S25" s="21">
        <v>0</v>
      </c>
      <c r="T25" s="16">
        <v>0</v>
      </c>
      <c r="U25" s="22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7">
        <v>0</v>
      </c>
      <c r="AH25" s="14"/>
      <c r="AI25" s="14"/>
    </row>
    <row r="26" spans="1:35" s="2" customFormat="1" ht="11.25" x14ac:dyDescent="0.2">
      <c r="A26" s="12">
        <v>18</v>
      </c>
      <c r="B26" s="13" t="s">
        <v>36</v>
      </c>
      <c r="C26" s="12" t="s">
        <v>37</v>
      </c>
      <c r="D26" s="14">
        <v>165893</v>
      </c>
      <c r="E26" s="15">
        <v>44085</v>
      </c>
      <c r="F26" s="15">
        <v>44120</v>
      </c>
      <c r="G26" s="20">
        <v>145651</v>
      </c>
      <c r="H26" s="16">
        <v>0</v>
      </c>
      <c r="I26" s="14">
        <v>0</v>
      </c>
      <c r="J26" s="16">
        <v>0</v>
      </c>
      <c r="K26" s="16">
        <v>0</v>
      </c>
      <c r="L26" s="16">
        <v>0</v>
      </c>
      <c r="M26" s="16">
        <v>0</v>
      </c>
      <c r="N26" s="18">
        <v>144100</v>
      </c>
      <c r="O26" s="19">
        <f t="shared" si="0"/>
        <v>1551</v>
      </c>
      <c r="P26" s="14" t="s">
        <v>55</v>
      </c>
      <c r="Q26" s="17">
        <v>145651</v>
      </c>
      <c r="R26" s="16">
        <v>0</v>
      </c>
      <c r="S26" s="21">
        <v>0</v>
      </c>
      <c r="T26" s="16">
        <v>0</v>
      </c>
      <c r="U26" s="22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7">
        <v>1551</v>
      </c>
      <c r="AH26" s="14"/>
      <c r="AI26" s="14"/>
    </row>
    <row r="27" spans="1:35" s="2" customFormat="1" ht="11.25" x14ac:dyDescent="0.2">
      <c r="A27" s="12">
        <v>19</v>
      </c>
      <c r="B27" s="13" t="s">
        <v>36</v>
      </c>
      <c r="C27" s="12" t="s">
        <v>37</v>
      </c>
      <c r="D27" s="14">
        <v>165877</v>
      </c>
      <c r="E27" s="15">
        <v>44086</v>
      </c>
      <c r="F27" s="15">
        <v>44120</v>
      </c>
      <c r="G27" s="20">
        <v>128707</v>
      </c>
      <c r="H27" s="16">
        <v>0</v>
      </c>
      <c r="I27" s="14">
        <v>0</v>
      </c>
      <c r="J27" s="16">
        <v>0</v>
      </c>
      <c r="K27" s="16">
        <v>0</v>
      </c>
      <c r="L27" s="16">
        <v>0</v>
      </c>
      <c r="M27" s="16">
        <v>0</v>
      </c>
      <c r="N27" s="18">
        <v>0</v>
      </c>
      <c r="O27" s="19">
        <f t="shared" si="0"/>
        <v>128707</v>
      </c>
      <c r="P27" s="14" t="s">
        <v>56</v>
      </c>
      <c r="Q27" s="17">
        <v>128707</v>
      </c>
      <c r="R27" s="16">
        <v>0</v>
      </c>
      <c r="S27" s="21">
        <v>0</v>
      </c>
      <c r="T27" s="16">
        <v>0</v>
      </c>
      <c r="U27" s="22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7">
        <v>128707</v>
      </c>
      <c r="AH27" s="14"/>
      <c r="AI27" s="14"/>
    </row>
    <row r="28" spans="1:35" s="2" customFormat="1" ht="11.25" x14ac:dyDescent="0.2">
      <c r="A28" s="12">
        <v>20</v>
      </c>
      <c r="B28" s="13" t="s">
        <v>36</v>
      </c>
      <c r="C28" s="12" t="s">
        <v>37</v>
      </c>
      <c r="D28" s="14">
        <v>176033</v>
      </c>
      <c r="E28" s="15">
        <v>44167</v>
      </c>
      <c r="F28" s="15">
        <v>44245</v>
      </c>
      <c r="G28" s="20">
        <v>132788</v>
      </c>
      <c r="H28" s="16">
        <v>0</v>
      </c>
      <c r="I28" s="14">
        <v>0</v>
      </c>
      <c r="J28" s="16">
        <v>0</v>
      </c>
      <c r="K28" s="16">
        <v>0</v>
      </c>
      <c r="L28" s="16">
        <v>0</v>
      </c>
      <c r="M28" s="16">
        <v>0</v>
      </c>
      <c r="N28" s="18">
        <v>132788</v>
      </c>
      <c r="O28" s="19">
        <f t="shared" si="0"/>
        <v>0</v>
      </c>
      <c r="P28" s="14" t="s">
        <v>57</v>
      </c>
      <c r="Q28" s="17">
        <v>132788</v>
      </c>
      <c r="R28" s="16">
        <v>0</v>
      </c>
      <c r="S28" s="21">
        <v>0</v>
      </c>
      <c r="T28" s="16">
        <v>0</v>
      </c>
      <c r="U28" s="22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7">
        <v>0</v>
      </c>
      <c r="AH28" s="14"/>
      <c r="AI28" s="14"/>
    </row>
    <row r="29" spans="1:35" s="2" customFormat="1" ht="11.25" x14ac:dyDescent="0.2">
      <c r="A29" s="12">
        <v>21</v>
      </c>
      <c r="B29" s="13" t="s">
        <v>36</v>
      </c>
      <c r="C29" s="12" t="s">
        <v>37</v>
      </c>
      <c r="D29" s="14">
        <v>171769</v>
      </c>
      <c r="E29" s="15">
        <v>44146</v>
      </c>
      <c r="F29" s="15">
        <v>44245</v>
      </c>
      <c r="G29" s="20">
        <v>144100</v>
      </c>
      <c r="H29" s="16">
        <v>0</v>
      </c>
      <c r="I29" s="14">
        <v>0</v>
      </c>
      <c r="J29" s="16">
        <v>0</v>
      </c>
      <c r="K29" s="16">
        <v>0</v>
      </c>
      <c r="L29" s="16">
        <v>0</v>
      </c>
      <c r="M29" s="16">
        <v>0</v>
      </c>
      <c r="N29" s="14">
        <v>0</v>
      </c>
      <c r="O29" s="19">
        <f t="shared" si="0"/>
        <v>144100</v>
      </c>
      <c r="P29" s="14" t="s">
        <v>58</v>
      </c>
      <c r="Q29" s="17">
        <v>0</v>
      </c>
      <c r="R29" s="16">
        <v>0</v>
      </c>
      <c r="S29" s="21">
        <v>0</v>
      </c>
      <c r="T29" s="16">
        <v>0</v>
      </c>
      <c r="U29" s="22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7">
        <v>0</v>
      </c>
      <c r="AH29" s="14"/>
      <c r="AI29" s="14"/>
    </row>
    <row r="30" spans="1:35" s="2" customFormat="1" ht="11.25" x14ac:dyDescent="0.2">
      <c r="A30" s="12">
        <v>22</v>
      </c>
      <c r="B30" s="13" t="s">
        <v>36</v>
      </c>
      <c r="C30" s="12" t="s">
        <v>37</v>
      </c>
      <c r="D30" s="14">
        <v>178805</v>
      </c>
      <c r="E30" s="15">
        <v>44180</v>
      </c>
      <c r="F30" s="15">
        <v>44245</v>
      </c>
      <c r="G30" s="20">
        <v>146365</v>
      </c>
      <c r="H30" s="16">
        <v>0</v>
      </c>
      <c r="I30" s="14">
        <v>0</v>
      </c>
      <c r="J30" s="16">
        <v>0</v>
      </c>
      <c r="K30" s="16">
        <v>0</v>
      </c>
      <c r="L30" s="16">
        <v>0</v>
      </c>
      <c r="M30" s="16">
        <v>0</v>
      </c>
      <c r="N30" s="18">
        <v>146365</v>
      </c>
      <c r="O30" s="19">
        <f t="shared" si="0"/>
        <v>0</v>
      </c>
      <c r="P30" s="14" t="s">
        <v>59</v>
      </c>
      <c r="Q30" s="17">
        <v>146365</v>
      </c>
      <c r="R30" s="16">
        <v>0</v>
      </c>
      <c r="S30" s="21">
        <v>0</v>
      </c>
      <c r="T30" s="16">
        <v>0</v>
      </c>
      <c r="U30" s="22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7">
        <v>0</v>
      </c>
      <c r="AH30" s="14"/>
      <c r="AI30" s="14"/>
    </row>
    <row r="31" spans="1:35" s="2" customFormat="1" ht="11.25" x14ac:dyDescent="0.2">
      <c r="A31" s="12">
        <v>23</v>
      </c>
      <c r="B31" s="13" t="s">
        <v>36</v>
      </c>
      <c r="C31" s="12" t="s">
        <v>37</v>
      </c>
      <c r="D31" s="14">
        <v>181588</v>
      </c>
      <c r="E31" s="15">
        <v>44202</v>
      </c>
      <c r="F31" s="15">
        <v>44279</v>
      </c>
      <c r="G31" s="20">
        <v>142707</v>
      </c>
      <c r="H31" s="16">
        <v>0</v>
      </c>
      <c r="I31" s="14">
        <v>0</v>
      </c>
      <c r="J31" s="16">
        <v>0</v>
      </c>
      <c r="K31" s="16">
        <v>0</v>
      </c>
      <c r="L31" s="16">
        <v>0</v>
      </c>
      <c r="M31" s="16">
        <v>0</v>
      </c>
      <c r="N31" s="14">
        <v>0</v>
      </c>
      <c r="O31" s="19">
        <f t="shared" si="0"/>
        <v>142707</v>
      </c>
      <c r="P31" s="14" t="s">
        <v>60</v>
      </c>
      <c r="Q31" s="17">
        <v>0</v>
      </c>
      <c r="R31" s="16">
        <v>0</v>
      </c>
      <c r="S31" s="21">
        <v>0</v>
      </c>
      <c r="T31" s="16">
        <v>0</v>
      </c>
      <c r="U31" s="22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7">
        <v>0</v>
      </c>
      <c r="AH31" s="14"/>
      <c r="AI31" s="14"/>
    </row>
    <row r="32" spans="1:35" s="2" customFormat="1" ht="11.25" x14ac:dyDescent="0.2">
      <c r="A32" s="12">
        <v>24</v>
      </c>
      <c r="B32" s="13" t="s">
        <v>36</v>
      </c>
      <c r="C32" s="12" t="s">
        <v>37</v>
      </c>
      <c r="D32" s="14">
        <v>189237</v>
      </c>
      <c r="E32" s="15">
        <v>44246</v>
      </c>
      <c r="F32" s="15">
        <v>44279</v>
      </c>
      <c r="G32" s="20">
        <v>338525</v>
      </c>
      <c r="H32" s="16">
        <v>0</v>
      </c>
      <c r="I32" s="14">
        <v>0</v>
      </c>
      <c r="J32" s="16">
        <v>0</v>
      </c>
      <c r="K32" s="16">
        <v>0</v>
      </c>
      <c r="L32" s="16">
        <v>0</v>
      </c>
      <c r="M32" s="16">
        <v>0</v>
      </c>
      <c r="N32" s="14">
        <v>0</v>
      </c>
      <c r="O32" s="19">
        <f t="shared" si="0"/>
        <v>338525</v>
      </c>
      <c r="P32" s="14" t="s">
        <v>61</v>
      </c>
      <c r="Q32" s="17">
        <v>0</v>
      </c>
      <c r="R32" s="16">
        <v>0</v>
      </c>
      <c r="S32" s="21">
        <v>0</v>
      </c>
      <c r="T32" s="16">
        <v>0</v>
      </c>
      <c r="U32" s="22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7">
        <v>0</v>
      </c>
      <c r="AH32" s="14"/>
      <c r="AI32" s="14"/>
    </row>
    <row r="33" spans="1:35" s="2" customFormat="1" ht="11.25" x14ac:dyDescent="0.2">
      <c r="A33" s="12">
        <v>25</v>
      </c>
      <c r="B33" s="13" t="s">
        <v>36</v>
      </c>
      <c r="C33" s="12" t="s">
        <v>37</v>
      </c>
      <c r="D33" s="14">
        <v>181660</v>
      </c>
      <c r="E33" s="15">
        <v>44205</v>
      </c>
      <c r="F33" s="15">
        <v>44245</v>
      </c>
      <c r="G33" s="20">
        <v>336095</v>
      </c>
      <c r="H33" s="16">
        <v>0</v>
      </c>
      <c r="I33" s="14">
        <v>0</v>
      </c>
      <c r="J33" s="16">
        <v>0</v>
      </c>
      <c r="K33" s="16">
        <v>0</v>
      </c>
      <c r="L33" s="16">
        <v>0</v>
      </c>
      <c r="M33" s="16">
        <v>0</v>
      </c>
      <c r="N33" s="14">
        <v>0</v>
      </c>
      <c r="O33" s="19">
        <f t="shared" si="0"/>
        <v>336095</v>
      </c>
      <c r="P33" s="14" t="s">
        <v>62</v>
      </c>
      <c r="Q33" s="17">
        <v>0</v>
      </c>
      <c r="R33" s="16">
        <v>0</v>
      </c>
      <c r="S33" s="21">
        <v>0</v>
      </c>
      <c r="T33" s="16">
        <v>0</v>
      </c>
      <c r="U33" s="22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7">
        <v>0</v>
      </c>
      <c r="AH33" s="14"/>
      <c r="AI33" s="14"/>
    </row>
    <row r="34" spans="1:35" s="2" customFormat="1" ht="11.25" x14ac:dyDescent="0.2">
      <c r="A34" s="12">
        <v>26</v>
      </c>
      <c r="B34" s="13" t="s">
        <v>36</v>
      </c>
      <c r="C34" s="12" t="s">
        <v>37</v>
      </c>
      <c r="D34" s="14">
        <v>183115</v>
      </c>
      <c r="E34" s="15">
        <v>44214</v>
      </c>
      <c r="F34" s="15">
        <v>44245</v>
      </c>
      <c r="G34" s="20">
        <v>144567</v>
      </c>
      <c r="H34" s="16">
        <v>0</v>
      </c>
      <c r="I34" s="14">
        <v>0</v>
      </c>
      <c r="J34" s="16">
        <v>0</v>
      </c>
      <c r="K34" s="16">
        <v>0</v>
      </c>
      <c r="L34" s="16">
        <v>0</v>
      </c>
      <c r="M34" s="16">
        <v>0</v>
      </c>
      <c r="N34" s="14">
        <v>0</v>
      </c>
      <c r="O34" s="19">
        <f t="shared" si="0"/>
        <v>144567</v>
      </c>
      <c r="P34" s="14" t="s">
        <v>63</v>
      </c>
      <c r="Q34" s="17">
        <v>0</v>
      </c>
      <c r="R34" s="16">
        <v>0</v>
      </c>
      <c r="S34" s="21">
        <v>0</v>
      </c>
      <c r="T34" s="16">
        <v>0</v>
      </c>
      <c r="U34" s="22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7">
        <v>0</v>
      </c>
      <c r="AH34" s="14"/>
      <c r="AI34" s="14"/>
    </row>
    <row r="35" spans="1:35" s="2" customFormat="1" ht="11.25" x14ac:dyDescent="0.2">
      <c r="A35" s="12">
        <v>27</v>
      </c>
      <c r="B35" s="13" t="s">
        <v>36</v>
      </c>
      <c r="C35" s="12" t="s">
        <v>37</v>
      </c>
      <c r="D35" s="14">
        <v>183377</v>
      </c>
      <c r="E35" s="15">
        <v>44215</v>
      </c>
      <c r="F35" s="15">
        <v>44245</v>
      </c>
      <c r="G35" s="23">
        <v>145365</v>
      </c>
      <c r="H35" s="16">
        <v>0</v>
      </c>
      <c r="I35" s="14">
        <v>0</v>
      </c>
      <c r="J35" s="16">
        <v>0</v>
      </c>
      <c r="K35" s="16">
        <v>0</v>
      </c>
      <c r="L35" s="16">
        <v>0</v>
      </c>
      <c r="M35" s="16">
        <v>0</v>
      </c>
      <c r="N35" s="14">
        <v>0</v>
      </c>
      <c r="O35" s="19">
        <f t="shared" si="0"/>
        <v>145365</v>
      </c>
      <c r="P35" s="14" t="s">
        <v>64</v>
      </c>
      <c r="Q35" s="17">
        <v>0</v>
      </c>
      <c r="R35" s="16">
        <v>0</v>
      </c>
      <c r="S35" s="21">
        <v>0</v>
      </c>
      <c r="T35" s="16">
        <v>0</v>
      </c>
      <c r="U35" s="22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7">
        <v>0</v>
      </c>
      <c r="AH35" s="14"/>
      <c r="AI35" s="14"/>
    </row>
    <row r="36" spans="1:35" s="2" customFormat="1" ht="11.25" x14ac:dyDescent="0.2">
      <c r="A36" s="12">
        <v>28</v>
      </c>
      <c r="B36" s="13" t="s">
        <v>36</v>
      </c>
      <c r="C36" s="12" t="s">
        <v>37</v>
      </c>
      <c r="D36" s="14">
        <v>184811</v>
      </c>
      <c r="E36" s="15">
        <v>44222</v>
      </c>
      <c r="F36" s="15">
        <v>44245</v>
      </c>
      <c r="G36" s="23">
        <v>135616</v>
      </c>
      <c r="H36" s="16">
        <v>0</v>
      </c>
      <c r="I36" s="14">
        <v>0</v>
      </c>
      <c r="J36" s="16">
        <v>0</v>
      </c>
      <c r="K36" s="16">
        <v>0</v>
      </c>
      <c r="L36" s="16">
        <v>0</v>
      </c>
      <c r="M36" s="16">
        <v>0</v>
      </c>
      <c r="N36" s="14">
        <v>0</v>
      </c>
      <c r="O36" s="19">
        <f t="shared" si="0"/>
        <v>135616</v>
      </c>
      <c r="P36" s="14" t="s">
        <v>65</v>
      </c>
      <c r="Q36" s="17">
        <v>0</v>
      </c>
      <c r="R36" s="16">
        <v>0</v>
      </c>
      <c r="S36" s="21">
        <v>0</v>
      </c>
      <c r="T36" s="16">
        <v>0</v>
      </c>
      <c r="U36" s="22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7">
        <v>0</v>
      </c>
      <c r="AH36" s="14"/>
      <c r="AI36" s="14"/>
    </row>
    <row r="37" spans="1:35" s="2" customFormat="1" ht="11.25" x14ac:dyDescent="0.2">
      <c r="A37" s="12">
        <v>29</v>
      </c>
      <c r="B37" s="13" t="s">
        <v>36</v>
      </c>
      <c r="C37" s="12" t="s">
        <v>37</v>
      </c>
      <c r="D37" s="14">
        <v>188819</v>
      </c>
      <c r="E37" s="15">
        <v>44223</v>
      </c>
      <c r="F37" s="15">
        <v>44246</v>
      </c>
      <c r="G37" s="23">
        <v>154302</v>
      </c>
      <c r="H37" s="16">
        <v>0</v>
      </c>
      <c r="I37" s="14">
        <v>0</v>
      </c>
      <c r="J37" s="16">
        <v>0</v>
      </c>
      <c r="K37" s="16">
        <v>0</v>
      </c>
      <c r="L37" s="16">
        <v>0</v>
      </c>
      <c r="M37" s="16">
        <v>0</v>
      </c>
      <c r="N37" s="14">
        <v>0</v>
      </c>
      <c r="O37" s="19">
        <f t="shared" si="0"/>
        <v>154302</v>
      </c>
      <c r="P37" s="14" t="s">
        <v>69</v>
      </c>
      <c r="Q37" s="17">
        <v>0</v>
      </c>
      <c r="R37" s="16">
        <v>0</v>
      </c>
      <c r="S37" s="21">
        <v>0</v>
      </c>
      <c r="T37" s="16">
        <v>0</v>
      </c>
      <c r="U37" s="22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7">
        <v>0</v>
      </c>
      <c r="AH37" s="14"/>
      <c r="AI37" s="14"/>
    </row>
    <row r="38" spans="1:35" x14ac:dyDescent="0.25">
      <c r="G38" s="30">
        <f>SUM(G9:G37)</f>
        <v>4960625</v>
      </c>
      <c r="H38" s="30">
        <f t="shared" ref="H38:AG38" si="1">SUM(H9:H37)</f>
        <v>0</v>
      </c>
      <c r="I38" s="30">
        <f t="shared" si="1"/>
        <v>0</v>
      </c>
      <c r="J38" s="30">
        <f t="shared" si="1"/>
        <v>0</v>
      </c>
      <c r="K38" s="30">
        <f t="shared" si="1"/>
        <v>0</v>
      </c>
      <c r="L38" s="30">
        <f t="shared" si="1"/>
        <v>0</v>
      </c>
      <c r="M38" s="30">
        <f t="shared" si="1"/>
        <v>0</v>
      </c>
      <c r="N38" s="30">
        <f t="shared" si="1"/>
        <v>2358754</v>
      </c>
      <c r="O38" s="30">
        <f t="shared" si="1"/>
        <v>2601871</v>
      </c>
      <c r="P38" s="30">
        <f t="shared" si="1"/>
        <v>0</v>
      </c>
      <c r="Q38" s="30">
        <f t="shared" si="1"/>
        <v>2532201</v>
      </c>
      <c r="R38" s="30">
        <f t="shared" si="1"/>
        <v>0</v>
      </c>
      <c r="S38" s="30">
        <f t="shared" si="1"/>
        <v>0</v>
      </c>
      <c r="T38" s="30">
        <f t="shared" si="1"/>
        <v>0</v>
      </c>
      <c r="U38" s="30">
        <f t="shared" si="1"/>
        <v>0</v>
      </c>
      <c r="V38" s="30">
        <f t="shared" si="1"/>
        <v>0</v>
      </c>
      <c r="W38" s="30">
        <f t="shared" si="1"/>
        <v>0</v>
      </c>
      <c r="X38" s="30">
        <f t="shared" si="1"/>
        <v>0</v>
      </c>
      <c r="Y38" s="30">
        <f t="shared" si="1"/>
        <v>0</v>
      </c>
      <c r="Z38" s="30">
        <f t="shared" si="1"/>
        <v>0</v>
      </c>
      <c r="AA38" s="30">
        <f t="shared" si="1"/>
        <v>0</v>
      </c>
      <c r="AB38" s="30">
        <f t="shared" si="1"/>
        <v>0</v>
      </c>
      <c r="AC38" s="30">
        <f t="shared" si="1"/>
        <v>0</v>
      </c>
      <c r="AD38" s="30">
        <f t="shared" si="1"/>
        <v>0</v>
      </c>
      <c r="AE38" s="30">
        <f t="shared" si="1"/>
        <v>0</v>
      </c>
      <c r="AF38" s="30">
        <f t="shared" si="1"/>
        <v>0</v>
      </c>
      <c r="AG38" s="30">
        <f t="shared" si="1"/>
        <v>173447</v>
      </c>
    </row>
    <row r="41" spans="1:35" ht="15.75" thickBot="1" x14ac:dyDescent="0.3"/>
    <row r="42" spans="1:35" x14ac:dyDescent="0.25">
      <c r="U42" s="31" t="s">
        <v>73</v>
      </c>
      <c r="V42" s="32">
        <v>173447</v>
      </c>
    </row>
    <row r="43" spans="1:35" x14ac:dyDescent="0.25">
      <c r="U43" s="33" t="s">
        <v>74</v>
      </c>
      <c r="V43" s="34">
        <v>4960625</v>
      </c>
    </row>
    <row r="44" spans="1:35" x14ac:dyDescent="0.25">
      <c r="U44" s="35" t="s">
        <v>75</v>
      </c>
      <c r="V44" s="36">
        <f>V43-V42</f>
        <v>4787178</v>
      </c>
    </row>
    <row r="45" spans="1:35" x14ac:dyDescent="0.25">
      <c r="U45" s="33" t="s">
        <v>76</v>
      </c>
      <c r="V45" s="34">
        <v>2358754</v>
      </c>
    </row>
    <row r="46" spans="1:35" x14ac:dyDescent="0.25">
      <c r="U46" s="33" t="s">
        <v>77</v>
      </c>
      <c r="V46" s="34">
        <v>2428424</v>
      </c>
    </row>
    <row r="47" spans="1:35" x14ac:dyDescent="0.25">
      <c r="U47" s="35" t="s">
        <v>75</v>
      </c>
      <c r="V47" s="36">
        <f>SUM(V45:V46)</f>
        <v>4787178</v>
      </c>
    </row>
    <row r="48" spans="1:35" ht="15.75" thickBot="1" x14ac:dyDescent="0.3">
      <c r="U48" s="37" t="s">
        <v>78</v>
      </c>
      <c r="V48" s="38">
        <f>V44-V47</f>
        <v>0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1C40FE-C6BA-4219-9865-2C83A9025BCA}"/>
</file>

<file path=customXml/itemProps2.xml><?xml version="1.0" encoding="utf-8"?>
<ds:datastoreItem xmlns:ds="http://schemas.openxmlformats.org/officeDocument/2006/customXml" ds:itemID="{7AF8900C-CD00-4818-AED0-B4CFD00B1724}"/>
</file>

<file path=customXml/itemProps3.xml><?xml version="1.0" encoding="utf-8"?>
<ds:datastoreItem xmlns:ds="http://schemas.openxmlformats.org/officeDocument/2006/customXml" ds:itemID="{A1ED4E95-2877-4CA5-8004-18C0BF1AE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SANTA RITA DE CASSIA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2021-07-02T03:42:15Z</dcterms:created>
  <dcterms:modified xsi:type="dcterms:W3CDTF">2021-07-03T02:07:58Z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