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3F02B87-6FB2-474D-83E4-722F9120EF37}" xr6:coauthVersionLast="47" xr6:coauthVersionMax="47" xr10:uidLastSave="{00000000-0000-0000-0000-000000000000}"/>
  <bookViews>
    <workbookView xWindow="-120" yWindow="-120" windowWidth="20730" windowHeight="11160" xr2:uid="{4A299CF4-5339-4330-BD78-D07052550ED5}"/>
  </bookViews>
  <sheets>
    <sheet name="FORMATO AIFT010" sheetId="1" r:id="rId1"/>
    <sheet name="RESUMEN" sheetId="2" r:id="rId2"/>
  </sheets>
  <externalReferences>
    <externalReference r:id="rId3"/>
  </externalReferences>
  <definedNames>
    <definedName name="_xlnm._FilterDatabase" localSheetId="0" hidden="1">'FORMATO AIFT010'!$A$8:$AL$20</definedName>
    <definedName name="ImagenElegida">INDIRECT(Resultado)</definedName>
    <definedName name="recobros">#REF!</definedName>
    <definedName name="Resultado">'[1]Acta Nacional'!$C$216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K20" i="1"/>
  <c r="L20" i="1"/>
  <c r="M20" i="1"/>
  <c r="N20" i="1"/>
  <c r="O20" i="1"/>
  <c r="Q20" i="1"/>
  <c r="R20" i="1"/>
  <c r="S20" i="1"/>
  <c r="T20" i="1"/>
  <c r="U20" i="1"/>
  <c r="X20" i="1"/>
  <c r="Y20" i="1"/>
  <c r="Z20" i="1"/>
  <c r="AA20" i="1"/>
  <c r="AB20" i="1"/>
  <c r="AC20" i="1"/>
  <c r="AD20" i="1"/>
  <c r="AE20" i="1"/>
  <c r="AF20" i="1"/>
  <c r="AG20" i="1"/>
  <c r="G20" i="1"/>
  <c r="P20" i="1" l="1"/>
  <c r="B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4E5919C8-F0C9-4B2A-8A04-A4F746C03277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60A8819D-D507-41B5-844E-EA4ECB443542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<sst xmlns="http://schemas.openxmlformats.org/spreadsheetml/2006/main" count="79" uniqueCount="59">
  <si>
    <t>FORMATO AIFT010 - Conciliación Cartera ERP – EBP</t>
  </si>
  <si>
    <t>EPS:</t>
  </si>
  <si>
    <t>IPS:</t>
  </si>
  <si>
    <t>UNIDAD DE ATENCION DE PACIENTES EN ESTADO CRITICO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</si>
  <si>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</si>
  <si>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</si>
  <si>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</si>
  <si>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</si>
  <si>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</si>
  <si>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</si>
  <si>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</si>
  <si>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</si>
  <si>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</si>
  <si>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</si>
  <si>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</si>
  <si>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</si>
  <si>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</si>
  <si>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</si>
  <si>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</si>
  <si>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</si>
  <si>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</si>
  <si>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</si>
  <si>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</si>
  <si>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</si>
  <si>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</si>
  <si>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</si>
  <si>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</si>
  <si>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</si>
  <si>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</si>
  <si>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</si>
  <si>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</si>
  <si>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</si>
  <si>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</si>
  <si>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</si>
  <si>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</si>
  <si>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</si>
  <si>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</si>
  <si>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</si>
  <si>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</si>
  <si>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</si>
  <si>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</si>
  <si>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</si>
  <si>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</si>
  <si>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</si>
  <si>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/>
  </si>
  <si>
    <t>GL-4792792341544</t>
  </si>
  <si>
    <t>GL-4792792341545</t>
  </si>
  <si>
    <t>GL-47502395792</t>
  </si>
  <si>
    <t>GL-4792672358371</t>
  </si>
  <si>
    <t>GL-47502395791</t>
  </si>
  <si>
    <t>GL-4792792341546</t>
  </si>
  <si>
    <t>GL-4792672358433</t>
  </si>
  <si>
    <t>RESUMEN</t>
  </si>
  <si>
    <t>CARTERA IPS</t>
  </si>
  <si>
    <t>SUBTOTAL</t>
  </si>
  <si>
    <t>GLOSAS POR CONCILIAR</t>
  </si>
  <si>
    <t>FACTURA DEVUELTA</t>
  </si>
  <si>
    <t>FACTURAS EN AUDITORIA</t>
  </si>
  <si>
    <t>PARTIDAS COINCIDENTES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</si>
</sst>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_€_-;\-* #,##0\ _€_-;_-* &quot;-&quot;??\ _€_-;_-@_-"/>
    <numFmt numFmtId="165" formatCode="_(* #,##0.00_);_(* \(#,##0.00\);_(* &quot;-&quot;??_);_(@_)"/>
    <numFmt numFmtId="166" formatCode="_-* #,##0.00\ _€_-;\-* #,##0.00\ _€_-;_-* &quot;-&quot;??\ _€_-;_-@_-"/>
    <numFmt numFmtId="167" formatCode="_-* #,##0_-;\-* #,##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Calibri"/>
      <family val="2"/>
      <scheme val="minor"/>
    </font>
    <font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164" fontId="0" fillId="0" borderId="0" xfId="0" applyNumberFormat="1"/>
    <xf numFmtId="14" fontId="0" fillId="0" borderId="0" xfId="0" applyNumberFormat="1"/>
    <xf numFmtId="0" fontId="4" fillId="2" borderId="4" xfId="2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 applyProtection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 applyProtection="1">
      <alignment horizontal="center" vertical="center" wrapText="1"/>
    </xf>
    <xf numFmtId="165" fontId="4" fillId="3" borderId="4" xfId="3" applyFont="1" applyFill="1" applyBorder="1" applyAlignment="1" applyProtection="1">
      <alignment horizontal="center" vertical="center" wrapText="1"/>
    </xf>
    <xf numFmtId="165" fontId="4" fillId="0" borderId="5" xfId="3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14" fontId="5" fillId="0" borderId="4" xfId="0" applyNumberFormat="1" applyFont="1" applyBorder="1" applyAlignment="1">
      <alignment horizontal="center"/>
    </xf>
    <xf numFmtId="164" fontId="5" fillId="0" borderId="4" xfId="1" applyNumberFormat="1" applyFont="1" applyBorder="1" applyProtection="1"/>
    <xf numFmtId="164" fontId="5" fillId="0" borderId="4" xfId="1" applyNumberFormat="1" applyFont="1" applyFill="1" applyBorder="1" applyProtection="1"/>
    <xf numFmtId="3" fontId="5" fillId="0" borderId="4" xfId="3" applyNumberFormat="1" applyFont="1" applyFill="1" applyBorder="1" applyProtection="1"/>
    <xf numFmtId="3" fontId="5" fillId="0" borderId="4" xfId="0" applyNumberFormat="1" applyFont="1" applyBorder="1"/>
    <xf numFmtId="3" fontId="5" fillId="0" borderId="4" xfId="0" applyNumberFormat="1" applyFont="1" applyBorder="1" applyProtection="1">
      <protection locked="0"/>
    </xf>
    <xf numFmtId="2" fontId="0" fillId="0" borderId="0" xfId="0" applyNumberFormat="1"/>
    <xf numFmtId="0" fontId="9" fillId="4" borderId="6" xfId="0" applyFont="1" applyFill="1" applyBorder="1" applyAlignment="1">
      <alignment vertical="center"/>
    </xf>
    <xf numFmtId="167" fontId="9" fillId="4" borderId="7" xfId="1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vertical="center"/>
    </xf>
    <xf numFmtId="167" fontId="9" fillId="4" borderId="9" xfId="1" applyNumberFormat="1" applyFont="1" applyFill="1" applyBorder="1" applyAlignment="1">
      <alignment horizontal="center" vertical="center"/>
    </xf>
    <xf numFmtId="0" fontId="9" fillId="5" borderId="8" xfId="0" applyFont="1" applyFill="1" applyBorder="1" applyAlignment="1">
      <alignment vertical="center"/>
    </xf>
    <xf numFmtId="167" fontId="9" fillId="5" borderId="9" xfId="1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vertical="center"/>
    </xf>
    <xf numFmtId="3" fontId="2" fillId="7" borderId="4" xfId="0" applyNumberFormat="1" applyFont="1" applyFill="1" applyBorder="1"/>
    <xf numFmtId="167" fontId="0" fillId="0" borderId="0" xfId="1" applyNumberFormat="1" applyFont="1" applyBorder="1"/>
    <xf numFmtId="14" fontId="10" fillId="0" borderId="10" xfId="0" applyNumberFormat="1" applyFont="1" applyBorder="1" applyAlignment="1">
      <alignment horizontal="left"/>
    </xf>
    <xf numFmtId="167" fontId="10" fillId="0" borderId="11" xfId="1" applyNumberFormat="1" applyFont="1" applyBorder="1"/>
    <xf numFmtId="0" fontId="10" fillId="0" borderId="10" xfId="0" applyFont="1" applyBorder="1" applyAlignment="1">
      <alignment horizontal="left"/>
    </xf>
    <xf numFmtId="167" fontId="10" fillId="0" borderId="4" xfId="1" applyNumberFormat="1" applyFont="1" applyBorder="1"/>
    <xf numFmtId="0" fontId="10" fillId="0" borderId="4" xfId="0" applyFont="1" applyBorder="1" applyProtection="1">
      <protection locked="0"/>
    </xf>
    <xf numFmtId="0" fontId="10" fillId="0" borderId="0" xfId="0" applyFont="1" applyProtection="1">
      <protection locked="0"/>
    </xf>
    <xf numFmtId="0" fontId="10" fillId="0" borderId="0" xfId="0" applyFont="1"/>
    <xf numFmtId="0" fontId="10" fillId="0" borderId="4" xfId="0" applyFont="1" applyBorder="1"/>
    <xf numFmtId="164" fontId="10" fillId="0" borderId="0" xfId="0" applyNumberFormat="1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4">
    <cellStyle name="Millares" xfId="1" builtinId="3"/>
    <cellStyle name="Millares 2" xfId="3" xr:uid="{6B04301B-0F48-41CB-964B-0DCA9078FC61}"/>
    <cellStyle name="Normal" xfId="0" builtinId="0"/>
    <cellStyle name="Normal 2 2" xfId="2" xr:uid="{013DB596-979D-405A-B217-8F0E3349F5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personal/bvasquez_coosalud_com/Documents/Carteras%20IPS/Circular%20011/Archivos%20por%20Conciliar/Revision%20Cartera%20Hospital%20Floridablanca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FORMATO AIFT010"/>
    </sheetNames>
    <sheetDataSet>
      <sheetData sheetId="0">
        <row r="1">
          <cell r="J1" t="str">
            <v>COOSALUD EPS S.A., SUCURSAL SANTANDER</v>
          </cell>
        </row>
        <row r="216">
          <cell r="C216" t="str">
            <v>Yuly</v>
          </cell>
        </row>
      </sheetData>
      <sheetData sheetId="1"/>
      <sheetData sheetId="2"/>
      <sheetData sheetId="3">
        <row r="3">
          <cell r="I3" t="str">
            <v># Fact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24B06-43EE-47DE-877A-D8DD17F02A74}">
  <dimension ref="A1:AL6004"/>
  <sheetViews>
    <sheetView tabSelected="1" zoomScale="98" zoomScaleNormal="98" workbookViewId="0">
      <pane xSplit="5" ySplit="8" topLeftCell="F9" activePane="bottomRight" state="frozen"/>
      <selection pane="bottomRight" activeCell="Y13" sqref="Y13"/>
      <selection pane="bottomLeft" activeCell="A9" sqref="A9"/>
      <selection pane="topRight" activeCell="F1" sqref="F1"/>
    </sheetView>
  </sheetViews>
  <sheetFormatPr defaultColWidth="0" defaultRowHeight="15" zeroHeight="1"/>
  <cols>
    <col min="1" max="1" width="7.28515625" customWidth="1"/>
    <col min="2" max="2" width="14.7109375" customWidth="1"/>
    <col min="3" max="3" width="13.5703125" bestFit="1" customWidth="1"/>
    <col min="4" max="4" width="11.42578125" customWidth="1"/>
    <col min="5" max="6" width="16.140625" bestFit="1" customWidth="1"/>
    <col min="7" max="7" width="16.85546875" bestFit="1" customWidth="1"/>
    <col min="8" max="8" width="12.28515625" customWidth="1"/>
    <col min="9" max="9" width="15.140625" customWidth="1"/>
    <col min="10" max="13" width="14.140625" customWidth="1"/>
    <col min="14" max="14" width="17.42578125" bestFit="1" customWidth="1"/>
    <col min="15" max="15" width="15.28515625" bestFit="1" customWidth="1"/>
    <col min="16" max="16" width="13.42578125" bestFit="1" customWidth="1"/>
    <col min="17" max="17" width="29.28515625" customWidth="1"/>
    <col min="18" max="18" width="20.140625" customWidth="1"/>
    <col min="19" max="19" width="12.42578125" customWidth="1"/>
    <col min="20" max="20" width="14.5703125" customWidth="1"/>
    <col min="21" max="21" width="14.7109375" bestFit="1" customWidth="1"/>
    <col min="22" max="22" width="17.5703125" customWidth="1"/>
    <col min="23" max="23" width="14.140625" customWidth="1"/>
    <col min="24" max="24" width="12.85546875" customWidth="1"/>
    <col min="25" max="25" width="13.140625" bestFit="1" customWidth="1"/>
    <col min="26" max="26" width="13.42578125" customWidth="1"/>
    <col min="27" max="27" width="11.42578125" customWidth="1"/>
    <col min="28" max="28" width="13.42578125" customWidth="1"/>
    <col min="29" max="29" width="13.85546875" customWidth="1"/>
    <col min="30" max="30" width="12.42578125" customWidth="1"/>
    <col min="31" max="31" width="12.85546875" customWidth="1"/>
    <col min="32" max="32" width="15.42578125" bestFit="1" customWidth="1"/>
    <col min="33" max="33" width="15.140625" customWidth="1"/>
    <col min="34" max="34" width="13.140625" customWidth="1"/>
    <col min="35" max="35" width="19.5703125" customWidth="1"/>
    <col min="36" max="36" width="6.5703125" customWidth="1"/>
    <col min="37" max="38" width="0" hidden="1" customWidth="1"/>
    <col min="39" max="16384" width="11.42578125" hidden="1"/>
  </cols>
  <sheetData>
    <row r="1" spans="1:36">
      <c r="A1" s="1" t="s">
        <v>0</v>
      </c>
    </row>
    <row r="2" spans="1:36">
      <c r="A2" s="1" t="s">
        <v>1</v>
      </c>
      <c r="B2" t="str">
        <f>LEFT('[1]Acta Nacional'!J1,17)</f>
        <v>COOSALUD EPS S.A.</v>
      </c>
      <c r="AG2" s="2"/>
    </row>
    <row r="3" spans="1:36">
      <c r="A3" s="1" t="s">
        <v>2</v>
      </c>
      <c r="B3" t="s">
        <v>3</v>
      </c>
    </row>
    <row r="4" spans="1:36">
      <c r="A4" s="1" t="s">
        <v>4</v>
      </c>
      <c r="B4" s="3">
        <v>44561</v>
      </c>
    </row>
    <row r="5" spans="1:36">
      <c r="A5" s="1" t="s">
        <v>5</v>
      </c>
      <c r="B5" s="3">
        <v>44582</v>
      </c>
    </row>
    <row r="6" spans="1:36" ht="15.75" thickBot="1"/>
    <row r="7" spans="1:36" ht="15.75" customHeight="1">
      <c r="A7" s="40" t="s">
        <v>6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2"/>
      <c r="P7" s="43" t="s">
        <v>7</v>
      </c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5"/>
    </row>
    <row r="8" spans="1:36" ht="56.25">
      <c r="A8" s="4" t="s">
        <v>8</v>
      </c>
      <c r="B8" s="5" t="s">
        <v>9</v>
      </c>
      <c r="C8" s="4" t="s">
        <v>10</v>
      </c>
      <c r="D8" s="4" t="s">
        <v>11</v>
      </c>
      <c r="E8" s="6" t="s">
        <v>12</v>
      </c>
      <c r="F8" s="5" t="s">
        <v>13</v>
      </c>
      <c r="G8" s="7" t="s">
        <v>14</v>
      </c>
      <c r="H8" s="5" t="s">
        <v>15</v>
      </c>
      <c r="I8" s="5" t="s">
        <v>16</v>
      </c>
      <c r="J8" s="5" t="s">
        <v>17</v>
      </c>
      <c r="K8" s="5" t="s">
        <v>18</v>
      </c>
      <c r="L8" s="5" t="s">
        <v>19</v>
      </c>
      <c r="M8" s="5" t="s">
        <v>20</v>
      </c>
      <c r="N8" s="7" t="s">
        <v>21</v>
      </c>
      <c r="O8" s="7" t="s">
        <v>22</v>
      </c>
      <c r="P8" s="8" t="s">
        <v>23</v>
      </c>
      <c r="Q8" s="9" t="s">
        <v>24</v>
      </c>
      <c r="R8" s="9" t="s">
        <v>25</v>
      </c>
      <c r="S8" s="9" t="s">
        <v>26</v>
      </c>
      <c r="T8" s="10" t="s">
        <v>27</v>
      </c>
      <c r="U8" s="9" t="s">
        <v>28</v>
      </c>
      <c r="V8" s="10" t="s">
        <v>29</v>
      </c>
      <c r="W8" s="10" t="s">
        <v>30</v>
      </c>
      <c r="X8" s="10" t="s">
        <v>31</v>
      </c>
      <c r="Y8" s="9" t="s">
        <v>32</v>
      </c>
      <c r="Z8" s="10" t="s">
        <v>33</v>
      </c>
      <c r="AA8" s="10" t="s">
        <v>34</v>
      </c>
      <c r="AB8" s="10" t="s">
        <v>35</v>
      </c>
      <c r="AC8" s="10" t="s">
        <v>36</v>
      </c>
      <c r="AD8" s="10" t="s">
        <v>37</v>
      </c>
      <c r="AE8" s="10" t="s">
        <v>38</v>
      </c>
      <c r="AF8" s="10" t="s">
        <v>39</v>
      </c>
      <c r="AG8" s="10" t="s">
        <v>40</v>
      </c>
      <c r="AH8" s="10" t="s">
        <v>41</v>
      </c>
      <c r="AI8" s="11" t="s">
        <v>42</v>
      </c>
      <c r="AJ8" s="12"/>
    </row>
    <row r="9" spans="1:36" s="37" customFormat="1" ht="11.25">
      <c r="A9" s="13">
        <v>1</v>
      </c>
      <c r="B9" s="14" t="s">
        <v>43</v>
      </c>
      <c r="C9" s="13" t="s">
        <v>44</v>
      </c>
      <c r="D9" s="13">
        <v>1625</v>
      </c>
      <c r="E9" s="31">
        <v>44476</v>
      </c>
      <c r="F9" s="31">
        <v>44543</v>
      </c>
      <c r="G9" s="32">
        <v>172000</v>
      </c>
      <c r="H9" s="17">
        <v>0</v>
      </c>
      <c r="I9" s="18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13625</v>
      </c>
      <c r="P9" s="33">
        <v>1625</v>
      </c>
      <c r="Q9" s="34">
        <v>528112</v>
      </c>
      <c r="R9" s="17">
        <v>0</v>
      </c>
      <c r="S9" s="17">
        <v>0</v>
      </c>
      <c r="T9" s="15"/>
      <c r="U9" s="17">
        <v>0</v>
      </c>
      <c r="V9" s="16" t="s">
        <v>45</v>
      </c>
      <c r="W9" s="15">
        <v>44557</v>
      </c>
      <c r="X9" s="34">
        <v>38880</v>
      </c>
      <c r="Y9" s="15"/>
      <c r="Z9" s="17"/>
      <c r="AA9" s="18"/>
      <c r="AB9" s="17"/>
      <c r="AC9" s="34"/>
      <c r="AD9" s="19"/>
      <c r="AE9" s="16">
        <v>38880</v>
      </c>
      <c r="AF9" s="16">
        <v>0</v>
      </c>
      <c r="AG9" s="16">
        <v>133120</v>
      </c>
      <c r="AH9" s="20"/>
      <c r="AI9" s="35"/>
      <c r="AJ9" s="36"/>
    </row>
    <row r="10" spans="1:36" s="37" customFormat="1" ht="11.25">
      <c r="A10" s="13">
        <v>2</v>
      </c>
      <c r="B10" s="14" t="s">
        <v>43</v>
      </c>
      <c r="C10" s="13" t="s">
        <v>44</v>
      </c>
      <c r="D10" s="13">
        <v>1626</v>
      </c>
      <c r="E10" s="31">
        <v>44476</v>
      </c>
      <c r="F10" s="31">
        <v>44543</v>
      </c>
      <c r="G10" s="32">
        <v>172000</v>
      </c>
      <c r="H10" s="17">
        <v>0</v>
      </c>
      <c r="I10" s="18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231000</v>
      </c>
      <c r="P10" s="33">
        <v>1626</v>
      </c>
      <c r="Q10" s="34">
        <v>2257110</v>
      </c>
      <c r="R10" s="17">
        <v>0</v>
      </c>
      <c r="S10" s="17">
        <v>0</v>
      </c>
      <c r="T10" s="15"/>
      <c r="U10" s="17">
        <v>0</v>
      </c>
      <c r="V10" s="16" t="s">
        <v>46</v>
      </c>
      <c r="W10" s="15">
        <v>44557</v>
      </c>
      <c r="X10" s="34">
        <v>38880</v>
      </c>
      <c r="Y10" s="15"/>
      <c r="Z10" s="17"/>
      <c r="AA10" s="18"/>
      <c r="AB10" s="17"/>
      <c r="AC10" s="34"/>
      <c r="AD10" s="19"/>
      <c r="AE10" s="16">
        <v>38880</v>
      </c>
      <c r="AF10" s="16">
        <v>0</v>
      </c>
      <c r="AG10" s="16">
        <v>133120</v>
      </c>
      <c r="AH10" s="20"/>
      <c r="AI10" s="35"/>
      <c r="AJ10" s="36"/>
    </row>
    <row r="11" spans="1:36" s="37" customFormat="1" ht="11.25">
      <c r="A11" s="13">
        <v>3</v>
      </c>
      <c r="B11" s="14" t="s">
        <v>43</v>
      </c>
      <c r="C11" s="13" t="s">
        <v>44</v>
      </c>
      <c r="D11" s="13">
        <v>1806</v>
      </c>
      <c r="E11" s="31">
        <v>44539</v>
      </c>
      <c r="F11" s="31">
        <v>44543</v>
      </c>
      <c r="G11" s="32">
        <v>9763706</v>
      </c>
      <c r="H11" s="17">
        <v>0</v>
      </c>
      <c r="I11" s="38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9600</v>
      </c>
      <c r="P11" s="33">
        <v>1806</v>
      </c>
      <c r="Q11" s="34">
        <v>66162</v>
      </c>
      <c r="R11" s="17">
        <v>0</v>
      </c>
      <c r="S11" s="17">
        <v>0</v>
      </c>
      <c r="T11" s="15"/>
      <c r="U11" s="17">
        <v>0</v>
      </c>
      <c r="V11" s="16" t="s">
        <v>47</v>
      </c>
      <c r="W11" s="15">
        <v>44551</v>
      </c>
      <c r="X11" s="34">
        <v>820513</v>
      </c>
      <c r="Y11" s="15"/>
      <c r="Z11" s="17"/>
      <c r="AA11" s="18"/>
      <c r="AB11" s="17"/>
      <c r="AC11" s="34"/>
      <c r="AD11" s="19"/>
      <c r="AE11" s="16">
        <v>820513</v>
      </c>
      <c r="AF11" s="16">
        <v>0</v>
      </c>
      <c r="AG11" s="16">
        <v>8943193</v>
      </c>
      <c r="AH11" s="20"/>
      <c r="AI11" s="35"/>
      <c r="AJ11" s="36"/>
    </row>
    <row r="12" spans="1:36" s="37" customFormat="1" ht="11.25">
      <c r="A12" s="13">
        <v>4</v>
      </c>
      <c r="B12" s="14" t="s">
        <v>43</v>
      </c>
      <c r="C12" s="13" t="s">
        <v>44</v>
      </c>
      <c r="D12" s="13">
        <v>1807</v>
      </c>
      <c r="E12" s="31">
        <v>44539</v>
      </c>
      <c r="F12" s="31">
        <v>44543</v>
      </c>
      <c r="G12" s="32">
        <v>3249872</v>
      </c>
      <c r="H12" s="17">
        <v>0</v>
      </c>
      <c r="I12" s="38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29500</v>
      </c>
      <c r="P12" s="33">
        <v>1807</v>
      </c>
      <c r="Q12" s="34">
        <v>198486</v>
      </c>
      <c r="R12" s="17">
        <v>0</v>
      </c>
      <c r="S12" s="17">
        <v>0</v>
      </c>
      <c r="T12" s="15"/>
      <c r="U12" s="17">
        <v>0</v>
      </c>
      <c r="V12" s="16">
        <v>0</v>
      </c>
      <c r="W12" s="15"/>
      <c r="X12" s="34">
        <v>0</v>
      </c>
      <c r="Y12" s="15"/>
      <c r="Z12" s="17"/>
      <c r="AA12" s="18"/>
      <c r="AB12" s="17"/>
      <c r="AC12" s="34"/>
      <c r="AD12" s="19"/>
      <c r="AE12" s="16">
        <v>0</v>
      </c>
      <c r="AF12" s="16">
        <v>0</v>
      </c>
      <c r="AG12" s="16">
        <v>3249872</v>
      </c>
      <c r="AH12" s="20"/>
      <c r="AI12" s="35"/>
      <c r="AJ12" s="36"/>
    </row>
    <row r="13" spans="1:36" s="37" customFormat="1" ht="11.25">
      <c r="A13" s="13">
        <v>5</v>
      </c>
      <c r="B13" s="14" t="s">
        <v>43</v>
      </c>
      <c r="C13" s="13" t="s">
        <v>44</v>
      </c>
      <c r="D13" s="13">
        <v>1810</v>
      </c>
      <c r="E13" s="31">
        <v>44539</v>
      </c>
      <c r="F13" s="31">
        <v>44543</v>
      </c>
      <c r="G13" s="32">
        <v>4706648</v>
      </c>
      <c r="H13" s="17">
        <v>0</v>
      </c>
      <c r="I13" s="38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113400</v>
      </c>
      <c r="P13" s="33">
        <v>1810</v>
      </c>
      <c r="Q13" s="34">
        <v>132324</v>
      </c>
      <c r="R13" s="17">
        <v>0</v>
      </c>
      <c r="S13" s="17">
        <v>0</v>
      </c>
      <c r="T13" s="15"/>
      <c r="U13" s="17">
        <v>0</v>
      </c>
      <c r="V13" s="16">
        <v>0</v>
      </c>
      <c r="W13" s="15"/>
      <c r="X13" s="34">
        <v>0</v>
      </c>
      <c r="Y13" s="15"/>
      <c r="Z13" s="17"/>
      <c r="AA13" s="18"/>
      <c r="AB13" s="17"/>
      <c r="AC13" s="34"/>
      <c r="AD13" s="19"/>
      <c r="AE13" s="16">
        <v>0</v>
      </c>
      <c r="AF13" s="16">
        <v>0</v>
      </c>
      <c r="AG13" s="16">
        <v>4706648</v>
      </c>
      <c r="AH13" s="20"/>
      <c r="AI13" s="35"/>
      <c r="AJ13" s="36"/>
    </row>
    <row r="14" spans="1:36" s="37" customFormat="1" ht="11.25">
      <c r="A14" s="13">
        <v>6</v>
      </c>
      <c r="B14" s="14" t="s">
        <v>43</v>
      </c>
      <c r="C14" s="13" t="s">
        <v>44</v>
      </c>
      <c r="D14" s="13">
        <v>1811</v>
      </c>
      <c r="E14" s="31">
        <v>44539</v>
      </c>
      <c r="F14" s="31">
        <v>44543</v>
      </c>
      <c r="G14" s="32">
        <v>1851388</v>
      </c>
      <c r="H14" s="17">
        <v>0</v>
      </c>
      <c r="I14" s="38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31200</v>
      </c>
      <c r="P14" s="33">
        <v>1811</v>
      </c>
      <c r="Q14" s="34">
        <v>66162</v>
      </c>
      <c r="R14" s="17">
        <v>0</v>
      </c>
      <c r="S14" s="17">
        <v>0</v>
      </c>
      <c r="T14" s="15"/>
      <c r="U14" s="17">
        <v>0</v>
      </c>
      <c r="V14" s="16" t="s">
        <v>48</v>
      </c>
      <c r="W14" s="15">
        <v>44547</v>
      </c>
      <c r="X14" s="34">
        <v>882740</v>
      </c>
      <c r="Y14" s="15"/>
      <c r="Z14" s="17"/>
      <c r="AA14" s="38"/>
      <c r="AB14" s="17"/>
      <c r="AC14" s="34"/>
      <c r="AD14" s="38"/>
      <c r="AE14" s="16">
        <v>882740</v>
      </c>
      <c r="AF14" s="16">
        <v>0</v>
      </c>
      <c r="AG14" s="16">
        <v>968648</v>
      </c>
      <c r="AH14" s="35"/>
      <c r="AI14" s="35"/>
      <c r="AJ14" s="36"/>
    </row>
    <row r="15" spans="1:36" s="37" customFormat="1" ht="11.25">
      <c r="A15" s="13">
        <v>7</v>
      </c>
      <c r="B15" s="14" t="s">
        <v>43</v>
      </c>
      <c r="C15" s="13" t="s">
        <v>44</v>
      </c>
      <c r="D15" s="13">
        <v>1819</v>
      </c>
      <c r="E15" s="31">
        <v>44539</v>
      </c>
      <c r="F15" s="31">
        <v>44543</v>
      </c>
      <c r="G15" s="32">
        <v>10870468</v>
      </c>
      <c r="H15" s="17">
        <v>0</v>
      </c>
      <c r="I15" s="38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29500</v>
      </c>
      <c r="P15" s="33">
        <v>1819</v>
      </c>
      <c r="Q15" s="34">
        <v>13490</v>
      </c>
      <c r="R15" s="17">
        <v>0</v>
      </c>
      <c r="S15" s="17">
        <v>0</v>
      </c>
      <c r="T15" s="15"/>
      <c r="U15" s="17">
        <v>0</v>
      </c>
      <c r="V15" s="16" t="s">
        <v>49</v>
      </c>
      <c r="W15" s="15">
        <v>44550</v>
      </c>
      <c r="X15" s="34">
        <v>148102</v>
      </c>
      <c r="Y15" s="15"/>
      <c r="Z15" s="17"/>
      <c r="AA15" s="38"/>
      <c r="AB15" s="17"/>
      <c r="AC15" s="34"/>
      <c r="AD15" s="38"/>
      <c r="AE15" s="16">
        <v>148102</v>
      </c>
      <c r="AF15" s="16">
        <v>0</v>
      </c>
      <c r="AG15" s="16">
        <v>10722366</v>
      </c>
      <c r="AH15" s="35"/>
      <c r="AI15" s="35"/>
      <c r="AJ15" s="36"/>
    </row>
    <row r="16" spans="1:36" s="37" customFormat="1" ht="11.25">
      <c r="A16" s="13">
        <v>8</v>
      </c>
      <c r="B16" s="14" t="s">
        <v>43</v>
      </c>
      <c r="C16" s="13" t="s">
        <v>44</v>
      </c>
      <c r="D16" s="13">
        <v>1820</v>
      </c>
      <c r="E16" s="31">
        <v>44539</v>
      </c>
      <c r="F16" s="31">
        <v>44543</v>
      </c>
      <c r="G16" s="32">
        <v>172000</v>
      </c>
      <c r="H16" s="17">
        <v>0</v>
      </c>
      <c r="I16" s="38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29500</v>
      </c>
      <c r="P16" s="33">
        <v>1820</v>
      </c>
      <c r="Q16" s="34">
        <v>250790</v>
      </c>
      <c r="R16" s="17">
        <v>0</v>
      </c>
      <c r="S16" s="17">
        <v>0</v>
      </c>
      <c r="T16" s="15"/>
      <c r="U16" s="17">
        <v>0</v>
      </c>
      <c r="V16" s="16" t="s">
        <v>50</v>
      </c>
      <c r="W16" s="15">
        <v>44557</v>
      </c>
      <c r="X16" s="34">
        <v>38880</v>
      </c>
      <c r="Y16" s="15"/>
      <c r="Z16" s="17"/>
      <c r="AA16" s="38"/>
      <c r="AB16" s="17"/>
      <c r="AC16" s="34"/>
      <c r="AD16" s="38"/>
      <c r="AE16" s="16">
        <v>38880</v>
      </c>
      <c r="AF16" s="16">
        <v>0</v>
      </c>
      <c r="AG16" s="16">
        <v>133120</v>
      </c>
      <c r="AH16" s="35"/>
      <c r="AI16" s="35"/>
      <c r="AJ16" s="36"/>
    </row>
    <row r="17" spans="1:36" s="37" customFormat="1" ht="11.25">
      <c r="A17" s="13">
        <v>9</v>
      </c>
      <c r="B17" s="14" t="s">
        <v>43</v>
      </c>
      <c r="C17" s="13" t="s">
        <v>44</v>
      </c>
      <c r="D17" s="13">
        <v>1822</v>
      </c>
      <c r="E17" s="31">
        <v>44539</v>
      </c>
      <c r="F17" s="31">
        <v>44543</v>
      </c>
      <c r="G17" s="32">
        <v>2211641</v>
      </c>
      <c r="H17" s="17">
        <v>0</v>
      </c>
      <c r="I17" s="38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29500</v>
      </c>
      <c r="P17" s="33">
        <v>1822</v>
      </c>
      <c r="Q17" s="34">
        <v>37500</v>
      </c>
      <c r="R17" s="17">
        <v>0</v>
      </c>
      <c r="S17" s="17">
        <v>0</v>
      </c>
      <c r="T17" s="15"/>
      <c r="U17" s="17">
        <v>0</v>
      </c>
      <c r="V17" s="16" t="s">
        <v>51</v>
      </c>
      <c r="W17" s="15">
        <v>44552</v>
      </c>
      <c r="X17" s="34">
        <v>820513</v>
      </c>
      <c r="Y17" s="15"/>
      <c r="Z17" s="17"/>
      <c r="AA17" s="38"/>
      <c r="AB17" s="17"/>
      <c r="AC17" s="34"/>
      <c r="AD17" s="38"/>
      <c r="AE17" s="16">
        <v>820513</v>
      </c>
      <c r="AF17" s="16">
        <v>0</v>
      </c>
      <c r="AG17" s="16">
        <v>1391128</v>
      </c>
      <c r="AH17" s="35"/>
      <c r="AI17" s="35"/>
      <c r="AJ17" s="36"/>
    </row>
    <row r="18" spans="1:36" s="37" customFormat="1" ht="11.25">
      <c r="A18" s="13">
        <v>10</v>
      </c>
      <c r="B18" s="14" t="s">
        <v>43</v>
      </c>
      <c r="C18" s="13" t="s">
        <v>44</v>
      </c>
      <c r="D18" s="13">
        <v>1824</v>
      </c>
      <c r="E18" s="31">
        <v>44539</v>
      </c>
      <c r="F18" s="31">
        <v>44543</v>
      </c>
      <c r="G18" s="32">
        <v>33513716</v>
      </c>
      <c r="H18" s="17">
        <v>0</v>
      </c>
      <c r="I18" s="38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29500</v>
      </c>
      <c r="P18" s="33">
        <v>1824</v>
      </c>
      <c r="Q18" s="34">
        <v>37500</v>
      </c>
      <c r="R18" s="17">
        <v>0</v>
      </c>
      <c r="S18" s="17">
        <v>0</v>
      </c>
      <c r="T18" s="15"/>
      <c r="U18" s="17">
        <v>33513716</v>
      </c>
      <c r="V18" s="16"/>
      <c r="W18" s="15"/>
      <c r="X18" s="34">
        <v>0</v>
      </c>
      <c r="Y18" s="15"/>
      <c r="Z18" s="17"/>
      <c r="AA18" s="38"/>
      <c r="AB18" s="17"/>
      <c r="AC18" s="34"/>
      <c r="AD18" s="38"/>
      <c r="AE18" s="16">
        <v>0</v>
      </c>
      <c r="AF18" s="16">
        <v>0</v>
      </c>
      <c r="AG18" s="16">
        <v>0</v>
      </c>
      <c r="AH18" s="35"/>
      <c r="AI18" s="35"/>
      <c r="AJ18" s="36"/>
    </row>
    <row r="19" spans="1:36" s="37" customFormat="1" ht="11.25">
      <c r="A19" s="13">
        <v>11</v>
      </c>
      <c r="B19" s="14" t="s">
        <v>43</v>
      </c>
      <c r="C19" s="13" t="s">
        <v>44</v>
      </c>
      <c r="D19" s="13">
        <v>1825</v>
      </c>
      <c r="E19" s="31">
        <v>44539</v>
      </c>
      <c r="F19" s="31">
        <v>44543</v>
      </c>
      <c r="G19" s="32">
        <v>172000</v>
      </c>
      <c r="H19" s="17">
        <v>0</v>
      </c>
      <c r="I19" s="38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29500</v>
      </c>
      <c r="P19" s="33">
        <v>1825</v>
      </c>
      <c r="Q19" s="34">
        <v>69336</v>
      </c>
      <c r="R19" s="17">
        <v>0</v>
      </c>
      <c r="S19" s="17">
        <v>172000</v>
      </c>
      <c r="T19" s="15"/>
      <c r="U19" s="17">
        <v>0</v>
      </c>
      <c r="V19" s="16">
        <v>0</v>
      </c>
      <c r="W19" s="15"/>
      <c r="X19" s="34">
        <v>0</v>
      </c>
      <c r="Y19" s="15"/>
      <c r="Z19" s="17"/>
      <c r="AA19" s="38"/>
      <c r="AB19" s="17"/>
      <c r="AC19" s="34"/>
      <c r="AD19" s="38"/>
      <c r="AE19" s="16">
        <v>0</v>
      </c>
      <c r="AF19" s="16">
        <v>0</v>
      </c>
      <c r="AG19" s="16">
        <v>0</v>
      </c>
      <c r="AH19" s="35"/>
      <c r="AI19" s="35"/>
      <c r="AJ19" s="36"/>
    </row>
    <row r="20" spans="1:36" s="37" customFormat="1" ht="11.25">
      <c r="G20" s="39">
        <f t="shared" ref="G20:AG20" si="0">SUM(G9:G19)</f>
        <v>66855439</v>
      </c>
      <c r="H20" s="39">
        <f t="shared" si="0"/>
        <v>0</v>
      </c>
      <c r="I20" s="39">
        <f t="shared" si="0"/>
        <v>0</v>
      </c>
      <c r="J20" s="39">
        <f t="shared" si="0"/>
        <v>0</v>
      </c>
      <c r="K20" s="39">
        <f t="shared" si="0"/>
        <v>0</v>
      </c>
      <c r="L20" s="39">
        <f t="shared" si="0"/>
        <v>0</v>
      </c>
      <c r="M20" s="39">
        <f t="shared" si="0"/>
        <v>0</v>
      </c>
      <c r="N20" s="39">
        <f t="shared" si="0"/>
        <v>0</v>
      </c>
      <c r="O20" s="39">
        <f t="shared" si="0"/>
        <v>575825</v>
      </c>
      <c r="P20" s="39">
        <f t="shared" si="0"/>
        <v>19595</v>
      </c>
      <c r="Q20" s="39">
        <f t="shared" si="0"/>
        <v>3656972</v>
      </c>
      <c r="R20" s="39">
        <f t="shared" si="0"/>
        <v>0</v>
      </c>
      <c r="S20" s="39">
        <f t="shared" si="0"/>
        <v>172000</v>
      </c>
      <c r="T20" s="39">
        <f t="shared" si="0"/>
        <v>0</v>
      </c>
      <c r="U20" s="39">
        <f t="shared" si="0"/>
        <v>33513716</v>
      </c>
      <c r="V20" s="39"/>
      <c r="W20" s="39"/>
      <c r="X20" s="39">
        <f t="shared" si="0"/>
        <v>2788508</v>
      </c>
      <c r="Y20" s="39">
        <f t="shared" si="0"/>
        <v>0</v>
      </c>
      <c r="Z20" s="39">
        <f t="shared" si="0"/>
        <v>0</v>
      </c>
      <c r="AA20" s="39">
        <f t="shared" si="0"/>
        <v>0</v>
      </c>
      <c r="AB20" s="39">
        <f t="shared" si="0"/>
        <v>0</v>
      </c>
      <c r="AC20" s="39">
        <f t="shared" si="0"/>
        <v>0</v>
      </c>
      <c r="AD20" s="39">
        <f t="shared" si="0"/>
        <v>0</v>
      </c>
      <c r="AE20" s="39">
        <f t="shared" si="0"/>
        <v>2788508</v>
      </c>
      <c r="AF20" s="39">
        <f t="shared" si="0"/>
        <v>0</v>
      </c>
      <c r="AG20" s="39">
        <f t="shared" si="0"/>
        <v>30381215</v>
      </c>
    </row>
    <row r="21" spans="1:36">
      <c r="N21" s="30"/>
    </row>
    <row r="22" spans="1:36">
      <c r="N22" s="30"/>
    </row>
    <row r="23" spans="1:36">
      <c r="N23" s="30"/>
    </row>
    <row r="24" spans="1:36">
      <c r="N24" s="30"/>
    </row>
    <row r="25" spans="1:36">
      <c r="N25" s="30"/>
    </row>
    <row r="26" spans="1:36">
      <c r="N26" s="30"/>
    </row>
    <row r="27" spans="1:36"/>
    <row r="28" spans="1:36"/>
    <row r="29" spans="1:36"/>
    <row r="30" spans="1:36"/>
    <row r="31" spans="1:36"/>
    <row r="32" spans="1:36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</sheetData>
  <sheetProtection autoFilter="0"/>
  <mergeCells count="2">
    <mergeCell ref="A7:O7"/>
    <mergeCell ref="P7:AG7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CB0FB-B353-4044-846A-617AA1D9B288}">
  <dimension ref="A1:B7"/>
  <sheetViews>
    <sheetView workbookViewId="0">
      <selection activeCell="K9" sqref="K9"/>
    </sheetView>
  </sheetViews>
  <sheetFormatPr defaultColWidth="11.42578125" defaultRowHeight="15"/>
  <cols>
    <col min="1" max="1" width="16.28515625" customWidth="1"/>
    <col min="2" max="2" width="18.42578125" customWidth="1"/>
  </cols>
  <sheetData>
    <row r="1" spans="1:2" ht="15.75" thickBot="1">
      <c r="A1" t="s">
        <v>52</v>
      </c>
      <c r="B1" s="21"/>
    </row>
    <row r="2" spans="1:2" ht="15.75" thickBot="1">
      <c r="A2" s="22" t="s">
        <v>53</v>
      </c>
      <c r="B2" s="23">
        <v>66855439</v>
      </c>
    </row>
    <row r="3" spans="1:2" ht="15.75" thickBot="1">
      <c r="A3" s="26" t="s">
        <v>54</v>
      </c>
      <c r="B3" s="27">
        <v>6808970</v>
      </c>
    </row>
    <row r="4" spans="1:2" ht="15.75" thickBot="1">
      <c r="A4" s="24" t="s">
        <v>55</v>
      </c>
      <c r="B4" s="25">
        <v>2788508</v>
      </c>
    </row>
    <row r="5" spans="1:2" ht="15.75" thickBot="1">
      <c r="A5" s="24" t="s">
        <v>56</v>
      </c>
      <c r="B5" s="25">
        <v>172000</v>
      </c>
    </row>
    <row r="6" spans="1:2" ht="15.75" thickBot="1">
      <c r="A6" s="24" t="s">
        <v>57</v>
      </c>
      <c r="B6" s="25">
        <v>33513716</v>
      </c>
    </row>
    <row r="7" spans="1:2" ht="15.75" thickBot="1">
      <c r="A7" s="28" t="s">
        <v>58</v>
      </c>
      <c r="B7" s="29">
        <v>30381215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Benjamin Vasquez M</dc:creator>
  <cp:keywords/>
  <dc:description/>
  <cp:lastModifiedBy>Angelica Lopez Chacon</cp:lastModifiedBy>
  <cp:revision/>
  <dcterms:created xsi:type="dcterms:W3CDTF">2020-08-28T16:05:02Z</dcterms:created>
  <dcterms:modified xsi:type="dcterms:W3CDTF">2022-01-24T23:16:39Z</dcterms:modified>
  <cp:category/>
  <cp:contentStatus/>
</cp:coreProperties>
</file>