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38FC836C-2609-4BEA-B349-97E31B3683B7}" xr6:coauthVersionLast="47" xr6:coauthVersionMax="47" xr10:uidLastSave="{00000000-0000-0000-0000-000000000000}"/>
  <bookViews>
    <workbookView xWindow="-120" yWindow="-120" windowWidth="20730" windowHeight="11160" xr2:uid="{914446FF-DB67-4FB1-9E7C-0188ADE88688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AIFT010!$A$8:$AI$108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9" i="1" l="1"/>
  <c r="N109" i="1"/>
  <c r="AG109" i="1"/>
  <c r="G109" i="1"/>
  <c r="AK107" i="1" l="1"/>
  <c r="AK103" i="1"/>
  <c r="AK101" i="1"/>
  <c r="AK99" i="1"/>
  <c r="AL99" i="1" s="1"/>
  <c r="AK98" i="1"/>
  <c r="AK97" i="1"/>
  <c r="AK93" i="1"/>
  <c r="AK87" i="1"/>
  <c r="AK76" i="1"/>
  <c r="AK74" i="1"/>
  <c r="AL74" i="1" s="1"/>
  <c r="AK71" i="1"/>
  <c r="AK64" i="1"/>
  <c r="AK58" i="1"/>
  <c r="AK57" i="1"/>
  <c r="AK52" i="1"/>
  <c r="AL52" i="1" s="1"/>
  <c r="AK49" i="1"/>
  <c r="AK48" i="1"/>
  <c r="AK41" i="1"/>
  <c r="AK38" i="1"/>
  <c r="AK31" i="1"/>
  <c r="AK25" i="1"/>
  <c r="AL25" i="1" s="1"/>
  <c r="AK23" i="1"/>
  <c r="AK19" i="1"/>
  <c r="AL17" i="1"/>
  <c r="AK17" i="1"/>
  <c r="AK15" i="1"/>
  <c r="AK88" i="1" l="1"/>
  <c r="AL88" i="1" s="1"/>
  <c r="AL31" i="1"/>
  <c r="AK47" i="1"/>
  <c r="AL47" i="1" s="1"/>
  <c r="AK63" i="1"/>
  <c r="AL63" i="1" s="1"/>
  <c r="AK53" i="1"/>
  <c r="AL53" i="1" s="1"/>
  <c r="AL9" i="1"/>
  <c r="AK9" i="1"/>
  <c r="AK21" i="1"/>
  <c r="AK26" i="1"/>
  <c r="AL26" i="1" s="1"/>
  <c r="AK13" i="1"/>
  <c r="AL13" i="1" s="1"/>
  <c r="AK16" i="1"/>
  <c r="AL16" i="1" s="1"/>
  <c r="AL23" i="1"/>
  <c r="AK32" i="1"/>
  <c r="AK36" i="1"/>
  <c r="AL36" i="1" s="1"/>
  <c r="AK28" i="1"/>
  <c r="AL28" i="1" s="1"/>
  <c r="AL64" i="1"/>
  <c r="AL71" i="1"/>
  <c r="AK83" i="1"/>
  <c r="AL83" i="1" s="1"/>
  <c r="AK55" i="1"/>
  <c r="AL55" i="1" s="1"/>
  <c r="AK89" i="1"/>
  <c r="AL89" i="1" s="1"/>
  <c r="AL101" i="1"/>
  <c r="AK22" i="1"/>
  <c r="AL22" i="1" s="1"/>
  <c r="AK70" i="1"/>
  <c r="AK75" i="1"/>
  <c r="AL75" i="1" s="1"/>
  <c r="AK84" i="1"/>
  <c r="AL84" i="1" s="1"/>
  <c r="AK91" i="1"/>
  <c r="AL91" i="1" s="1"/>
  <c r="AL93" i="1"/>
  <c r="AK95" i="1"/>
  <c r="AL95" i="1" s="1"/>
  <c r="AK37" i="1"/>
  <c r="AL37" i="1" s="1"/>
  <c r="AK39" i="1"/>
  <c r="AL39" i="1" s="1"/>
  <c r="AK82" i="1"/>
  <c r="AL82" i="1" s="1"/>
  <c r="AL15" i="1"/>
  <c r="AK45" i="1"/>
  <c r="AL45" i="1" s="1"/>
  <c r="AL76" i="1"/>
  <c r="AK18" i="1"/>
  <c r="AL18" i="1"/>
  <c r="AK12" i="1"/>
  <c r="AL12" i="1"/>
  <c r="AK29" i="1"/>
  <c r="AL29" i="1" s="1"/>
  <c r="AK11" i="1"/>
  <c r="AL11" i="1" s="1"/>
  <c r="AK14" i="1"/>
  <c r="AL14" i="1"/>
  <c r="AK27" i="1"/>
  <c r="AL27" i="1" s="1"/>
  <c r="AK44" i="1"/>
  <c r="AL44" i="1" s="1"/>
  <c r="AL51" i="1"/>
  <c r="AK51" i="1"/>
  <c r="AL19" i="1"/>
  <c r="AK33" i="1"/>
  <c r="AL33" i="1" s="1"/>
  <c r="AK50" i="1"/>
  <c r="AL50" i="1"/>
  <c r="AK34" i="1"/>
  <c r="AL34" i="1"/>
  <c r="AK42" i="1"/>
  <c r="AL42" i="1"/>
  <c r="AK10" i="1"/>
  <c r="AL10" i="1" s="1"/>
  <c r="AK20" i="1"/>
  <c r="AL20" i="1" s="1"/>
  <c r="AK24" i="1"/>
  <c r="AL24" i="1" s="1"/>
  <c r="AL35" i="1"/>
  <c r="AK35" i="1"/>
  <c r="AK46" i="1"/>
  <c r="AL46" i="1" s="1"/>
  <c r="AK56" i="1"/>
  <c r="AL56" i="1" s="1"/>
  <c r="AL59" i="1"/>
  <c r="AK59" i="1"/>
  <c r="AL49" i="1"/>
  <c r="AK73" i="1"/>
  <c r="AL73" i="1" s="1"/>
  <c r="AK69" i="1"/>
  <c r="AK81" i="1"/>
  <c r="AL81" i="1" s="1"/>
  <c r="AL21" i="1"/>
  <c r="AL30" i="1"/>
  <c r="AK30" i="1"/>
  <c r="AL38" i="1"/>
  <c r="AK40" i="1"/>
  <c r="AL40" i="1" s="1"/>
  <c r="AK54" i="1"/>
  <c r="AL54" i="1"/>
  <c r="AL69" i="1"/>
  <c r="AL43" i="1"/>
  <c r="AK43" i="1"/>
  <c r="AK60" i="1"/>
  <c r="AL60" i="1" s="1"/>
  <c r="AL67" i="1"/>
  <c r="AK67" i="1"/>
  <c r="AL57" i="1"/>
  <c r="AL87" i="1"/>
  <c r="AL62" i="1"/>
  <c r="AK62" i="1"/>
  <c r="AK79" i="1"/>
  <c r="AL79" i="1" s="1"/>
  <c r="AK80" i="1"/>
  <c r="AL80" i="1" s="1"/>
  <c r="AL32" i="1"/>
  <c r="AL41" i="1"/>
  <c r="AL48" i="1"/>
  <c r="AL58" i="1"/>
  <c r="AK65" i="1"/>
  <c r="AL65" i="1" s="1"/>
  <c r="AK68" i="1"/>
  <c r="AL68" i="1" s="1"/>
  <c r="AK72" i="1"/>
  <c r="AL72" i="1" s="1"/>
  <c r="AK78" i="1"/>
  <c r="AL78" i="1"/>
  <c r="AK61" i="1"/>
  <c r="AL61" i="1" s="1"/>
  <c r="AK77" i="1"/>
  <c r="AL77" i="1" s="1"/>
  <c r="AL70" i="1"/>
  <c r="AK86" i="1"/>
  <c r="AL86" i="1" s="1"/>
  <c r="AL92" i="1"/>
  <c r="AK92" i="1"/>
  <c r="AK100" i="1"/>
  <c r="AL100" i="1" s="1"/>
  <c r="AK66" i="1"/>
  <c r="AL66" i="1" s="1"/>
  <c r="AL98" i="1"/>
  <c r="AL103" i="1"/>
  <c r="AK85" i="1"/>
  <c r="AL85" i="1" s="1"/>
  <c r="AK90" i="1"/>
  <c r="AL90" i="1" s="1"/>
  <c r="AK106" i="1"/>
  <c r="AL106" i="1" s="1"/>
  <c r="AK94" i="1"/>
  <c r="AL94" i="1" s="1"/>
  <c r="AK108" i="1"/>
  <c r="AL108" i="1" s="1"/>
  <c r="AK102" i="1"/>
  <c r="AL102" i="1" s="1"/>
  <c r="AK96" i="1"/>
  <c r="AL96" i="1" s="1"/>
  <c r="AL97" i="1"/>
  <c r="AK104" i="1"/>
  <c r="AL104" i="1" s="1"/>
  <c r="AL105" i="1"/>
  <c r="AK105" i="1"/>
  <c r="AL1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81052952-533B-451A-A947-AC95AD67D9FF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FB6210EC-8D07-4121-93ED-FAB38E3281CD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<sst xmlns="http://schemas.openxmlformats.org/spreadsheetml/2006/main" count="747" uniqueCount="149">
  <si>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</si>
  <si>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</si>
  <si>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</si>
  <si>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</si>
  <si>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</si>
  <si>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</si>
  <si>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</si>
  <si>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</si>
  <si>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</si>
  <si>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</si>
  <si>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</si>
  <si>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</si>
  <si>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</si>
  <si>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</si>
  <si>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</si>
  <si>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</si>
  <si>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</si>
  <si>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</si>
  <si>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</si>
  <si>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</si>
  <si>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</si>
  <si>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</si>
  <si>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</si>
  <si>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</si>
  <si>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</si>
  <si>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</si>
  <si>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</si>
  <si>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</si>
  <si>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</si>
  <si>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</si>
  <si>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</si>
  <si>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</si>
  <si>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</si>
  <si>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</si>
  <si>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</si>
  <si>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</si>
  <si>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</si>
  <si>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</si>
  <si>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</si>
  <si>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</si>
  <si>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</si>
  <si>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</si>
  <si>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</si>
  <si>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</si>
  <si>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</si>
  <si>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ESE HOSPITAL LOCAL DE SUCRE SANTANDER</t>
  </si>
  <si>
    <t>EVENTO</t>
  </si>
  <si>
    <t/>
  </si>
  <si>
    <t>281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</si>
  <si>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</si>
  <si>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</si>
  <si>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</si>
  <si>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</si>
  <si>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</si>
  <si>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</si>
  <si>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</si>
  <si>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</si>
  <si>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</si>
  <si>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</si>
  <si>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62</t>
  </si>
  <si>
    <t>51</t>
  </si>
  <si>
    <t>52</t>
  </si>
  <si>
    <t>66</t>
  </si>
  <si>
    <t>63</t>
  </si>
  <si>
    <t>64</t>
  </si>
  <si>
    <t>33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</si>
  <si>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</si>
  <si>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</si>
  <si>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</si>
  <si>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</si>
  <si>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</si>
  <si>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</si>
  <si>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</si>
  <si>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</si>
  <si>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</si>
  <si>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65</t>
  </si>
  <si>
    <t>100</t>
  </si>
  <si>
    <t>101</t>
  </si>
  <si>
    <t>102</t>
  </si>
  <si>
    <t>103</t>
  </si>
  <si>
    <t>579</t>
  </si>
  <si>
    <t>380</t>
  </si>
  <si>
    <t>381</t>
  </si>
  <si>
    <t>382</t>
  </si>
  <si>
    <t>106</t>
  </si>
  <si>
    <t>383</t>
  </si>
  <si>
    <t>384</t>
  </si>
  <si>
    <t>385</t>
  </si>
  <si>
    <t>386</t>
  </si>
  <si>
    <t>387</t>
  </si>
  <si>
    <t>388</t>
  </si>
  <si>
    <t>399</t>
  </si>
  <si>
    <t>389</t>
  </si>
  <si>
    <t>390</t>
  </si>
  <si>
    <t>391</t>
  </si>
  <si>
    <t>392</t>
  </si>
  <si>
    <t>393</t>
  </si>
  <si>
    <t>104</t>
  </si>
  <si>
    <t>394</t>
  </si>
  <si>
    <t>395</t>
  </si>
  <si>
    <t>396</t>
  </si>
  <si>
    <t>397</t>
  </si>
  <si>
    <t>398</t>
  </si>
  <si>
    <t>105</t>
  </si>
  <si>
    <t>16858</t>
  </si>
  <si>
    <t>16863</t>
  </si>
  <si>
    <t>17084</t>
  </si>
  <si>
    <t>17091</t>
  </si>
  <si>
    <t>16910</t>
  </si>
  <si>
    <t>16911</t>
  </si>
  <si>
    <t>16912</t>
  </si>
  <si>
    <t>16913</t>
  </si>
  <si>
    <t>16914</t>
  </si>
  <si>
    <t>16915</t>
  </si>
  <si>
    <t>16916</t>
  </si>
  <si>
    <t>16917</t>
  </si>
  <si>
    <t>16918</t>
  </si>
  <si>
    <t>16919</t>
  </si>
  <si>
    <t>16920</t>
  </si>
  <si>
    <t>16921</t>
  </si>
  <si>
    <t>16922</t>
  </si>
  <si>
    <t>16923</t>
  </si>
  <si>
    <t>16924</t>
  </si>
  <si>
    <t>16925</t>
  </si>
  <si>
    <t>16926</t>
  </si>
  <si>
    <t>16927</t>
  </si>
  <si>
    <t>16928</t>
  </si>
  <si>
    <t>16929</t>
  </si>
  <si>
    <t>16931</t>
  </si>
  <si>
    <t>16956</t>
  </si>
  <si>
    <t>16957</t>
  </si>
  <si>
    <t>16958</t>
  </si>
  <si>
    <t>16959</t>
  </si>
  <si>
    <t>17060</t>
  </si>
  <si>
    <t>17065</t>
  </si>
  <si>
    <t>17085</t>
  </si>
  <si>
    <t>18086</t>
  </si>
  <si>
    <t>17087</t>
  </si>
  <si>
    <t>17088</t>
  </si>
  <si>
    <t>17089</t>
  </si>
  <si>
    <t>17090</t>
  </si>
  <si>
    <t>16865</t>
  </si>
  <si>
    <t>16866</t>
  </si>
  <si>
    <t>17066</t>
  </si>
  <si>
    <t>17093</t>
  </si>
  <si>
    <t>288</t>
  </si>
  <si>
    <t>290</t>
  </si>
  <si>
    <t>289</t>
  </si>
  <si>
    <t xml:space="preserve">Saldo conciliado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</si>
</sst>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0" fontId="0" fillId="0" borderId="4" xfId="0" applyBorder="1"/>
    <xf numFmtId="0" fontId="5" fillId="0" borderId="4" xfId="1" applyNumberFormat="1" applyFont="1" applyBorder="1" applyProtection="1"/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4" borderId="0" xfId="0" applyNumberFormat="1" applyFill="1"/>
    <xf numFmtId="164" fontId="0" fillId="5" borderId="0" xfId="0" applyNumberFormat="1" applyFill="1"/>
  </cellXfs>
  <cellStyles count="4">
    <cellStyle name="Millares" xfId="1" builtinId="3"/>
    <cellStyle name="Millares 2" xfId="3" xr:uid="{D1A7F780-7F54-4143-89C1-32A3DEC17CB0}"/>
    <cellStyle name="Normal" xfId="0" builtinId="0"/>
    <cellStyle name="Normal 2 2" xfId="2" xr:uid="{733BB767-7E2C-4011-B0FD-467AC1B01A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OK%20Conciliacion%20ESE%20CENTRO%20DE%20SALUD%20SUCRE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  <cell r="J3" t="str">
            <v>Fecha Radicación</v>
          </cell>
          <cell r="K3" t="str">
            <v>Suma de Valor Fact</v>
          </cell>
        </row>
        <row r="4">
          <cell r="I4">
            <v>281</v>
          </cell>
          <cell r="J4">
            <v>44286</v>
          </cell>
          <cell r="K4">
            <v>4365000</v>
          </cell>
        </row>
        <row r="5">
          <cell r="I5">
            <v>41</v>
          </cell>
          <cell r="J5">
            <v>44204</v>
          </cell>
          <cell r="K5">
            <v>27000</v>
          </cell>
        </row>
        <row r="6">
          <cell r="I6">
            <v>42</v>
          </cell>
          <cell r="J6">
            <v>44204</v>
          </cell>
          <cell r="K6">
            <v>27000</v>
          </cell>
        </row>
        <row r="7">
          <cell r="I7">
            <v>43</v>
          </cell>
          <cell r="J7">
            <v>44210</v>
          </cell>
          <cell r="K7">
            <v>101900</v>
          </cell>
        </row>
        <row r="8">
          <cell r="I8">
            <v>44</v>
          </cell>
          <cell r="J8">
            <v>44210</v>
          </cell>
          <cell r="K8">
            <v>103300</v>
          </cell>
        </row>
        <row r="9">
          <cell r="I9">
            <v>45</v>
          </cell>
          <cell r="J9">
            <v>44210</v>
          </cell>
          <cell r="K9">
            <v>27000</v>
          </cell>
        </row>
        <row r="10">
          <cell r="I10">
            <v>46</v>
          </cell>
          <cell r="J10">
            <v>44210</v>
          </cell>
          <cell r="K10">
            <v>27000</v>
          </cell>
        </row>
        <row r="11">
          <cell r="I11">
            <v>47</v>
          </cell>
          <cell r="J11">
            <v>44210</v>
          </cell>
          <cell r="K11">
            <v>27000</v>
          </cell>
        </row>
        <row r="12">
          <cell r="I12">
            <v>48</v>
          </cell>
          <cell r="J12">
            <v>44210</v>
          </cell>
          <cell r="K12">
            <v>27000</v>
          </cell>
        </row>
        <row r="13">
          <cell r="I13">
            <v>49</v>
          </cell>
          <cell r="J13">
            <v>44211</v>
          </cell>
          <cell r="K13">
            <v>27000</v>
          </cell>
        </row>
        <row r="14">
          <cell r="I14">
            <v>50</v>
          </cell>
          <cell r="J14">
            <v>44215</v>
          </cell>
          <cell r="K14">
            <v>8500</v>
          </cell>
        </row>
        <row r="15">
          <cell r="I15">
            <v>62</v>
          </cell>
          <cell r="J15">
            <v>44221</v>
          </cell>
          <cell r="K15">
            <v>31590</v>
          </cell>
        </row>
        <row r="16">
          <cell r="I16">
            <v>51</v>
          </cell>
          <cell r="J16">
            <v>44222</v>
          </cell>
          <cell r="K16">
            <v>8500</v>
          </cell>
        </row>
        <row r="17">
          <cell r="I17">
            <v>52</v>
          </cell>
          <cell r="J17">
            <v>44222</v>
          </cell>
          <cell r="K17">
            <v>8500</v>
          </cell>
        </row>
        <row r="18">
          <cell r="I18">
            <v>66</v>
          </cell>
          <cell r="J18">
            <v>44222</v>
          </cell>
          <cell r="K18">
            <v>313060</v>
          </cell>
        </row>
        <row r="19">
          <cell r="I19">
            <v>63</v>
          </cell>
          <cell r="J19">
            <v>44222</v>
          </cell>
          <cell r="K19">
            <v>31590</v>
          </cell>
        </row>
        <row r="20">
          <cell r="I20">
            <v>64</v>
          </cell>
          <cell r="J20">
            <v>44222</v>
          </cell>
          <cell r="K20">
            <v>79326</v>
          </cell>
        </row>
        <row r="21">
          <cell r="I21">
            <v>33</v>
          </cell>
          <cell r="J21">
            <v>44223</v>
          </cell>
          <cell r="K21">
            <v>344666</v>
          </cell>
        </row>
        <row r="22">
          <cell r="I22">
            <v>53</v>
          </cell>
          <cell r="J22">
            <v>44224</v>
          </cell>
          <cell r="K22">
            <v>17880</v>
          </cell>
        </row>
        <row r="23">
          <cell r="I23">
            <v>54</v>
          </cell>
          <cell r="J23">
            <v>44224</v>
          </cell>
          <cell r="K23">
            <v>15390</v>
          </cell>
        </row>
        <row r="24">
          <cell r="I24">
            <v>55</v>
          </cell>
          <cell r="J24">
            <v>44224</v>
          </cell>
          <cell r="K24">
            <v>16560</v>
          </cell>
        </row>
        <row r="25">
          <cell r="I25">
            <v>56</v>
          </cell>
          <cell r="J25">
            <v>44224</v>
          </cell>
          <cell r="K25">
            <v>13710</v>
          </cell>
        </row>
        <row r="26">
          <cell r="I26">
            <v>57</v>
          </cell>
          <cell r="J26">
            <v>44224</v>
          </cell>
          <cell r="K26">
            <v>38120</v>
          </cell>
        </row>
        <row r="27">
          <cell r="I27">
            <v>58</v>
          </cell>
          <cell r="J27">
            <v>44224</v>
          </cell>
          <cell r="K27">
            <v>7650</v>
          </cell>
        </row>
        <row r="28">
          <cell r="I28">
            <v>59</v>
          </cell>
          <cell r="J28">
            <v>44224</v>
          </cell>
          <cell r="K28">
            <v>27310</v>
          </cell>
        </row>
        <row r="29">
          <cell r="I29">
            <v>60</v>
          </cell>
          <cell r="J29">
            <v>44224</v>
          </cell>
          <cell r="K29">
            <v>31030</v>
          </cell>
        </row>
        <row r="30">
          <cell r="I30">
            <v>61</v>
          </cell>
          <cell r="J30">
            <v>44224</v>
          </cell>
          <cell r="K30">
            <v>198020</v>
          </cell>
        </row>
        <row r="31">
          <cell r="I31">
            <v>65</v>
          </cell>
          <cell r="J31">
            <v>44227</v>
          </cell>
          <cell r="K31">
            <v>302004</v>
          </cell>
        </row>
        <row r="32">
          <cell r="I32">
            <v>100</v>
          </cell>
          <cell r="J32">
            <v>44231</v>
          </cell>
          <cell r="K32">
            <v>31590</v>
          </cell>
        </row>
        <row r="33">
          <cell r="I33">
            <v>101</v>
          </cell>
          <cell r="J33">
            <v>44231</v>
          </cell>
          <cell r="K33">
            <v>65043</v>
          </cell>
        </row>
        <row r="34">
          <cell r="I34">
            <v>102</v>
          </cell>
          <cell r="J34">
            <v>44231</v>
          </cell>
          <cell r="K34">
            <v>31590</v>
          </cell>
        </row>
        <row r="35">
          <cell r="I35">
            <v>103</v>
          </cell>
          <cell r="J35">
            <v>44232</v>
          </cell>
          <cell r="K35">
            <v>31590</v>
          </cell>
        </row>
        <row r="36">
          <cell r="I36">
            <v>579</v>
          </cell>
          <cell r="J36">
            <v>44236</v>
          </cell>
          <cell r="K36">
            <v>27000</v>
          </cell>
        </row>
        <row r="37">
          <cell r="I37">
            <v>380</v>
          </cell>
          <cell r="J37">
            <v>44236</v>
          </cell>
          <cell r="K37">
            <v>9800</v>
          </cell>
        </row>
        <row r="38">
          <cell r="I38">
            <v>381</v>
          </cell>
          <cell r="J38">
            <v>44238</v>
          </cell>
          <cell r="K38">
            <v>27000</v>
          </cell>
        </row>
        <row r="39">
          <cell r="I39">
            <v>382</v>
          </cell>
          <cell r="J39">
            <v>44238</v>
          </cell>
          <cell r="K39">
            <v>23600</v>
          </cell>
        </row>
        <row r="40">
          <cell r="I40">
            <v>106</v>
          </cell>
          <cell r="J40">
            <v>44238</v>
          </cell>
          <cell r="K40">
            <v>55821</v>
          </cell>
        </row>
        <row r="41">
          <cell r="I41">
            <v>383</v>
          </cell>
          <cell r="J41">
            <v>44239</v>
          </cell>
          <cell r="K41">
            <v>27000</v>
          </cell>
        </row>
        <row r="42">
          <cell r="I42">
            <v>384</v>
          </cell>
          <cell r="J42">
            <v>44242</v>
          </cell>
          <cell r="K42">
            <v>40433</v>
          </cell>
        </row>
        <row r="43">
          <cell r="I43">
            <v>385</v>
          </cell>
          <cell r="J43">
            <v>44242</v>
          </cell>
          <cell r="K43">
            <v>31030</v>
          </cell>
        </row>
        <row r="44">
          <cell r="I44">
            <v>386</v>
          </cell>
          <cell r="J44">
            <v>44242</v>
          </cell>
          <cell r="K44">
            <v>27310</v>
          </cell>
        </row>
        <row r="45">
          <cell r="I45">
            <v>387</v>
          </cell>
          <cell r="J45">
            <v>44242</v>
          </cell>
          <cell r="K45">
            <v>18390</v>
          </cell>
        </row>
        <row r="46">
          <cell r="I46">
            <v>388</v>
          </cell>
          <cell r="J46">
            <v>44243</v>
          </cell>
          <cell r="K46">
            <v>178300</v>
          </cell>
        </row>
        <row r="47">
          <cell r="I47">
            <v>399</v>
          </cell>
          <cell r="J47">
            <v>44243</v>
          </cell>
          <cell r="K47">
            <v>586666</v>
          </cell>
        </row>
        <row r="48">
          <cell r="I48">
            <v>389</v>
          </cell>
          <cell r="J48">
            <v>44244</v>
          </cell>
          <cell r="K48">
            <v>27000</v>
          </cell>
        </row>
        <row r="49">
          <cell r="I49">
            <v>390</v>
          </cell>
          <cell r="J49">
            <v>44244</v>
          </cell>
          <cell r="K49">
            <v>12100</v>
          </cell>
        </row>
        <row r="50">
          <cell r="I50">
            <v>391</v>
          </cell>
          <cell r="J50">
            <v>44244</v>
          </cell>
          <cell r="K50">
            <v>70200</v>
          </cell>
        </row>
        <row r="51">
          <cell r="I51">
            <v>392</v>
          </cell>
          <cell r="J51">
            <v>44244</v>
          </cell>
          <cell r="K51">
            <v>13710</v>
          </cell>
        </row>
        <row r="52">
          <cell r="I52">
            <v>393</v>
          </cell>
          <cell r="J52">
            <v>44245</v>
          </cell>
          <cell r="K52">
            <v>27000</v>
          </cell>
        </row>
        <row r="53">
          <cell r="I53">
            <v>104</v>
          </cell>
          <cell r="J53">
            <v>44246</v>
          </cell>
          <cell r="K53">
            <v>35100</v>
          </cell>
        </row>
        <row r="54">
          <cell r="I54">
            <v>394</v>
          </cell>
          <cell r="J54">
            <v>44251</v>
          </cell>
          <cell r="K54">
            <v>23300</v>
          </cell>
        </row>
        <row r="55">
          <cell r="I55">
            <v>395</v>
          </cell>
          <cell r="J55">
            <v>44252</v>
          </cell>
          <cell r="K55">
            <v>27000</v>
          </cell>
        </row>
        <row r="56">
          <cell r="I56">
            <v>396</v>
          </cell>
          <cell r="J56">
            <v>44252</v>
          </cell>
          <cell r="K56">
            <v>27000</v>
          </cell>
        </row>
        <row r="57">
          <cell r="I57">
            <v>397</v>
          </cell>
          <cell r="J57">
            <v>44252</v>
          </cell>
          <cell r="K57">
            <v>16100</v>
          </cell>
        </row>
        <row r="58">
          <cell r="I58">
            <v>398</v>
          </cell>
          <cell r="J58">
            <v>44252</v>
          </cell>
          <cell r="K58">
            <v>16100</v>
          </cell>
        </row>
        <row r="59">
          <cell r="I59">
            <v>105</v>
          </cell>
          <cell r="J59">
            <v>44253</v>
          </cell>
          <cell r="K59">
            <v>35100</v>
          </cell>
        </row>
        <row r="60">
          <cell r="I60">
            <v>16858</v>
          </cell>
          <cell r="J60">
            <v>44260</v>
          </cell>
          <cell r="K60">
            <v>27000</v>
          </cell>
        </row>
        <row r="61">
          <cell r="I61">
            <v>16863</v>
          </cell>
          <cell r="J61">
            <v>44260</v>
          </cell>
          <cell r="K61">
            <v>27000</v>
          </cell>
        </row>
        <row r="62">
          <cell r="I62">
            <v>17084</v>
          </cell>
          <cell r="J62">
            <v>44260</v>
          </cell>
          <cell r="K62">
            <v>25108</v>
          </cell>
        </row>
        <row r="63">
          <cell r="I63">
            <v>17091</v>
          </cell>
          <cell r="J63">
            <v>44260</v>
          </cell>
          <cell r="K63">
            <v>16325</v>
          </cell>
        </row>
        <row r="64">
          <cell r="I64">
            <v>16910</v>
          </cell>
          <cell r="J64">
            <v>44267</v>
          </cell>
          <cell r="K64">
            <v>27000</v>
          </cell>
        </row>
        <row r="65">
          <cell r="I65">
            <v>16911</v>
          </cell>
          <cell r="J65">
            <v>44267</v>
          </cell>
          <cell r="K65">
            <v>27000</v>
          </cell>
        </row>
        <row r="66">
          <cell r="I66">
            <v>16912</v>
          </cell>
          <cell r="J66">
            <v>44267</v>
          </cell>
          <cell r="K66">
            <v>27000</v>
          </cell>
        </row>
        <row r="67">
          <cell r="I67">
            <v>16913</v>
          </cell>
          <cell r="J67">
            <v>44271</v>
          </cell>
          <cell r="K67">
            <v>27000</v>
          </cell>
        </row>
        <row r="68">
          <cell r="I68">
            <v>16914</v>
          </cell>
          <cell r="J68">
            <v>44271</v>
          </cell>
          <cell r="K68">
            <v>7845</v>
          </cell>
        </row>
        <row r="69">
          <cell r="I69">
            <v>16915</v>
          </cell>
          <cell r="J69">
            <v>44271</v>
          </cell>
          <cell r="K69">
            <v>7740</v>
          </cell>
        </row>
        <row r="70">
          <cell r="I70">
            <v>16916</v>
          </cell>
          <cell r="J70">
            <v>44271</v>
          </cell>
          <cell r="K70">
            <v>26000</v>
          </cell>
        </row>
        <row r="71">
          <cell r="I71">
            <v>16917</v>
          </cell>
          <cell r="J71">
            <v>44273</v>
          </cell>
          <cell r="K71">
            <v>87400</v>
          </cell>
        </row>
        <row r="72">
          <cell r="I72">
            <v>16918</v>
          </cell>
          <cell r="J72">
            <v>44273</v>
          </cell>
          <cell r="K72">
            <v>108500</v>
          </cell>
        </row>
        <row r="73">
          <cell r="I73">
            <v>16919</v>
          </cell>
          <cell r="J73">
            <v>44273</v>
          </cell>
          <cell r="K73">
            <v>142900</v>
          </cell>
        </row>
        <row r="74">
          <cell r="I74">
            <v>16920</v>
          </cell>
          <cell r="J74">
            <v>44273</v>
          </cell>
          <cell r="K74">
            <v>32200</v>
          </cell>
        </row>
        <row r="75">
          <cell r="I75">
            <v>16921</v>
          </cell>
          <cell r="J75">
            <v>44273</v>
          </cell>
          <cell r="K75">
            <v>9000</v>
          </cell>
        </row>
        <row r="76">
          <cell r="I76">
            <v>16922</v>
          </cell>
          <cell r="J76">
            <v>44273</v>
          </cell>
          <cell r="K76">
            <v>9000</v>
          </cell>
        </row>
        <row r="77">
          <cell r="I77">
            <v>16923</v>
          </cell>
          <cell r="J77">
            <v>44278</v>
          </cell>
          <cell r="K77">
            <v>24900</v>
          </cell>
        </row>
        <row r="78">
          <cell r="I78">
            <v>16924</v>
          </cell>
          <cell r="J78">
            <v>44278</v>
          </cell>
          <cell r="K78">
            <v>10770</v>
          </cell>
        </row>
        <row r="79">
          <cell r="I79">
            <v>16925</v>
          </cell>
          <cell r="J79">
            <v>44278</v>
          </cell>
          <cell r="K79">
            <v>15240</v>
          </cell>
        </row>
        <row r="80">
          <cell r="I80">
            <v>16926</v>
          </cell>
          <cell r="J80">
            <v>44278</v>
          </cell>
          <cell r="K80">
            <v>27000</v>
          </cell>
        </row>
        <row r="81">
          <cell r="I81">
            <v>16927</v>
          </cell>
          <cell r="J81">
            <v>44278</v>
          </cell>
          <cell r="K81">
            <v>35100</v>
          </cell>
        </row>
        <row r="82">
          <cell r="I82">
            <v>16928</v>
          </cell>
          <cell r="J82">
            <v>44278</v>
          </cell>
          <cell r="K82">
            <v>26554</v>
          </cell>
        </row>
        <row r="83">
          <cell r="I83">
            <v>16929</v>
          </cell>
          <cell r="J83">
            <v>44278</v>
          </cell>
          <cell r="K83">
            <v>24180</v>
          </cell>
        </row>
        <row r="84">
          <cell r="I84">
            <v>16931</v>
          </cell>
          <cell r="J84">
            <v>44278</v>
          </cell>
          <cell r="K84">
            <v>27000</v>
          </cell>
        </row>
        <row r="85">
          <cell r="I85">
            <v>16956</v>
          </cell>
          <cell r="J85">
            <v>44278</v>
          </cell>
          <cell r="K85">
            <v>40694</v>
          </cell>
        </row>
        <row r="86">
          <cell r="I86">
            <v>16957</v>
          </cell>
          <cell r="J86">
            <v>44279</v>
          </cell>
          <cell r="K86">
            <v>9000</v>
          </cell>
        </row>
        <row r="87">
          <cell r="I87">
            <v>16958</v>
          </cell>
          <cell r="J87">
            <v>44279</v>
          </cell>
          <cell r="K87">
            <v>9000</v>
          </cell>
        </row>
        <row r="88">
          <cell r="I88">
            <v>16959</v>
          </cell>
          <cell r="J88">
            <v>44279</v>
          </cell>
          <cell r="K88">
            <v>9000</v>
          </cell>
        </row>
        <row r="89">
          <cell r="I89">
            <v>17060</v>
          </cell>
          <cell r="J89">
            <v>44279</v>
          </cell>
          <cell r="K89">
            <v>27000</v>
          </cell>
        </row>
        <row r="90">
          <cell r="I90">
            <v>17065</v>
          </cell>
          <cell r="J90">
            <v>44279</v>
          </cell>
          <cell r="K90">
            <v>27000</v>
          </cell>
        </row>
        <row r="91">
          <cell r="I91">
            <v>17085</v>
          </cell>
          <cell r="J91">
            <v>44279</v>
          </cell>
          <cell r="K91">
            <v>24150</v>
          </cell>
        </row>
        <row r="92">
          <cell r="I92">
            <v>18086</v>
          </cell>
          <cell r="J92">
            <v>44284</v>
          </cell>
          <cell r="K92">
            <v>112300</v>
          </cell>
        </row>
        <row r="93">
          <cell r="I93">
            <v>17087</v>
          </cell>
          <cell r="J93">
            <v>44284</v>
          </cell>
          <cell r="K93">
            <v>70200</v>
          </cell>
        </row>
        <row r="94">
          <cell r="I94">
            <v>17088</v>
          </cell>
          <cell r="J94">
            <v>44284</v>
          </cell>
          <cell r="K94">
            <v>108549</v>
          </cell>
        </row>
        <row r="95">
          <cell r="I95">
            <v>17089</v>
          </cell>
          <cell r="J95">
            <v>44284</v>
          </cell>
          <cell r="K95">
            <v>34109</v>
          </cell>
        </row>
        <row r="96">
          <cell r="I96">
            <v>17090</v>
          </cell>
          <cell r="J96">
            <v>44284</v>
          </cell>
          <cell r="K96">
            <v>12615</v>
          </cell>
        </row>
        <row r="97">
          <cell r="I97">
            <v>16865</v>
          </cell>
          <cell r="J97">
            <v>44284</v>
          </cell>
          <cell r="K97">
            <v>94700</v>
          </cell>
        </row>
        <row r="98">
          <cell r="I98">
            <v>16866</v>
          </cell>
          <cell r="J98">
            <v>44284</v>
          </cell>
          <cell r="K98">
            <v>35100</v>
          </cell>
        </row>
        <row r="99">
          <cell r="I99">
            <v>17066</v>
          </cell>
          <cell r="J99">
            <v>44284</v>
          </cell>
          <cell r="K99">
            <v>35100</v>
          </cell>
        </row>
        <row r="100">
          <cell r="I100">
            <v>17093</v>
          </cell>
          <cell r="J100">
            <v>44284</v>
          </cell>
          <cell r="K100">
            <v>99423</v>
          </cell>
        </row>
        <row r="101">
          <cell r="I101">
            <v>288</v>
          </cell>
          <cell r="J101">
            <v>44284</v>
          </cell>
          <cell r="K101">
            <v>51840</v>
          </cell>
        </row>
        <row r="102">
          <cell r="I102">
            <v>290</v>
          </cell>
          <cell r="J102">
            <v>44284</v>
          </cell>
          <cell r="K102">
            <v>79608</v>
          </cell>
        </row>
        <row r="103">
          <cell r="I103">
            <v>289</v>
          </cell>
          <cell r="J103">
            <v>44284</v>
          </cell>
          <cell r="K103">
            <v>151263</v>
          </cell>
        </row>
        <row r="104">
          <cell r="I104" t="str">
            <v>Total general</v>
          </cell>
          <cell r="K104">
            <v>9649892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C9D5-927A-455B-A2FA-EAC9361D1D9A}">
  <dimension ref="A1:AL110"/>
  <sheetViews>
    <sheetView tabSelected="1" zoomScale="98" zoomScaleNormal="98" workbookViewId="0">
      <pane xSplit="5" ySplit="8" topLeftCell="Z103" activePane="bottomRight" state="frozen"/>
      <selection pane="topRight" activeCell="F1" sqref="F1"/>
      <selection pane="bottomLeft" activeCell="A9" sqref="A9"/>
      <selection pane="bottomRight" activeCell="AG109" sqref="AG109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B4" s="3">
        <v>44377</v>
      </c>
    </row>
    <row r="5" spans="1:38" x14ac:dyDescent="0.25">
      <c r="A5" s="1" t="s">
        <v>4</v>
      </c>
      <c r="B5" s="3">
        <v>44384</v>
      </c>
    </row>
    <row r="6" spans="1:38" ht="15.75" thickBot="1" x14ac:dyDescent="0.3"/>
    <row r="7" spans="1:38" ht="15.75" customHeight="1" x14ac:dyDescent="0.25">
      <c r="A7" s="23" t="s">
        <v>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6" t="s">
        <v>6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8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  <c r="AK8" s="13" t="s">
        <v>42</v>
      </c>
      <c r="AL8" s="13" t="s">
        <v>43</v>
      </c>
    </row>
    <row r="9" spans="1:38" x14ac:dyDescent="0.25">
      <c r="A9" s="14">
        <v>1</v>
      </c>
      <c r="B9" s="15" t="s">
        <v>46</v>
      </c>
      <c r="C9" s="14" t="s">
        <v>47</v>
      </c>
      <c r="D9" s="14" t="s">
        <v>48</v>
      </c>
      <c r="E9" s="16">
        <v>44286</v>
      </c>
      <c r="F9" s="16">
        <v>44286</v>
      </c>
      <c r="G9" s="17">
        <v>4365000</v>
      </c>
      <c r="H9" s="18">
        <v>0</v>
      </c>
      <c r="I9" s="19"/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4365000</v>
      </c>
      <c r="P9" s="20" t="s">
        <v>47</v>
      </c>
      <c r="Q9" s="17">
        <v>0</v>
      </c>
      <c r="R9" s="18">
        <v>0</v>
      </c>
      <c r="S9" s="18">
        <v>0</v>
      </c>
      <c r="T9" s="16" t="s">
        <v>47</v>
      </c>
      <c r="U9" s="18">
        <v>0</v>
      </c>
      <c r="V9" s="17">
        <v>0</v>
      </c>
      <c r="W9" s="16" t="s">
        <v>47</v>
      </c>
      <c r="X9" s="18">
        <v>0</v>
      </c>
      <c r="Y9" s="16" t="s">
        <v>47</v>
      </c>
      <c r="Z9" s="18">
        <v>0</v>
      </c>
      <c r="AA9" s="19"/>
      <c r="AB9" s="18">
        <v>0</v>
      </c>
      <c r="AC9" s="18">
        <v>0</v>
      </c>
      <c r="AD9" s="19"/>
      <c r="AE9" s="17">
        <v>0</v>
      </c>
      <c r="AF9" s="17">
        <v>0</v>
      </c>
      <c r="AG9" s="17">
        <v>0</v>
      </c>
      <c r="AH9" s="21"/>
      <c r="AI9" s="21"/>
      <c r="AJ9" s="22"/>
      <c r="AK9" s="2" t="str">
        <f t="shared" ref="AK9:AK72" si="0">IF(A9&lt;&gt;"",IF(O9-AG9=0,"OK","Verificar Valores"),"")</f>
        <v>Verificar Valores</v>
      </c>
      <c r="AL9" t="e">
        <f>IF(D9&lt;&gt;"",IF(AK9&lt;&gt;"OK",IF(IFERROR(VLOOKUP(C9&amp;D9,[1]Radicacion!$I$2:$EK$30174,2,0),VLOOKUP(D9,[1]Radicacion!$I$2:$K$30174,2,0))&lt;&gt;"","NO EXIGIBLES"),""),"")</f>
        <v>#N/A</v>
      </c>
    </row>
    <row r="10" spans="1:38" x14ac:dyDescent="0.25">
      <c r="A10" s="14">
        <v>2</v>
      </c>
      <c r="B10" s="15" t="s">
        <v>46</v>
      </c>
      <c r="C10" s="14" t="s">
        <v>47</v>
      </c>
      <c r="D10" s="14" t="s">
        <v>49</v>
      </c>
      <c r="E10" s="16">
        <v>44204</v>
      </c>
      <c r="F10" s="16">
        <v>44204</v>
      </c>
      <c r="G10" s="17">
        <v>27000</v>
      </c>
      <c r="H10" s="18">
        <v>0</v>
      </c>
      <c r="I10" s="19"/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27000</v>
      </c>
      <c r="P10" s="20" t="s">
        <v>47</v>
      </c>
      <c r="Q10" s="17">
        <v>0</v>
      </c>
      <c r="R10" s="18">
        <v>0</v>
      </c>
      <c r="S10" s="18">
        <v>0</v>
      </c>
      <c r="T10" s="16" t="s">
        <v>47</v>
      </c>
      <c r="U10" s="18">
        <v>0</v>
      </c>
      <c r="V10" s="17">
        <v>0</v>
      </c>
      <c r="W10" s="16" t="s">
        <v>47</v>
      </c>
      <c r="X10" s="18">
        <v>0</v>
      </c>
      <c r="Y10" s="16" t="s">
        <v>47</v>
      </c>
      <c r="Z10" s="18">
        <v>0</v>
      </c>
      <c r="AA10" s="19"/>
      <c r="AB10" s="18">
        <v>0</v>
      </c>
      <c r="AC10" s="18">
        <v>0</v>
      </c>
      <c r="AD10" s="19"/>
      <c r="AE10" s="17">
        <v>0</v>
      </c>
      <c r="AF10" s="17">
        <v>0</v>
      </c>
      <c r="AG10" s="17">
        <v>0</v>
      </c>
      <c r="AH10" s="21"/>
      <c r="AI10" s="21"/>
      <c r="AJ10" s="22"/>
      <c r="AK10" s="2" t="str">
        <f t="shared" si="0"/>
        <v>Verificar Valores</v>
      </c>
      <c r="AL10" t="e">
        <f>IF(D10&lt;&gt;"",IF(AK10&lt;&gt;"OK",IF(IFERROR(VLOOKUP(C10&amp;D10,[1]Radicacion!$I$2:$EK$30174,2,0),VLOOKUP(D10,[1]Radicacion!$I$2:$K$30174,2,0))&lt;&gt;"","NO EXIGIBLES"),""),"")</f>
        <v>#N/A</v>
      </c>
    </row>
    <row r="11" spans="1:38" x14ac:dyDescent="0.25">
      <c r="A11" s="14">
        <v>3</v>
      </c>
      <c r="B11" s="15" t="s">
        <v>46</v>
      </c>
      <c r="C11" s="14" t="s">
        <v>47</v>
      </c>
      <c r="D11" s="14" t="s">
        <v>50</v>
      </c>
      <c r="E11" s="16">
        <v>44204</v>
      </c>
      <c r="F11" s="16">
        <v>44204</v>
      </c>
      <c r="G11" s="17">
        <v>27000</v>
      </c>
      <c r="H11" s="18">
        <v>0</v>
      </c>
      <c r="I11" s="19"/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27000</v>
      </c>
      <c r="P11" s="20" t="s">
        <v>47</v>
      </c>
      <c r="Q11" s="17">
        <v>0</v>
      </c>
      <c r="R11" s="18">
        <v>0</v>
      </c>
      <c r="S11" s="18">
        <v>0</v>
      </c>
      <c r="T11" s="16" t="s">
        <v>47</v>
      </c>
      <c r="U11" s="18">
        <v>0</v>
      </c>
      <c r="V11" s="17">
        <v>0</v>
      </c>
      <c r="W11" s="16" t="s">
        <v>47</v>
      </c>
      <c r="X11" s="18">
        <v>0</v>
      </c>
      <c r="Y11" s="16" t="s">
        <v>47</v>
      </c>
      <c r="Z11" s="18">
        <v>0</v>
      </c>
      <c r="AA11" s="19"/>
      <c r="AB11" s="18">
        <v>0</v>
      </c>
      <c r="AC11" s="18">
        <v>0</v>
      </c>
      <c r="AD11" s="19"/>
      <c r="AE11" s="17">
        <v>0</v>
      </c>
      <c r="AF11" s="17">
        <v>0</v>
      </c>
      <c r="AG11" s="17">
        <v>0</v>
      </c>
      <c r="AH11" s="21"/>
      <c r="AI11" s="21"/>
      <c r="AJ11" s="22"/>
      <c r="AK11" s="2" t="str">
        <f t="shared" si="0"/>
        <v>Verificar Valores</v>
      </c>
      <c r="AL11" t="e">
        <f>IF(D11&lt;&gt;"",IF(AK11&lt;&gt;"OK",IF(IFERROR(VLOOKUP(C11&amp;D11,[1]Radicacion!$I$2:$EK$30174,2,0),VLOOKUP(D11,[1]Radicacion!$I$2:$K$30174,2,0))&lt;&gt;"","NO EXIGIBLES"),""),"")</f>
        <v>#N/A</v>
      </c>
    </row>
    <row r="12" spans="1:38" x14ac:dyDescent="0.25">
      <c r="A12" s="14">
        <v>4</v>
      </c>
      <c r="B12" s="15" t="s">
        <v>46</v>
      </c>
      <c r="C12" s="14" t="s">
        <v>47</v>
      </c>
      <c r="D12" s="14" t="s">
        <v>51</v>
      </c>
      <c r="E12" s="16">
        <v>44210</v>
      </c>
      <c r="F12" s="16">
        <v>44210</v>
      </c>
      <c r="G12" s="17">
        <v>101900</v>
      </c>
      <c r="H12" s="18">
        <v>0</v>
      </c>
      <c r="I12" s="19"/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101900</v>
      </c>
      <c r="P12" s="20" t="s">
        <v>47</v>
      </c>
      <c r="Q12" s="17">
        <v>0</v>
      </c>
      <c r="R12" s="18">
        <v>0</v>
      </c>
      <c r="S12" s="18">
        <v>0</v>
      </c>
      <c r="T12" s="16" t="s">
        <v>47</v>
      </c>
      <c r="U12" s="18">
        <v>0</v>
      </c>
      <c r="V12" s="17">
        <v>0</v>
      </c>
      <c r="W12" s="16" t="s">
        <v>47</v>
      </c>
      <c r="X12" s="18">
        <v>0</v>
      </c>
      <c r="Y12" s="16" t="s">
        <v>47</v>
      </c>
      <c r="Z12" s="18">
        <v>0</v>
      </c>
      <c r="AA12" s="19"/>
      <c r="AB12" s="18">
        <v>0</v>
      </c>
      <c r="AC12" s="18">
        <v>0</v>
      </c>
      <c r="AD12" s="19"/>
      <c r="AE12" s="17">
        <v>0</v>
      </c>
      <c r="AF12" s="17">
        <v>0</v>
      </c>
      <c r="AG12" s="17">
        <v>0</v>
      </c>
      <c r="AH12" s="21"/>
      <c r="AI12" s="21"/>
      <c r="AJ12" s="22"/>
      <c r="AK12" s="2" t="str">
        <f t="shared" si="0"/>
        <v>Verificar Valores</v>
      </c>
      <c r="AL12" t="e">
        <f>IF(D12&lt;&gt;"",IF(AK12&lt;&gt;"OK",IF(IFERROR(VLOOKUP(C12&amp;D12,[1]Radicacion!$I$2:$EK$30174,2,0),VLOOKUP(D12,[1]Radicacion!$I$2:$K$30174,2,0))&lt;&gt;"","NO EXIGIBLES"),""),"")</f>
        <v>#N/A</v>
      </c>
    </row>
    <row r="13" spans="1:38" x14ac:dyDescent="0.25">
      <c r="A13" s="14">
        <v>5</v>
      </c>
      <c r="B13" s="15" t="s">
        <v>46</v>
      </c>
      <c r="C13" s="14" t="s">
        <v>47</v>
      </c>
      <c r="D13" s="14" t="s">
        <v>52</v>
      </c>
      <c r="E13" s="16">
        <v>44210</v>
      </c>
      <c r="F13" s="16">
        <v>44210</v>
      </c>
      <c r="G13" s="17">
        <v>103300</v>
      </c>
      <c r="H13" s="18">
        <v>0</v>
      </c>
      <c r="I13" s="19"/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103300</v>
      </c>
      <c r="P13" s="20" t="s">
        <v>47</v>
      </c>
      <c r="Q13" s="17">
        <v>0</v>
      </c>
      <c r="R13" s="18">
        <v>0</v>
      </c>
      <c r="S13" s="18">
        <v>0</v>
      </c>
      <c r="T13" s="16" t="s">
        <v>47</v>
      </c>
      <c r="U13" s="18">
        <v>0</v>
      </c>
      <c r="V13" s="17">
        <v>0</v>
      </c>
      <c r="W13" s="16" t="s">
        <v>47</v>
      </c>
      <c r="X13" s="18">
        <v>0</v>
      </c>
      <c r="Y13" s="16" t="s">
        <v>47</v>
      </c>
      <c r="Z13" s="18">
        <v>0</v>
      </c>
      <c r="AA13" s="19"/>
      <c r="AB13" s="18">
        <v>0</v>
      </c>
      <c r="AC13" s="18">
        <v>0</v>
      </c>
      <c r="AD13" s="19"/>
      <c r="AE13" s="17">
        <v>0</v>
      </c>
      <c r="AF13" s="17">
        <v>0</v>
      </c>
      <c r="AG13" s="17">
        <v>0</v>
      </c>
      <c r="AH13" s="21"/>
      <c r="AI13" s="21"/>
      <c r="AJ13" s="22"/>
      <c r="AK13" s="2" t="str">
        <f t="shared" si="0"/>
        <v>Verificar Valores</v>
      </c>
      <c r="AL13" t="e">
        <f>IF(D13&lt;&gt;"",IF(AK13&lt;&gt;"OK",IF(IFERROR(VLOOKUP(C13&amp;D13,[1]Radicacion!$I$2:$EK$30174,2,0),VLOOKUP(D13,[1]Radicacion!$I$2:$K$30174,2,0))&lt;&gt;"","NO EXIGIBLES"),""),"")</f>
        <v>#N/A</v>
      </c>
    </row>
    <row r="14" spans="1:38" x14ac:dyDescent="0.25">
      <c r="A14" s="14">
        <v>6</v>
      </c>
      <c r="B14" s="15" t="s">
        <v>46</v>
      </c>
      <c r="C14" s="14" t="s">
        <v>47</v>
      </c>
      <c r="D14" s="14" t="s">
        <v>53</v>
      </c>
      <c r="E14" s="16">
        <v>44210</v>
      </c>
      <c r="F14" s="16">
        <v>44210</v>
      </c>
      <c r="G14" s="17">
        <v>27000</v>
      </c>
      <c r="H14" s="18">
        <v>0</v>
      </c>
      <c r="I14" s="19"/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27000</v>
      </c>
      <c r="P14" s="20" t="s">
        <v>47</v>
      </c>
      <c r="Q14" s="17">
        <v>0</v>
      </c>
      <c r="R14" s="18">
        <v>0</v>
      </c>
      <c r="S14" s="18">
        <v>0</v>
      </c>
      <c r="T14" s="16" t="s">
        <v>47</v>
      </c>
      <c r="U14" s="18">
        <v>0</v>
      </c>
      <c r="V14" s="17">
        <v>0</v>
      </c>
      <c r="W14" s="16" t="s">
        <v>47</v>
      </c>
      <c r="X14" s="18">
        <v>0</v>
      </c>
      <c r="Y14" s="16" t="s">
        <v>47</v>
      </c>
      <c r="Z14" s="18">
        <v>0</v>
      </c>
      <c r="AA14" s="19"/>
      <c r="AB14" s="18">
        <v>0</v>
      </c>
      <c r="AC14" s="18">
        <v>0</v>
      </c>
      <c r="AD14" s="19"/>
      <c r="AE14" s="17">
        <v>0</v>
      </c>
      <c r="AF14" s="17">
        <v>0</v>
      </c>
      <c r="AG14" s="17">
        <v>0</v>
      </c>
      <c r="AH14" s="21"/>
      <c r="AI14" s="21"/>
      <c r="AJ14" s="22"/>
      <c r="AK14" s="2" t="str">
        <f t="shared" si="0"/>
        <v>Verificar Valores</v>
      </c>
      <c r="AL14" t="e">
        <f>IF(D14&lt;&gt;"",IF(AK14&lt;&gt;"OK",IF(IFERROR(VLOOKUP(C14&amp;D14,[1]Radicacion!$I$2:$EK$30174,2,0),VLOOKUP(D14,[1]Radicacion!$I$2:$K$30174,2,0))&lt;&gt;"","NO EXIGIBLES"),""),"")</f>
        <v>#N/A</v>
      </c>
    </row>
    <row r="15" spans="1:38" x14ac:dyDescent="0.25">
      <c r="A15" s="14">
        <v>7</v>
      </c>
      <c r="B15" s="15" t="s">
        <v>46</v>
      </c>
      <c r="C15" s="14" t="s">
        <v>47</v>
      </c>
      <c r="D15" s="14" t="s">
        <v>54</v>
      </c>
      <c r="E15" s="16">
        <v>44210</v>
      </c>
      <c r="F15" s="16">
        <v>44210</v>
      </c>
      <c r="G15" s="17">
        <v>27000</v>
      </c>
      <c r="H15" s="18">
        <v>0</v>
      </c>
      <c r="I15" s="19"/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27000</v>
      </c>
      <c r="P15" s="20" t="s">
        <v>47</v>
      </c>
      <c r="Q15" s="17">
        <v>0</v>
      </c>
      <c r="R15" s="18">
        <v>0</v>
      </c>
      <c r="S15" s="18">
        <v>0</v>
      </c>
      <c r="T15" s="16" t="s">
        <v>47</v>
      </c>
      <c r="U15" s="18">
        <v>0</v>
      </c>
      <c r="V15" s="17">
        <v>0</v>
      </c>
      <c r="W15" s="16" t="s">
        <v>47</v>
      </c>
      <c r="X15" s="18">
        <v>0</v>
      </c>
      <c r="Y15" s="16" t="s">
        <v>47</v>
      </c>
      <c r="Z15" s="18">
        <v>0</v>
      </c>
      <c r="AA15" s="19"/>
      <c r="AB15" s="18">
        <v>0</v>
      </c>
      <c r="AC15" s="18">
        <v>0</v>
      </c>
      <c r="AD15" s="19"/>
      <c r="AE15" s="17">
        <v>0</v>
      </c>
      <c r="AF15" s="17">
        <v>0</v>
      </c>
      <c r="AG15" s="17">
        <v>0</v>
      </c>
      <c r="AH15" s="21"/>
      <c r="AI15" s="21"/>
      <c r="AJ15" s="22"/>
      <c r="AK15" s="2" t="str">
        <f t="shared" si="0"/>
        <v>Verificar Valores</v>
      </c>
      <c r="AL15" t="e">
        <f>IF(D15&lt;&gt;"",IF(AK15&lt;&gt;"OK",IF(IFERROR(VLOOKUP(C15&amp;D15,[1]Radicacion!$I$2:$EK$30174,2,0),VLOOKUP(D15,[1]Radicacion!$I$2:$K$30174,2,0))&lt;&gt;"","NO EXIGIBLES"),""),"")</f>
        <v>#N/A</v>
      </c>
    </row>
    <row r="16" spans="1:38" x14ac:dyDescent="0.25">
      <c r="A16" s="14">
        <v>8</v>
      </c>
      <c r="B16" s="15" t="s">
        <v>46</v>
      </c>
      <c r="C16" s="14" t="s">
        <v>47</v>
      </c>
      <c r="D16" s="14" t="s">
        <v>55</v>
      </c>
      <c r="E16" s="16">
        <v>44210</v>
      </c>
      <c r="F16" s="16">
        <v>44210</v>
      </c>
      <c r="G16" s="17">
        <v>27000</v>
      </c>
      <c r="H16" s="18">
        <v>0</v>
      </c>
      <c r="I16" s="19"/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27000</v>
      </c>
      <c r="P16" s="20" t="s">
        <v>47</v>
      </c>
      <c r="Q16" s="17">
        <v>0</v>
      </c>
      <c r="R16" s="18">
        <v>0</v>
      </c>
      <c r="S16" s="18">
        <v>0</v>
      </c>
      <c r="T16" s="16" t="s">
        <v>47</v>
      </c>
      <c r="U16" s="18">
        <v>0</v>
      </c>
      <c r="V16" s="17">
        <v>0</v>
      </c>
      <c r="W16" s="16" t="s">
        <v>47</v>
      </c>
      <c r="X16" s="18">
        <v>0</v>
      </c>
      <c r="Y16" s="16" t="s">
        <v>47</v>
      </c>
      <c r="Z16" s="18">
        <v>0</v>
      </c>
      <c r="AA16" s="19"/>
      <c r="AB16" s="18">
        <v>0</v>
      </c>
      <c r="AC16" s="18">
        <v>0</v>
      </c>
      <c r="AD16" s="19"/>
      <c r="AE16" s="17">
        <v>0</v>
      </c>
      <c r="AF16" s="17">
        <v>0</v>
      </c>
      <c r="AG16" s="17">
        <v>0</v>
      </c>
      <c r="AH16" s="21"/>
      <c r="AI16" s="21"/>
      <c r="AJ16" s="22"/>
      <c r="AK16" s="2" t="str">
        <f t="shared" si="0"/>
        <v>Verificar Valores</v>
      </c>
      <c r="AL16" t="e">
        <f>IF(D16&lt;&gt;"",IF(AK16&lt;&gt;"OK",IF(IFERROR(VLOOKUP(C16&amp;D16,[1]Radicacion!$I$2:$EK$30174,2,0),VLOOKUP(D16,[1]Radicacion!$I$2:$K$30174,2,0))&lt;&gt;"","NO EXIGIBLES"),""),"")</f>
        <v>#N/A</v>
      </c>
    </row>
    <row r="17" spans="1:38" x14ac:dyDescent="0.25">
      <c r="A17" s="14">
        <v>9</v>
      </c>
      <c r="B17" s="15" t="s">
        <v>46</v>
      </c>
      <c r="C17" s="14" t="s">
        <v>47</v>
      </c>
      <c r="D17" s="14" t="s">
        <v>56</v>
      </c>
      <c r="E17" s="16">
        <v>44210</v>
      </c>
      <c r="F17" s="16">
        <v>44210</v>
      </c>
      <c r="G17" s="17">
        <v>27000</v>
      </c>
      <c r="H17" s="18">
        <v>0</v>
      </c>
      <c r="I17" s="19"/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27000</v>
      </c>
      <c r="P17" s="20" t="s">
        <v>47</v>
      </c>
      <c r="Q17" s="17">
        <v>0</v>
      </c>
      <c r="R17" s="18">
        <v>0</v>
      </c>
      <c r="S17" s="18">
        <v>0</v>
      </c>
      <c r="T17" s="16" t="s">
        <v>47</v>
      </c>
      <c r="U17" s="18">
        <v>0</v>
      </c>
      <c r="V17" s="17">
        <v>0</v>
      </c>
      <c r="W17" s="16" t="s">
        <v>47</v>
      </c>
      <c r="X17" s="18">
        <v>0</v>
      </c>
      <c r="Y17" s="16" t="s">
        <v>47</v>
      </c>
      <c r="Z17" s="18">
        <v>0</v>
      </c>
      <c r="AA17" s="19"/>
      <c r="AB17" s="18">
        <v>0</v>
      </c>
      <c r="AC17" s="18">
        <v>0</v>
      </c>
      <c r="AD17" s="19"/>
      <c r="AE17" s="17">
        <v>0</v>
      </c>
      <c r="AF17" s="17">
        <v>0</v>
      </c>
      <c r="AG17" s="17">
        <v>0</v>
      </c>
      <c r="AH17" s="21"/>
      <c r="AI17" s="21"/>
      <c r="AJ17" s="22"/>
      <c r="AK17" s="2" t="str">
        <f t="shared" si="0"/>
        <v>Verificar Valores</v>
      </c>
      <c r="AL17" t="e">
        <f>IF(D17&lt;&gt;"",IF(AK17&lt;&gt;"OK",IF(IFERROR(VLOOKUP(C17&amp;D17,[1]Radicacion!$I$2:$EK$30174,2,0),VLOOKUP(D17,[1]Radicacion!$I$2:$K$30174,2,0))&lt;&gt;"","NO EXIGIBLES"),""),"")</f>
        <v>#N/A</v>
      </c>
    </row>
    <row r="18" spans="1:38" x14ac:dyDescent="0.25">
      <c r="A18" s="14">
        <v>10</v>
      </c>
      <c r="B18" s="15" t="s">
        <v>46</v>
      </c>
      <c r="C18" s="14" t="s">
        <v>47</v>
      </c>
      <c r="D18" s="14" t="s">
        <v>57</v>
      </c>
      <c r="E18" s="16">
        <v>44211</v>
      </c>
      <c r="F18" s="16">
        <v>44211</v>
      </c>
      <c r="G18" s="17">
        <v>27000</v>
      </c>
      <c r="H18" s="18">
        <v>0</v>
      </c>
      <c r="I18" s="19"/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27000</v>
      </c>
      <c r="P18" s="20" t="s">
        <v>47</v>
      </c>
      <c r="Q18" s="17">
        <v>0</v>
      </c>
      <c r="R18" s="18">
        <v>0</v>
      </c>
      <c r="S18" s="18">
        <v>0</v>
      </c>
      <c r="T18" s="16" t="s">
        <v>47</v>
      </c>
      <c r="U18" s="18">
        <v>0</v>
      </c>
      <c r="V18" s="17">
        <v>0</v>
      </c>
      <c r="W18" s="16" t="s">
        <v>47</v>
      </c>
      <c r="X18" s="18">
        <v>0</v>
      </c>
      <c r="Y18" s="16" t="s">
        <v>47</v>
      </c>
      <c r="Z18" s="18">
        <v>0</v>
      </c>
      <c r="AA18" s="19"/>
      <c r="AB18" s="18">
        <v>0</v>
      </c>
      <c r="AC18" s="18">
        <v>0</v>
      </c>
      <c r="AD18" s="19"/>
      <c r="AE18" s="17">
        <v>0</v>
      </c>
      <c r="AF18" s="17">
        <v>0</v>
      </c>
      <c r="AG18" s="17">
        <v>0</v>
      </c>
      <c r="AH18" s="21"/>
      <c r="AI18" s="21"/>
      <c r="AJ18" s="22"/>
      <c r="AK18" s="2" t="str">
        <f t="shared" si="0"/>
        <v>Verificar Valores</v>
      </c>
      <c r="AL18" t="e">
        <f>IF(D18&lt;&gt;"",IF(AK18&lt;&gt;"OK",IF(IFERROR(VLOOKUP(C18&amp;D18,[1]Radicacion!$I$2:$EK$30174,2,0),VLOOKUP(D18,[1]Radicacion!$I$2:$K$30174,2,0))&lt;&gt;"","NO EXIGIBLES"),""),"")</f>
        <v>#N/A</v>
      </c>
    </row>
    <row r="19" spans="1:38" x14ac:dyDescent="0.25">
      <c r="A19" s="14">
        <v>11</v>
      </c>
      <c r="B19" s="15" t="s">
        <v>46</v>
      </c>
      <c r="C19" s="14" t="s">
        <v>47</v>
      </c>
      <c r="D19" s="14" t="s">
        <v>58</v>
      </c>
      <c r="E19" s="16">
        <v>44215</v>
      </c>
      <c r="F19" s="16">
        <v>44215</v>
      </c>
      <c r="G19" s="17">
        <v>8500</v>
      </c>
      <c r="H19" s="18">
        <v>0</v>
      </c>
      <c r="I19" s="19"/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8500</v>
      </c>
      <c r="P19" s="20" t="s">
        <v>47</v>
      </c>
      <c r="Q19" s="17">
        <v>0</v>
      </c>
      <c r="R19" s="18">
        <v>0</v>
      </c>
      <c r="S19" s="18">
        <v>0</v>
      </c>
      <c r="T19" s="16" t="s">
        <v>47</v>
      </c>
      <c r="U19" s="18">
        <v>0</v>
      </c>
      <c r="V19" s="17">
        <v>0</v>
      </c>
      <c r="W19" s="16" t="s">
        <v>47</v>
      </c>
      <c r="X19" s="18">
        <v>0</v>
      </c>
      <c r="Y19" s="16" t="s">
        <v>47</v>
      </c>
      <c r="Z19" s="18">
        <v>0</v>
      </c>
      <c r="AA19" s="19"/>
      <c r="AB19" s="18">
        <v>0</v>
      </c>
      <c r="AC19" s="18">
        <v>0</v>
      </c>
      <c r="AD19" s="19"/>
      <c r="AE19" s="17">
        <v>0</v>
      </c>
      <c r="AF19" s="17">
        <v>0</v>
      </c>
      <c r="AG19" s="17">
        <v>0</v>
      </c>
      <c r="AH19" s="21"/>
      <c r="AI19" s="21"/>
      <c r="AJ19" s="22"/>
      <c r="AK19" s="2" t="str">
        <f t="shared" si="0"/>
        <v>Verificar Valores</v>
      </c>
      <c r="AL19" t="e">
        <f>IF(D19&lt;&gt;"",IF(AK19&lt;&gt;"OK",IF(IFERROR(VLOOKUP(C19&amp;D19,[1]Radicacion!$I$2:$EK$30174,2,0),VLOOKUP(D19,[1]Radicacion!$I$2:$K$30174,2,0))&lt;&gt;"","NO EXIGIBLES"),""),"")</f>
        <v>#N/A</v>
      </c>
    </row>
    <row r="20" spans="1:38" x14ac:dyDescent="0.25">
      <c r="A20" s="14">
        <v>12</v>
      </c>
      <c r="B20" s="15" t="s">
        <v>46</v>
      </c>
      <c r="C20" s="14" t="s">
        <v>47</v>
      </c>
      <c r="D20" s="14" t="s">
        <v>59</v>
      </c>
      <c r="E20" s="16">
        <v>44221</v>
      </c>
      <c r="F20" s="16">
        <v>44221</v>
      </c>
      <c r="G20" s="17">
        <v>31590</v>
      </c>
      <c r="H20" s="18">
        <v>0</v>
      </c>
      <c r="I20" s="19"/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31590</v>
      </c>
      <c r="P20" s="20" t="s">
        <v>47</v>
      </c>
      <c r="Q20" s="17">
        <v>0</v>
      </c>
      <c r="R20" s="18">
        <v>0</v>
      </c>
      <c r="S20" s="18">
        <v>0</v>
      </c>
      <c r="T20" s="16" t="s">
        <v>47</v>
      </c>
      <c r="U20" s="18">
        <v>0</v>
      </c>
      <c r="V20" s="17">
        <v>0</v>
      </c>
      <c r="W20" s="16" t="s">
        <v>47</v>
      </c>
      <c r="X20" s="18">
        <v>0</v>
      </c>
      <c r="Y20" s="16" t="s">
        <v>47</v>
      </c>
      <c r="Z20" s="18">
        <v>0</v>
      </c>
      <c r="AA20" s="19"/>
      <c r="AB20" s="18">
        <v>0</v>
      </c>
      <c r="AC20" s="18">
        <v>0</v>
      </c>
      <c r="AD20" s="19"/>
      <c r="AE20" s="17">
        <v>0</v>
      </c>
      <c r="AF20" s="17">
        <v>0</v>
      </c>
      <c r="AG20" s="17">
        <v>0</v>
      </c>
      <c r="AH20" s="21"/>
      <c r="AI20" s="21"/>
      <c r="AJ20" s="22"/>
      <c r="AK20" s="2" t="str">
        <f t="shared" si="0"/>
        <v>Verificar Valores</v>
      </c>
      <c r="AL20" t="e">
        <f>IF(D20&lt;&gt;"",IF(AK20&lt;&gt;"OK",IF(IFERROR(VLOOKUP(C20&amp;D20,[1]Radicacion!$I$2:$EK$30174,2,0),VLOOKUP(D20,[1]Radicacion!$I$2:$K$30174,2,0))&lt;&gt;"","NO EXIGIBLES"),""),"")</f>
        <v>#N/A</v>
      </c>
    </row>
    <row r="21" spans="1:38" x14ac:dyDescent="0.25">
      <c r="A21" s="14">
        <v>13</v>
      </c>
      <c r="B21" s="15" t="s">
        <v>46</v>
      </c>
      <c r="C21" s="14" t="s">
        <v>47</v>
      </c>
      <c r="D21" s="14" t="s">
        <v>60</v>
      </c>
      <c r="E21" s="16">
        <v>44222</v>
      </c>
      <c r="F21" s="16">
        <v>44222</v>
      </c>
      <c r="G21" s="17">
        <v>8500</v>
      </c>
      <c r="H21" s="18">
        <v>0</v>
      </c>
      <c r="I21" s="19"/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8500</v>
      </c>
      <c r="P21" s="20" t="s">
        <v>47</v>
      </c>
      <c r="Q21" s="17">
        <v>0</v>
      </c>
      <c r="R21" s="18">
        <v>0</v>
      </c>
      <c r="S21" s="18">
        <v>0</v>
      </c>
      <c r="T21" s="16" t="s">
        <v>47</v>
      </c>
      <c r="U21" s="18">
        <v>0</v>
      </c>
      <c r="V21" s="17">
        <v>0</v>
      </c>
      <c r="W21" s="16" t="s">
        <v>47</v>
      </c>
      <c r="X21" s="18">
        <v>0</v>
      </c>
      <c r="Y21" s="16" t="s">
        <v>47</v>
      </c>
      <c r="Z21" s="18">
        <v>0</v>
      </c>
      <c r="AA21" s="19"/>
      <c r="AB21" s="18">
        <v>0</v>
      </c>
      <c r="AC21" s="18">
        <v>0</v>
      </c>
      <c r="AD21" s="19"/>
      <c r="AE21" s="17">
        <v>0</v>
      </c>
      <c r="AF21" s="17">
        <v>0</v>
      </c>
      <c r="AG21" s="17">
        <v>0</v>
      </c>
      <c r="AH21" s="21"/>
      <c r="AI21" s="21"/>
      <c r="AJ21" s="22"/>
      <c r="AK21" s="2" t="str">
        <f t="shared" si="0"/>
        <v>Verificar Valores</v>
      </c>
      <c r="AL21" t="e">
        <f>IF(D21&lt;&gt;"",IF(AK21&lt;&gt;"OK",IF(IFERROR(VLOOKUP(C21&amp;D21,[1]Radicacion!$I$2:$EK$30174,2,0),VLOOKUP(D21,[1]Radicacion!$I$2:$K$30174,2,0))&lt;&gt;"","NO EXIGIBLES"),""),"")</f>
        <v>#N/A</v>
      </c>
    </row>
    <row r="22" spans="1:38" x14ac:dyDescent="0.25">
      <c r="A22" s="14">
        <v>14</v>
      </c>
      <c r="B22" s="15" t="s">
        <v>46</v>
      </c>
      <c r="C22" s="14" t="s">
        <v>47</v>
      </c>
      <c r="D22" s="14" t="s">
        <v>61</v>
      </c>
      <c r="E22" s="16">
        <v>44222</v>
      </c>
      <c r="F22" s="16">
        <v>44222</v>
      </c>
      <c r="G22" s="17">
        <v>8500</v>
      </c>
      <c r="H22" s="18">
        <v>0</v>
      </c>
      <c r="I22" s="19"/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8500</v>
      </c>
      <c r="P22" s="20" t="s">
        <v>47</v>
      </c>
      <c r="Q22" s="17">
        <v>0</v>
      </c>
      <c r="R22" s="18">
        <v>0</v>
      </c>
      <c r="S22" s="18">
        <v>0</v>
      </c>
      <c r="T22" s="16" t="s">
        <v>47</v>
      </c>
      <c r="U22" s="18">
        <v>0</v>
      </c>
      <c r="V22" s="17">
        <v>0</v>
      </c>
      <c r="W22" s="16" t="s">
        <v>47</v>
      </c>
      <c r="X22" s="18">
        <v>0</v>
      </c>
      <c r="Y22" s="16" t="s">
        <v>47</v>
      </c>
      <c r="Z22" s="18">
        <v>0</v>
      </c>
      <c r="AA22" s="19"/>
      <c r="AB22" s="18">
        <v>0</v>
      </c>
      <c r="AC22" s="18">
        <v>0</v>
      </c>
      <c r="AD22" s="19"/>
      <c r="AE22" s="17">
        <v>0</v>
      </c>
      <c r="AF22" s="17">
        <v>0</v>
      </c>
      <c r="AG22" s="17">
        <v>0</v>
      </c>
      <c r="AH22" s="21"/>
      <c r="AI22" s="21"/>
      <c r="AJ22" s="22"/>
      <c r="AK22" s="2" t="str">
        <f t="shared" si="0"/>
        <v>Verificar Valores</v>
      </c>
      <c r="AL22" t="e">
        <f>IF(D22&lt;&gt;"",IF(AK22&lt;&gt;"OK",IF(IFERROR(VLOOKUP(C22&amp;D22,[1]Radicacion!$I$2:$EK$30174,2,0),VLOOKUP(D22,[1]Radicacion!$I$2:$K$30174,2,0))&lt;&gt;"","NO EXIGIBLES"),""),"")</f>
        <v>#N/A</v>
      </c>
    </row>
    <row r="23" spans="1:38" x14ac:dyDescent="0.25">
      <c r="A23" s="14">
        <v>15</v>
      </c>
      <c r="B23" s="15" t="s">
        <v>46</v>
      </c>
      <c r="C23" s="14" t="s">
        <v>47</v>
      </c>
      <c r="D23" s="14" t="s">
        <v>62</v>
      </c>
      <c r="E23" s="16">
        <v>44222</v>
      </c>
      <c r="F23" s="16">
        <v>44222</v>
      </c>
      <c r="G23" s="17">
        <v>313060</v>
      </c>
      <c r="H23" s="18">
        <v>0</v>
      </c>
      <c r="I23" s="19"/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313060</v>
      </c>
      <c r="P23" s="20" t="s">
        <v>47</v>
      </c>
      <c r="Q23" s="17">
        <v>0</v>
      </c>
      <c r="R23" s="18">
        <v>0</v>
      </c>
      <c r="S23" s="18">
        <v>0</v>
      </c>
      <c r="T23" s="16" t="s">
        <v>47</v>
      </c>
      <c r="U23" s="18">
        <v>0</v>
      </c>
      <c r="V23" s="17">
        <v>0</v>
      </c>
      <c r="W23" s="16" t="s">
        <v>47</v>
      </c>
      <c r="X23" s="18">
        <v>0</v>
      </c>
      <c r="Y23" s="16" t="s">
        <v>47</v>
      </c>
      <c r="Z23" s="18">
        <v>0</v>
      </c>
      <c r="AA23" s="19"/>
      <c r="AB23" s="18">
        <v>0</v>
      </c>
      <c r="AC23" s="18">
        <v>0</v>
      </c>
      <c r="AD23" s="19"/>
      <c r="AE23" s="17">
        <v>0</v>
      </c>
      <c r="AF23" s="17">
        <v>0</v>
      </c>
      <c r="AG23" s="17">
        <v>0</v>
      </c>
      <c r="AH23" s="21"/>
      <c r="AI23" s="21"/>
      <c r="AJ23" s="22"/>
      <c r="AK23" s="2" t="str">
        <f t="shared" si="0"/>
        <v>Verificar Valores</v>
      </c>
      <c r="AL23" t="e">
        <f>IF(D23&lt;&gt;"",IF(AK23&lt;&gt;"OK",IF(IFERROR(VLOOKUP(C23&amp;D23,[1]Radicacion!$I$2:$EK$30174,2,0),VLOOKUP(D23,[1]Radicacion!$I$2:$K$30174,2,0))&lt;&gt;"","NO EXIGIBLES"),""),"")</f>
        <v>#N/A</v>
      </c>
    </row>
    <row r="24" spans="1:38" x14ac:dyDescent="0.25">
      <c r="A24" s="14">
        <v>16</v>
      </c>
      <c r="B24" s="15" t="s">
        <v>46</v>
      </c>
      <c r="C24" s="14" t="s">
        <v>47</v>
      </c>
      <c r="D24" s="14" t="s">
        <v>63</v>
      </c>
      <c r="E24" s="16">
        <v>44222</v>
      </c>
      <c r="F24" s="16">
        <v>44222</v>
      </c>
      <c r="G24" s="17">
        <v>31590</v>
      </c>
      <c r="H24" s="18">
        <v>0</v>
      </c>
      <c r="I24" s="19"/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31590</v>
      </c>
      <c r="P24" s="20" t="s">
        <v>47</v>
      </c>
      <c r="Q24" s="17">
        <v>0</v>
      </c>
      <c r="R24" s="18">
        <v>0</v>
      </c>
      <c r="S24" s="18">
        <v>0</v>
      </c>
      <c r="T24" s="16" t="s">
        <v>47</v>
      </c>
      <c r="U24" s="18">
        <v>0</v>
      </c>
      <c r="V24" s="17">
        <v>0</v>
      </c>
      <c r="W24" s="16" t="s">
        <v>47</v>
      </c>
      <c r="X24" s="18">
        <v>0</v>
      </c>
      <c r="Y24" s="16" t="s">
        <v>47</v>
      </c>
      <c r="Z24" s="18">
        <v>0</v>
      </c>
      <c r="AA24" s="19"/>
      <c r="AB24" s="18">
        <v>0</v>
      </c>
      <c r="AC24" s="18">
        <v>0</v>
      </c>
      <c r="AD24" s="19"/>
      <c r="AE24" s="17">
        <v>0</v>
      </c>
      <c r="AF24" s="17">
        <v>0</v>
      </c>
      <c r="AG24" s="17">
        <v>0</v>
      </c>
      <c r="AH24" s="21"/>
      <c r="AI24" s="21"/>
      <c r="AJ24" s="22"/>
      <c r="AK24" s="2" t="str">
        <f t="shared" si="0"/>
        <v>Verificar Valores</v>
      </c>
      <c r="AL24" t="e">
        <f>IF(D24&lt;&gt;"",IF(AK24&lt;&gt;"OK",IF(IFERROR(VLOOKUP(C24&amp;D24,[1]Radicacion!$I$2:$EK$30174,2,0),VLOOKUP(D24,[1]Radicacion!$I$2:$K$30174,2,0))&lt;&gt;"","NO EXIGIBLES"),""),"")</f>
        <v>#N/A</v>
      </c>
    </row>
    <row r="25" spans="1:38" x14ac:dyDescent="0.25">
      <c r="A25" s="14">
        <v>17</v>
      </c>
      <c r="B25" s="15" t="s">
        <v>46</v>
      </c>
      <c r="C25" s="14" t="s">
        <v>47</v>
      </c>
      <c r="D25" s="14" t="s">
        <v>64</v>
      </c>
      <c r="E25" s="16">
        <v>44222</v>
      </c>
      <c r="F25" s="16">
        <v>44222</v>
      </c>
      <c r="G25" s="17">
        <v>79326</v>
      </c>
      <c r="H25" s="18">
        <v>0</v>
      </c>
      <c r="I25" s="19"/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79326</v>
      </c>
      <c r="P25" s="20" t="s">
        <v>47</v>
      </c>
      <c r="Q25" s="17">
        <v>0</v>
      </c>
      <c r="R25" s="18">
        <v>0</v>
      </c>
      <c r="S25" s="18">
        <v>0</v>
      </c>
      <c r="T25" s="16" t="s">
        <v>47</v>
      </c>
      <c r="U25" s="18">
        <v>0</v>
      </c>
      <c r="V25" s="17">
        <v>0</v>
      </c>
      <c r="W25" s="16" t="s">
        <v>47</v>
      </c>
      <c r="X25" s="18">
        <v>0</v>
      </c>
      <c r="Y25" s="16" t="s">
        <v>47</v>
      </c>
      <c r="Z25" s="18">
        <v>0</v>
      </c>
      <c r="AA25" s="19"/>
      <c r="AB25" s="18">
        <v>0</v>
      </c>
      <c r="AC25" s="18">
        <v>0</v>
      </c>
      <c r="AD25" s="19"/>
      <c r="AE25" s="17">
        <v>0</v>
      </c>
      <c r="AF25" s="17">
        <v>0</v>
      </c>
      <c r="AG25" s="17">
        <v>0</v>
      </c>
      <c r="AH25" s="21"/>
      <c r="AI25" s="21"/>
      <c r="AJ25" s="22"/>
      <c r="AK25" s="2" t="str">
        <f t="shared" si="0"/>
        <v>Verificar Valores</v>
      </c>
      <c r="AL25" t="e">
        <f>IF(D25&lt;&gt;"",IF(AK25&lt;&gt;"OK",IF(IFERROR(VLOOKUP(C25&amp;D25,[1]Radicacion!$I$2:$EK$30174,2,0),VLOOKUP(D25,[1]Radicacion!$I$2:$K$30174,2,0))&lt;&gt;"","NO EXIGIBLES"),""),"")</f>
        <v>#N/A</v>
      </c>
    </row>
    <row r="26" spans="1:38" x14ac:dyDescent="0.25">
      <c r="A26" s="14">
        <v>18</v>
      </c>
      <c r="B26" s="15" t="s">
        <v>46</v>
      </c>
      <c r="C26" s="14" t="s">
        <v>47</v>
      </c>
      <c r="D26" s="14" t="s">
        <v>65</v>
      </c>
      <c r="E26" s="16">
        <v>44223</v>
      </c>
      <c r="F26" s="16">
        <v>44223</v>
      </c>
      <c r="G26" s="17">
        <v>344666</v>
      </c>
      <c r="H26" s="18">
        <v>0</v>
      </c>
      <c r="I26" s="19"/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344666</v>
      </c>
      <c r="P26" s="20" t="s">
        <v>47</v>
      </c>
      <c r="Q26" s="17">
        <v>0</v>
      </c>
      <c r="R26" s="18">
        <v>0</v>
      </c>
      <c r="S26" s="18">
        <v>0</v>
      </c>
      <c r="T26" s="16" t="s">
        <v>47</v>
      </c>
      <c r="U26" s="18">
        <v>0</v>
      </c>
      <c r="V26" s="17">
        <v>0</v>
      </c>
      <c r="W26" s="16" t="s">
        <v>47</v>
      </c>
      <c r="X26" s="18">
        <v>0</v>
      </c>
      <c r="Y26" s="16" t="s">
        <v>47</v>
      </c>
      <c r="Z26" s="18">
        <v>0</v>
      </c>
      <c r="AA26" s="19"/>
      <c r="AB26" s="18">
        <v>0</v>
      </c>
      <c r="AC26" s="18">
        <v>0</v>
      </c>
      <c r="AD26" s="19"/>
      <c r="AE26" s="17">
        <v>0</v>
      </c>
      <c r="AF26" s="17">
        <v>0</v>
      </c>
      <c r="AG26" s="17">
        <v>0</v>
      </c>
      <c r="AH26" s="21"/>
      <c r="AI26" s="21"/>
      <c r="AJ26" s="22"/>
      <c r="AK26" s="2" t="str">
        <f t="shared" si="0"/>
        <v>Verificar Valores</v>
      </c>
      <c r="AL26" t="e">
        <f>IF(D26&lt;&gt;"",IF(AK26&lt;&gt;"OK",IF(IFERROR(VLOOKUP(C26&amp;D26,[1]Radicacion!$I$2:$EK$30174,2,0),VLOOKUP(D26,[1]Radicacion!$I$2:$K$30174,2,0))&lt;&gt;"","NO EXIGIBLES"),""),"")</f>
        <v>#N/A</v>
      </c>
    </row>
    <row r="27" spans="1:38" x14ac:dyDescent="0.25">
      <c r="A27" s="14">
        <v>19</v>
      </c>
      <c r="B27" s="15" t="s">
        <v>46</v>
      </c>
      <c r="C27" s="14" t="s">
        <v>47</v>
      </c>
      <c r="D27" s="14" t="s">
        <v>66</v>
      </c>
      <c r="E27" s="16">
        <v>44224</v>
      </c>
      <c r="F27" s="16">
        <v>44224</v>
      </c>
      <c r="G27" s="17">
        <v>17880</v>
      </c>
      <c r="H27" s="18">
        <v>0</v>
      </c>
      <c r="I27" s="19"/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17880</v>
      </c>
      <c r="P27" s="20" t="s">
        <v>47</v>
      </c>
      <c r="Q27" s="17">
        <v>0</v>
      </c>
      <c r="R27" s="18">
        <v>0</v>
      </c>
      <c r="S27" s="18">
        <v>0</v>
      </c>
      <c r="T27" s="16" t="s">
        <v>47</v>
      </c>
      <c r="U27" s="18">
        <v>0</v>
      </c>
      <c r="V27" s="17">
        <v>0</v>
      </c>
      <c r="W27" s="16" t="s">
        <v>47</v>
      </c>
      <c r="X27" s="18">
        <v>0</v>
      </c>
      <c r="Y27" s="16" t="s">
        <v>47</v>
      </c>
      <c r="Z27" s="18">
        <v>0</v>
      </c>
      <c r="AA27" s="19"/>
      <c r="AB27" s="18">
        <v>0</v>
      </c>
      <c r="AC27" s="18">
        <v>0</v>
      </c>
      <c r="AD27" s="19"/>
      <c r="AE27" s="17">
        <v>0</v>
      </c>
      <c r="AF27" s="17">
        <v>0</v>
      </c>
      <c r="AG27" s="17">
        <v>0</v>
      </c>
      <c r="AH27" s="21"/>
      <c r="AI27" s="21"/>
      <c r="AJ27" s="22"/>
      <c r="AK27" s="2" t="str">
        <f t="shared" si="0"/>
        <v>Verificar Valores</v>
      </c>
      <c r="AL27" t="e">
        <f>IF(D27&lt;&gt;"",IF(AK27&lt;&gt;"OK",IF(IFERROR(VLOOKUP(C27&amp;D27,[1]Radicacion!$I$2:$EK$30174,2,0),VLOOKUP(D27,[1]Radicacion!$I$2:$K$30174,2,0))&lt;&gt;"","NO EXIGIBLES"),""),"")</f>
        <v>#N/A</v>
      </c>
    </row>
    <row r="28" spans="1:38" x14ac:dyDescent="0.25">
      <c r="A28" s="14">
        <v>20</v>
      </c>
      <c r="B28" s="15" t="s">
        <v>46</v>
      </c>
      <c r="C28" s="14" t="s">
        <v>47</v>
      </c>
      <c r="D28" s="14" t="s">
        <v>67</v>
      </c>
      <c r="E28" s="16">
        <v>44224</v>
      </c>
      <c r="F28" s="16">
        <v>44224</v>
      </c>
      <c r="G28" s="17">
        <v>15390</v>
      </c>
      <c r="H28" s="18">
        <v>0</v>
      </c>
      <c r="I28" s="19"/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15390</v>
      </c>
      <c r="P28" s="20" t="s">
        <v>47</v>
      </c>
      <c r="Q28" s="17">
        <v>0</v>
      </c>
      <c r="R28" s="18">
        <v>0</v>
      </c>
      <c r="S28" s="18">
        <v>0</v>
      </c>
      <c r="T28" s="16" t="s">
        <v>47</v>
      </c>
      <c r="U28" s="18">
        <v>0</v>
      </c>
      <c r="V28" s="17">
        <v>0</v>
      </c>
      <c r="W28" s="16" t="s">
        <v>47</v>
      </c>
      <c r="X28" s="18">
        <v>0</v>
      </c>
      <c r="Y28" s="16" t="s">
        <v>47</v>
      </c>
      <c r="Z28" s="18">
        <v>0</v>
      </c>
      <c r="AA28" s="19"/>
      <c r="AB28" s="18">
        <v>0</v>
      </c>
      <c r="AC28" s="18">
        <v>0</v>
      </c>
      <c r="AD28" s="19"/>
      <c r="AE28" s="17">
        <v>0</v>
      </c>
      <c r="AF28" s="17">
        <v>0</v>
      </c>
      <c r="AG28" s="17">
        <v>0</v>
      </c>
      <c r="AH28" s="21"/>
      <c r="AI28" s="21"/>
      <c r="AJ28" s="22"/>
      <c r="AK28" s="2" t="str">
        <f t="shared" si="0"/>
        <v>Verificar Valores</v>
      </c>
      <c r="AL28" t="e">
        <f>IF(D28&lt;&gt;"",IF(AK28&lt;&gt;"OK",IF(IFERROR(VLOOKUP(C28&amp;D28,[1]Radicacion!$I$2:$EK$30174,2,0),VLOOKUP(D28,[1]Radicacion!$I$2:$K$30174,2,0))&lt;&gt;"","NO EXIGIBLES"),""),"")</f>
        <v>#N/A</v>
      </c>
    </row>
    <row r="29" spans="1:38" x14ac:dyDescent="0.25">
      <c r="A29" s="14">
        <v>21</v>
      </c>
      <c r="B29" s="15" t="s">
        <v>46</v>
      </c>
      <c r="C29" s="14" t="s">
        <v>47</v>
      </c>
      <c r="D29" s="14" t="s">
        <v>68</v>
      </c>
      <c r="E29" s="16">
        <v>44224</v>
      </c>
      <c r="F29" s="16">
        <v>44224</v>
      </c>
      <c r="G29" s="17">
        <v>16560</v>
      </c>
      <c r="H29" s="18">
        <v>0</v>
      </c>
      <c r="I29" s="19"/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16560</v>
      </c>
      <c r="P29" s="20" t="s">
        <v>47</v>
      </c>
      <c r="Q29" s="17">
        <v>0</v>
      </c>
      <c r="R29" s="18">
        <v>0</v>
      </c>
      <c r="S29" s="18">
        <v>0</v>
      </c>
      <c r="T29" s="16" t="s">
        <v>47</v>
      </c>
      <c r="U29" s="18">
        <v>0</v>
      </c>
      <c r="V29" s="17">
        <v>0</v>
      </c>
      <c r="W29" s="16" t="s">
        <v>47</v>
      </c>
      <c r="X29" s="18">
        <v>0</v>
      </c>
      <c r="Y29" s="16" t="s">
        <v>47</v>
      </c>
      <c r="Z29" s="18">
        <v>0</v>
      </c>
      <c r="AA29" s="19"/>
      <c r="AB29" s="18">
        <v>0</v>
      </c>
      <c r="AC29" s="18">
        <v>0</v>
      </c>
      <c r="AD29" s="19"/>
      <c r="AE29" s="17">
        <v>0</v>
      </c>
      <c r="AF29" s="17">
        <v>0</v>
      </c>
      <c r="AG29" s="17">
        <v>0</v>
      </c>
      <c r="AH29" s="21"/>
      <c r="AI29" s="21"/>
      <c r="AJ29" s="22"/>
      <c r="AK29" s="2" t="str">
        <f t="shared" si="0"/>
        <v>Verificar Valores</v>
      </c>
      <c r="AL29" t="e">
        <f>IF(D29&lt;&gt;"",IF(AK29&lt;&gt;"OK",IF(IFERROR(VLOOKUP(C29&amp;D29,[1]Radicacion!$I$2:$EK$30174,2,0),VLOOKUP(D29,[1]Radicacion!$I$2:$K$30174,2,0))&lt;&gt;"","NO EXIGIBLES"),""),"")</f>
        <v>#N/A</v>
      </c>
    </row>
    <row r="30" spans="1:38" x14ac:dyDescent="0.25">
      <c r="A30" s="14">
        <v>22</v>
      </c>
      <c r="B30" s="15" t="s">
        <v>46</v>
      </c>
      <c r="C30" s="14" t="s">
        <v>47</v>
      </c>
      <c r="D30" s="14" t="s">
        <v>69</v>
      </c>
      <c r="E30" s="16">
        <v>44224</v>
      </c>
      <c r="F30" s="16">
        <v>44224</v>
      </c>
      <c r="G30" s="17">
        <v>13710</v>
      </c>
      <c r="H30" s="18">
        <v>0</v>
      </c>
      <c r="I30" s="19"/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13710</v>
      </c>
      <c r="P30" s="20" t="s">
        <v>47</v>
      </c>
      <c r="Q30" s="17">
        <v>0</v>
      </c>
      <c r="R30" s="18">
        <v>0</v>
      </c>
      <c r="S30" s="18">
        <v>0</v>
      </c>
      <c r="T30" s="16" t="s">
        <v>47</v>
      </c>
      <c r="U30" s="18">
        <v>0</v>
      </c>
      <c r="V30" s="17">
        <v>0</v>
      </c>
      <c r="W30" s="16" t="s">
        <v>47</v>
      </c>
      <c r="X30" s="18">
        <v>0</v>
      </c>
      <c r="Y30" s="16" t="s">
        <v>47</v>
      </c>
      <c r="Z30" s="18">
        <v>0</v>
      </c>
      <c r="AA30" s="19"/>
      <c r="AB30" s="18">
        <v>0</v>
      </c>
      <c r="AC30" s="18">
        <v>0</v>
      </c>
      <c r="AD30" s="19"/>
      <c r="AE30" s="17">
        <v>0</v>
      </c>
      <c r="AF30" s="17">
        <v>0</v>
      </c>
      <c r="AG30" s="17">
        <v>0</v>
      </c>
      <c r="AH30" s="21"/>
      <c r="AI30" s="21"/>
      <c r="AJ30" s="22"/>
      <c r="AK30" s="2" t="str">
        <f t="shared" si="0"/>
        <v>Verificar Valores</v>
      </c>
      <c r="AL30" t="e">
        <f>IF(D30&lt;&gt;"",IF(AK30&lt;&gt;"OK",IF(IFERROR(VLOOKUP(C30&amp;D30,[1]Radicacion!$I$2:$EK$30174,2,0),VLOOKUP(D30,[1]Radicacion!$I$2:$K$30174,2,0))&lt;&gt;"","NO EXIGIBLES"),""),"")</f>
        <v>#N/A</v>
      </c>
    </row>
    <row r="31" spans="1:38" x14ac:dyDescent="0.25">
      <c r="A31" s="14">
        <v>23</v>
      </c>
      <c r="B31" s="15" t="s">
        <v>46</v>
      </c>
      <c r="C31" s="14" t="s">
        <v>47</v>
      </c>
      <c r="D31" s="14" t="s">
        <v>70</v>
      </c>
      <c r="E31" s="16">
        <v>44224</v>
      </c>
      <c r="F31" s="16">
        <v>44224</v>
      </c>
      <c r="G31" s="17">
        <v>38120</v>
      </c>
      <c r="H31" s="18">
        <v>0</v>
      </c>
      <c r="I31" s="19"/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38120</v>
      </c>
      <c r="P31" s="20" t="s">
        <v>47</v>
      </c>
      <c r="Q31" s="17">
        <v>0</v>
      </c>
      <c r="R31" s="18">
        <v>0</v>
      </c>
      <c r="S31" s="18">
        <v>0</v>
      </c>
      <c r="T31" s="16" t="s">
        <v>47</v>
      </c>
      <c r="U31" s="18">
        <v>0</v>
      </c>
      <c r="V31" s="17">
        <v>0</v>
      </c>
      <c r="W31" s="16" t="s">
        <v>47</v>
      </c>
      <c r="X31" s="18">
        <v>0</v>
      </c>
      <c r="Y31" s="16" t="s">
        <v>47</v>
      </c>
      <c r="Z31" s="18">
        <v>0</v>
      </c>
      <c r="AA31" s="19"/>
      <c r="AB31" s="18">
        <v>0</v>
      </c>
      <c r="AC31" s="18">
        <v>0</v>
      </c>
      <c r="AD31" s="19"/>
      <c r="AE31" s="17">
        <v>0</v>
      </c>
      <c r="AF31" s="17">
        <v>0</v>
      </c>
      <c r="AG31" s="17">
        <v>0</v>
      </c>
      <c r="AH31" s="21"/>
      <c r="AI31" s="21"/>
      <c r="AJ31" s="22"/>
      <c r="AK31" s="2" t="str">
        <f t="shared" si="0"/>
        <v>Verificar Valores</v>
      </c>
      <c r="AL31" t="e">
        <f>IF(D31&lt;&gt;"",IF(AK31&lt;&gt;"OK",IF(IFERROR(VLOOKUP(C31&amp;D31,[1]Radicacion!$I$2:$EK$30174,2,0),VLOOKUP(D31,[1]Radicacion!$I$2:$K$30174,2,0))&lt;&gt;"","NO EXIGIBLES"),""),"")</f>
        <v>#N/A</v>
      </c>
    </row>
    <row r="32" spans="1:38" x14ac:dyDescent="0.25">
      <c r="A32" s="14">
        <v>24</v>
      </c>
      <c r="B32" s="15" t="s">
        <v>46</v>
      </c>
      <c r="C32" s="14" t="s">
        <v>47</v>
      </c>
      <c r="D32" s="14" t="s">
        <v>71</v>
      </c>
      <c r="E32" s="16">
        <v>44224</v>
      </c>
      <c r="F32" s="16">
        <v>44224</v>
      </c>
      <c r="G32" s="17">
        <v>7650</v>
      </c>
      <c r="H32" s="18">
        <v>0</v>
      </c>
      <c r="I32" s="19"/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7650</v>
      </c>
      <c r="P32" s="20" t="s">
        <v>47</v>
      </c>
      <c r="Q32" s="17">
        <v>0</v>
      </c>
      <c r="R32" s="18">
        <v>0</v>
      </c>
      <c r="S32" s="18">
        <v>0</v>
      </c>
      <c r="T32" s="16" t="s">
        <v>47</v>
      </c>
      <c r="U32" s="18">
        <v>0</v>
      </c>
      <c r="V32" s="17">
        <v>0</v>
      </c>
      <c r="W32" s="16" t="s">
        <v>47</v>
      </c>
      <c r="X32" s="18">
        <v>0</v>
      </c>
      <c r="Y32" s="16" t="s">
        <v>47</v>
      </c>
      <c r="Z32" s="18">
        <v>0</v>
      </c>
      <c r="AA32" s="19"/>
      <c r="AB32" s="18">
        <v>0</v>
      </c>
      <c r="AC32" s="18">
        <v>0</v>
      </c>
      <c r="AD32" s="19"/>
      <c r="AE32" s="17">
        <v>0</v>
      </c>
      <c r="AF32" s="17">
        <v>0</v>
      </c>
      <c r="AG32" s="17">
        <v>0</v>
      </c>
      <c r="AH32" s="21"/>
      <c r="AI32" s="21"/>
      <c r="AJ32" s="22"/>
      <c r="AK32" s="2" t="str">
        <f t="shared" si="0"/>
        <v>Verificar Valores</v>
      </c>
      <c r="AL32" t="e">
        <f>IF(D32&lt;&gt;"",IF(AK32&lt;&gt;"OK",IF(IFERROR(VLOOKUP(C32&amp;D32,[1]Radicacion!$I$2:$EK$30174,2,0),VLOOKUP(D32,[1]Radicacion!$I$2:$K$30174,2,0))&lt;&gt;"","NO EXIGIBLES"),""),"")</f>
        <v>#N/A</v>
      </c>
    </row>
    <row r="33" spans="1:38" x14ac:dyDescent="0.25">
      <c r="A33" s="14">
        <v>25</v>
      </c>
      <c r="B33" s="15" t="s">
        <v>46</v>
      </c>
      <c r="C33" s="14" t="s">
        <v>47</v>
      </c>
      <c r="D33" s="14" t="s">
        <v>72</v>
      </c>
      <c r="E33" s="16">
        <v>44224</v>
      </c>
      <c r="F33" s="16">
        <v>44224</v>
      </c>
      <c r="G33" s="17">
        <v>27310</v>
      </c>
      <c r="H33" s="18">
        <v>0</v>
      </c>
      <c r="I33" s="19"/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27310</v>
      </c>
      <c r="P33" s="20" t="s">
        <v>47</v>
      </c>
      <c r="Q33" s="17">
        <v>0</v>
      </c>
      <c r="R33" s="18">
        <v>0</v>
      </c>
      <c r="S33" s="18">
        <v>0</v>
      </c>
      <c r="T33" s="16" t="s">
        <v>47</v>
      </c>
      <c r="U33" s="18">
        <v>0</v>
      </c>
      <c r="V33" s="17">
        <v>0</v>
      </c>
      <c r="W33" s="16" t="s">
        <v>47</v>
      </c>
      <c r="X33" s="18">
        <v>0</v>
      </c>
      <c r="Y33" s="16" t="s">
        <v>47</v>
      </c>
      <c r="Z33" s="18">
        <v>0</v>
      </c>
      <c r="AA33" s="19"/>
      <c r="AB33" s="18">
        <v>0</v>
      </c>
      <c r="AC33" s="18">
        <v>0</v>
      </c>
      <c r="AD33" s="19"/>
      <c r="AE33" s="17">
        <v>0</v>
      </c>
      <c r="AF33" s="17">
        <v>0</v>
      </c>
      <c r="AG33" s="17">
        <v>0</v>
      </c>
      <c r="AH33" s="21"/>
      <c r="AI33" s="21"/>
      <c r="AJ33" s="22"/>
      <c r="AK33" s="2" t="str">
        <f t="shared" si="0"/>
        <v>Verificar Valores</v>
      </c>
      <c r="AL33" t="e">
        <f>IF(D33&lt;&gt;"",IF(AK33&lt;&gt;"OK",IF(IFERROR(VLOOKUP(C33&amp;D33,[1]Radicacion!$I$2:$EK$30174,2,0),VLOOKUP(D33,[1]Radicacion!$I$2:$K$30174,2,0))&lt;&gt;"","NO EXIGIBLES"),""),"")</f>
        <v>#N/A</v>
      </c>
    </row>
    <row r="34" spans="1:38" x14ac:dyDescent="0.25">
      <c r="A34" s="14">
        <v>26</v>
      </c>
      <c r="B34" s="15" t="s">
        <v>46</v>
      </c>
      <c r="C34" s="14" t="s">
        <v>47</v>
      </c>
      <c r="D34" s="14" t="s">
        <v>73</v>
      </c>
      <c r="E34" s="16">
        <v>44224</v>
      </c>
      <c r="F34" s="16">
        <v>44224</v>
      </c>
      <c r="G34" s="17">
        <v>31030</v>
      </c>
      <c r="H34" s="18">
        <v>0</v>
      </c>
      <c r="I34" s="19"/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31030</v>
      </c>
      <c r="P34" s="20" t="s">
        <v>47</v>
      </c>
      <c r="Q34" s="17">
        <v>0</v>
      </c>
      <c r="R34" s="18">
        <v>0</v>
      </c>
      <c r="S34" s="18">
        <v>0</v>
      </c>
      <c r="T34" s="16" t="s">
        <v>47</v>
      </c>
      <c r="U34" s="18">
        <v>0</v>
      </c>
      <c r="V34" s="17">
        <v>0</v>
      </c>
      <c r="W34" s="16" t="s">
        <v>47</v>
      </c>
      <c r="X34" s="18">
        <v>0</v>
      </c>
      <c r="Y34" s="16" t="s">
        <v>47</v>
      </c>
      <c r="Z34" s="18">
        <v>0</v>
      </c>
      <c r="AA34" s="19"/>
      <c r="AB34" s="18">
        <v>0</v>
      </c>
      <c r="AC34" s="18">
        <v>0</v>
      </c>
      <c r="AD34" s="19"/>
      <c r="AE34" s="17">
        <v>0</v>
      </c>
      <c r="AF34" s="17">
        <v>0</v>
      </c>
      <c r="AG34" s="17">
        <v>0</v>
      </c>
      <c r="AH34" s="21"/>
      <c r="AI34" s="21"/>
      <c r="AJ34" s="22"/>
      <c r="AK34" s="2" t="str">
        <f t="shared" si="0"/>
        <v>Verificar Valores</v>
      </c>
      <c r="AL34" t="e">
        <f>IF(D34&lt;&gt;"",IF(AK34&lt;&gt;"OK",IF(IFERROR(VLOOKUP(C34&amp;D34,[1]Radicacion!$I$2:$EK$30174,2,0),VLOOKUP(D34,[1]Radicacion!$I$2:$K$30174,2,0))&lt;&gt;"","NO EXIGIBLES"),""),"")</f>
        <v>#N/A</v>
      </c>
    </row>
    <row r="35" spans="1:38" x14ac:dyDescent="0.25">
      <c r="A35" s="14">
        <v>27</v>
      </c>
      <c r="B35" s="15" t="s">
        <v>46</v>
      </c>
      <c r="C35" s="14" t="s">
        <v>47</v>
      </c>
      <c r="D35" s="14" t="s">
        <v>74</v>
      </c>
      <c r="E35" s="16">
        <v>44224</v>
      </c>
      <c r="F35" s="16">
        <v>44224</v>
      </c>
      <c r="G35" s="17">
        <v>198020</v>
      </c>
      <c r="H35" s="18">
        <v>0</v>
      </c>
      <c r="I35" s="19"/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198020</v>
      </c>
      <c r="P35" s="20" t="s">
        <v>47</v>
      </c>
      <c r="Q35" s="17">
        <v>0</v>
      </c>
      <c r="R35" s="18">
        <v>0</v>
      </c>
      <c r="S35" s="18">
        <v>0</v>
      </c>
      <c r="T35" s="16" t="s">
        <v>47</v>
      </c>
      <c r="U35" s="18">
        <v>0</v>
      </c>
      <c r="V35" s="17">
        <v>0</v>
      </c>
      <c r="W35" s="16" t="s">
        <v>47</v>
      </c>
      <c r="X35" s="18">
        <v>0</v>
      </c>
      <c r="Y35" s="16" t="s">
        <v>47</v>
      </c>
      <c r="Z35" s="18">
        <v>0</v>
      </c>
      <c r="AA35" s="19"/>
      <c r="AB35" s="18">
        <v>0</v>
      </c>
      <c r="AC35" s="18">
        <v>0</v>
      </c>
      <c r="AD35" s="19"/>
      <c r="AE35" s="17">
        <v>0</v>
      </c>
      <c r="AF35" s="17">
        <v>0</v>
      </c>
      <c r="AG35" s="17">
        <v>0</v>
      </c>
      <c r="AH35" s="21"/>
      <c r="AI35" s="21"/>
      <c r="AJ35" s="22"/>
      <c r="AK35" s="2" t="str">
        <f t="shared" si="0"/>
        <v>Verificar Valores</v>
      </c>
      <c r="AL35" t="e">
        <f>IF(D35&lt;&gt;"",IF(AK35&lt;&gt;"OK",IF(IFERROR(VLOOKUP(C35&amp;D35,[1]Radicacion!$I$2:$EK$30174,2,0),VLOOKUP(D35,[1]Radicacion!$I$2:$K$30174,2,0))&lt;&gt;"","NO EXIGIBLES"),""),"")</f>
        <v>#N/A</v>
      </c>
    </row>
    <row r="36" spans="1:38" x14ac:dyDescent="0.25">
      <c r="A36" s="14">
        <v>28</v>
      </c>
      <c r="B36" s="15" t="s">
        <v>46</v>
      </c>
      <c r="C36" s="14" t="s">
        <v>47</v>
      </c>
      <c r="D36" s="14" t="s">
        <v>75</v>
      </c>
      <c r="E36" s="16">
        <v>44227</v>
      </c>
      <c r="F36" s="16">
        <v>44227</v>
      </c>
      <c r="G36" s="17">
        <v>302004</v>
      </c>
      <c r="H36" s="18">
        <v>0</v>
      </c>
      <c r="I36" s="19"/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302004</v>
      </c>
      <c r="P36" s="20" t="s">
        <v>47</v>
      </c>
      <c r="Q36" s="17">
        <v>0</v>
      </c>
      <c r="R36" s="18">
        <v>0</v>
      </c>
      <c r="S36" s="18">
        <v>0</v>
      </c>
      <c r="T36" s="16" t="s">
        <v>47</v>
      </c>
      <c r="U36" s="18">
        <v>0</v>
      </c>
      <c r="V36" s="17">
        <v>0</v>
      </c>
      <c r="W36" s="16" t="s">
        <v>47</v>
      </c>
      <c r="X36" s="18">
        <v>0</v>
      </c>
      <c r="Y36" s="16" t="s">
        <v>47</v>
      </c>
      <c r="Z36" s="18">
        <v>0</v>
      </c>
      <c r="AA36" s="19"/>
      <c r="AB36" s="18">
        <v>0</v>
      </c>
      <c r="AC36" s="18">
        <v>0</v>
      </c>
      <c r="AD36" s="19"/>
      <c r="AE36" s="17">
        <v>0</v>
      </c>
      <c r="AF36" s="17">
        <v>0</v>
      </c>
      <c r="AG36" s="17">
        <v>0</v>
      </c>
      <c r="AH36" s="21"/>
      <c r="AI36" s="21"/>
      <c r="AJ36" s="22"/>
      <c r="AK36" s="2" t="str">
        <f t="shared" si="0"/>
        <v>Verificar Valores</v>
      </c>
      <c r="AL36" t="e">
        <f>IF(D36&lt;&gt;"",IF(AK36&lt;&gt;"OK",IF(IFERROR(VLOOKUP(C36&amp;D36,[1]Radicacion!$I$2:$EK$30174,2,0),VLOOKUP(D36,[1]Radicacion!$I$2:$K$30174,2,0))&lt;&gt;"","NO EXIGIBLES"),""),"")</f>
        <v>#N/A</v>
      </c>
    </row>
    <row r="37" spans="1:38" x14ac:dyDescent="0.25">
      <c r="A37" s="14">
        <v>29</v>
      </c>
      <c r="B37" s="15" t="s">
        <v>46</v>
      </c>
      <c r="C37" s="14" t="s">
        <v>47</v>
      </c>
      <c r="D37" s="14" t="s">
        <v>76</v>
      </c>
      <c r="E37" s="16">
        <v>44231</v>
      </c>
      <c r="F37" s="16">
        <v>44231</v>
      </c>
      <c r="G37" s="17">
        <v>31590</v>
      </c>
      <c r="H37" s="18">
        <v>0</v>
      </c>
      <c r="I37" s="19"/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31590</v>
      </c>
      <c r="P37" s="20" t="s">
        <v>47</v>
      </c>
      <c r="Q37" s="17">
        <v>0</v>
      </c>
      <c r="R37" s="18">
        <v>0</v>
      </c>
      <c r="S37" s="18">
        <v>0</v>
      </c>
      <c r="T37" s="16" t="s">
        <v>47</v>
      </c>
      <c r="U37" s="18">
        <v>0</v>
      </c>
      <c r="V37" s="17">
        <v>0</v>
      </c>
      <c r="W37" s="16" t="s">
        <v>47</v>
      </c>
      <c r="X37" s="18">
        <v>0</v>
      </c>
      <c r="Y37" s="16" t="s">
        <v>47</v>
      </c>
      <c r="Z37" s="18">
        <v>0</v>
      </c>
      <c r="AA37" s="19"/>
      <c r="AB37" s="18">
        <v>0</v>
      </c>
      <c r="AC37" s="18">
        <v>0</v>
      </c>
      <c r="AD37" s="19"/>
      <c r="AE37" s="17">
        <v>0</v>
      </c>
      <c r="AF37" s="17">
        <v>0</v>
      </c>
      <c r="AG37" s="17">
        <v>0</v>
      </c>
      <c r="AH37" s="21"/>
      <c r="AI37" s="21"/>
      <c r="AJ37" s="22"/>
      <c r="AK37" s="2" t="str">
        <f t="shared" si="0"/>
        <v>Verificar Valores</v>
      </c>
      <c r="AL37" t="e">
        <f>IF(D37&lt;&gt;"",IF(AK37&lt;&gt;"OK",IF(IFERROR(VLOOKUP(C37&amp;D37,[1]Radicacion!$I$2:$EK$30174,2,0),VLOOKUP(D37,[1]Radicacion!$I$2:$K$30174,2,0))&lt;&gt;"","NO EXIGIBLES"),""),"")</f>
        <v>#N/A</v>
      </c>
    </row>
    <row r="38" spans="1:38" x14ac:dyDescent="0.25">
      <c r="A38" s="14">
        <v>30</v>
      </c>
      <c r="B38" s="15" t="s">
        <v>46</v>
      </c>
      <c r="C38" s="14" t="s">
        <v>47</v>
      </c>
      <c r="D38" s="14" t="s">
        <v>77</v>
      </c>
      <c r="E38" s="16">
        <v>44231</v>
      </c>
      <c r="F38" s="16">
        <v>44231</v>
      </c>
      <c r="G38" s="17">
        <v>65043</v>
      </c>
      <c r="H38" s="18">
        <v>0</v>
      </c>
      <c r="I38" s="19"/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65043</v>
      </c>
      <c r="P38" s="20" t="s">
        <v>47</v>
      </c>
      <c r="Q38" s="17">
        <v>0</v>
      </c>
      <c r="R38" s="18">
        <v>0</v>
      </c>
      <c r="S38" s="18">
        <v>0</v>
      </c>
      <c r="T38" s="16" t="s">
        <v>47</v>
      </c>
      <c r="U38" s="18">
        <v>0</v>
      </c>
      <c r="V38" s="17">
        <v>0</v>
      </c>
      <c r="W38" s="16" t="s">
        <v>47</v>
      </c>
      <c r="X38" s="18">
        <v>0</v>
      </c>
      <c r="Y38" s="16" t="s">
        <v>47</v>
      </c>
      <c r="Z38" s="18">
        <v>0</v>
      </c>
      <c r="AA38" s="19"/>
      <c r="AB38" s="18">
        <v>0</v>
      </c>
      <c r="AC38" s="18">
        <v>0</v>
      </c>
      <c r="AD38" s="19"/>
      <c r="AE38" s="17">
        <v>0</v>
      </c>
      <c r="AF38" s="17">
        <v>0</v>
      </c>
      <c r="AG38" s="17">
        <v>0</v>
      </c>
      <c r="AH38" s="21"/>
      <c r="AI38" s="21"/>
      <c r="AJ38" s="22"/>
      <c r="AK38" s="2" t="str">
        <f t="shared" si="0"/>
        <v>Verificar Valores</v>
      </c>
      <c r="AL38" t="e">
        <f>IF(D38&lt;&gt;"",IF(AK38&lt;&gt;"OK",IF(IFERROR(VLOOKUP(C38&amp;D38,[1]Radicacion!$I$2:$EK$30174,2,0),VLOOKUP(D38,[1]Radicacion!$I$2:$K$30174,2,0))&lt;&gt;"","NO EXIGIBLES"),""),"")</f>
        <v>#N/A</v>
      </c>
    </row>
    <row r="39" spans="1:38" x14ac:dyDescent="0.25">
      <c r="A39" s="14">
        <v>31</v>
      </c>
      <c r="B39" s="15" t="s">
        <v>46</v>
      </c>
      <c r="C39" s="14" t="s">
        <v>47</v>
      </c>
      <c r="D39" s="14" t="s">
        <v>78</v>
      </c>
      <c r="E39" s="16">
        <v>44231</v>
      </c>
      <c r="F39" s="16">
        <v>44231</v>
      </c>
      <c r="G39" s="17">
        <v>31590</v>
      </c>
      <c r="H39" s="18">
        <v>0</v>
      </c>
      <c r="I39" s="19"/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31590</v>
      </c>
      <c r="P39" s="20" t="s">
        <v>47</v>
      </c>
      <c r="Q39" s="17">
        <v>0</v>
      </c>
      <c r="R39" s="18">
        <v>0</v>
      </c>
      <c r="S39" s="18">
        <v>0</v>
      </c>
      <c r="T39" s="16" t="s">
        <v>47</v>
      </c>
      <c r="U39" s="18">
        <v>0</v>
      </c>
      <c r="V39" s="17">
        <v>0</v>
      </c>
      <c r="W39" s="16" t="s">
        <v>47</v>
      </c>
      <c r="X39" s="18">
        <v>0</v>
      </c>
      <c r="Y39" s="16" t="s">
        <v>47</v>
      </c>
      <c r="Z39" s="18">
        <v>0</v>
      </c>
      <c r="AA39" s="19"/>
      <c r="AB39" s="18">
        <v>0</v>
      </c>
      <c r="AC39" s="18">
        <v>0</v>
      </c>
      <c r="AD39" s="19"/>
      <c r="AE39" s="17">
        <v>0</v>
      </c>
      <c r="AF39" s="17">
        <v>0</v>
      </c>
      <c r="AG39" s="17">
        <v>0</v>
      </c>
      <c r="AH39" s="21"/>
      <c r="AI39" s="21"/>
      <c r="AJ39" s="22"/>
      <c r="AK39" s="2" t="str">
        <f t="shared" si="0"/>
        <v>Verificar Valores</v>
      </c>
      <c r="AL39" t="e">
        <f>IF(D39&lt;&gt;"",IF(AK39&lt;&gt;"OK",IF(IFERROR(VLOOKUP(C39&amp;D39,[1]Radicacion!$I$2:$EK$30174,2,0),VLOOKUP(D39,[1]Radicacion!$I$2:$K$30174,2,0))&lt;&gt;"","NO EXIGIBLES"),""),"")</f>
        <v>#N/A</v>
      </c>
    </row>
    <row r="40" spans="1:38" x14ac:dyDescent="0.25">
      <c r="A40" s="14">
        <v>32</v>
      </c>
      <c r="B40" s="15" t="s">
        <v>46</v>
      </c>
      <c r="C40" s="14" t="s">
        <v>47</v>
      </c>
      <c r="D40" s="14" t="s">
        <v>79</v>
      </c>
      <c r="E40" s="16">
        <v>44232</v>
      </c>
      <c r="F40" s="16">
        <v>44232</v>
      </c>
      <c r="G40" s="17">
        <v>31590</v>
      </c>
      <c r="H40" s="18">
        <v>0</v>
      </c>
      <c r="I40" s="19"/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31590</v>
      </c>
      <c r="P40" s="20" t="s">
        <v>47</v>
      </c>
      <c r="Q40" s="17">
        <v>0</v>
      </c>
      <c r="R40" s="18">
        <v>0</v>
      </c>
      <c r="S40" s="18">
        <v>0</v>
      </c>
      <c r="T40" s="16" t="s">
        <v>47</v>
      </c>
      <c r="U40" s="18">
        <v>0</v>
      </c>
      <c r="V40" s="17">
        <v>0</v>
      </c>
      <c r="W40" s="16" t="s">
        <v>47</v>
      </c>
      <c r="X40" s="18">
        <v>0</v>
      </c>
      <c r="Y40" s="16" t="s">
        <v>47</v>
      </c>
      <c r="Z40" s="18">
        <v>0</v>
      </c>
      <c r="AA40" s="19"/>
      <c r="AB40" s="18">
        <v>0</v>
      </c>
      <c r="AC40" s="18">
        <v>0</v>
      </c>
      <c r="AD40" s="19"/>
      <c r="AE40" s="17">
        <v>0</v>
      </c>
      <c r="AF40" s="17">
        <v>0</v>
      </c>
      <c r="AG40" s="17">
        <v>0</v>
      </c>
      <c r="AH40" s="21"/>
      <c r="AI40" s="21"/>
      <c r="AJ40" s="22"/>
      <c r="AK40" s="2" t="str">
        <f t="shared" si="0"/>
        <v>Verificar Valores</v>
      </c>
      <c r="AL40" t="e">
        <f>IF(D40&lt;&gt;"",IF(AK40&lt;&gt;"OK",IF(IFERROR(VLOOKUP(C40&amp;D40,[1]Radicacion!$I$2:$EK$30174,2,0),VLOOKUP(D40,[1]Radicacion!$I$2:$K$30174,2,0))&lt;&gt;"","NO EXIGIBLES"),""),"")</f>
        <v>#N/A</v>
      </c>
    </row>
    <row r="41" spans="1:38" x14ac:dyDescent="0.25">
      <c r="A41" s="14">
        <v>33</v>
      </c>
      <c r="B41" s="15" t="s">
        <v>46</v>
      </c>
      <c r="C41" s="14" t="s">
        <v>47</v>
      </c>
      <c r="D41" s="14" t="s">
        <v>80</v>
      </c>
      <c r="E41" s="16">
        <v>44236</v>
      </c>
      <c r="F41" s="16">
        <v>44236</v>
      </c>
      <c r="G41" s="17">
        <v>27000</v>
      </c>
      <c r="H41" s="18">
        <v>0</v>
      </c>
      <c r="I41" s="19"/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27000</v>
      </c>
      <c r="P41" s="20" t="s">
        <v>47</v>
      </c>
      <c r="Q41" s="17">
        <v>0</v>
      </c>
      <c r="R41" s="18">
        <v>0</v>
      </c>
      <c r="S41" s="18">
        <v>0</v>
      </c>
      <c r="T41" s="16" t="s">
        <v>47</v>
      </c>
      <c r="U41" s="18">
        <v>0</v>
      </c>
      <c r="V41" s="17">
        <v>0</v>
      </c>
      <c r="W41" s="16" t="s">
        <v>47</v>
      </c>
      <c r="X41" s="18">
        <v>0</v>
      </c>
      <c r="Y41" s="16" t="s">
        <v>47</v>
      </c>
      <c r="Z41" s="18">
        <v>0</v>
      </c>
      <c r="AA41" s="19"/>
      <c r="AB41" s="18">
        <v>0</v>
      </c>
      <c r="AC41" s="18">
        <v>0</v>
      </c>
      <c r="AD41" s="19"/>
      <c r="AE41" s="17">
        <v>0</v>
      </c>
      <c r="AF41" s="17">
        <v>0</v>
      </c>
      <c r="AG41" s="17">
        <v>0</v>
      </c>
      <c r="AH41" s="21"/>
      <c r="AI41" s="21"/>
      <c r="AJ41" s="22"/>
      <c r="AK41" s="2" t="str">
        <f t="shared" si="0"/>
        <v>Verificar Valores</v>
      </c>
      <c r="AL41" t="e">
        <f>IF(D41&lt;&gt;"",IF(AK41&lt;&gt;"OK",IF(IFERROR(VLOOKUP(C41&amp;D41,[1]Radicacion!$I$2:$EK$30174,2,0),VLOOKUP(D41,[1]Radicacion!$I$2:$K$30174,2,0))&lt;&gt;"","NO EXIGIBLES"),""),"")</f>
        <v>#N/A</v>
      </c>
    </row>
    <row r="42" spans="1:38" x14ac:dyDescent="0.25">
      <c r="A42" s="14">
        <v>34</v>
      </c>
      <c r="B42" s="15" t="s">
        <v>46</v>
      </c>
      <c r="C42" s="14" t="s">
        <v>47</v>
      </c>
      <c r="D42" s="14" t="s">
        <v>81</v>
      </c>
      <c r="E42" s="16">
        <v>44236</v>
      </c>
      <c r="F42" s="16">
        <v>44236</v>
      </c>
      <c r="G42" s="17">
        <v>9800</v>
      </c>
      <c r="H42" s="18">
        <v>0</v>
      </c>
      <c r="I42" s="19"/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9800</v>
      </c>
      <c r="P42" s="20" t="s">
        <v>47</v>
      </c>
      <c r="Q42" s="17">
        <v>0</v>
      </c>
      <c r="R42" s="18">
        <v>0</v>
      </c>
      <c r="S42" s="18">
        <v>0</v>
      </c>
      <c r="T42" s="16" t="s">
        <v>47</v>
      </c>
      <c r="U42" s="18">
        <v>0</v>
      </c>
      <c r="V42" s="17">
        <v>0</v>
      </c>
      <c r="W42" s="16" t="s">
        <v>47</v>
      </c>
      <c r="X42" s="18">
        <v>0</v>
      </c>
      <c r="Y42" s="16" t="s">
        <v>47</v>
      </c>
      <c r="Z42" s="18">
        <v>0</v>
      </c>
      <c r="AA42" s="19"/>
      <c r="AB42" s="18">
        <v>0</v>
      </c>
      <c r="AC42" s="18">
        <v>0</v>
      </c>
      <c r="AD42" s="19"/>
      <c r="AE42" s="17">
        <v>0</v>
      </c>
      <c r="AF42" s="17">
        <v>0</v>
      </c>
      <c r="AG42" s="17">
        <v>0</v>
      </c>
      <c r="AH42" s="21"/>
      <c r="AI42" s="21"/>
      <c r="AJ42" s="22"/>
      <c r="AK42" s="2" t="str">
        <f t="shared" si="0"/>
        <v>Verificar Valores</v>
      </c>
      <c r="AL42" t="e">
        <f>IF(D42&lt;&gt;"",IF(AK42&lt;&gt;"OK",IF(IFERROR(VLOOKUP(C42&amp;D42,[1]Radicacion!$I$2:$EK$30174,2,0),VLOOKUP(D42,[1]Radicacion!$I$2:$K$30174,2,0))&lt;&gt;"","NO EXIGIBLES"),""),"")</f>
        <v>#N/A</v>
      </c>
    </row>
    <row r="43" spans="1:38" x14ac:dyDescent="0.25">
      <c r="A43" s="14">
        <v>35</v>
      </c>
      <c r="B43" s="15" t="s">
        <v>46</v>
      </c>
      <c r="C43" s="14" t="s">
        <v>47</v>
      </c>
      <c r="D43" s="14" t="s">
        <v>82</v>
      </c>
      <c r="E43" s="16">
        <v>44238</v>
      </c>
      <c r="F43" s="16">
        <v>44238</v>
      </c>
      <c r="G43" s="17">
        <v>27000</v>
      </c>
      <c r="H43" s="18">
        <v>0</v>
      </c>
      <c r="I43" s="19"/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27000</v>
      </c>
      <c r="P43" s="20" t="s">
        <v>47</v>
      </c>
      <c r="Q43" s="17">
        <v>0</v>
      </c>
      <c r="R43" s="18">
        <v>0</v>
      </c>
      <c r="S43" s="18">
        <v>0</v>
      </c>
      <c r="T43" s="16" t="s">
        <v>47</v>
      </c>
      <c r="U43" s="18">
        <v>0</v>
      </c>
      <c r="V43" s="17">
        <v>0</v>
      </c>
      <c r="W43" s="16" t="s">
        <v>47</v>
      </c>
      <c r="X43" s="18">
        <v>0</v>
      </c>
      <c r="Y43" s="16" t="s">
        <v>47</v>
      </c>
      <c r="Z43" s="18">
        <v>0</v>
      </c>
      <c r="AA43" s="19"/>
      <c r="AB43" s="18">
        <v>0</v>
      </c>
      <c r="AC43" s="18">
        <v>0</v>
      </c>
      <c r="AD43" s="19"/>
      <c r="AE43" s="17">
        <v>0</v>
      </c>
      <c r="AF43" s="17">
        <v>0</v>
      </c>
      <c r="AG43" s="17">
        <v>0</v>
      </c>
      <c r="AH43" s="21"/>
      <c r="AI43" s="21"/>
      <c r="AJ43" s="22"/>
      <c r="AK43" s="2" t="str">
        <f t="shared" si="0"/>
        <v>Verificar Valores</v>
      </c>
      <c r="AL43" t="e">
        <f>IF(D43&lt;&gt;"",IF(AK43&lt;&gt;"OK",IF(IFERROR(VLOOKUP(C43&amp;D43,[1]Radicacion!$I$2:$EK$30174,2,0),VLOOKUP(D43,[1]Radicacion!$I$2:$K$30174,2,0))&lt;&gt;"","NO EXIGIBLES"),""),"")</f>
        <v>#N/A</v>
      </c>
    </row>
    <row r="44" spans="1:38" x14ac:dyDescent="0.25">
      <c r="A44" s="14">
        <v>36</v>
      </c>
      <c r="B44" s="15" t="s">
        <v>46</v>
      </c>
      <c r="C44" s="14" t="s">
        <v>47</v>
      </c>
      <c r="D44" s="14" t="s">
        <v>83</v>
      </c>
      <c r="E44" s="16">
        <v>44238</v>
      </c>
      <c r="F44" s="16">
        <v>44238</v>
      </c>
      <c r="G44" s="17">
        <v>23600</v>
      </c>
      <c r="H44" s="18">
        <v>0</v>
      </c>
      <c r="I44" s="19"/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23600</v>
      </c>
      <c r="P44" s="20" t="s">
        <v>47</v>
      </c>
      <c r="Q44" s="17">
        <v>0</v>
      </c>
      <c r="R44" s="18">
        <v>0</v>
      </c>
      <c r="S44" s="18">
        <v>0</v>
      </c>
      <c r="T44" s="16" t="s">
        <v>47</v>
      </c>
      <c r="U44" s="18">
        <v>0</v>
      </c>
      <c r="V44" s="17">
        <v>0</v>
      </c>
      <c r="W44" s="16" t="s">
        <v>47</v>
      </c>
      <c r="X44" s="18">
        <v>0</v>
      </c>
      <c r="Y44" s="16" t="s">
        <v>47</v>
      </c>
      <c r="Z44" s="18">
        <v>0</v>
      </c>
      <c r="AA44" s="19"/>
      <c r="AB44" s="18">
        <v>0</v>
      </c>
      <c r="AC44" s="18">
        <v>0</v>
      </c>
      <c r="AD44" s="19"/>
      <c r="AE44" s="17">
        <v>0</v>
      </c>
      <c r="AF44" s="17">
        <v>0</v>
      </c>
      <c r="AG44" s="17">
        <v>0</v>
      </c>
      <c r="AH44" s="21"/>
      <c r="AI44" s="21"/>
      <c r="AJ44" s="22"/>
      <c r="AK44" s="2" t="str">
        <f t="shared" si="0"/>
        <v>Verificar Valores</v>
      </c>
      <c r="AL44" t="e">
        <f>IF(D44&lt;&gt;"",IF(AK44&lt;&gt;"OK",IF(IFERROR(VLOOKUP(C44&amp;D44,[1]Radicacion!$I$2:$EK$30174,2,0),VLOOKUP(D44,[1]Radicacion!$I$2:$K$30174,2,0))&lt;&gt;"","NO EXIGIBLES"),""),"")</f>
        <v>#N/A</v>
      </c>
    </row>
    <row r="45" spans="1:38" x14ac:dyDescent="0.25">
      <c r="A45" s="14">
        <v>37</v>
      </c>
      <c r="B45" s="15" t="s">
        <v>46</v>
      </c>
      <c r="C45" s="14" t="s">
        <v>47</v>
      </c>
      <c r="D45" s="14" t="s">
        <v>84</v>
      </c>
      <c r="E45" s="16">
        <v>44238</v>
      </c>
      <c r="F45" s="16">
        <v>44238</v>
      </c>
      <c r="G45" s="17">
        <v>55821</v>
      </c>
      <c r="H45" s="18">
        <v>0</v>
      </c>
      <c r="I45" s="19"/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55821</v>
      </c>
      <c r="P45" s="20" t="s">
        <v>47</v>
      </c>
      <c r="Q45" s="17">
        <v>0</v>
      </c>
      <c r="R45" s="18">
        <v>0</v>
      </c>
      <c r="S45" s="18">
        <v>0</v>
      </c>
      <c r="T45" s="16" t="s">
        <v>47</v>
      </c>
      <c r="U45" s="18">
        <v>0</v>
      </c>
      <c r="V45" s="17">
        <v>0</v>
      </c>
      <c r="W45" s="16" t="s">
        <v>47</v>
      </c>
      <c r="X45" s="18">
        <v>0</v>
      </c>
      <c r="Y45" s="16" t="s">
        <v>47</v>
      </c>
      <c r="Z45" s="18">
        <v>0</v>
      </c>
      <c r="AA45" s="19"/>
      <c r="AB45" s="18">
        <v>0</v>
      </c>
      <c r="AC45" s="18">
        <v>0</v>
      </c>
      <c r="AD45" s="19"/>
      <c r="AE45" s="17">
        <v>0</v>
      </c>
      <c r="AF45" s="17">
        <v>0</v>
      </c>
      <c r="AG45" s="17">
        <v>0</v>
      </c>
      <c r="AH45" s="21"/>
      <c r="AI45" s="21"/>
      <c r="AJ45" s="22"/>
      <c r="AK45" s="2" t="str">
        <f t="shared" si="0"/>
        <v>Verificar Valores</v>
      </c>
      <c r="AL45" t="e">
        <f>IF(D45&lt;&gt;"",IF(AK45&lt;&gt;"OK",IF(IFERROR(VLOOKUP(C45&amp;D45,[1]Radicacion!$I$2:$EK$30174,2,0),VLOOKUP(D45,[1]Radicacion!$I$2:$K$30174,2,0))&lt;&gt;"","NO EXIGIBLES"),""),"")</f>
        <v>#N/A</v>
      </c>
    </row>
    <row r="46" spans="1:38" x14ac:dyDescent="0.25">
      <c r="A46" s="14">
        <v>38</v>
      </c>
      <c r="B46" s="15" t="s">
        <v>46</v>
      </c>
      <c r="C46" s="14" t="s">
        <v>47</v>
      </c>
      <c r="D46" s="14" t="s">
        <v>85</v>
      </c>
      <c r="E46" s="16">
        <v>44239</v>
      </c>
      <c r="F46" s="16">
        <v>44239</v>
      </c>
      <c r="G46" s="17">
        <v>27000</v>
      </c>
      <c r="H46" s="18">
        <v>0</v>
      </c>
      <c r="I46" s="19"/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27000</v>
      </c>
      <c r="P46" s="20" t="s">
        <v>47</v>
      </c>
      <c r="Q46" s="17">
        <v>0</v>
      </c>
      <c r="R46" s="18">
        <v>0</v>
      </c>
      <c r="S46" s="18">
        <v>0</v>
      </c>
      <c r="T46" s="16" t="s">
        <v>47</v>
      </c>
      <c r="U46" s="18">
        <v>0</v>
      </c>
      <c r="V46" s="17">
        <v>0</v>
      </c>
      <c r="W46" s="16" t="s">
        <v>47</v>
      </c>
      <c r="X46" s="18">
        <v>0</v>
      </c>
      <c r="Y46" s="16" t="s">
        <v>47</v>
      </c>
      <c r="Z46" s="18">
        <v>0</v>
      </c>
      <c r="AA46" s="19"/>
      <c r="AB46" s="18">
        <v>0</v>
      </c>
      <c r="AC46" s="18">
        <v>0</v>
      </c>
      <c r="AD46" s="19"/>
      <c r="AE46" s="17">
        <v>0</v>
      </c>
      <c r="AF46" s="17">
        <v>0</v>
      </c>
      <c r="AG46" s="17">
        <v>0</v>
      </c>
      <c r="AH46" s="21"/>
      <c r="AI46" s="21"/>
      <c r="AJ46" s="22"/>
      <c r="AK46" s="2" t="str">
        <f t="shared" si="0"/>
        <v>Verificar Valores</v>
      </c>
      <c r="AL46" t="e">
        <f>IF(D46&lt;&gt;"",IF(AK46&lt;&gt;"OK",IF(IFERROR(VLOOKUP(C46&amp;D46,[1]Radicacion!$I$2:$EK$30174,2,0),VLOOKUP(D46,[1]Radicacion!$I$2:$K$30174,2,0))&lt;&gt;"","NO EXIGIBLES"),""),"")</f>
        <v>#N/A</v>
      </c>
    </row>
    <row r="47" spans="1:38" x14ac:dyDescent="0.25">
      <c r="A47" s="14">
        <v>39</v>
      </c>
      <c r="B47" s="15" t="s">
        <v>46</v>
      </c>
      <c r="C47" s="14" t="s">
        <v>47</v>
      </c>
      <c r="D47" s="14" t="s">
        <v>86</v>
      </c>
      <c r="E47" s="16">
        <v>44242</v>
      </c>
      <c r="F47" s="16">
        <v>44242</v>
      </c>
      <c r="G47" s="17">
        <v>40433</v>
      </c>
      <c r="H47" s="18">
        <v>0</v>
      </c>
      <c r="I47" s="19"/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40433</v>
      </c>
      <c r="P47" s="20" t="s">
        <v>47</v>
      </c>
      <c r="Q47" s="17">
        <v>0</v>
      </c>
      <c r="R47" s="18">
        <v>0</v>
      </c>
      <c r="S47" s="18">
        <v>0</v>
      </c>
      <c r="T47" s="16" t="s">
        <v>47</v>
      </c>
      <c r="U47" s="18">
        <v>0</v>
      </c>
      <c r="V47" s="17">
        <v>0</v>
      </c>
      <c r="W47" s="16" t="s">
        <v>47</v>
      </c>
      <c r="X47" s="18">
        <v>0</v>
      </c>
      <c r="Y47" s="16" t="s">
        <v>47</v>
      </c>
      <c r="Z47" s="18">
        <v>0</v>
      </c>
      <c r="AA47" s="19"/>
      <c r="AB47" s="18">
        <v>0</v>
      </c>
      <c r="AC47" s="18">
        <v>0</v>
      </c>
      <c r="AD47" s="19"/>
      <c r="AE47" s="17">
        <v>0</v>
      </c>
      <c r="AF47" s="17">
        <v>0</v>
      </c>
      <c r="AG47" s="17">
        <v>0</v>
      </c>
      <c r="AH47" s="21"/>
      <c r="AI47" s="21"/>
      <c r="AJ47" s="22"/>
      <c r="AK47" s="2" t="str">
        <f t="shared" si="0"/>
        <v>Verificar Valores</v>
      </c>
      <c r="AL47" t="e">
        <f>IF(D47&lt;&gt;"",IF(AK47&lt;&gt;"OK",IF(IFERROR(VLOOKUP(C47&amp;D47,[1]Radicacion!$I$2:$EK$30174,2,0),VLOOKUP(D47,[1]Radicacion!$I$2:$K$30174,2,0))&lt;&gt;"","NO EXIGIBLES"),""),"")</f>
        <v>#N/A</v>
      </c>
    </row>
    <row r="48" spans="1:38" x14ac:dyDescent="0.25">
      <c r="A48" s="14">
        <v>40</v>
      </c>
      <c r="B48" s="15" t="s">
        <v>46</v>
      </c>
      <c r="C48" s="14" t="s">
        <v>47</v>
      </c>
      <c r="D48" s="14" t="s">
        <v>87</v>
      </c>
      <c r="E48" s="16">
        <v>44242</v>
      </c>
      <c r="F48" s="16">
        <v>44242</v>
      </c>
      <c r="G48" s="17">
        <v>31030</v>
      </c>
      <c r="H48" s="18">
        <v>0</v>
      </c>
      <c r="I48" s="19"/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31030</v>
      </c>
      <c r="P48" s="20" t="s">
        <v>47</v>
      </c>
      <c r="Q48" s="17">
        <v>0</v>
      </c>
      <c r="R48" s="18">
        <v>0</v>
      </c>
      <c r="S48" s="18">
        <v>0</v>
      </c>
      <c r="T48" s="16" t="s">
        <v>47</v>
      </c>
      <c r="U48" s="18">
        <v>0</v>
      </c>
      <c r="V48" s="17">
        <v>0</v>
      </c>
      <c r="W48" s="16" t="s">
        <v>47</v>
      </c>
      <c r="X48" s="18">
        <v>0</v>
      </c>
      <c r="Y48" s="16" t="s">
        <v>47</v>
      </c>
      <c r="Z48" s="18">
        <v>0</v>
      </c>
      <c r="AA48" s="19"/>
      <c r="AB48" s="18">
        <v>0</v>
      </c>
      <c r="AC48" s="18">
        <v>0</v>
      </c>
      <c r="AD48" s="19"/>
      <c r="AE48" s="17">
        <v>0</v>
      </c>
      <c r="AF48" s="17">
        <v>0</v>
      </c>
      <c r="AG48" s="17">
        <v>0</v>
      </c>
      <c r="AH48" s="21"/>
      <c r="AI48" s="21"/>
      <c r="AJ48" s="22"/>
      <c r="AK48" s="2" t="str">
        <f t="shared" si="0"/>
        <v>Verificar Valores</v>
      </c>
      <c r="AL48" t="e">
        <f>IF(D48&lt;&gt;"",IF(AK48&lt;&gt;"OK",IF(IFERROR(VLOOKUP(C48&amp;D48,[1]Radicacion!$I$2:$EK$30174,2,0),VLOOKUP(D48,[1]Radicacion!$I$2:$K$30174,2,0))&lt;&gt;"","NO EXIGIBLES"),""),"")</f>
        <v>#N/A</v>
      </c>
    </row>
    <row r="49" spans="1:38" x14ac:dyDescent="0.25">
      <c r="A49" s="14">
        <v>41</v>
      </c>
      <c r="B49" s="15" t="s">
        <v>46</v>
      </c>
      <c r="C49" s="14" t="s">
        <v>47</v>
      </c>
      <c r="D49" s="14" t="s">
        <v>88</v>
      </c>
      <c r="E49" s="16">
        <v>44242</v>
      </c>
      <c r="F49" s="16">
        <v>44242</v>
      </c>
      <c r="G49" s="17">
        <v>27310</v>
      </c>
      <c r="H49" s="18">
        <v>0</v>
      </c>
      <c r="I49" s="19"/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27310</v>
      </c>
      <c r="P49" s="20" t="s">
        <v>47</v>
      </c>
      <c r="Q49" s="17">
        <v>0</v>
      </c>
      <c r="R49" s="18">
        <v>0</v>
      </c>
      <c r="S49" s="18">
        <v>0</v>
      </c>
      <c r="T49" s="16" t="s">
        <v>47</v>
      </c>
      <c r="U49" s="18">
        <v>0</v>
      </c>
      <c r="V49" s="17">
        <v>0</v>
      </c>
      <c r="W49" s="16" t="s">
        <v>47</v>
      </c>
      <c r="X49" s="18">
        <v>0</v>
      </c>
      <c r="Y49" s="16" t="s">
        <v>47</v>
      </c>
      <c r="Z49" s="18">
        <v>0</v>
      </c>
      <c r="AA49" s="19"/>
      <c r="AB49" s="18">
        <v>0</v>
      </c>
      <c r="AC49" s="18">
        <v>0</v>
      </c>
      <c r="AD49" s="19"/>
      <c r="AE49" s="17">
        <v>0</v>
      </c>
      <c r="AF49" s="17">
        <v>0</v>
      </c>
      <c r="AG49" s="17">
        <v>0</v>
      </c>
      <c r="AH49" s="21"/>
      <c r="AI49" s="21"/>
      <c r="AJ49" s="22"/>
      <c r="AK49" s="2" t="str">
        <f t="shared" si="0"/>
        <v>Verificar Valores</v>
      </c>
      <c r="AL49" t="e">
        <f>IF(D49&lt;&gt;"",IF(AK49&lt;&gt;"OK",IF(IFERROR(VLOOKUP(C49&amp;D49,[1]Radicacion!$I$2:$EK$30174,2,0),VLOOKUP(D49,[1]Radicacion!$I$2:$K$30174,2,0))&lt;&gt;"","NO EXIGIBLES"),""),"")</f>
        <v>#N/A</v>
      </c>
    </row>
    <row r="50" spans="1:38" x14ac:dyDescent="0.25">
      <c r="A50" s="14">
        <v>42</v>
      </c>
      <c r="B50" s="15" t="s">
        <v>46</v>
      </c>
      <c r="C50" s="14" t="s">
        <v>47</v>
      </c>
      <c r="D50" s="14" t="s">
        <v>89</v>
      </c>
      <c r="E50" s="16">
        <v>44242</v>
      </c>
      <c r="F50" s="16">
        <v>44242</v>
      </c>
      <c r="G50" s="17">
        <v>18390</v>
      </c>
      <c r="H50" s="18">
        <v>0</v>
      </c>
      <c r="I50" s="19"/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18390</v>
      </c>
      <c r="P50" s="20" t="s">
        <v>47</v>
      </c>
      <c r="Q50" s="17">
        <v>0</v>
      </c>
      <c r="R50" s="18">
        <v>0</v>
      </c>
      <c r="S50" s="18">
        <v>0</v>
      </c>
      <c r="T50" s="16" t="s">
        <v>47</v>
      </c>
      <c r="U50" s="18">
        <v>0</v>
      </c>
      <c r="V50" s="17">
        <v>0</v>
      </c>
      <c r="W50" s="16" t="s">
        <v>47</v>
      </c>
      <c r="X50" s="18">
        <v>0</v>
      </c>
      <c r="Y50" s="16" t="s">
        <v>47</v>
      </c>
      <c r="Z50" s="18">
        <v>0</v>
      </c>
      <c r="AA50" s="19"/>
      <c r="AB50" s="18">
        <v>0</v>
      </c>
      <c r="AC50" s="18">
        <v>0</v>
      </c>
      <c r="AD50" s="19"/>
      <c r="AE50" s="17">
        <v>0</v>
      </c>
      <c r="AF50" s="17">
        <v>0</v>
      </c>
      <c r="AG50" s="17">
        <v>0</v>
      </c>
      <c r="AH50" s="21"/>
      <c r="AI50" s="21"/>
      <c r="AJ50" s="22"/>
      <c r="AK50" s="2" t="str">
        <f t="shared" si="0"/>
        <v>Verificar Valores</v>
      </c>
      <c r="AL50" t="e">
        <f>IF(D50&lt;&gt;"",IF(AK50&lt;&gt;"OK",IF(IFERROR(VLOOKUP(C50&amp;D50,[1]Radicacion!$I$2:$EK$30174,2,0),VLOOKUP(D50,[1]Radicacion!$I$2:$K$30174,2,0))&lt;&gt;"","NO EXIGIBLES"),""),"")</f>
        <v>#N/A</v>
      </c>
    </row>
    <row r="51" spans="1:38" x14ac:dyDescent="0.25">
      <c r="A51" s="14">
        <v>43</v>
      </c>
      <c r="B51" s="15" t="s">
        <v>46</v>
      </c>
      <c r="C51" s="14" t="s">
        <v>47</v>
      </c>
      <c r="D51" s="14" t="s">
        <v>90</v>
      </c>
      <c r="E51" s="16">
        <v>44243</v>
      </c>
      <c r="F51" s="16">
        <v>44243</v>
      </c>
      <c r="G51" s="17">
        <v>178300</v>
      </c>
      <c r="H51" s="18">
        <v>0</v>
      </c>
      <c r="I51" s="19"/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178300</v>
      </c>
      <c r="P51" s="20" t="s">
        <v>47</v>
      </c>
      <c r="Q51" s="17">
        <v>0</v>
      </c>
      <c r="R51" s="18">
        <v>0</v>
      </c>
      <c r="S51" s="18">
        <v>0</v>
      </c>
      <c r="T51" s="16" t="s">
        <v>47</v>
      </c>
      <c r="U51" s="18">
        <v>0</v>
      </c>
      <c r="V51" s="17">
        <v>0</v>
      </c>
      <c r="W51" s="16" t="s">
        <v>47</v>
      </c>
      <c r="X51" s="18">
        <v>0</v>
      </c>
      <c r="Y51" s="16" t="s">
        <v>47</v>
      </c>
      <c r="Z51" s="18">
        <v>0</v>
      </c>
      <c r="AA51" s="19"/>
      <c r="AB51" s="18">
        <v>0</v>
      </c>
      <c r="AC51" s="18">
        <v>0</v>
      </c>
      <c r="AD51" s="19"/>
      <c r="AE51" s="17">
        <v>0</v>
      </c>
      <c r="AF51" s="17">
        <v>0</v>
      </c>
      <c r="AG51" s="17">
        <v>0</v>
      </c>
      <c r="AH51" s="21"/>
      <c r="AI51" s="21"/>
      <c r="AJ51" s="22"/>
      <c r="AK51" s="2" t="str">
        <f t="shared" si="0"/>
        <v>Verificar Valores</v>
      </c>
      <c r="AL51" t="e">
        <f>IF(D51&lt;&gt;"",IF(AK51&lt;&gt;"OK",IF(IFERROR(VLOOKUP(C51&amp;D51,[1]Radicacion!$I$2:$EK$30174,2,0),VLOOKUP(D51,[1]Radicacion!$I$2:$K$30174,2,0))&lt;&gt;"","NO EXIGIBLES"),""),"")</f>
        <v>#N/A</v>
      </c>
    </row>
    <row r="52" spans="1:38" x14ac:dyDescent="0.25">
      <c r="A52" s="14">
        <v>44</v>
      </c>
      <c r="B52" s="15" t="s">
        <v>46</v>
      </c>
      <c r="C52" s="14" t="s">
        <v>47</v>
      </c>
      <c r="D52" s="14" t="s">
        <v>91</v>
      </c>
      <c r="E52" s="16">
        <v>44243</v>
      </c>
      <c r="F52" s="16">
        <v>44243</v>
      </c>
      <c r="G52" s="17">
        <v>586666</v>
      </c>
      <c r="H52" s="18">
        <v>0</v>
      </c>
      <c r="I52" s="19"/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586666</v>
      </c>
      <c r="P52" s="20" t="s">
        <v>47</v>
      </c>
      <c r="Q52" s="17">
        <v>0</v>
      </c>
      <c r="R52" s="18">
        <v>0</v>
      </c>
      <c r="S52" s="18">
        <v>0</v>
      </c>
      <c r="T52" s="16" t="s">
        <v>47</v>
      </c>
      <c r="U52" s="18">
        <v>0</v>
      </c>
      <c r="V52" s="17">
        <v>0</v>
      </c>
      <c r="W52" s="16" t="s">
        <v>47</v>
      </c>
      <c r="X52" s="18">
        <v>0</v>
      </c>
      <c r="Y52" s="16" t="s">
        <v>47</v>
      </c>
      <c r="Z52" s="18">
        <v>0</v>
      </c>
      <c r="AA52" s="19"/>
      <c r="AB52" s="18">
        <v>0</v>
      </c>
      <c r="AC52" s="18">
        <v>0</v>
      </c>
      <c r="AD52" s="19"/>
      <c r="AE52" s="17">
        <v>0</v>
      </c>
      <c r="AF52" s="17">
        <v>0</v>
      </c>
      <c r="AG52" s="17">
        <v>0</v>
      </c>
      <c r="AH52" s="21"/>
      <c r="AI52" s="21"/>
      <c r="AJ52" s="22"/>
      <c r="AK52" s="2" t="str">
        <f t="shared" si="0"/>
        <v>Verificar Valores</v>
      </c>
      <c r="AL52" t="e">
        <f>IF(D52&lt;&gt;"",IF(AK52&lt;&gt;"OK",IF(IFERROR(VLOOKUP(C52&amp;D52,[1]Radicacion!$I$2:$EK$30174,2,0),VLOOKUP(D52,[1]Radicacion!$I$2:$K$30174,2,0))&lt;&gt;"","NO EXIGIBLES"),""),"")</f>
        <v>#N/A</v>
      </c>
    </row>
    <row r="53" spans="1:38" x14ac:dyDescent="0.25">
      <c r="A53" s="14">
        <v>45</v>
      </c>
      <c r="B53" s="15" t="s">
        <v>46</v>
      </c>
      <c r="C53" s="14" t="s">
        <v>47</v>
      </c>
      <c r="D53" s="14" t="s">
        <v>92</v>
      </c>
      <c r="E53" s="16">
        <v>44244</v>
      </c>
      <c r="F53" s="16">
        <v>44244</v>
      </c>
      <c r="G53" s="17">
        <v>27000</v>
      </c>
      <c r="H53" s="18">
        <v>0</v>
      </c>
      <c r="I53" s="19"/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27000</v>
      </c>
      <c r="P53" s="20" t="s">
        <v>47</v>
      </c>
      <c r="Q53" s="17">
        <v>0</v>
      </c>
      <c r="R53" s="18">
        <v>0</v>
      </c>
      <c r="S53" s="18">
        <v>0</v>
      </c>
      <c r="T53" s="16" t="s">
        <v>47</v>
      </c>
      <c r="U53" s="18">
        <v>0</v>
      </c>
      <c r="V53" s="17">
        <v>0</v>
      </c>
      <c r="W53" s="16" t="s">
        <v>47</v>
      </c>
      <c r="X53" s="18">
        <v>0</v>
      </c>
      <c r="Y53" s="16" t="s">
        <v>47</v>
      </c>
      <c r="Z53" s="18">
        <v>0</v>
      </c>
      <c r="AA53" s="19"/>
      <c r="AB53" s="18">
        <v>0</v>
      </c>
      <c r="AC53" s="18">
        <v>0</v>
      </c>
      <c r="AD53" s="19"/>
      <c r="AE53" s="17">
        <v>0</v>
      </c>
      <c r="AF53" s="17">
        <v>0</v>
      </c>
      <c r="AG53" s="17">
        <v>0</v>
      </c>
      <c r="AH53" s="21"/>
      <c r="AI53" s="21"/>
      <c r="AJ53" s="22"/>
      <c r="AK53" s="2" t="str">
        <f t="shared" si="0"/>
        <v>Verificar Valores</v>
      </c>
      <c r="AL53" t="e">
        <f>IF(D53&lt;&gt;"",IF(AK53&lt;&gt;"OK",IF(IFERROR(VLOOKUP(C53&amp;D53,[1]Radicacion!$I$2:$EK$30174,2,0),VLOOKUP(D53,[1]Radicacion!$I$2:$K$30174,2,0))&lt;&gt;"","NO EXIGIBLES"),""),"")</f>
        <v>#N/A</v>
      </c>
    </row>
    <row r="54" spans="1:38" x14ac:dyDescent="0.25">
      <c r="A54" s="14">
        <v>46</v>
      </c>
      <c r="B54" s="15" t="s">
        <v>46</v>
      </c>
      <c r="C54" s="14" t="s">
        <v>47</v>
      </c>
      <c r="D54" s="14" t="s">
        <v>93</v>
      </c>
      <c r="E54" s="16">
        <v>44244</v>
      </c>
      <c r="F54" s="16">
        <v>44244</v>
      </c>
      <c r="G54" s="17">
        <v>12100</v>
      </c>
      <c r="H54" s="18">
        <v>0</v>
      </c>
      <c r="I54" s="19"/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12100</v>
      </c>
      <c r="P54" s="20" t="s">
        <v>47</v>
      </c>
      <c r="Q54" s="17">
        <v>0</v>
      </c>
      <c r="R54" s="18">
        <v>0</v>
      </c>
      <c r="S54" s="18">
        <v>0</v>
      </c>
      <c r="T54" s="16" t="s">
        <v>47</v>
      </c>
      <c r="U54" s="18">
        <v>0</v>
      </c>
      <c r="V54" s="17">
        <v>0</v>
      </c>
      <c r="W54" s="16" t="s">
        <v>47</v>
      </c>
      <c r="X54" s="18">
        <v>0</v>
      </c>
      <c r="Y54" s="16" t="s">
        <v>47</v>
      </c>
      <c r="Z54" s="18">
        <v>0</v>
      </c>
      <c r="AA54" s="19"/>
      <c r="AB54" s="18">
        <v>0</v>
      </c>
      <c r="AC54" s="18">
        <v>0</v>
      </c>
      <c r="AD54" s="19"/>
      <c r="AE54" s="17">
        <v>0</v>
      </c>
      <c r="AF54" s="17">
        <v>0</v>
      </c>
      <c r="AG54" s="17">
        <v>0</v>
      </c>
      <c r="AH54" s="21"/>
      <c r="AI54" s="21"/>
      <c r="AJ54" s="22"/>
      <c r="AK54" s="2" t="str">
        <f t="shared" si="0"/>
        <v>Verificar Valores</v>
      </c>
      <c r="AL54" t="e">
        <f>IF(D54&lt;&gt;"",IF(AK54&lt;&gt;"OK",IF(IFERROR(VLOOKUP(C54&amp;D54,[1]Radicacion!$I$2:$EK$30174,2,0),VLOOKUP(D54,[1]Radicacion!$I$2:$K$30174,2,0))&lt;&gt;"","NO EXIGIBLES"),""),"")</f>
        <v>#N/A</v>
      </c>
    </row>
    <row r="55" spans="1:38" x14ac:dyDescent="0.25">
      <c r="A55" s="14">
        <v>47</v>
      </c>
      <c r="B55" s="15" t="s">
        <v>46</v>
      </c>
      <c r="C55" s="14" t="s">
        <v>47</v>
      </c>
      <c r="D55" s="14" t="s">
        <v>94</v>
      </c>
      <c r="E55" s="16">
        <v>44244</v>
      </c>
      <c r="F55" s="16">
        <v>44244</v>
      </c>
      <c r="G55" s="17">
        <v>70200</v>
      </c>
      <c r="H55" s="18">
        <v>0</v>
      </c>
      <c r="I55" s="19"/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70200</v>
      </c>
      <c r="P55" s="20" t="s">
        <v>47</v>
      </c>
      <c r="Q55" s="17">
        <v>0</v>
      </c>
      <c r="R55" s="18">
        <v>0</v>
      </c>
      <c r="S55" s="18">
        <v>0</v>
      </c>
      <c r="T55" s="16" t="s">
        <v>47</v>
      </c>
      <c r="U55" s="18">
        <v>0</v>
      </c>
      <c r="V55" s="17">
        <v>0</v>
      </c>
      <c r="W55" s="16" t="s">
        <v>47</v>
      </c>
      <c r="X55" s="18">
        <v>0</v>
      </c>
      <c r="Y55" s="16" t="s">
        <v>47</v>
      </c>
      <c r="Z55" s="18">
        <v>0</v>
      </c>
      <c r="AA55" s="19"/>
      <c r="AB55" s="18">
        <v>0</v>
      </c>
      <c r="AC55" s="18">
        <v>0</v>
      </c>
      <c r="AD55" s="19"/>
      <c r="AE55" s="17">
        <v>0</v>
      </c>
      <c r="AF55" s="17">
        <v>0</v>
      </c>
      <c r="AG55" s="17">
        <v>0</v>
      </c>
      <c r="AH55" s="21"/>
      <c r="AI55" s="21"/>
      <c r="AJ55" s="22"/>
      <c r="AK55" s="2" t="str">
        <f t="shared" si="0"/>
        <v>Verificar Valores</v>
      </c>
      <c r="AL55" t="e">
        <f>IF(D55&lt;&gt;"",IF(AK55&lt;&gt;"OK",IF(IFERROR(VLOOKUP(C55&amp;D55,[1]Radicacion!$I$2:$EK$30174,2,0),VLOOKUP(D55,[1]Radicacion!$I$2:$K$30174,2,0))&lt;&gt;"","NO EXIGIBLES"),""),"")</f>
        <v>#N/A</v>
      </c>
    </row>
    <row r="56" spans="1:38" x14ac:dyDescent="0.25">
      <c r="A56" s="14">
        <v>48</v>
      </c>
      <c r="B56" s="15" t="s">
        <v>46</v>
      </c>
      <c r="C56" s="14" t="s">
        <v>47</v>
      </c>
      <c r="D56" s="14" t="s">
        <v>95</v>
      </c>
      <c r="E56" s="16">
        <v>44244</v>
      </c>
      <c r="F56" s="16">
        <v>44244</v>
      </c>
      <c r="G56" s="17">
        <v>13710</v>
      </c>
      <c r="H56" s="18">
        <v>0</v>
      </c>
      <c r="I56" s="19"/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13710</v>
      </c>
      <c r="P56" s="20" t="s">
        <v>47</v>
      </c>
      <c r="Q56" s="17">
        <v>0</v>
      </c>
      <c r="R56" s="18">
        <v>0</v>
      </c>
      <c r="S56" s="18">
        <v>0</v>
      </c>
      <c r="T56" s="16" t="s">
        <v>47</v>
      </c>
      <c r="U56" s="18">
        <v>0</v>
      </c>
      <c r="V56" s="17">
        <v>0</v>
      </c>
      <c r="W56" s="16" t="s">
        <v>47</v>
      </c>
      <c r="X56" s="18">
        <v>0</v>
      </c>
      <c r="Y56" s="16" t="s">
        <v>47</v>
      </c>
      <c r="Z56" s="18">
        <v>0</v>
      </c>
      <c r="AA56" s="19"/>
      <c r="AB56" s="18">
        <v>0</v>
      </c>
      <c r="AC56" s="18">
        <v>0</v>
      </c>
      <c r="AD56" s="19"/>
      <c r="AE56" s="17">
        <v>0</v>
      </c>
      <c r="AF56" s="17">
        <v>0</v>
      </c>
      <c r="AG56" s="17">
        <v>0</v>
      </c>
      <c r="AH56" s="21"/>
      <c r="AI56" s="21"/>
      <c r="AJ56" s="22"/>
      <c r="AK56" s="2" t="str">
        <f t="shared" si="0"/>
        <v>Verificar Valores</v>
      </c>
      <c r="AL56" t="e">
        <f>IF(D56&lt;&gt;"",IF(AK56&lt;&gt;"OK",IF(IFERROR(VLOOKUP(C56&amp;D56,[1]Radicacion!$I$2:$EK$30174,2,0),VLOOKUP(D56,[1]Radicacion!$I$2:$K$30174,2,0))&lt;&gt;"","NO EXIGIBLES"),""),"")</f>
        <v>#N/A</v>
      </c>
    </row>
    <row r="57" spans="1:38" x14ac:dyDescent="0.25">
      <c r="A57" s="14">
        <v>49</v>
      </c>
      <c r="B57" s="15" t="s">
        <v>46</v>
      </c>
      <c r="C57" s="14" t="s">
        <v>47</v>
      </c>
      <c r="D57" s="14" t="s">
        <v>96</v>
      </c>
      <c r="E57" s="16">
        <v>44245</v>
      </c>
      <c r="F57" s="16">
        <v>44245</v>
      </c>
      <c r="G57" s="17">
        <v>27000</v>
      </c>
      <c r="H57" s="18">
        <v>0</v>
      </c>
      <c r="I57" s="19"/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27000</v>
      </c>
      <c r="P57" s="20" t="s">
        <v>47</v>
      </c>
      <c r="Q57" s="17">
        <v>0</v>
      </c>
      <c r="R57" s="18">
        <v>0</v>
      </c>
      <c r="S57" s="18">
        <v>0</v>
      </c>
      <c r="T57" s="16" t="s">
        <v>47</v>
      </c>
      <c r="U57" s="18">
        <v>0</v>
      </c>
      <c r="V57" s="17">
        <v>0</v>
      </c>
      <c r="W57" s="16" t="s">
        <v>47</v>
      </c>
      <c r="X57" s="18">
        <v>0</v>
      </c>
      <c r="Y57" s="16" t="s">
        <v>47</v>
      </c>
      <c r="Z57" s="18">
        <v>0</v>
      </c>
      <c r="AA57" s="19"/>
      <c r="AB57" s="18">
        <v>0</v>
      </c>
      <c r="AC57" s="18">
        <v>0</v>
      </c>
      <c r="AD57" s="19"/>
      <c r="AE57" s="17">
        <v>0</v>
      </c>
      <c r="AF57" s="17">
        <v>0</v>
      </c>
      <c r="AG57" s="17">
        <v>0</v>
      </c>
      <c r="AH57" s="21"/>
      <c r="AI57" s="21"/>
      <c r="AJ57" s="22"/>
      <c r="AK57" s="2" t="str">
        <f t="shared" si="0"/>
        <v>Verificar Valores</v>
      </c>
      <c r="AL57" t="e">
        <f>IF(D57&lt;&gt;"",IF(AK57&lt;&gt;"OK",IF(IFERROR(VLOOKUP(C57&amp;D57,[1]Radicacion!$I$2:$EK$30174,2,0),VLOOKUP(D57,[1]Radicacion!$I$2:$K$30174,2,0))&lt;&gt;"","NO EXIGIBLES"),""),"")</f>
        <v>#N/A</v>
      </c>
    </row>
    <row r="58" spans="1:38" x14ac:dyDescent="0.25">
      <c r="A58" s="14">
        <v>50</v>
      </c>
      <c r="B58" s="15" t="s">
        <v>46</v>
      </c>
      <c r="C58" s="14" t="s">
        <v>47</v>
      </c>
      <c r="D58" s="14" t="s">
        <v>97</v>
      </c>
      <c r="E58" s="16">
        <v>44246</v>
      </c>
      <c r="F58" s="16">
        <v>44246</v>
      </c>
      <c r="G58" s="17">
        <v>35100</v>
      </c>
      <c r="H58" s="18">
        <v>0</v>
      </c>
      <c r="I58" s="19"/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35100</v>
      </c>
      <c r="P58" s="20" t="s">
        <v>47</v>
      </c>
      <c r="Q58" s="17">
        <v>0</v>
      </c>
      <c r="R58" s="18">
        <v>0</v>
      </c>
      <c r="S58" s="18">
        <v>0</v>
      </c>
      <c r="T58" s="16" t="s">
        <v>47</v>
      </c>
      <c r="U58" s="18">
        <v>0</v>
      </c>
      <c r="V58" s="17">
        <v>0</v>
      </c>
      <c r="W58" s="16" t="s">
        <v>47</v>
      </c>
      <c r="X58" s="18">
        <v>0</v>
      </c>
      <c r="Y58" s="16" t="s">
        <v>47</v>
      </c>
      <c r="Z58" s="18">
        <v>0</v>
      </c>
      <c r="AA58" s="19"/>
      <c r="AB58" s="18">
        <v>0</v>
      </c>
      <c r="AC58" s="18">
        <v>0</v>
      </c>
      <c r="AD58" s="19"/>
      <c r="AE58" s="17">
        <v>0</v>
      </c>
      <c r="AF58" s="17">
        <v>0</v>
      </c>
      <c r="AG58" s="17">
        <v>0</v>
      </c>
      <c r="AH58" s="21"/>
      <c r="AI58" s="21"/>
      <c r="AJ58" s="22"/>
      <c r="AK58" s="2" t="str">
        <f t="shared" si="0"/>
        <v>Verificar Valores</v>
      </c>
      <c r="AL58" t="e">
        <f>IF(D58&lt;&gt;"",IF(AK58&lt;&gt;"OK",IF(IFERROR(VLOOKUP(C58&amp;D58,[1]Radicacion!$I$2:$EK$30174,2,0),VLOOKUP(D58,[1]Radicacion!$I$2:$K$30174,2,0))&lt;&gt;"","NO EXIGIBLES"),""),"")</f>
        <v>#N/A</v>
      </c>
    </row>
    <row r="59" spans="1:38" x14ac:dyDescent="0.25">
      <c r="A59" s="14">
        <v>51</v>
      </c>
      <c r="B59" s="15" t="s">
        <v>46</v>
      </c>
      <c r="C59" s="14" t="s">
        <v>47</v>
      </c>
      <c r="D59" s="14" t="s">
        <v>98</v>
      </c>
      <c r="E59" s="16">
        <v>44251</v>
      </c>
      <c r="F59" s="16">
        <v>44251</v>
      </c>
      <c r="G59" s="17">
        <v>23300</v>
      </c>
      <c r="H59" s="18">
        <v>0</v>
      </c>
      <c r="I59" s="19"/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23300</v>
      </c>
      <c r="P59" s="20" t="s">
        <v>47</v>
      </c>
      <c r="Q59" s="17">
        <v>0</v>
      </c>
      <c r="R59" s="18">
        <v>0</v>
      </c>
      <c r="S59" s="18">
        <v>0</v>
      </c>
      <c r="T59" s="16" t="s">
        <v>47</v>
      </c>
      <c r="U59" s="18">
        <v>0</v>
      </c>
      <c r="V59" s="17">
        <v>0</v>
      </c>
      <c r="W59" s="16" t="s">
        <v>47</v>
      </c>
      <c r="X59" s="18">
        <v>0</v>
      </c>
      <c r="Y59" s="16" t="s">
        <v>47</v>
      </c>
      <c r="Z59" s="18">
        <v>0</v>
      </c>
      <c r="AA59" s="19"/>
      <c r="AB59" s="18">
        <v>0</v>
      </c>
      <c r="AC59" s="18">
        <v>0</v>
      </c>
      <c r="AD59" s="19"/>
      <c r="AE59" s="17">
        <v>0</v>
      </c>
      <c r="AF59" s="17">
        <v>0</v>
      </c>
      <c r="AG59" s="17">
        <v>0</v>
      </c>
      <c r="AH59" s="21"/>
      <c r="AI59" s="21"/>
      <c r="AJ59" s="22"/>
      <c r="AK59" s="2" t="str">
        <f t="shared" si="0"/>
        <v>Verificar Valores</v>
      </c>
      <c r="AL59" t="e">
        <f>IF(D59&lt;&gt;"",IF(AK59&lt;&gt;"OK",IF(IFERROR(VLOOKUP(C59&amp;D59,[1]Radicacion!$I$2:$EK$30174,2,0),VLOOKUP(D59,[1]Radicacion!$I$2:$K$30174,2,0))&lt;&gt;"","NO EXIGIBLES"),""),"")</f>
        <v>#N/A</v>
      </c>
    </row>
    <row r="60" spans="1:38" x14ac:dyDescent="0.25">
      <c r="A60" s="14">
        <v>52</v>
      </c>
      <c r="B60" s="15" t="s">
        <v>46</v>
      </c>
      <c r="C60" s="14" t="s">
        <v>47</v>
      </c>
      <c r="D60" s="14" t="s">
        <v>99</v>
      </c>
      <c r="E60" s="16">
        <v>44252</v>
      </c>
      <c r="F60" s="16">
        <v>44252</v>
      </c>
      <c r="G60" s="17">
        <v>27000</v>
      </c>
      <c r="H60" s="18">
        <v>0</v>
      </c>
      <c r="I60" s="19"/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27000</v>
      </c>
      <c r="P60" s="20" t="s">
        <v>47</v>
      </c>
      <c r="Q60" s="17">
        <v>0</v>
      </c>
      <c r="R60" s="18">
        <v>0</v>
      </c>
      <c r="S60" s="18">
        <v>0</v>
      </c>
      <c r="T60" s="16" t="s">
        <v>47</v>
      </c>
      <c r="U60" s="18">
        <v>0</v>
      </c>
      <c r="V60" s="17">
        <v>0</v>
      </c>
      <c r="W60" s="16" t="s">
        <v>47</v>
      </c>
      <c r="X60" s="18">
        <v>0</v>
      </c>
      <c r="Y60" s="16" t="s">
        <v>47</v>
      </c>
      <c r="Z60" s="18">
        <v>0</v>
      </c>
      <c r="AA60" s="19"/>
      <c r="AB60" s="18">
        <v>0</v>
      </c>
      <c r="AC60" s="18">
        <v>0</v>
      </c>
      <c r="AD60" s="19"/>
      <c r="AE60" s="17">
        <v>0</v>
      </c>
      <c r="AF60" s="17">
        <v>0</v>
      </c>
      <c r="AG60" s="17">
        <v>0</v>
      </c>
      <c r="AH60" s="21"/>
      <c r="AI60" s="21"/>
      <c r="AJ60" s="22"/>
      <c r="AK60" s="2" t="str">
        <f t="shared" si="0"/>
        <v>Verificar Valores</v>
      </c>
      <c r="AL60" t="e">
        <f>IF(D60&lt;&gt;"",IF(AK60&lt;&gt;"OK",IF(IFERROR(VLOOKUP(C60&amp;D60,[1]Radicacion!$I$2:$EK$30174,2,0),VLOOKUP(D60,[1]Radicacion!$I$2:$K$30174,2,0))&lt;&gt;"","NO EXIGIBLES"),""),"")</f>
        <v>#N/A</v>
      </c>
    </row>
    <row r="61" spans="1:38" x14ac:dyDescent="0.25">
      <c r="A61" s="14">
        <v>53</v>
      </c>
      <c r="B61" s="15" t="s">
        <v>46</v>
      </c>
      <c r="C61" s="14" t="s">
        <v>47</v>
      </c>
      <c r="D61" s="14" t="s">
        <v>100</v>
      </c>
      <c r="E61" s="16">
        <v>44252</v>
      </c>
      <c r="F61" s="16">
        <v>44252</v>
      </c>
      <c r="G61" s="17">
        <v>27000</v>
      </c>
      <c r="H61" s="18">
        <v>0</v>
      </c>
      <c r="I61" s="19"/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27000</v>
      </c>
      <c r="P61" s="20" t="s">
        <v>47</v>
      </c>
      <c r="Q61" s="17">
        <v>0</v>
      </c>
      <c r="R61" s="18">
        <v>0</v>
      </c>
      <c r="S61" s="18">
        <v>0</v>
      </c>
      <c r="T61" s="16" t="s">
        <v>47</v>
      </c>
      <c r="U61" s="18">
        <v>0</v>
      </c>
      <c r="V61" s="17">
        <v>0</v>
      </c>
      <c r="W61" s="16" t="s">
        <v>47</v>
      </c>
      <c r="X61" s="18">
        <v>0</v>
      </c>
      <c r="Y61" s="16" t="s">
        <v>47</v>
      </c>
      <c r="Z61" s="18">
        <v>0</v>
      </c>
      <c r="AA61" s="19"/>
      <c r="AB61" s="18">
        <v>0</v>
      </c>
      <c r="AC61" s="18">
        <v>0</v>
      </c>
      <c r="AD61" s="19"/>
      <c r="AE61" s="17">
        <v>0</v>
      </c>
      <c r="AF61" s="17">
        <v>0</v>
      </c>
      <c r="AG61" s="17">
        <v>0</v>
      </c>
      <c r="AH61" s="21"/>
      <c r="AI61" s="21"/>
      <c r="AJ61" s="22"/>
      <c r="AK61" s="2" t="str">
        <f t="shared" si="0"/>
        <v>Verificar Valores</v>
      </c>
      <c r="AL61" t="e">
        <f>IF(D61&lt;&gt;"",IF(AK61&lt;&gt;"OK",IF(IFERROR(VLOOKUP(C61&amp;D61,[1]Radicacion!$I$2:$EK$30174,2,0),VLOOKUP(D61,[1]Radicacion!$I$2:$K$30174,2,0))&lt;&gt;"","NO EXIGIBLES"),""),"")</f>
        <v>#N/A</v>
      </c>
    </row>
    <row r="62" spans="1:38" x14ac:dyDescent="0.25">
      <c r="A62" s="14">
        <v>54</v>
      </c>
      <c r="B62" s="15" t="s">
        <v>46</v>
      </c>
      <c r="C62" s="14" t="s">
        <v>47</v>
      </c>
      <c r="D62" s="14" t="s">
        <v>101</v>
      </c>
      <c r="E62" s="16">
        <v>44252</v>
      </c>
      <c r="F62" s="16">
        <v>44252</v>
      </c>
      <c r="G62" s="17">
        <v>16100</v>
      </c>
      <c r="H62" s="18">
        <v>0</v>
      </c>
      <c r="I62" s="19"/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16100</v>
      </c>
      <c r="P62" s="20" t="s">
        <v>47</v>
      </c>
      <c r="Q62" s="17">
        <v>0</v>
      </c>
      <c r="R62" s="18">
        <v>0</v>
      </c>
      <c r="S62" s="18">
        <v>0</v>
      </c>
      <c r="T62" s="16" t="s">
        <v>47</v>
      </c>
      <c r="U62" s="18">
        <v>0</v>
      </c>
      <c r="V62" s="17">
        <v>0</v>
      </c>
      <c r="W62" s="16" t="s">
        <v>47</v>
      </c>
      <c r="X62" s="18">
        <v>0</v>
      </c>
      <c r="Y62" s="16" t="s">
        <v>47</v>
      </c>
      <c r="Z62" s="18">
        <v>0</v>
      </c>
      <c r="AA62" s="19"/>
      <c r="AB62" s="18">
        <v>0</v>
      </c>
      <c r="AC62" s="18">
        <v>0</v>
      </c>
      <c r="AD62" s="19"/>
      <c r="AE62" s="17">
        <v>0</v>
      </c>
      <c r="AF62" s="17">
        <v>0</v>
      </c>
      <c r="AG62" s="17">
        <v>0</v>
      </c>
      <c r="AH62" s="21"/>
      <c r="AI62" s="21"/>
      <c r="AJ62" s="22"/>
      <c r="AK62" s="2" t="str">
        <f t="shared" si="0"/>
        <v>Verificar Valores</v>
      </c>
      <c r="AL62" t="e">
        <f>IF(D62&lt;&gt;"",IF(AK62&lt;&gt;"OK",IF(IFERROR(VLOOKUP(C62&amp;D62,[1]Radicacion!$I$2:$EK$30174,2,0),VLOOKUP(D62,[1]Radicacion!$I$2:$K$30174,2,0))&lt;&gt;"","NO EXIGIBLES"),""),"")</f>
        <v>#N/A</v>
      </c>
    </row>
    <row r="63" spans="1:38" x14ac:dyDescent="0.25">
      <c r="A63" s="14">
        <v>55</v>
      </c>
      <c r="B63" s="15" t="s">
        <v>46</v>
      </c>
      <c r="C63" s="14" t="s">
        <v>47</v>
      </c>
      <c r="D63" s="14" t="s">
        <v>102</v>
      </c>
      <c r="E63" s="16">
        <v>44252</v>
      </c>
      <c r="F63" s="16">
        <v>44252</v>
      </c>
      <c r="G63" s="17">
        <v>16100</v>
      </c>
      <c r="H63" s="18">
        <v>0</v>
      </c>
      <c r="I63" s="19"/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16100</v>
      </c>
      <c r="P63" s="20" t="s">
        <v>47</v>
      </c>
      <c r="Q63" s="17">
        <v>0</v>
      </c>
      <c r="R63" s="18">
        <v>0</v>
      </c>
      <c r="S63" s="18">
        <v>0</v>
      </c>
      <c r="T63" s="16" t="s">
        <v>47</v>
      </c>
      <c r="U63" s="18">
        <v>0</v>
      </c>
      <c r="V63" s="17">
        <v>0</v>
      </c>
      <c r="W63" s="16" t="s">
        <v>47</v>
      </c>
      <c r="X63" s="18">
        <v>0</v>
      </c>
      <c r="Y63" s="16" t="s">
        <v>47</v>
      </c>
      <c r="Z63" s="18">
        <v>0</v>
      </c>
      <c r="AA63" s="19"/>
      <c r="AB63" s="18">
        <v>0</v>
      </c>
      <c r="AC63" s="18">
        <v>0</v>
      </c>
      <c r="AD63" s="19"/>
      <c r="AE63" s="17">
        <v>0</v>
      </c>
      <c r="AF63" s="17">
        <v>0</v>
      </c>
      <c r="AG63" s="17">
        <v>0</v>
      </c>
      <c r="AH63" s="21"/>
      <c r="AI63" s="21"/>
      <c r="AJ63" s="22"/>
      <c r="AK63" s="2" t="str">
        <f t="shared" si="0"/>
        <v>Verificar Valores</v>
      </c>
      <c r="AL63" t="e">
        <f>IF(D63&lt;&gt;"",IF(AK63&lt;&gt;"OK",IF(IFERROR(VLOOKUP(C63&amp;D63,[1]Radicacion!$I$2:$EK$30174,2,0),VLOOKUP(D63,[1]Radicacion!$I$2:$K$30174,2,0))&lt;&gt;"","NO EXIGIBLES"),""),"")</f>
        <v>#N/A</v>
      </c>
    </row>
    <row r="64" spans="1:38" x14ac:dyDescent="0.25">
      <c r="A64" s="14">
        <v>56</v>
      </c>
      <c r="B64" s="15" t="s">
        <v>46</v>
      </c>
      <c r="C64" s="14" t="s">
        <v>47</v>
      </c>
      <c r="D64" s="14" t="s">
        <v>103</v>
      </c>
      <c r="E64" s="16">
        <v>44253</v>
      </c>
      <c r="F64" s="16">
        <v>44253</v>
      </c>
      <c r="G64" s="17">
        <v>35100</v>
      </c>
      <c r="H64" s="18">
        <v>0</v>
      </c>
      <c r="I64" s="19"/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35100</v>
      </c>
      <c r="P64" s="20" t="s">
        <v>47</v>
      </c>
      <c r="Q64" s="17">
        <v>0</v>
      </c>
      <c r="R64" s="18">
        <v>0</v>
      </c>
      <c r="S64" s="18">
        <v>0</v>
      </c>
      <c r="T64" s="16" t="s">
        <v>47</v>
      </c>
      <c r="U64" s="18">
        <v>0</v>
      </c>
      <c r="V64" s="17">
        <v>0</v>
      </c>
      <c r="W64" s="16" t="s">
        <v>47</v>
      </c>
      <c r="X64" s="18">
        <v>0</v>
      </c>
      <c r="Y64" s="16" t="s">
        <v>47</v>
      </c>
      <c r="Z64" s="18">
        <v>0</v>
      </c>
      <c r="AA64" s="19"/>
      <c r="AB64" s="18">
        <v>0</v>
      </c>
      <c r="AC64" s="18">
        <v>0</v>
      </c>
      <c r="AD64" s="19"/>
      <c r="AE64" s="17">
        <v>0</v>
      </c>
      <c r="AF64" s="17">
        <v>0</v>
      </c>
      <c r="AG64" s="17">
        <v>0</v>
      </c>
      <c r="AH64" s="21"/>
      <c r="AI64" s="21"/>
      <c r="AJ64" s="22"/>
      <c r="AK64" s="2" t="str">
        <f t="shared" si="0"/>
        <v>Verificar Valores</v>
      </c>
      <c r="AL64" t="e">
        <f>IF(D64&lt;&gt;"",IF(AK64&lt;&gt;"OK",IF(IFERROR(VLOOKUP(C64&amp;D64,[1]Radicacion!$I$2:$EK$30174,2,0),VLOOKUP(D64,[1]Radicacion!$I$2:$K$30174,2,0))&lt;&gt;"","NO EXIGIBLES"),""),"")</f>
        <v>#N/A</v>
      </c>
    </row>
    <row r="65" spans="1:38" x14ac:dyDescent="0.25">
      <c r="A65" s="14">
        <v>57</v>
      </c>
      <c r="B65" s="15" t="s">
        <v>46</v>
      </c>
      <c r="C65" s="14" t="s">
        <v>47</v>
      </c>
      <c r="D65" s="14" t="s">
        <v>104</v>
      </c>
      <c r="E65" s="16">
        <v>44260</v>
      </c>
      <c r="F65" s="16">
        <v>44260</v>
      </c>
      <c r="G65" s="17">
        <v>27000</v>
      </c>
      <c r="H65" s="18">
        <v>0</v>
      </c>
      <c r="I65" s="19"/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27000</v>
      </c>
      <c r="P65" s="20" t="s">
        <v>47</v>
      </c>
      <c r="Q65" s="17">
        <v>0</v>
      </c>
      <c r="R65" s="18">
        <v>0</v>
      </c>
      <c r="S65" s="18">
        <v>0</v>
      </c>
      <c r="T65" s="16" t="s">
        <v>47</v>
      </c>
      <c r="U65" s="18">
        <v>0</v>
      </c>
      <c r="V65" s="17">
        <v>0</v>
      </c>
      <c r="W65" s="16" t="s">
        <v>47</v>
      </c>
      <c r="X65" s="18">
        <v>0</v>
      </c>
      <c r="Y65" s="16" t="s">
        <v>47</v>
      </c>
      <c r="Z65" s="18">
        <v>0</v>
      </c>
      <c r="AA65" s="19"/>
      <c r="AB65" s="18">
        <v>0</v>
      </c>
      <c r="AC65" s="18">
        <v>0</v>
      </c>
      <c r="AD65" s="19"/>
      <c r="AE65" s="17">
        <v>0</v>
      </c>
      <c r="AF65" s="17">
        <v>0</v>
      </c>
      <c r="AG65" s="17">
        <v>0</v>
      </c>
      <c r="AH65" s="21"/>
      <c r="AI65" s="21"/>
      <c r="AJ65" s="22"/>
      <c r="AK65" s="2" t="str">
        <f t="shared" si="0"/>
        <v>Verificar Valores</v>
      </c>
      <c r="AL65" t="e">
        <f>IF(D65&lt;&gt;"",IF(AK65&lt;&gt;"OK",IF(IFERROR(VLOOKUP(C65&amp;D65,[1]Radicacion!$I$2:$EK$30174,2,0),VLOOKUP(D65,[1]Radicacion!$I$2:$K$30174,2,0))&lt;&gt;"","NO EXIGIBLES"),""),"")</f>
        <v>#N/A</v>
      </c>
    </row>
    <row r="66" spans="1:38" x14ac:dyDescent="0.25">
      <c r="A66" s="14">
        <v>58</v>
      </c>
      <c r="B66" s="15" t="s">
        <v>46</v>
      </c>
      <c r="C66" s="14" t="s">
        <v>47</v>
      </c>
      <c r="D66" s="14" t="s">
        <v>105</v>
      </c>
      <c r="E66" s="16">
        <v>44260</v>
      </c>
      <c r="F66" s="16">
        <v>44260</v>
      </c>
      <c r="G66" s="17">
        <v>27000</v>
      </c>
      <c r="H66" s="18">
        <v>0</v>
      </c>
      <c r="I66" s="19"/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27000</v>
      </c>
      <c r="P66" s="20" t="s">
        <v>47</v>
      </c>
      <c r="Q66" s="17">
        <v>0</v>
      </c>
      <c r="R66" s="18">
        <v>0</v>
      </c>
      <c r="S66" s="18">
        <v>0</v>
      </c>
      <c r="T66" s="16" t="s">
        <v>47</v>
      </c>
      <c r="U66" s="18">
        <v>0</v>
      </c>
      <c r="V66" s="17">
        <v>0</v>
      </c>
      <c r="W66" s="16" t="s">
        <v>47</v>
      </c>
      <c r="X66" s="18">
        <v>0</v>
      </c>
      <c r="Y66" s="16" t="s">
        <v>47</v>
      </c>
      <c r="Z66" s="18">
        <v>0</v>
      </c>
      <c r="AA66" s="19"/>
      <c r="AB66" s="18">
        <v>0</v>
      </c>
      <c r="AC66" s="18">
        <v>0</v>
      </c>
      <c r="AD66" s="19"/>
      <c r="AE66" s="17">
        <v>0</v>
      </c>
      <c r="AF66" s="17">
        <v>0</v>
      </c>
      <c r="AG66" s="17">
        <v>0</v>
      </c>
      <c r="AH66" s="21"/>
      <c r="AI66" s="21"/>
      <c r="AJ66" s="22"/>
      <c r="AK66" s="2" t="str">
        <f t="shared" si="0"/>
        <v>Verificar Valores</v>
      </c>
      <c r="AL66" t="e">
        <f>IF(D66&lt;&gt;"",IF(AK66&lt;&gt;"OK",IF(IFERROR(VLOOKUP(C66&amp;D66,[1]Radicacion!$I$2:$EK$30174,2,0),VLOOKUP(D66,[1]Radicacion!$I$2:$K$30174,2,0))&lt;&gt;"","NO EXIGIBLES"),""),"")</f>
        <v>#N/A</v>
      </c>
    </row>
    <row r="67" spans="1:38" x14ac:dyDescent="0.25">
      <c r="A67" s="14">
        <v>59</v>
      </c>
      <c r="B67" s="15" t="s">
        <v>46</v>
      </c>
      <c r="C67" s="14" t="s">
        <v>47</v>
      </c>
      <c r="D67" s="14" t="s">
        <v>106</v>
      </c>
      <c r="E67" s="16">
        <v>44260</v>
      </c>
      <c r="F67" s="16">
        <v>44260</v>
      </c>
      <c r="G67" s="17">
        <v>25108</v>
      </c>
      <c r="H67" s="18">
        <v>0</v>
      </c>
      <c r="I67" s="19"/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25108</v>
      </c>
      <c r="P67" s="20" t="s">
        <v>47</v>
      </c>
      <c r="Q67" s="17">
        <v>0</v>
      </c>
      <c r="R67" s="18">
        <v>0</v>
      </c>
      <c r="S67" s="18">
        <v>0</v>
      </c>
      <c r="T67" s="16" t="s">
        <v>47</v>
      </c>
      <c r="U67" s="18">
        <v>0</v>
      </c>
      <c r="V67" s="17">
        <v>0</v>
      </c>
      <c r="W67" s="16" t="s">
        <v>47</v>
      </c>
      <c r="X67" s="18">
        <v>0</v>
      </c>
      <c r="Y67" s="16" t="s">
        <v>47</v>
      </c>
      <c r="Z67" s="18">
        <v>0</v>
      </c>
      <c r="AA67" s="19"/>
      <c r="AB67" s="18">
        <v>0</v>
      </c>
      <c r="AC67" s="18">
        <v>0</v>
      </c>
      <c r="AD67" s="19"/>
      <c r="AE67" s="17">
        <v>0</v>
      </c>
      <c r="AF67" s="17">
        <v>0</v>
      </c>
      <c r="AG67" s="17">
        <v>0</v>
      </c>
      <c r="AH67" s="21"/>
      <c r="AI67" s="21"/>
      <c r="AJ67" s="22"/>
      <c r="AK67" s="2" t="str">
        <f t="shared" si="0"/>
        <v>Verificar Valores</v>
      </c>
      <c r="AL67" t="e">
        <f>IF(D67&lt;&gt;"",IF(AK67&lt;&gt;"OK",IF(IFERROR(VLOOKUP(C67&amp;D67,[1]Radicacion!$I$2:$EK$30174,2,0),VLOOKUP(D67,[1]Radicacion!$I$2:$K$30174,2,0))&lt;&gt;"","NO EXIGIBLES"),""),"")</f>
        <v>#N/A</v>
      </c>
    </row>
    <row r="68" spans="1:38" x14ac:dyDescent="0.25">
      <c r="A68" s="14">
        <v>60</v>
      </c>
      <c r="B68" s="15" t="s">
        <v>46</v>
      </c>
      <c r="C68" s="14" t="s">
        <v>47</v>
      </c>
      <c r="D68" s="14" t="s">
        <v>107</v>
      </c>
      <c r="E68" s="16">
        <v>44260</v>
      </c>
      <c r="F68" s="16">
        <v>44260</v>
      </c>
      <c r="G68" s="17">
        <v>16325</v>
      </c>
      <c r="H68" s="18">
        <v>0</v>
      </c>
      <c r="I68" s="19"/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16325</v>
      </c>
      <c r="P68" s="20" t="s">
        <v>47</v>
      </c>
      <c r="Q68" s="17">
        <v>0</v>
      </c>
      <c r="R68" s="18">
        <v>0</v>
      </c>
      <c r="S68" s="18">
        <v>0</v>
      </c>
      <c r="T68" s="16" t="s">
        <v>47</v>
      </c>
      <c r="U68" s="18">
        <v>0</v>
      </c>
      <c r="V68" s="17">
        <v>0</v>
      </c>
      <c r="W68" s="16" t="s">
        <v>47</v>
      </c>
      <c r="X68" s="18">
        <v>0</v>
      </c>
      <c r="Y68" s="16" t="s">
        <v>47</v>
      </c>
      <c r="Z68" s="18">
        <v>0</v>
      </c>
      <c r="AA68" s="19"/>
      <c r="AB68" s="18">
        <v>0</v>
      </c>
      <c r="AC68" s="18">
        <v>0</v>
      </c>
      <c r="AD68" s="19"/>
      <c r="AE68" s="17">
        <v>0</v>
      </c>
      <c r="AF68" s="17">
        <v>0</v>
      </c>
      <c r="AG68" s="17">
        <v>0</v>
      </c>
      <c r="AH68" s="21"/>
      <c r="AI68" s="21"/>
      <c r="AJ68" s="22"/>
      <c r="AK68" s="2" t="str">
        <f t="shared" si="0"/>
        <v>Verificar Valores</v>
      </c>
      <c r="AL68" t="e">
        <f>IF(D68&lt;&gt;"",IF(AK68&lt;&gt;"OK",IF(IFERROR(VLOOKUP(C68&amp;D68,[1]Radicacion!$I$2:$EK$30174,2,0),VLOOKUP(D68,[1]Radicacion!$I$2:$K$30174,2,0))&lt;&gt;"","NO EXIGIBLES"),""),"")</f>
        <v>#N/A</v>
      </c>
    </row>
    <row r="69" spans="1:38" x14ac:dyDescent="0.25">
      <c r="A69" s="14">
        <v>61</v>
      </c>
      <c r="B69" s="15" t="s">
        <v>46</v>
      </c>
      <c r="C69" s="14" t="s">
        <v>47</v>
      </c>
      <c r="D69" s="14" t="s">
        <v>108</v>
      </c>
      <c r="E69" s="16">
        <v>44267</v>
      </c>
      <c r="F69" s="16">
        <v>44267</v>
      </c>
      <c r="G69" s="17">
        <v>27000</v>
      </c>
      <c r="H69" s="18">
        <v>0</v>
      </c>
      <c r="I69" s="19"/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27000</v>
      </c>
      <c r="P69" s="20" t="s">
        <v>47</v>
      </c>
      <c r="Q69" s="17">
        <v>0</v>
      </c>
      <c r="R69" s="18">
        <v>0</v>
      </c>
      <c r="S69" s="18">
        <v>0</v>
      </c>
      <c r="T69" s="16" t="s">
        <v>47</v>
      </c>
      <c r="U69" s="18">
        <v>0</v>
      </c>
      <c r="V69" s="17">
        <v>0</v>
      </c>
      <c r="W69" s="16" t="s">
        <v>47</v>
      </c>
      <c r="X69" s="18">
        <v>0</v>
      </c>
      <c r="Y69" s="16" t="s">
        <v>47</v>
      </c>
      <c r="Z69" s="18">
        <v>0</v>
      </c>
      <c r="AA69" s="19"/>
      <c r="AB69" s="18">
        <v>0</v>
      </c>
      <c r="AC69" s="18">
        <v>0</v>
      </c>
      <c r="AD69" s="19"/>
      <c r="AE69" s="17">
        <v>0</v>
      </c>
      <c r="AF69" s="17">
        <v>0</v>
      </c>
      <c r="AG69" s="17">
        <v>0</v>
      </c>
      <c r="AH69" s="21"/>
      <c r="AI69" s="21"/>
      <c r="AJ69" s="22"/>
      <c r="AK69" s="2" t="str">
        <f t="shared" si="0"/>
        <v>Verificar Valores</v>
      </c>
      <c r="AL69" t="e">
        <f>IF(D69&lt;&gt;"",IF(AK69&lt;&gt;"OK",IF(IFERROR(VLOOKUP(C69&amp;D69,[1]Radicacion!$I$2:$EK$30174,2,0),VLOOKUP(D69,[1]Radicacion!$I$2:$K$30174,2,0))&lt;&gt;"","NO EXIGIBLES"),""),"")</f>
        <v>#N/A</v>
      </c>
    </row>
    <row r="70" spans="1:38" x14ac:dyDescent="0.25">
      <c r="A70" s="14">
        <v>62</v>
      </c>
      <c r="B70" s="15" t="s">
        <v>46</v>
      </c>
      <c r="C70" s="14" t="s">
        <v>47</v>
      </c>
      <c r="D70" s="14" t="s">
        <v>109</v>
      </c>
      <c r="E70" s="16">
        <v>44267</v>
      </c>
      <c r="F70" s="16">
        <v>44267</v>
      </c>
      <c r="G70" s="17">
        <v>27000</v>
      </c>
      <c r="H70" s="18">
        <v>0</v>
      </c>
      <c r="I70" s="19"/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27000</v>
      </c>
      <c r="P70" s="20" t="s">
        <v>47</v>
      </c>
      <c r="Q70" s="17">
        <v>0</v>
      </c>
      <c r="R70" s="18">
        <v>0</v>
      </c>
      <c r="S70" s="18">
        <v>0</v>
      </c>
      <c r="T70" s="16" t="s">
        <v>47</v>
      </c>
      <c r="U70" s="18">
        <v>0</v>
      </c>
      <c r="V70" s="17">
        <v>0</v>
      </c>
      <c r="W70" s="16" t="s">
        <v>47</v>
      </c>
      <c r="X70" s="18">
        <v>0</v>
      </c>
      <c r="Y70" s="16" t="s">
        <v>47</v>
      </c>
      <c r="Z70" s="18">
        <v>0</v>
      </c>
      <c r="AA70" s="19"/>
      <c r="AB70" s="18">
        <v>0</v>
      </c>
      <c r="AC70" s="18">
        <v>0</v>
      </c>
      <c r="AD70" s="19"/>
      <c r="AE70" s="17">
        <v>0</v>
      </c>
      <c r="AF70" s="17">
        <v>0</v>
      </c>
      <c r="AG70" s="17">
        <v>0</v>
      </c>
      <c r="AH70" s="21"/>
      <c r="AI70" s="21"/>
      <c r="AJ70" s="22"/>
      <c r="AK70" s="2" t="str">
        <f t="shared" si="0"/>
        <v>Verificar Valores</v>
      </c>
      <c r="AL70" t="e">
        <f>IF(D70&lt;&gt;"",IF(AK70&lt;&gt;"OK",IF(IFERROR(VLOOKUP(C70&amp;D70,[1]Radicacion!$I$2:$EK$30174,2,0),VLOOKUP(D70,[1]Radicacion!$I$2:$K$30174,2,0))&lt;&gt;"","NO EXIGIBLES"),""),"")</f>
        <v>#N/A</v>
      </c>
    </row>
    <row r="71" spans="1:38" x14ac:dyDescent="0.25">
      <c r="A71" s="14">
        <v>63</v>
      </c>
      <c r="B71" s="15" t="s">
        <v>46</v>
      </c>
      <c r="C71" s="14" t="s">
        <v>47</v>
      </c>
      <c r="D71" s="14" t="s">
        <v>110</v>
      </c>
      <c r="E71" s="16">
        <v>44267</v>
      </c>
      <c r="F71" s="16">
        <v>44267</v>
      </c>
      <c r="G71" s="17">
        <v>27000</v>
      </c>
      <c r="H71" s="18">
        <v>0</v>
      </c>
      <c r="I71" s="19"/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27000</v>
      </c>
      <c r="P71" s="20" t="s">
        <v>47</v>
      </c>
      <c r="Q71" s="17">
        <v>0</v>
      </c>
      <c r="R71" s="18">
        <v>0</v>
      </c>
      <c r="S71" s="18">
        <v>0</v>
      </c>
      <c r="T71" s="16" t="s">
        <v>47</v>
      </c>
      <c r="U71" s="18">
        <v>0</v>
      </c>
      <c r="V71" s="17">
        <v>0</v>
      </c>
      <c r="W71" s="16" t="s">
        <v>47</v>
      </c>
      <c r="X71" s="18">
        <v>0</v>
      </c>
      <c r="Y71" s="16" t="s">
        <v>47</v>
      </c>
      <c r="Z71" s="18">
        <v>0</v>
      </c>
      <c r="AA71" s="19"/>
      <c r="AB71" s="18">
        <v>0</v>
      </c>
      <c r="AC71" s="18">
        <v>0</v>
      </c>
      <c r="AD71" s="19"/>
      <c r="AE71" s="17">
        <v>0</v>
      </c>
      <c r="AF71" s="17">
        <v>0</v>
      </c>
      <c r="AG71" s="17">
        <v>0</v>
      </c>
      <c r="AH71" s="21"/>
      <c r="AI71" s="21"/>
      <c r="AJ71" s="22"/>
      <c r="AK71" s="2" t="str">
        <f t="shared" si="0"/>
        <v>Verificar Valores</v>
      </c>
      <c r="AL71" t="e">
        <f>IF(D71&lt;&gt;"",IF(AK71&lt;&gt;"OK",IF(IFERROR(VLOOKUP(C71&amp;D71,[1]Radicacion!$I$2:$EK$30174,2,0),VLOOKUP(D71,[1]Radicacion!$I$2:$K$30174,2,0))&lt;&gt;"","NO EXIGIBLES"),""),"")</f>
        <v>#N/A</v>
      </c>
    </row>
    <row r="72" spans="1:38" x14ac:dyDescent="0.25">
      <c r="A72" s="14">
        <v>64</v>
      </c>
      <c r="B72" s="15" t="s">
        <v>46</v>
      </c>
      <c r="C72" s="14" t="s">
        <v>47</v>
      </c>
      <c r="D72" s="14" t="s">
        <v>111</v>
      </c>
      <c r="E72" s="16">
        <v>44271</v>
      </c>
      <c r="F72" s="16">
        <v>44271</v>
      </c>
      <c r="G72" s="17">
        <v>27000</v>
      </c>
      <c r="H72" s="18">
        <v>0</v>
      </c>
      <c r="I72" s="19"/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27000</v>
      </c>
      <c r="P72" s="20" t="s">
        <v>47</v>
      </c>
      <c r="Q72" s="17">
        <v>0</v>
      </c>
      <c r="R72" s="18">
        <v>0</v>
      </c>
      <c r="S72" s="18">
        <v>0</v>
      </c>
      <c r="T72" s="16" t="s">
        <v>47</v>
      </c>
      <c r="U72" s="18">
        <v>0</v>
      </c>
      <c r="V72" s="17">
        <v>0</v>
      </c>
      <c r="W72" s="16" t="s">
        <v>47</v>
      </c>
      <c r="X72" s="18">
        <v>0</v>
      </c>
      <c r="Y72" s="16" t="s">
        <v>47</v>
      </c>
      <c r="Z72" s="18">
        <v>0</v>
      </c>
      <c r="AA72" s="19"/>
      <c r="AB72" s="18">
        <v>0</v>
      </c>
      <c r="AC72" s="18">
        <v>0</v>
      </c>
      <c r="AD72" s="19"/>
      <c r="AE72" s="17">
        <v>0</v>
      </c>
      <c r="AF72" s="17">
        <v>0</v>
      </c>
      <c r="AG72" s="17">
        <v>0</v>
      </c>
      <c r="AH72" s="21"/>
      <c r="AI72" s="21"/>
      <c r="AJ72" s="22"/>
      <c r="AK72" s="2" t="str">
        <f t="shared" si="0"/>
        <v>Verificar Valores</v>
      </c>
      <c r="AL72" t="e">
        <f>IF(D72&lt;&gt;"",IF(AK72&lt;&gt;"OK",IF(IFERROR(VLOOKUP(C72&amp;D72,[1]Radicacion!$I$2:$EK$30174,2,0),VLOOKUP(D72,[1]Radicacion!$I$2:$K$30174,2,0))&lt;&gt;"","NO EXIGIBLES"),""),"")</f>
        <v>#N/A</v>
      </c>
    </row>
    <row r="73" spans="1:38" x14ac:dyDescent="0.25">
      <c r="A73" s="14">
        <v>65</v>
      </c>
      <c r="B73" s="15" t="s">
        <v>46</v>
      </c>
      <c r="C73" s="14" t="s">
        <v>47</v>
      </c>
      <c r="D73" s="14" t="s">
        <v>112</v>
      </c>
      <c r="E73" s="16">
        <v>44271</v>
      </c>
      <c r="F73" s="16">
        <v>44271</v>
      </c>
      <c r="G73" s="17">
        <v>7845</v>
      </c>
      <c r="H73" s="18">
        <v>0</v>
      </c>
      <c r="I73" s="19"/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7845</v>
      </c>
      <c r="P73" s="20" t="s">
        <v>47</v>
      </c>
      <c r="Q73" s="17">
        <v>0</v>
      </c>
      <c r="R73" s="18">
        <v>0</v>
      </c>
      <c r="S73" s="18">
        <v>0</v>
      </c>
      <c r="T73" s="16" t="s">
        <v>47</v>
      </c>
      <c r="U73" s="18">
        <v>0</v>
      </c>
      <c r="V73" s="17">
        <v>0</v>
      </c>
      <c r="W73" s="16" t="s">
        <v>47</v>
      </c>
      <c r="X73" s="18">
        <v>0</v>
      </c>
      <c r="Y73" s="16" t="s">
        <v>47</v>
      </c>
      <c r="Z73" s="18">
        <v>0</v>
      </c>
      <c r="AA73" s="19"/>
      <c r="AB73" s="18">
        <v>0</v>
      </c>
      <c r="AC73" s="18">
        <v>0</v>
      </c>
      <c r="AD73" s="19"/>
      <c r="AE73" s="17">
        <v>0</v>
      </c>
      <c r="AF73" s="17">
        <v>0</v>
      </c>
      <c r="AG73" s="17">
        <v>0</v>
      </c>
      <c r="AH73" s="21"/>
      <c r="AI73" s="21"/>
      <c r="AJ73" s="22"/>
      <c r="AK73" s="2" t="str">
        <f t="shared" ref="AK73:AK108" si="1">IF(A73&lt;&gt;"",IF(O73-AG73=0,"OK","Verificar Valores"),"")</f>
        <v>Verificar Valores</v>
      </c>
      <c r="AL73" t="e">
        <f>IF(D73&lt;&gt;"",IF(AK73&lt;&gt;"OK",IF(IFERROR(VLOOKUP(C73&amp;D73,[1]Radicacion!$I$2:$EK$30174,2,0),VLOOKUP(D73,[1]Radicacion!$I$2:$K$30174,2,0))&lt;&gt;"","NO EXIGIBLES"),""),"")</f>
        <v>#N/A</v>
      </c>
    </row>
    <row r="74" spans="1:38" x14ac:dyDescent="0.25">
      <c r="A74" s="14">
        <v>66</v>
      </c>
      <c r="B74" s="15" t="s">
        <v>46</v>
      </c>
      <c r="C74" s="14" t="s">
        <v>47</v>
      </c>
      <c r="D74" s="14" t="s">
        <v>113</v>
      </c>
      <c r="E74" s="16">
        <v>44271</v>
      </c>
      <c r="F74" s="16">
        <v>44271</v>
      </c>
      <c r="G74" s="17">
        <v>7740</v>
      </c>
      <c r="H74" s="18">
        <v>0</v>
      </c>
      <c r="I74" s="19"/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7740</v>
      </c>
      <c r="P74" s="20" t="s">
        <v>47</v>
      </c>
      <c r="Q74" s="17">
        <v>0</v>
      </c>
      <c r="R74" s="18">
        <v>0</v>
      </c>
      <c r="S74" s="18">
        <v>0</v>
      </c>
      <c r="T74" s="16" t="s">
        <v>47</v>
      </c>
      <c r="U74" s="18">
        <v>0</v>
      </c>
      <c r="V74" s="17">
        <v>0</v>
      </c>
      <c r="W74" s="16" t="s">
        <v>47</v>
      </c>
      <c r="X74" s="18">
        <v>0</v>
      </c>
      <c r="Y74" s="16" t="s">
        <v>47</v>
      </c>
      <c r="Z74" s="18">
        <v>0</v>
      </c>
      <c r="AA74" s="19"/>
      <c r="AB74" s="18">
        <v>0</v>
      </c>
      <c r="AC74" s="18">
        <v>0</v>
      </c>
      <c r="AD74" s="19"/>
      <c r="AE74" s="17">
        <v>0</v>
      </c>
      <c r="AF74" s="17">
        <v>0</v>
      </c>
      <c r="AG74" s="17">
        <v>0</v>
      </c>
      <c r="AH74" s="21"/>
      <c r="AI74" s="21"/>
      <c r="AJ74" s="22"/>
      <c r="AK74" s="2" t="str">
        <f t="shared" si="1"/>
        <v>Verificar Valores</v>
      </c>
      <c r="AL74" t="e">
        <f>IF(D74&lt;&gt;"",IF(AK74&lt;&gt;"OK",IF(IFERROR(VLOOKUP(C74&amp;D74,[1]Radicacion!$I$2:$EK$30174,2,0),VLOOKUP(D74,[1]Radicacion!$I$2:$K$30174,2,0))&lt;&gt;"","NO EXIGIBLES"),""),"")</f>
        <v>#N/A</v>
      </c>
    </row>
    <row r="75" spans="1:38" x14ac:dyDescent="0.25">
      <c r="A75" s="14">
        <v>67</v>
      </c>
      <c r="B75" s="15" t="s">
        <v>46</v>
      </c>
      <c r="C75" s="14" t="s">
        <v>47</v>
      </c>
      <c r="D75" s="14" t="s">
        <v>114</v>
      </c>
      <c r="E75" s="16">
        <v>44271</v>
      </c>
      <c r="F75" s="16">
        <v>44271</v>
      </c>
      <c r="G75" s="17">
        <v>26000</v>
      </c>
      <c r="H75" s="18">
        <v>0</v>
      </c>
      <c r="I75" s="19"/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26000</v>
      </c>
      <c r="P75" s="20" t="s">
        <v>47</v>
      </c>
      <c r="Q75" s="17">
        <v>0</v>
      </c>
      <c r="R75" s="18">
        <v>0</v>
      </c>
      <c r="S75" s="18">
        <v>0</v>
      </c>
      <c r="T75" s="16" t="s">
        <v>47</v>
      </c>
      <c r="U75" s="18">
        <v>0</v>
      </c>
      <c r="V75" s="17">
        <v>0</v>
      </c>
      <c r="W75" s="16" t="s">
        <v>47</v>
      </c>
      <c r="X75" s="18">
        <v>0</v>
      </c>
      <c r="Y75" s="16" t="s">
        <v>47</v>
      </c>
      <c r="Z75" s="18">
        <v>0</v>
      </c>
      <c r="AA75" s="19"/>
      <c r="AB75" s="18">
        <v>0</v>
      </c>
      <c r="AC75" s="18">
        <v>0</v>
      </c>
      <c r="AD75" s="19"/>
      <c r="AE75" s="17">
        <v>0</v>
      </c>
      <c r="AF75" s="17">
        <v>0</v>
      </c>
      <c r="AG75" s="17">
        <v>0</v>
      </c>
      <c r="AH75" s="21"/>
      <c r="AI75" s="21"/>
      <c r="AJ75" s="22"/>
      <c r="AK75" s="2" t="str">
        <f t="shared" si="1"/>
        <v>Verificar Valores</v>
      </c>
      <c r="AL75" t="e">
        <f>IF(D75&lt;&gt;"",IF(AK75&lt;&gt;"OK",IF(IFERROR(VLOOKUP(C75&amp;D75,[1]Radicacion!$I$2:$EK$30174,2,0),VLOOKUP(D75,[1]Radicacion!$I$2:$K$30174,2,0))&lt;&gt;"","NO EXIGIBLES"),""),"")</f>
        <v>#N/A</v>
      </c>
    </row>
    <row r="76" spans="1:38" x14ac:dyDescent="0.25">
      <c r="A76" s="14">
        <v>68</v>
      </c>
      <c r="B76" s="15" t="s">
        <v>46</v>
      </c>
      <c r="C76" s="14" t="s">
        <v>47</v>
      </c>
      <c r="D76" s="14" t="s">
        <v>115</v>
      </c>
      <c r="E76" s="16">
        <v>44273</v>
      </c>
      <c r="F76" s="16">
        <v>44273</v>
      </c>
      <c r="G76" s="17">
        <v>87400</v>
      </c>
      <c r="H76" s="18">
        <v>0</v>
      </c>
      <c r="I76" s="19"/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87400</v>
      </c>
      <c r="P76" s="20" t="s">
        <v>47</v>
      </c>
      <c r="Q76" s="17">
        <v>0</v>
      </c>
      <c r="R76" s="18">
        <v>0</v>
      </c>
      <c r="S76" s="18">
        <v>0</v>
      </c>
      <c r="T76" s="16" t="s">
        <v>47</v>
      </c>
      <c r="U76" s="18">
        <v>0</v>
      </c>
      <c r="V76" s="17">
        <v>0</v>
      </c>
      <c r="W76" s="16" t="s">
        <v>47</v>
      </c>
      <c r="X76" s="18">
        <v>0</v>
      </c>
      <c r="Y76" s="16" t="s">
        <v>47</v>
      </c>
      <c r="Z76" s="18">
        <v>0</v>
      </c>
      <c r="AA76" s="19"/>
      <c r="AB76" s="18">
        <v>0</v>
      </c>
      <c r="AC76" s="18">
        <v>0</v>
      </c>
      <c r="AD76" s="19"/>
      <c r="AE76" s="17">
        <v>0</v>
      </c>
      <c r="AF76" s="17">
        <v>0</v>
      </c>
      <c r="AG76" s="17">
        <v>0</v>
      </c>
      <c r="AH76" s="21"/>
      <c r="AI76" s="21"/>
      <c r="AJ76" s="22"/>
      <c r="AK76" s="2" t="str">
        <f t="shared" si="1"/>
        <v>Verificar Valores</v>
      </c>
      <c r="AL76" t="e">
        <f>IF(D76&lt;&gt;"",IF(AK76&lt;&gt;"OK",IF(IFERROR(VLOOKUP(C76&amp;D76,[1]Radicacion!$I$2:$EK$30174,2,0),VLOOKUP(D76,[1]Radicacion!$I$2:$K$30174,2,0))&lt;&gt;"","NO EXIGIBLES"),""),"")</f>
        <v>#N/A</v>
      </c>
    </row>
    <row r="77" spans="1:38" x14ac:dyDescent="0.25">
      <c r="A77" s="14">
        <v>69</v>
      </c>
      <c r="B77" s="15" t="s">
        <v>46</v>
      </c>
      <c r="C77" s="14" t="s">
        <v>47</v>
      </c>
      <c r="D77" s="14" t="s">
        <v>116</v>
      </c>
      <c r="E77" s="16">
        <v>44273</v>
      </c>
      <c r="F77" s="16">
        <v>44273</v>
      </c>
      <c r="G77" s="17">
        <v>108500</v>
      </c>
      <c r="H77" s="18">
        <v>0</v>
      </c>
      <c r="I77" s="19"/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108500</v>
      </c>
      <c r="P77" s="20" t="s">
        <v>47</v>
      </c>
      <c r="Q77" s="17">
        <v>0</v>
      </c>
      <c r="R77" s="18">
        <v>0</v>
      </c>
      <c r="S77" s="18">
        <v>0</v>
      </c>
      <c r="T77" s="16" t="s">
        <v>47</v>
      </c>
      <c r="U77" s="18">
        <v>0</v>
      </c>
      <c r="V77" s="17">
        <v>0</v>
      </c>
      <c r="W77" s="16" t="s">
        <v>47</v>
      </c>
      <c r="X77" s="18">
        <v>0</v>
      </c>
      <c r="Y77" s="16" t="s">
        <v>47</v>
      </c>
      <c r="Z77" s="18">
        <v>0</v>
      </c>
      <c r="AA77" s="19"/>
      <c r="AB77" s="18">
        <v>0</v>
      </c>
      <c r="AC77" s="18">
        <v>0</v>
      </c>
      <c r="AD77" s="19"/>
      <c r="AE77" s="17">
        <v>0</v>
      </c>
      <c r="AF77" s="17">
        <v>0</v>
      </c>
      <c r="AG77" s="17">
        <v>0</v>
      </c>
      <c r="AH77" s="21"/>
      <c r="AI77" s="21"/>
      <c r="AJ77" s="22"/>
      <c r="AK77" s="2" t="str">
        <f t="shared" si="1"/>
        <v>Verificar Valores</v>
      </c>
      <c r="AL77" t="e">
        <f>IF(D77&lt;&gt;"",IF(AK77&lt;&gt;"OK",IF(IFERROR(VLOOKUP(C77&amp;D77,[1]Radicacion!$I$2:$EK$30174,2,0),VLOOKUP(D77,[1]Radicacion!$I$2:$K$30174,2,0))&lt;&gt;"","NO EXIGIBLES"),""),"")</f>
        <v>#N/A</v>
      </c>
    </row>
    <row r="78" spans="1:38" x14ac:dyDescent="0.25">
      <c r="A78" s="14">
        <v>70</v>
      </c>
      <c r="B78" s="15" t="s">
        <v>46</v>
      </c>
      <c r="C78" s="14" t="s">
        <v>47</v>
      </c>
      <c r="D78" s="14" t="s">
        <v>117</v>
      </c>
      <c r="E78" s="16">
        <v>44273</v>
      </c>
      <c r="F78" s="16">
        <v>44273</v>
      </c>
      <c r="G78" s="17">
        <v>142900</v>
      </c>
      <c r="H78" s="18">
        <v>0</v>
      </c>
      <c r="I78" s="19"/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142900</v>
      </c>
      <c r="P78" s="20" t="s">
        <v>47</v>
      </c>
      <c r="Q78" s="17">
        <v>0</v>
      </c>
      <c r="R78" s="18">
        <v>0</v>
      </c>
      <c r="S78" s="18">
        <v>0</v>
      </c>
      <c r="T78" s="16" t="s">
        <v>47</v>
      </c>
      <c r="U78" s="18">
        <v>0</v>
      </c>
      <c r="V78" s="17">
        <v>0</v>
      </c>
      <c r="W78" s="16" t="s">
        <v>47</v>
      </c>
      <c r="X78" s="18">
        <v>0</v>
      </c>
      <c r="Y78" s="16" t="s">
        <v>47</v>
      </c>
      <c r="Z78" s="18">
        <v>0</v>
      </c>
      <c r="AA78" s="19"/>
      <c r="AB78" s="18">
        <v>0</v>
      </c>
      <c r="AC78" s="18">
        <v>0</v>
      </c>
      <c r="AD78" s="19"/>
      <c r="AE78" s="17">
        <v>0</v>
      </c>
      <c r="AF78" s="17">
        <v>0</v>
      </c>
      <c r="AG78" s="17">
        <v>0</v>
      </c>
      <c r="AH78" s="21"/>
      <c r="AI78" s="21"/>
      <c r="AJ78" s="22"/>
      <c r="AK78" s="2" t="str">
        <f t="shared" si="1"/>
        <v>Verificar Valores</v>
      </c>
      <c r="AL78" t="e">
        <f>IF(D78&lt;&gt;"",IF(AK78&lt;&gt;"OK",IF(IFERROR(VLOOKUP(C78&amp;D78,[1]Radicacion!$I$2:$EK$30174,2,0),VLOOKUP(D78,[1]Radicacion!$I$2:$K$30174,2,0))&lt;&gt;"","NO EXIGIBLES"),""),"")</f>
        <v>#N/A</v>
      </c>
    </row>
    <row r="79" spans="1:38" x14ac:dyDescent="0.25">
      <c r="A79" s="14">
        <v>71</v>
      </c>
      <c r="B79" s="15" t="s">
        <v>46</v>
      </c>
      <c r="C79" s="14" t="s">
        <v>47</v>
      </c>
      <c r="D79" s="14" t="s">
        <v>118</v>
      </c>
      <c r="E79" s="16">
        <v>44273</v>
      </c>
      <c r="F79" s="16">
        <v>44273</v>
      </c>
      <c r="G79" s="17">
        <v>32200</v>
      </c>
      <c r="H79" s="18">
        <v>0</v>
      </c>
      <c r="I79" s="19"/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32200</v>
      </c>
      <c r="P79" s="20" t="s">
        <v>47</v>
      </c>
      <c r="Q79" s="17">
        <v>0</v>
      </c>
      <c r="R79" s="18">
        <v>0</v>
      </c>
      <c r="S79" s="18">
        <v>0</v>
      </c>
      <c r="T79" s="16" t="s">
        <v>47</v>
      </c>
      <c r="U79" s="18">
        <v>0</v>
      </c>
      <c r="V79" s="17">
        <v>0</v>
      </c>
      <c r="W79" s="16" t="s">
        <v>47</v>
      </c>
      <c r="X79" s="18">
        <v>0</v>
      </c>
      <c r="Y79" s="16" t="s">
        <v>47</v>
      </c>
      <c r="Z79" s="18">
        <v>0</v>
      </c>
      <c r="AA79" s="19"/>
      <c r="AB79" s="18">
        <v>0</v>
      </c>
      <c r="AC79" s="18">
        <v>0</v>
      </c>
      <c r="AD79" s="19"/>
      <c r="AE79" s="17">
        <v>0</v>
      </c>
      <c r="AF79" s="17">
        <v>0</v>
      </c>
      <c r="AG79" s="17">
        <v>0</v>
      </c>
      <c r="AH79" s="21"/>
      <c r="AI79" s="21"/>
      <c r="AJ79" s="22"/>
      <c r="AK79" s="2" t="str">
        <f t="shared" si="1"/>
        <v>Verificar Valores</v>
      </c>
      <c r="AL79" t="e">
        <f>IF(D79&lt;&gt;"",IF(AK79&lt;&gt;"OK",IF(IFERROR(VLOOKUP(C79&amp;D79,[1]Radicacion!$I$2:$EK$30174,2,0),VLOOKUP(D79,[1]Radicacion!$I$2:$K$30174,2,0))&lt;&gt;"","NO EXIGIBLES"),""),"")</f>
        <v>#N/A</v>
      </c>
    </row>
    <row r="80" spans="1:38" x14ac:dyDescent="0.25">
      <c r="A80" s="14">
        <v>72</v>
      </c>
      <c r="B80" s="15" t="s">
        <v>46</v>
      </c>
      <c r="C80" s="14" t="s">
        <v>47</v>
      </c>
      <c r="D80" s="14" t="s">
        <v>119</v>
      </c>
      <c r="E80" s="16">
        <v>44273</v>
      </c>
      <c r="F80" s="16">
        <v>44273</v>
      </c>
      <c r="G80" s="17">
        <v>9000</v>
      </c>
      <c r="H80" s="18">
        <v>0</v>
      </c>
      <c r="I80" s="19"/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9000</v>
      </c>
      <c r="P80" s="20" t="s">
        <v>47</v>
      </c>
      <c r="Q80" s="17">
        <v>0</v>
      </c>
      <c r="R80" s="18">
        <v>0</v>
      </c>
      <c r="S80" s="18">
        <v>0</v>
      </c>
      <c r="T80" s="16" t="s">
        <v>47</v>
      </c>
      <c r="U80" s="18">
        <v>0</v>
      </c>
      <c r="V80" s="17">
        <v>0</v>
      </c>
      <c r="W80" s="16" t="s">
        <v>47</v>
      </c>
      <c r="X80" s="18">
        <v>0</v>
      </c>
      <c r="Y80" s="16" t="s">
        <v>47</v>
      </c>
      <c r="Z80" s="18">
        <v>0</v>
      </c>
      <c r="AA80" s="19"/>
      <c r="AB80" s="18">
        <v>0</v>
      </c>
      <c r="AC80" s="18">
        <v>0</v>
      </c>
      <c r="AD80" s="19"/>
      <c r="AE80" s="17">
        <v>0</v>
      </c>
      <c r="AF80" s="17">
        <v>0</v>
      </c>
      <c r="AG80" s="17">
        <v>0</v>
      </c>
      <c r="AH80" s="21"/>
      <c r="AI80" s="21"/>
      <c r="AJ80" s="22"/>
      <c r="AK80" s="2" t="str">
        <f t="shared" si="1"/>
        <v>Verificar Valores</v>
      </c>
      <c r="AL80" t="e">
        <f>IF(D80&lt;&gt;"",IF(AK80&lt;&gt;"OK",IF(IFERROR(VLOOKUP(C80&amp;D80,[1]Radicacion!$I$2:$EK$30174,2,0),VLOOKUP(D80,[1]Radicacion!$I$2:$K$30174,2,0))&lt;&gt;"","NO EXIGIBLES"),""),"")</f>
        <v>#N/A</v>
      </c>
    </row>
    <row r="81" spans="1:38" x14ac:dyDescent="0.25">
      <c r="A81" s="14">
        <v>73</v>
      </c>
      <c r="B81" s="15" t="s">
        <v>46</v>
      </c>
      <c r="C81" s="14" t="s">
        <v>47</v>
      </c>
      <c r="D81" s="14" t="s">
        <v>120</v>
      </c>
      <c r="E81" s="16">
        <v>44273</v>
      </c>
      <c r="F81" s="16">
        <v>44273</v>
      </c>
      <c r="G81" s="17">
        <v>9000</v>
      </c>
      <c r="H81" s="18">
        <v>0</v>
      </c>
      <c r="I81" s="19"/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9000</v>
      </c>
      <c r="P81" s="20" t="s">
        <v>47</v>
      </c>
      <c r="Q81" s="17">
        <v>0</v>
      </c>
      <c r="R81" s="18">
        <v>0</v>
      </c>
      <c r="S81" s="18">
        <v>0</v>
      </c>
      <c r="T81" s="16" t="s">
        <v>47</v>
      </c>
      <c r="U81" s="18">
        <v>0</v>
      </c>
      <c r="V81" s="17">
        <v>0</v>
      </c>
      <c r="W81" s="16" t="s">
        <v>47</v>
      </c>
      <c r="X81" s="18">
        <v>0</v>
      </c>
      <c r="Y81" s="16" t="s">
        <v>47</v>
      </c>
      <c r="Z81" s="18">
        <v>0</v>
      </c>
      <c r="AA81" s="19"/>
      <c r="AB81" s="18">
        <v>0</v>
      </c>
      <c r="AC81" s="18">
        <v>0</v>
      </c>
      <c r="AD81" s="19"/>
      <c r="AE81" s="17">
        <v>0</v>
      </c>
      <c r="AF81" s="17">
        <v>0</v>
      </c>
      <c r="AG81" s="17">
        <v>0</v>
      </c>
      <c r="AH81" s="21"/>
      <c r="AI81" s="21"/>
      <c r="AJ81" s="22"/>
      <c r="AK81" s="2" t="str">
        <f t="shared" si="1"/>
        <v>Verificar Valores</v>
      </c>
      <c r="AL81" t="e">
        <f>IF(D81&lt;&gt;"",IF(AK81&lt;&gt;"OK",IF(IFERROR(VLOOKUP(C81&amp;D81,[1]Radicacion!$I$2:$EK$30174,2,0),VLOOKUP(D81,[1]Radicacion!$I$2:$K$30174,2,0))&lt;&gt;"","NO EXIGIBLES"),""),"")</f>
        <v>#N/A</v>
      </c>
    </row>
    <row r="82" spans="1:38" x14ac:dyDescent="0.25">
      <c r="A82" s="14">
        <v>74</v>
      </c>
      <c r="B82" s="15" t="s">
        <v>46</v>
      </c>
      <c r="C82" s="14" t="s">
        <v>47</v>
      </c>
      <c r="D82" s="14" t="s">
        <v>121</v>
      </c>
      <c r="E82" s="16">
        <v>44278</v>
      </c>
      <c r="F82" s="16">
        <v>44278</v>
      </c>
      <c r="G82" s="17">
        <v>24900</v>
      </c>
      <c r="H82" s="18">
        <v>0</v>
      </c>
      <c r="I82" s="19"/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24900</v>
      </c>
      <c r="P82" s="20" t="s">
        <v>47</v>
      </c>
      <c r="Q82" s="17">
        <v>0</v>
      </c>
      <c r="R82" s="18">
        <v>0</v>
      </c>
      <c r="S82" s="18">
        <v>0</v>
      </c>
      <c r="T82" s="16" t="s">
        <v>47</v>
      </c>
      <c r="U82" s="18">
        <v>0</v>
      </c>
      <c r="V82" s="17">
        <v>0</v>
      </c>
      <c r="W82" s="16" t="s">
        <v>47</v>
      </c>
      <c r="X82" s="18">
        <v>0</v>
      </c>
      <c r="Y82" s="16" t="s">
        <v>47</v>
      </c>
      <c r="Z82" s="18">
        <v>0</v>
      </c>
      <c r="AA82" s="19"/>
      <c r="AB82" s="18">
        <v>0</v>
      </c>
      <c r="AC82" s="18">
        <v>0</v>
      </c>
      <c r="AD82" s="19"/>
      <c r="AE82" s="17">
        <v>0</v>
      </c>
      <c r="AF82" s="17">
        <v>0</v>
      </c>
      <c r="AG82" s="17">
        <v>0</v>
      </c>
      <c r="AH82" s="21"/>
      <c r="AI82" s="21"/>
      <c r="AJ82" s="22"/>
      <c r="AK82" s="2" t="str">
        <f t="shared" si="1"/>
        <v>Verificar Valores</v>
      </c>
      <c r="AL82" t="e">
        <f>IF(D82&lt;&gt;"",IF(AK82&lt;&gt;"OK",IF(IFERROR(VLOOKUP(C82&amp;D82,[1]Radicacion!$I$2:$EK$30174,2,0),VLOOKUP(D82,[1]Radicacion!$I$2:$K$30174,2,0))&lt;&gt;"","NO EXIGIBLES"),""),"")</f>
        <v>#N/A</v>
      </c>
    </row>
    <row r="83" spans="1:38" x14ac:dyDescent="0.25">
      <c r="A83" s="14">
        <v>75</v>
      </c>
      <c r="B83" s="15" t="s">
        <v>46</v>
      </c>
      <c r="C83" s="14" t="s">
        <v>47</v>
      </c>
      <c r="D83" s="14" t="s">
        <v>122</v>
      </c>
      <c r="E83" s="16">
        <v>44278</v>
      </c>
      <c r="F83" s="16">
        <v>44278</v>
      </c>
      <c r="G83" s="17">
        <v>10770</v>
      </c>
      <c r="H83" s="18">
        <v>0</v>
      </c>
      <c r="I83" s="19"/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10770</v>
      </c>
      <c r="P83" s="20" t="s">
        <v>47</v>
      </c>
      <c r="Q83" s="17">
        <v>0</v>
      </c>
      <c r="R83" s="18">
        <v>0</v>
      </c>
      <c r="S83" s="18">
        <v>0</v>
      </c>
      <c r="T83" s="16" t="s">
        <v>47</v>
      </c>
      <c r="U83" s="18">
        <v>0</v>
      </c>
      <c r="V83" s="17">
        <v>0</v>
      </c>
      <c r="W83" s="16" t="s">
        <v>47</v>
      </c>
      <c r="X83" s="18">
        <v>0</v>
      </c>
      <c r="Y83" s="16" t="s">
        <v>47</v>
      </c>
      <c r="Z83" s="18">
        <v>0</v>
      </c>
      <c r="AA83" s="19"/>
      <c r="AB83" s="18">
        <v>0</v>
      </c>
      <c r="AC83" s="18">
        <v>0</v>
      </c>
      <c r="AD83" s="19"/>
      <c r="AE83" s="17">
        <v>0</v>
      </c>
      <c r="AF83" s="17">
        <v>0</v>
      </c>
      <c r="AG83" s="17">
        <v>0</v>
      </c>
      <c r="AH83" s="21"/>
      <c r="AI83" s="21"/>
      <c r="AJ83" s="22"/>
      <c r="AK83" s="2" t="str">
        <f t="shared" si="1"/>
        <v>Verificar Valores</v>
      </c>
      <c r="AL83" t="e">
        <f>IF(D83&lt;&gt;"",IF(AK83&lt;&gt;"OK",IF(IFERROR(VLOOKUP(C83&amp;D83,[1]Radicacion!$I$2:$EK$30174,2,0),VLOOKUP(D83,[1]Radicacion!$I$2:$K$30174,2,0))&lt;&gt;"","NO EXIGIBLES"),""),"")</f>
        <v>#N/A</v>
      </c>
    </row>
    <row r="84" spans="1:38" x14ac:dyDescent="0.25">
      <c r="A84" s="14">
        <v>76</v>
      </c>
      <c r="B84" s="15" t="s">
        <v>46</v>
      </c>
      <c r="C84" s="14" t="s">
        <v>47</v>
      </c>
      <c r="D84" s="14" t="s">
        <v>123</v>
      </c>
      <c r="E84" s="16">
        <v>44278</v>
      </c>
      <c r="F84" s="16">
        <v>44278</v>
      </c>
      <c r="G84" s="17">
        <v>15240</v>
      </c>
      <c r="H84" s="18">
        <v>0</v>
      </c>
      <c r="I84" s="19"/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15240</v>
      </c>
      <c r="P84" s="20" t="s">
        <v>47</v>
      </c>
      <c r="Q84" s="17">
        <v>0</v>
      </c>
      <c r="R84" s="18">
        <v>0</v>
      </c>
      <c r="S84" s="18">
        <v>0</v>
      </c>
      <c r="T84" s="16" t="s">
        <v>47</v>
      </c>
      <c r="U84" s="18">
        <v>0</v>
      </c>
      <c r="V84" s="17">
        <v>0</v>
      </c>
      <c r="W84" s="16" t="s">
        <v>47</v>
      </c>
      <c r="X84" s="18">
        <v>0</v>
      </c>
      <c r="Y84" s="16" t="s">
        <v>47</v>
      </c>
      <c r="Z84" s="18">
        <v>0</v>
      </c>
      <c r="AA84" s="19"/>
      <c r="AB84" s="18">
        <v>0</v>
      </c>
      <c r="AC84" s="18">
        <v>0</v>
      </c>
      <c r="AD84" s="19"/>
      <c r="AE84" s="17">
        <v>0</v>
      </c>
      <c r="AF84" s="17">
        <v>0</v>
      </c>
      <c r="AG84" s="17">
        <v>0</v>
      </c>
      <c r="AH84" s="21"/>
      <c r="AI84" s="21"/>
      <c r="AJ84" s="22"/>
      <c r="AK84" s="2" t="str">
        <f t="shared" si="1"/>
        <v>Verificar Valores</v>
      </c>
      <c r="AL84" t="e">
        <f>IF(D84&lt;&gt;"",IF(AK84&lt;&gt;"OK",IF(IFERROR(VLOOKUP(C84&amp;D84,[1]Radicacion!$I$2:$EK$30174,2,0),VLOOKUP(D84,[1]Radicacion!$I$2:$K$30174,2,0))&lt;&gt;"","NO EXIGIBLES"),""),"")</f>
        <v>#N/A</v>
      </c>
    </row>
    <row r="85" spans="1:38" x14ac:dyDescent="0.25">
      <c r="A85" s="14">
        <v>77</v>
      </c>
      <c r="B85" s="15" t="s">
        <v>46</v>
      </c>
      <c r="C85" s="14" t="s">
        <v>47</v>
      </c>
      <c r="D85" s="14" t="s">
        <v>124</v>
      </c>
      <c r="E85" s="16">
        <v>44278</v>
      </c>
      <c r="F85" s="16">
        <v>44278</v>
      </c>
      <c r="G85" s="17">
        <v>27000</v>
      </c>
      <c r="H85" s="18">
        <v>0</v>
      </c>
      <c r="I85" s="19"/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27000</v>
      </c>
      <c r="P85" s="20" t="s">
        <v>47</v>
      </c>
      <c r="Q85" s="17">
        <v>0</v>
      </c>
      <c r="R85" s="18">
        <v>0</v>
      </c>
      <c r="S85" s="18">
        <v>0</v>
      </c>
      <c r="T85" s="16" t="s">
        <v>47</v>
      </c>
      <c r="U85" s="18">
        <v>0</v>
      </c>
      <c r="V85" s="17">
        <v>0</v>
      </c>
      <c r="W85" s="16" t="s">
        <v>47</v>
      </c>
      <c r="X85" s="18">
        <v>0</v>
      </c>
      <c r="Y85" s="16" t="s">
        <v>47</v>
      </c>
      <c r="Z85" s="18">
        <v>0</v>
      </c>
      <c r="AA85" s="19"/>
      <c r="AB85" s="18">
        <v>0</v>
      </c>
      <c r="AC85" s="18">
        <v>0</v>
      </c>
      <c r="AD85" s="19"/>
      <c r="AE85" s="17">
        <v>0</v>
      </c>
      <c r="AF85" s="17">
        <v>0</v>
      </c>
      <c r="AG85" s="17">
        <v>0</v>
      </c>
      <c r="AH85" s="21"/>
      <c r="AI85" s="21"/>
      <c r="AJ85" s="22"/>
      <c r="AK85" s="2" t="str">
        <f t="shared" si="1"/>
        <v>Verificar Valores</v>
      </c>
      <c r="AL85" t="e">
        <f>IF(D85&lt;&gt;"",IF(AK85&lt;&gt;"OK",IF(IFERROR(VLOOKUP(C85&amp;D85,[1]Radicacion!$I$2:$EK$30174,2,0),VLOOKUP(D85,[1]Radicacion!$I$2:$K$30174,2,0))&lt;&gt;"","NO EXIGIBLES"),""),"")</f>
        <v>#N/A</v>
      </c>
    </row>
    <row r="86" spans="1:38" x14ac:dyDescent="0.25">
      <c r="A86" s="14">
        <v>78</v>
      </c>
      <c r="B86" s="15" t="s">
        <v>46</v>
      </c>
      <c r="C86" s="14" t="s">
        <v>47</v>
      </c>
      <c r="D86" s="14" t="s">
        <v>125</v>
      </c>
      <c r="E86" s="16">
        <v>44278</v>
      </c>
      <c r="F86" s="16">
        <v>44278</v>
      </c>
      <c r="G86" s="17">
        <v>35100</v>
      </c>
      <c r="H86" s="18">
        <v>0</v>
      </c>
      <c r="I86" s="19"/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35100</v>
      </c>
      <c r="P86" s="20" t="s">
        <v>47</v>
      </c>
      <c r="Q86" s="17">
        <v>0</v>
      </c>
      <c r="R86" s="18">
        <v>0</v>
      </c>
      <c r="S86" s="18">
        <v>0</v>
      </c>
      <c r="T86" s="16" t="s">
        <v>47</v>
      </c>
      <c r="U86" s="18">
        <v>0</v>
      </c>
      <c r="V86" s="17">
        <v>0</v>
      </c>
      <c r="W86" s="16" t="s">
        <v>47</v>
      </c>
      <c r="X86" s="18">
        <v>0</v>
      </c>
      <c r="Y86" s="16" t="s">
        <v>47</v>
      </c>
      <c r="Z86" s="18">
        <v>0</v>
      </c>
      <c r="AA86" s="19"/>
      <c r="AB86" s="18">
        <v>0</v>
      </c>
      <c r="AC86" s="18">
        <v>0</v>
      </c>
      <c r="AD86" s="19"/>
      <c r="AE86" s="17">
        <v>0</v>
      </c>
      <c r="AF86" s="17">
        <v>0</v>
      </c>
      <c r="AG86" s="17">
        <v>0</v>
      </c>
      <c r="AH86" s="21"/>
      <c r="AI86" s="21"/>
      <c r="AJ86" s="22"/>
      <c r="AK86" s="2" t="str">
        <f t="shared" si="1"/>
        <v>Verificar Valores</v>
      </c>
      <c r="AL86" t="e">
        <f>IF(D86&lt;&gt;"",IF(AK86&lt;&gt;"OK",IF(IFERROR(VLOOKUP(C86&amp;D86,[1]Radicacion!$I$2:$EK$30174,2,0),VLOOKUP(D86,[1]Radicacion!$I$2:$K$30174,2,0))&lt;&gt;"","NO EXIGIBLES"),""),"")</f>
        <v>#N/A</v>
      </c>
    </row>
    <row r="87" spans="1:38" x14ac:dyDescent="0.25">
      <c r="A87" s="14">
        <v>79</v>
      </c>
      <c r="B87" s="15" t="s">
        <v>46</v>
      </c>
      <c r="C87" s="14" t="s">
        <v>47</v>
      </c>
      <c r="D87" s="14" t="s">
        <v>126</v>
      </c>
      <c r="E87" s="16">
        <v>44278</v>
      </c>
      <c r="F87" s="16">
        <v>44278</v>
      </c>
      <c r="G87" s="17">
        <v>26554</v>
      </c>
      <c r="H87" s="18">
        <v>0</v>
      </c>
      <c r="I87" s="19"/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26554</v>
      </c>
      <c r="P87" s="20" t="s">
        <v>47</v>
      </c>
      <c r="Q87" s="17">
        <v>0</v>
      </c>
      <c r="R87" s="18">
        <v>0</v>
      </c>
      <c r="S87" s="18">
        <v>0</v>
      </c>
      <c r="T87" s="16" t="s">
        <v>47</v>
      </c>
      <c r="U87" s="18">
        <v>0</v>
      </c>
      <c r="V87" s="17">
        <v>0</v>
      </c>
      <c r="W87" s="16" t="s">
        <v>47</v>
      </c>
      <c r="X87" s="18">
        <v>0</v>
      </c>
      <c r="Y87" s="16" t="s">
        <v>47</v>
      </c>
      <c r="Z87" s="18">
        <v>0</v>
      </c>
      <c r="AA87" s="19"/>
      <c r="AB87" s="18">
        <v>0</v>
      </c>
      <c r="AC87" s="18">
        <v>0</v>
      </c>
      <c r="AD87" s="19"/>
      <c r="AE87" s="17">
        <v>0</v>
      </c>
      <c r="AF87" s="17">
        <v>0</v>
      </c>
      <c r="AG87" s="17">
        <v>0</v>
      </c>
      <c r="AH87" s="21"/>
      <c r="AI87" s="21"/>
      <c r="AJ87" s="22"/>
      <c r="AK87" s="2" t="str">
        <f t="shared" si="1"/>
        <v>Verificar Valores</v>
      </c>
      <c r="AL87" t="e">
        <f>IF(D87&lt;&gt;"",IF(AK87&lt;&gt;"OK",IF(IFERROR(VLOOKUP(C87&amp;D87,[1]Radicacion!$I$2:$EK$30174,2,0),VLOOKUP(D87,[1]Radicacion!$I$2:$K$30174,2,0))&lt;&gt;"","NO EXIGIBLES"),""),"")</f>
        <v>#N/A</v>
      </c>
    </row>
    <row r="88" spans="1:38" x14ac:dyDescent="0.25">
      <c r="A88" s="14">
        <v>80</v>
      </c>
      <c r="B88" s="15" t="s">
        <v>46</v>
      </c>
      <c r="C88" s="14" t="s">
        <v>47</v>
      </c>
      <c r="D88" s="14" t="s">
        <v>127</v>
      </c>
      <c r="E88" s="16">
        <v>44278</v>
      </c>
      <c r="F88" s="16">
        <v>44278</v>
      </c>
      <c r="G88" s="17">
        <v>24180</v>
      </c>
      <c r="H88" s="18">
        <v>0</v>
      </c>
      <c r="I88" s="19"/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24180</v>
      </c>
      <c r="P88" s="20" t="s">
        <v>47</v>
      </c>
      <c r="Q88" s="17">
        <v>0</v>
      </c>
      <c r="R88" s="18">
        <v>0</v>
      </c>
      <c r="S88" s="18">
        <v>0</v>
      </c>
      <c r="T88" s="16" t="s">
        <v>47</v>
      </c>
      <c r="U88" s="18">
        <v>0</v>
      </c>
      <c r="V88" s="17">
        <v>0</v>
      </c>
      <c r="W88" s="16" t="s">
        <v>47</v>
      </c>
      <c r="X88" s="18">
        <v>0</v>
      </c>
      <c r="Y88" s="16" t="s">
        <v>47</v>
      </c>
      <c r="Z88" s="18">
        <v>0</v>
      </c>
      <c r="AA88" s="19"/>
      <c r="AB88" s="18">
        <v>0</v>
      </c>
      <c r="AC88" s="18">
        <v>0</v>
      </c>
      <c r="AD88" s="19"/>
      <c r="AE88" s="17">
        <v>0</v>
      </c>
      <c r="AF88" s="17">
        <v>0</v>
      </c>
      <c r="AG88" s="17">
        <v>0</v>
      </c>
      <c r="AH88" s="21"/>
      <c r="AI88" s="21"/>
      <c r="AJ88" s="22"/>
      <c r="AK88" s="2" t="str">
        <f t="shared" si="1"/>
        <v>Verificar Valores</v>
      </c>
      <c r="AL88" t="e">
        <f>IF(D88&lt;&gt;"",IF(AK88&lt;&gt;"OK",IF(IFERROR(VLOOKUP(C88&amp;D88,[1]Radicacion!$I$2:$EK$30174,2,0),VLOOKUP(D88,[1]Radicacion!$I$2:$K$30174,2,0))&lt;&gt;"","NO EXIGIBLES"),""),"")</f>
        <v>#N/A</v>
      </c>
    </row>
    <row r="89" spans="1:38" x14ac:dyDescent="0.25">
      <c r="A89" s="14">
        <v>81</v>
      </c>
      <c r="B89" s="15" t="s">
        <v>46</v>
      </c>
      <c r="C89" s="14" t="s">
        <v>47</v>
      </c>
      <c r="D89" s="14" t="s">
        <v>128</v>
      </c>
      <c r="E89" s="16">
        <v>44278</v>
      </c>
      <c r="F89" s="16">
        <v>44278</v>
      </c>
      <c r="G89" s="17">
        <v>27000</v>
      </c>
      <c r="H89" s="18">
        <v>0</v>
      </c>
      <c r="I89" s="19"/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27000</v>
      </c>
      <c r="P89" s="20" t="s">
        <v>47</v>
      </c>
      <c r="Q89" s="17">
        <v>0</v>
      </c>
      <c r="R89" s="18">
        <v>0</v>
      </c>
      <c r="S89" s="18">
        <v>0</v>
      </c>
      <c r="T89" s="16" t="s">
        <v>47</v>
      </c>
      <c r="U89" s="18">
        <v>0</v>
      </c>
      <c r="V89" s="17">
        <v>0</v>
      </c>
      <c r="W89" s="16" t="s">
        <v>47</v>
      </c>
      <c r="X89" s="18">
        <v>0</v>
      </c>
      <c r="Y89" s="16" t="s">
        <v>47</v>
      </c>
      <c r="Z89" s="18">
        <v>0</v>
      </c>
      <c r="AA89" s="19"/>
      <c r="AB89" s="18">
        <v>0</v>
      </c>
      <c r="AC89" s="18">
        <v>0</v>
      </c>
      <c r="AD89" s="19"/>
      <c r="AE89" s="17">
        <v>0</v>
      </c>
      <c r="AF89" s="17">
        <v>0</v>
      </c>
      <c r="AG89" s="17">
        <v>0</v>
      </c>
      <c r="AH89" s="21"/>
      <c r="AI89" s="21"/>
      <c r="AJ89" s="22"/>
      <c r="AK89" s="2" t="str">
        <f t="shared" si="1"/>
        <v>Verificar Valores</v>
      </c>
      <c r="AL89" t="e">
        <f>IF(D89&lt;&gt;"",IF(AK89&lt;&gt;"OK",IF(IFERROR(VLOOKUP(C89&amp;D89,[1]Radicacion!$I$2:$EK$30174,2,0),VLOOKUP(D89,[1]Radicacion!$I$2:$K$30174,2,0))&lt;&gt;"","NO EXIGIBLES"),""),"")</f>
        <v>#N/A</v>
      </c>
    </row>
    <row r="90" spans="1:38" x14ac:dyDescent="0.25">
      <c r="A90" s="14">
        <v>82</v>
      </c>
      <c r="B90" s="15" t="s">
        <v>46</v>
      </c>
      <c r="C90" s="14" t="s">
        <v>47</v>
      </c>
      <c r="D90" s="14" t="s">
        <v>129</v>
      </c>
      <c r="E90" s="16">
        <v>44278</v>
      </c>
      <c r="F90" s="16">
        <v>44278</v>
      </c>
      <c r="G90" s="17">
        <v>40694</v>
      </c>
      <c r="H90" s="18">
        <v>0</v>
      </c>
      <c r="I90" s="19"/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40694</v>
      </c>
      <c r="P90" s="20" t="s">
        <v>47</v>
      </c>
      <c r="Q90" s="17">
        <v>0</v>
      </c>
      <c r="R90" s="18">
        <v>0</v>
      </c>
      <c r="S90" s="18">
        <v>0</v>
      </c>
      <c r="T90" s="16" t="s">
        <v>47</v>
      </c>
      <c r="U90" s="18">
        <v>0</v>
      </c>
      <c r="V90" s="17">
        <v>0</v>
      </c>
      <c r="W90" s="16" t="s">
        <v>47</v>
      </c>
      <c r="X90" s="18">
        <v>0</v>
      </c>
      <c r="Y90" s="16" t="s">
        <v>47</v>
      </c>
      <c r="Z90" s="18">
        <v>0</v>
      </c>
      <c r="AA90" s="19"/>
      <c r="AB90" s="18">
        <v>0</v>
      </c>
      <c r="AC90" s="18">
        <v>0</v>
      </c>
      <c r="AD90" s="19"/>
      <c r="AE90" s="17">
        <v>0</v>
      </c>
      <c r="AF90" s="17">
        <v>0</v>
      </c>
      <c r="AG90" s="17">
        <v>0</v>
      </c>
      <c r="AH90" s="21"/>
      <c r="AI90" s="21"/>
      <c r="AJ90" s="22"/>
      <c r="AK90" s="2" t="str">
        <f t="shared" si="1"/>
        <v>Verificar Valores</v>
      </c>
      <c r="AL90" t="e">
        <f>IF(D90&lt;&gt;"",IF(AK90&lt;&gt;"OK",IF(IFERROR(VLOOKUP(C90&amp;D90,[1]Radicacion!$I$2:$EK$30174,2,0),VLOOKUP(D90,[1]Radicacion!$I$2:$K$30174,2,0))&lt;&gt;"","NO EXIGIBLES"),""),"")</f>
        <v>#N/A</v>
      </c>
    </row>
    <row r="91" spans="1:38" x14ac:dyDescent="0.25">
      <c r="A91" s="14">
        <v>83</v>
      </c>
      <c r="B91" s="15" t="s">
        <v>46</v>
      </c>
      <c r="C91" s="14" t="s">
        <v>47</v>
      </c>
      <c r="D91" s="14" t="s">
        <v>130</v>
      </c>
      <c r="E91" s="16">
        <v>44279</v>
      </c>
      <c r="F91" s="16">
        <v>44279</v>
      </c>
      <c r="G91" s="17">
        <v>9000</v>
      </c>
      <c r="H91" s="18">
        <v>0</v>
      </c>
      <c r="I91" s="19"/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9000</v>
      </c>
      <c r="P91" s="20" t="s">
        <v>47</v>
      </c>
      <c r="Q91" s="17">
        <v>0</v>
      </c>
      <c r="R91" s="18">
        <v>0</v>
      </c>
      <c r="S91" s="18">
        <v>0</v>
      </c>
      <c r="T91" s="16" t="s">
        <v>47</v>
      </c>
      <c r="U91" s="18">
        <v>0</v>
      </c>
      <c r="V91" s="17">
        <v>0</v>
      </c>
      <c r="W91" s="16" t="s">
        <v>47</v>
      </c>
      <c r="X91" s="18">
        <v>0</v>
      </c>
      <c r="Y91" s="16" t="s">
        <v>47</v>
      </c>
      <c r="Z91" s="18">
        <v>0</v>
      </c>
      <c r="AA91" s="19"/>
      <c r="AB91" s="18">
        <v>0</v>
      </c>
      <c r="AC91" s="18">
        <v>0</v>
      </c>
      <c r="AD91" s="19"/>
      <c r="AE91" s="17">
        <v>0</v>
      </c>
      <c r="AF91" s="17">
        <v>0</v>
      </c>
      <c r="AG91" s="17">
        <v>0</v>
      </c>
      <c r="AH91" s="21"/>
      <c r="AI91" s="21"/>
      <c r="AJ91" s="22"/>
      <c r="AK91" s="2" t="str">
        <f t="shared" si="1"/>
        <v>Verificar Valores</v>
      </c>
      <c r="AL91" t="e">
        <f>IF(D91&lt;&gt;"",IF(AK91&lt;&gt;"OK",IF(IFERROR(VLOOKUP(C91&amp;D91,[1]Radicacion!$I$2:$EK$30174,2,0),VLOOKUP(D91,[1]Radicacion!$I$2:$K$30174,2,0))&lt;&gt;"","NO EXIGIBLES"),""),"")</f>
        <v>#N/A</v>
      </c>
    </row>
    <row r="92" spans="1:38" x14ac:dyDescent="0.25">
      <c r="A92" s="14">
        <v>84</v>
      </c>
      <c r="B92" s="15" t="s">
        <v>46</v>
      </c>
      <c r="C92" s="14" t="s">
        <v>47</v>
      </c>
      <c r="D92" s="14" t="s">
        <v>131</v>
      </c>
      <c r="E92" s="16">
        <v>44279</v>
      </c>
      <c r="F92" s="16">
        <v>44279</v>
      </c>
      <c r="G92" s="17">
        <v>9000</v>
      </c>
      <c r="H92" s="18">
        <v>0</v>
      </c>
      <c r="I92" s="19"/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9000</v>
      </c>
      <c r="P92" s="20" t="s">
        <v>47</v>
      </c>
      <c r="Q92" s="17">
        <v>0</v>
      </c>
      <c r="R92" s="18">
        <v>0</v>
      </c>
      <c r="S92" s="18">
        <v>0</v>
      </c>
      <c r="T92" s="16" t="s">
        <v>47</v>
      </c>
      <c r="U92" s="18">
        <v>0</v>
      </c>
      <c r="V92" s="17">
        <v>0</v>
      </c>
      <c r="W92" s="16" t="s">
        <v>47</v>
      </c>
      <c r="X92" s="18">
        <v>0</v>
      </c>
      <c r="Y92" s="16" t="s">
        <v>47</v>
      </c>
      <c r="Z92" s="18">
        <v>0</v>
      </c>
      <c r="AA92" s="19"/>
      <c r="AB92" s="18">
        <v>0</v>
      </c>
      <c r="AC92" s="18">
        <v>0</v>
      </c>
      <c r="AD92" s="19"/>
      <c r="AE92" s="17">
        <v>0</v>
      </c>
      <c r="AF92" s="17">
        <v>0</v>
      </c>
      <c r="AG92" s="17">
        <v>0</v>
      </c>
      <c r="AH92" s="21"/>
      <c r="AI92" s="21"/>
      <c r="AJ92" s="22"/>
      <c r="AK92" s="2" t="str">
        <f t="shared" si="1"/>
        <v>Verificar Valores</v>
      </c>
      <c r="AL92" t="e">
        <f>IF(D92&lt;&gt;"",IF(AK92&lt;&gt;"OK",IF(IFERROR(VLOOKUP(C92&amp;D92,[1]Radicacion!$I$2:$EK$30174,2,0),VLOOKUP(D92,[1]Radicacion!$I$2:$K$30174,2,0))&lt;&gt;"","NO EXIGIBLES"),""),"")</f>
        <v>#N/A</v>
      </c>
    </row>
    <row r="93" spans="1:38" x14ac:dyDescent="0.25">
      <c r="A93" s="14">
        <v>85</v>
      </c>
      <c r="B93" s="15" t="s">
        <v>46</v>
      </c>
      <c r="C93" s="14" t="s">
        <v>47</v>
      </c>
      <c r="D93" s="14" t="s">
        <v>132</v>
      </c>
      <c r="E93" s="16">
        <v>44279</v>
      </c>
      <c r="F93" s="16">
        <v>44279</v>
      </c>
      <c r="G93" s="17">
        <v>9000</v>
      </c>
      <c r="H93" s="18">
        <v>0</v>
      </c>
      <c r="I93" s="19"/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9000</v>
      </c>
      <c r="P93" s="20" t="s">
        <v>47</v>
      </c>
      <c r="Q93" s="17">
        <v>0</v>
      </c>
      <c r="R93" s="18">
        <v>0</v>
      </c>
      <c r="S93" s="18">
        <v>0</v>
      </c>
      <c r="T93" s="16" t="s">
        <v>47</v>
      </c>
      <c r="U93" s="18">
        <v>0</v>
      </c>
      <c r="V93" s="17">
        <v>0</v>
      </c>
      <c r="W93" s="16" t="s">
        <v>47</v>
      </c>
      <c r="X93" s="18">
        <v>0</v>
      </c>
      <c r="Y93" s="16" t="s">
        <v>47</v>
      </c>
      <c r="Z93" s="18">
        <v>0</v>
      </c>
      <c r="AA93" s="19"/>
      <c r="AB93" s="18">
        <v>0</v>
      </c>
      <c r="AC93" s="18">
        <v>0</v>
      </c>
      <c r="AD93" s="19"/>
      <c r="AE93" s="17">
        <v>0</v>
      </c>
      <c r="AF93" s="17">
        <v>0</v>
      </c>
      <c r="AG93" s="17">
        <v>0</v>
      </c>
      <c r="AH93" s="21"/>
      <c r="AI93" s="21"/>
      <c r="AJ93" s="22"/>
      <c r="AK93" s="2" t="str">
        <f t="shared" si="1"/>
        <v>Verificar Valores</v>
      </c>
      <c r="AL93" t="e">
        <f>IF(D93&lt;&gt;"",IF(AK93&lt;&gt;"OK",IF(IFERROR(VLOOKUP(C93&amp;D93,[1]Radicacion!$I$2:$EK$30174,2,0),VLOOKUP(D93,[1]Radicacion!$I$2:$K$30174,2,0))&lt;&gt;"","NO EXIGIBLES"),""),"")</f>
        <v>#N/A</v>
      </c>
    </row>
    <row r="94" spans="1:38" x14ac:dyDescent="0.25">
      <c r="A94" s="14">
        <v>86</v>
      </c>
      <c r="B94" s="15" t="s">
        <v>46</v>
      </c>
      <c r="C94" s="14" t="s">
        <v>47</v>
      </c>
      <c r="D94" s="14" t="s">
        <v>133</v>
      </c>
      <c r="E94" s="16">
        <v>44279</v>
      </c>
      <c r="F94" s="16">
        <v>44279</v>
      </c>
      <c r="G94" s="17">
        <v>27000</v>
      </c>
      <c r="H94" s="18">
        <v>0</v>
      </c>
      <c r="I94" s="19"/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27000</v>
      </c>
      <c r="P94" s="20" t="s">
        <v>47</v>
      </c>
      <c r="Q94" s="17">
        <v>0</v>
      </c>
      <c r="R94" s="18">
        <v>0</v>
      </c>
      <c r="S94" s="18">
        <v>0</v>
      </c>
      <c r="T94" s="16" t="s">
        <v>47</v>
      </c>
      <c r="U94" s="18">
        <v>0</v>
      </c>
      <c r="V94" s="17">
        <v>0</v>
      </c>
      <c r="W94" s="16" t="s">
        <v>47</v>
      </c>
      <c r="X94" s="18">
        <v>0</v>
      </c>
      <c r="Y94" s="16" t="s">
        <v>47</v>
      </c>
      <c r="Z94" s="18">
        <v>0</v>
      </c>
      <c r="AA94" s="19"/>
      <c r="AB94" s="18">
        <v>0</v>
      </c>
      <c r="AC94" s="18">
        <v>0</v>
      </c>
      <c r="AD94" s="19"/>
      <c r="AE94" s="17">
        <v>0</v>
      </c>
      <c r="AF94" s="17">
        <v>0</v>
      </c>
      <c r="AG94" s="17">
        <v>0</v>
      </c>
      <c r="AH94" s="21"/>
      <c r="AI94" s="21"/>
      <c r="AJ94" s="22"/>
      <c r="AK94" s="2" t="str">
        <f t="shared" si="1"/>
        <v>Verificar Valores</v>
      </c>
      <c r="AL94" t="e">
        <f>IF(D94&lt;&gt;"",IF(AK94&lt;&gt;"OK",IF(IFERROR(VLOOKUP(C94&amp;D94,[1]Radicacion!$I$2:$EK$30174,2,0),VLOOKUP(D94,[1]Radicacion!$I$2:$K$30174,2,0))&lt;&gt;"","NO EXIGIBLES"),""),"")</f>
        <v>#N/A</v>
      </c>
    </row>
    <row r="95" spans="1:38" x14ac:dyDescent="0.25">
      <c r="A95" s="14">
        <v>87</v>
      </c>
      <c r="B95" s="15" t="s">
        <v>46</v>
      </c>
      <c r="C95" s="14" t="s">
        <v>47</v>
      </c>
      <c r="D95" s="14" t="s">
        <v>134</v>
      </c>
      <c r="E95" s="16">
        <v>44279</v>
      </c>
      <c r="F95" s="16">
        <v>44279</v>
      </c>
      <c r="G95" s="17">
        <v>27000</v>
      </c>
      <c r="H95" s="18">
        <v>0</v>
      </c>
      <c r="I95" s="19"/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27000</v>
      </c>
      <c r="P95" s="20" t="s">
        <v>47</v>
      </c>
      <c r="Q95" s="17">
        <v>0</v>
      </c>
      <c r="R95" s="18">
        <v>0</v>
      </c>
      <c r="S95" s="18">
        <v>0</v>
      </c>
      <c r="T95" s="16" t="s">
        <v>47</v>
      </c>
      <c r="U95" s="18">
        <v>0</v>
      </c>
      <c r="V95" s="17">
        <v>0</v>
      </c>
      <c r="W95" s="16" t="s">
        <v>47</v>
      </c>
      <c r="X95" s="18">
        <v>0</v>
      </c>
      <c r="Y95" s="16" t="s">
        <v>47</v>
      </c>
      <c r="Z95" s="18">
        <v>0</v>
      </c>
      <c r="AA95" s="19"/>
      <c r="AB95" s="18">
        <v>0</v>
      </c>
      <c r="AC95" s="18">
        <v>0</v>
      </c>
      <c r="AD95" s="19"/>
      <c r="AE95" s="17">
        <v>0</v>
      </c>
      <c r="AF95" s="17">
        <v>0</v>
      </c>
      <c r="AG95" s="17">
        <v>0</v>
      </c>
      <c r="AH95" s="21"/>
      <c r="AI95" s="21"/>
      <c r="AJ95" s="22"/>
      <c r="AK95" s="2" t="str">
        <f t="shared" si="1"/>
        <v>Verificar Valores</v>
      </c>
      <c r="AL95" t="e">
        <f>IF(D95&lt;&gt;"",IF(AK95&lt;&gt;"OK",IF(IFERROR(VLOOKUP(C95&amp;D95,[1]Radicacion!$I$2:$EK$30174,2,0),VLOOKUP(D95,[1]Radicacion!$I$2:$K$30174,2,0))&lt;&gt;"","NO EXIGIBLES"),""),"")</f>
        <v>#N/A</v>
      </c>
    </row>
    <row r="96" spans="1:38" x14ac:dyDescent="0.25">
      <c r="A96" s="14">
        <v>88</v>
      </c>
      <c r="B96" s="15" t="s">
        <v>46</v>
      </c>
      <c r="C96" s="14" t="s">
        <v>47</v>
      </c>
      <c r="D96" s="14" t="s">
        <v>135</v>
      </c>
      <c r="E96" s="16">
        <v>44279</v>
      </c>
      <c r="F96" s="16">
        <v>44279</v>
      </c>
      <c r="G96" s="17">
        <v>24150</v>
      </c>
      <c r="H96" s="18">
        <v>0</v>
      </c>
      <c r="I96" s="19"/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24150</v>
      </c>
      <c r="P96" s="20" t="s">
        <v>47</v>
      </c>
      <c r="Q96" s="17">
        <v>0</v>
      </c>
      <c r="R96" s="18">
        <v>0</v>
      </c>
      <c r="S96" s="18">
        <v>0</v>
      </c>
      <c r="T96" s="16" t="s">
        <v>47</v>
      </c>
      <c r="U96" s="18">
        <v>0</v>
      </c>
      <c r="V96" s="17">
        <v>0</v>
      </c>
      <c r="W96" s="16" t="s">
        <v>47</v>
      </c>
      <c r="X96" s="18">
        <v>0</v>
      </c>
      <c r="Y96" s="16" t="s">
        <v>47</v>
      </c>
      <c r="Z96" s="18">
        <v>0</v>
      </c>
      <c r="AA96" s="19"/>
      <c r="AB96" s="18">
        <v>0</v>
      </c>
      <c r="AC96" s="18">
        <v>0</v>
      </c>
      <c r="AD96" s="19"/>
      <c r="AE96" s="17">
        <v>0</v>
      </c>
      <c r="AF96" s="17">
        <v>0</v>
      </c>
      <c r="AG96" s="17">
        <v>0</v>
      </c>
      <c r="AH96" s="21"/>
      <c r="AI96" s="21"/>
      <c r="AJ96" s="22"/>
      <c r="AK96" s="2" t="str">
        <f t="shared" si="1"/>
        <v>Verificar Valores</v>
      </c>
      <c r="AL96" t="e">
        <f>IF(D96&lt;&gt;"",IF(AK96&lt;&gt;"OK",IF(IFERROR(VLOOKUP(C96&amp;D96,[1]Radicacion!$I$2:$EK$30174,2,0),VLOOKUP(D96,[1]Radicacion!$I$2:$K$30174,2,0))&lt;&gt;"","NO EXIGIBLES"),""),"")</f>
        <v>#N/A</v>
      </c>
    </row>
    <row r="97" spans="1:38" x14ac:dyDescent="0.25">
      <c r="A97" s="14">
        <v>89</v>
      </c>
      <c r="B97" s="15" t="s">
        <v>46</v>
      </c>
      <c r="C97" s="14" t="s">
        <v>47</v>
      </c>
      <c r="D97" s="14" t="s">
        <v>136</v>
      </c>
      <c r="E97" s="16">
        <v>44284</v>
      </c>
      <c r="F97" s="16">
        <v>44284</v>
      </c>
      <c r="G97" s="17">
        <v>112300</v>
      </c>
      <c r="H97" s="18">
        <v>0</v>
      </c>
      <c r="I97" s="19"/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112300</v>
      </c>
      <c r="P97" s="20" t="s">
        <v>47</v>
      </c>
      <c r="Q97" s="17">
        <v>0</v>
      </c>
      <c r="R97" s="18">
        <v>0</v>
      </c>
      <c r="S97" s="18">
        <v>0</v>
      </c>
      <c r="T97" s="16" t="s">
        <v>47</v>
      </c>
      <c r="U97" s="18">
        <v>0</v>
      </c>
      <c r="V97" s="17">
        <v>0</v>
      </c>
      <c r="W97" s="16" t="s">
        <v>47</v>
      </c>
      <c r="X97" s="18">
        <v>0</v>
      </c>
      <c r="Y97" s="16" t="s">
        <v>47</v>
      </c>
      <c r="Z97" s="18">
        <v>0</v>
      </c>
      <c r="AA97" s="19"/>
      <c r="AB97" s="18">
        <v>0</v>
      </c>
      <c r="AC97" s="18">
        <v>0</v>
      </c>
      <c r="AD97" s="19"/>
      <c r="AE97" s="17">
        <v>0</v>
      </c>
      <c r="AF97" s="17">
        <v>0</v>
      </c>
      <c r="AG97" s="17">
        <v>0</v>
      </c>
      <c r="AH97" s="21"/>
      <c r="AI97" s="21"/>
      <c r="AJ97" s="22"/>
      <c r="AK97" s="2" t="str">
        <f t="shared" si="1"/>
        <v>Verificar Valores</v>
      </c>
      <c r="AL97" t="e">
        <f>IF(D97&lt;&gt;"",IF(AK97&lt;&gt;"OK",IF(IFERROR(VLOOKUP(C97&amp;D97,[1]Radicacion!$I$2:$EK$30174,2,0),VLOOKUP(D97,[1]Radicacion!$I$2:$K$30174,2,0))&lt;&gt;"","NO EXIGIBLES"),""),"")</f>
        <v>#N/A</v>
      </c>
    </row>
    <row r="98" spans="1:38" x14ac:dyDescent="0.25">
      <c r="A98" s="14">
        <v>90</v>
      </c>
      <c r="B98" s="15" t="s">
        <v>46</v>
      </c>
      <c r="C98" s="14" t="s">
        <v>47</v>
      </c>
      <c r="D98" s="14" t="s">
        <v>137</v>
      </c>
      <c r="E98" s="16">
        <v>44284</v>
      </c>
      <c r="F98" s="16">
        <v>44284</v>
      </c>
      <c r="G98" s="17">
        <v>70200</v>
      </c>
      <c r="H98" s="18">
        <v>0</v>
      </c>
      <c r="I98" s="19"/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70200</v>
      </c>
      <c r="P98" s="20" t="s">
        <v>47</v>
      </c>
      <c r="Q98" s="17">
        <v>0</v>
      </c>
      <c r="R98" s="18">
        <v>0</v>
      </c>
      <c r="S98" s="18">
        <v>0</v>
      </c>
      <c r="T98" s="16" t="s">
        <v>47</v>
      </c>
      <c r="U98" s="18">
        <v>0</v>
      </c>
      <c r="V98" s="17">
        <v>0</v>
      </c>
      <c r="W98" s="16" t="s">
        <v>47</v>
      </c>
      <c r="X98" s="18">
        <v>0</v>
      </c>
      <c r="Y98" s="16" t="s">
        <v>47</v>
      </c>
      <c r="Z98" s="18">
        <v>0</v>
      </c>
      <c r="AA98" s="19"/>
      <c r="AB98" s="18">
        <v>0</v>
      </c>
      <c r="AC98" s="18">
        <v>0</v>
      </c>
      <c r="AD98" s="19"/>
      <c r="AE98" s="17">
        <v>0</v>
      </c>
      <c r="AF98" s="17">
        <v>0</v>
      </c>
      <c r="AG98" s="17">
        <v>0</v>
      </c>
      <c r="AH98" s="21"/>
      <c r="AI98" s="21"/>
      <c r="AJ98" s="22"/>
      <c r="AK98" s="2" t="str">
        <f t="shared" si="1"/>
        <v>Verificar Valores</v>
      </c>
      <c r="AL98" t="e">
        <f>IF(D98&lt;&gt;"",IF(AK98&lt;&gt;"OK",IF(IFERROR(VLOOKUP(C98&amp;D98,[1]Radicacion!$I$2:$EK$30174,2,0),VLOOKUP(D98,[1]Radicacion!$I$2:$K$30174,2,0))&lt;&gt;"","NO EXIGIBLES"),""),"")</f>
        <v>#N/A</v>
      </c>
    </row>
    <row r="99" spans="1:38" x14ac:dyDescent="0.25">
      <c r="A99" s="14">
        <v>91</v>
      </c>
      <c r="B99" s="15" t="s">
        <v>46</v>
      </c>
      <c r="C99" s="14" t="s">
        <v>47</v>
      </c>
      <c r="D99" s="14" t="s">
        <v>138</v>
      </c>
      <c r="E99" s="16">
        <v>44284</v>
      </c>
      <c r="F99" s="16">
        <v>44284</v>
      </c>
      <c r="G99" s="17">
        <v>108549</v>
      </c>
      <c r="H99" s="18">
        <v>0</v>
      </c>
      <c r="I99" s="19"/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108549</v>
      </c>
      <c r="P99" s="20" t="s">
        <v>47</v>
      </c>
      <c r="Q99" s="17">
        <v>0</v>
      </c>
      <c r="R99" s="18">
        <v>0</v>
      </c>
      <c r="S99" s="18">
        <v>0</v>
      </c>
      <c r="T99" s="16" t="s">
        <v>47</v>
      </c>
      <c r="U99" s="18">
        <v>0</v>
      </c>
      <c r="V99" s="17">
        <v>0</v>
      </c>
      <c r="W99" s="16" t="s">
        <v>47</v>
      </c>
      <c r="X99" s="18">
        <v>0</v>
      </c>
      <c r="Y99" s="16" t="s">
        <v>47</v>
      </c>
      <c r="Z99" s="18">
        <v>0</v>
      </c>
      <c r="AA99" s="19"/>
      <c r="AB99" s="18">
        <v>0</v>
      </c>
      <c r="AC99" s="18">
        <v>0</v>
      </c>
      <c r="AD99" s="19"/>
      <c r="AE99" s="17">
        <v>0</v>
      </c>
      <c r="AF99" s="17">
        <v>0</v>
      </c>
      <c r="AG99" s="17">
        <v>0</v>
      </c>
      <c r="AH99" s="21"/>
      <c r="AI99" s="21"/>
      <c r="AJ99" s="22"/>
      <c r="AK99" s="2" t="str">
        <f t="shared" si="1"/>
        <v>Verificar Valores</v>
      </c>
      <c r="AL99" t="e">
        <f>IF(D99&lt;&gt;"",IF(AK99&lt;&gt;"OK",IF(IFERROR(VLOOKUP(C99&amp;D99,[1]Radicacion!$I$2:$EK$30174,2,0),VLOOKUP(D99,[1]Radicacion!$I$2:$K$30174,2,0))&lt;&gt;"","NO EXIGIBLES"),""),"")</f>
        <v>#N/A</v>
      </c>
    </row>
    <row r="100" spans="1:38" x14ac:dyDescent="0.25">
      <c r="A100" s="14">
        <v>92</v>
      </c>
      <c r="B100" s="15" t="s">
        <v>46</v>
      </c>
      <c r="C100" s="14" t="s">
        <v>47</v>
      </c>
      <c r="D100" s="14" t="s">
        <v>139</v>
      </c>
      <c r="E100" s="16">
        <v>44284</v>
      </c>
      <c r="F100" s="16">
        <v>44284</v>
      </c>
      <c r="G100" s="17">
        <v>34109</v>
      </c>
      <c r="H100" s="18">
        <v>0</v>
      </c>
      <c r="I100" s="19"/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34109</v>
      </c>
      <c r="P100" s="20" t="s">
        <v>47</v>
      </c>
      <c r="Q100" s="17">
        <v>0</v>
      </c>
      <c r="R100" s="18">
        <v>0</v>
      </c>
      <c r="S100" s="18">
        <v>0</v>
      </c>
      <c r="T100" s="16" t="s">
        <v>47</v>
      </c>
      <c r="U100" s="18">
        <v>0</v>
      </c>
      <c r="V100" s="17">
        <v>0</v>
      </c>
      <c r="W100" s="16" t="s">
        <v>47</v>
      </c>
      <c r="X100" s="18">
        <v>0</v>
      </c>
      <c r="Y100" s="16" t="s">
        <v>47</v>
      </c>
      <c r="Z100" s="18">
        <v>0</v>
      </c>
      <c r="AA100" s="19"/>
      <c r="AB100" s="18">
        <v>0</v>
      </c>
      <c r="AC100" s="18">
        <v>0</v>
      </c>
      <c r="AD100" s="19"/>
      <c r="AE100" s="17">
        <v>0</v>
      </c>
      <c r="AF100" s="17">
        <v>0</v>
      </c>
      <c r="AG100" s="17">
        <v>0</v>
      </c>
      <c r="AH100" s="21"/>
      <c r="AI100" s="21"/>
      <c r="AJ100" s="22"/>
      <c r="AK100" s="2" t="str">
        <f t="shared" si="1"/>
        <v>Verificar Valores</v>
      </c>
      <c r="AL100" t="e">
        <f>IF(D100&lt;&gt;"",IF(AK100&lt;&gt;"OK",IF(IFERROR(VLOOKUP(C100&amp;D100,[1]Radicacion!$I$2:$EK$30174,2,0),VLOOKUP(D100,[1]Radicacion!$I$2:$K$30174,2,0))&lt;&gt;"","NO EXIGIBLES"),""),"")</f>
        <v>#N/A</v>
      </c>
    </row>
    <row r="101" spans="1:38" x14ac:dyDescent="0.25">
      <c r="A101" s="14">
        <v>93</v>
      </c>
      <c r="B101" s="15" t="s">
        <v>46</v>
      </c>
      <c r="C101" s="14" t="s">
        <v>47</v>
      </c>
      <c r="D101" s="14" t="s">
        <v>140</v>
      </c>
      <c r="E101" s="16">
        <v>44284</v>
      </c>
      <c r="F101" s="16">
        <v>44284</v>
      </c>
      <c r="G101" s="17">
        <v>12615</v>
      </c>
      <c r="H101" s="18">
        <v>0</v>
      </c>
      <c r="I101" s="19"/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12615</v>
      </c>
      <c r="P101" s="20" t="s">
        <v>47</v>
      </c>
      <c r="Q101" s="17">
        <v>0</v>
      </c>
      <c r="R101" s="18">
        <v>0</v>
      </c>
      <c r="S101" s="18">
        <v>0</v>
      </c>
      <c r="T101" s="16" t="s">
        <v>47</v>
      </c>
      <c r="U101" s="18">
        <v>0</v>
      </c>
      <c r="V101" s="17">
        <v>0</v>
      </c>
      <c r="W101" s="16" t="s">
        <v>47</v>
      </c>
      <c r="X101" s="18">
        <v>0</v>
      </c>
      <c r="Y101" s="16" t="s">
        <v>47</v>
      </c>
      <c r="Z101" s="18">
        <v>0</v>
      </c>
      <c r="AA101" s="19"/>
      <c r="AB101" s="18">
        <v>0</v>
      </c>
      <c r="AC101" s="18">
        <v>0</v>
      </c>
      <c r="AD101" s="19"/>
      <c r="AE101" s="17">
        <v>0</v>
      </c>
      <c r="AF101" s="17">
        <v>0</v>
      </c>
      <c r="AG101" s="17">
        <v>0</v>
      </c>
      <c r="AH101" s="21"/>
      <c r="AI101" s="21"/>
      <c r="AJ101" s="22"/>
      <c r="AK101" s="2" t="str">
        <f t="shared" si="1"/>
        <v>Verificar Valores</v>
      </c>
      <c r="AL101" t="e">
        <f>IF(D101&lt;&gt;"",IF(AK101&lt;&gt;"OK",IF(IFERROR(VLOOKUP(C101&amp;D101,[1]Radicacion!$I$2:$EK$30174,2,0),VLOOKUP(D101,[1]Radicacion!$I$2:$K$30174,2,0))&lt;&gt;"","NO EXIGIBLES"),""),"")</f>
        <v>#N/A</v>
      </c>
    </row>
    <row r="102" spans="1:38" x14ac:dyDescent="0.25">
      <c r="A102" s="14">
        <v>94</v>
      </c>
      <c r="B102" s="15" t="s">
        <v>46</v>
      </c>
      <c r="C102" s="14" t="s">
        <v>47</v>
      </c>
      <c r="D102" s="14" t="s">
        <v>141</v>
      </c>
      <c r="E102" s="16">
        <v>44284</v>
      </c>
      <c r="F102" s="16">
        <v>44284</v>
      </c>
      <c r="G102" s="17">
        <v>94700</v>
      </c>
      <c r="H102" s="18">
        <v>0</v>
      </c>
      <c r="I102" s="19"/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94700</v>
      </c>
      <c r="P102" s="20" t="s">
        <v>47</v>
      </c>
      <c r="Q102" s="17">
        <v>0</v>
      </c>
      <c r="R102" s="18">
        <v>0</v>
      </c>
      <c r="S102" s="18">
        <v>0</v>
      </c>
      <c r="T102" s="16" t="s">
        <v>47</v>
      </c>
      <c r="U102" s="18">
        <v>0</v>
      </c>
      <c r="V102" s="17">
        <v>0</v>
      </c>
      <c r="W102" s="16" t="s">
        <v>47</v>
      </c>
      <c r="X102" s="18">
        <v>0</v>
      </c>
      <c r="Y102" s="16" t="s">
        <v>47</v>
      </c>
      <c r="Z102" s="18">
        <v>0</v>
      </c>
      <c r="AA102" s="19"/>
      <c r="AB102" s="18">
        <v>0</v>
      </c>
      <c r="AC102" s="18">
        <v>0</v>
      </c>
      <c r="AD102" s="19"/>
      <c r="AE102" s="17">
        <v>0</v>
      </c>
      <c r="AF102" s="17">
        <v>0</v>
      </c>
      <c r="AG102" s="17">
        <v>0</v>
      </c>
      <c r="AH102" s="21"/>
      <c r="AI102" s="21"/>
      <c r="AJ102" s="22"/>
      <c r="AK102" s="2" t="str">
        <f t="shared" si="1"/>
        <v>Verificar Valores</v>
      </c>
      <c r="AL102" t="e">
        <f>IF(D102&lt;&gt;"",IF(AK102&lt;&gt;"OK",IF(IFERROR(VLOOKUP(C102&amp;D102,[1]Radicacion!$I$2:$EK$30174,2,0),VLOOKUP(D102,[1]Radicacion!$I$2:$K$30174,2,0))&lt;&gt;"","NO EXIGIBLES"),""),"")</f>
        <v>#N/A</v>
      </c>
    </row>
    <row r="103" spans="1:38" x14ac:dyDescent="0.25">
      <c r="A103" s="14">
        <v>95</v>
      </c>
      <c r="B103" s="15" t="s">
        <v>46</v>
      </c>
      <c r="C103" s="14" t="s">
        <v>47</v>
      </c>
      <c r="D103" s="14" t="s">
        <v>142</v>
      </c>
      <c r="E103" s="16">
        <v>44284</v>
      </c>
      <c r="F103" s="16">
        <v>44284</v>
      </c>
      <c r="G103" s="17">
        <v>35100</v>
      </c>
      <c r="H103" s="18">
        <v>0</v>
      </c>
      <c r="I103" s="19"/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35100</v>
      </c>
      <c r="P103" s="20" t="s">
        <v>47</v>
      </c>
      <c r="Q103" s="17">
        <v>0</v>
      </c>
      <c r="R103" s="18">
        <v>0</v>
      </c>
      <c r="S103" s="18">
        <v>0</v>
      </c>
      <c r="T103" s="16" t="s">
        <v>47</v>
      </c>
      <c r="U103" s="18">
        <v>0</v>
      </c>
      <c r="V103" s="17">
        <v>0</v>
      </c>
      <c r="W103" s="16" t="s">
        <v>47</v>
      </c>
      <c r="X103" s="18">
        <v>0</v>
      </c>
      <c r="Y103" s="16" t="s">
        <v>47</v>
      </c>
      <c r="Z103" s="18">
        <v>0</v>
      </c>
      <c r="AA103" s="19"/>
      <c r="AB103" s="18">
        <v>0</v>
      </c>
      <c r="AC103" s="18">
        <v>0</v>
      </c>
      <c r="AD103" s="19"/>
      <c r="AE103" s="17">
        <v>0</v>
      </c>
      <c r="AF103" s="17">
        <v>0</v>
      </c>
      <c r="AG103" s="17">
        <v>0</v>
      </c>
      <c r="AH103" s="21"/>
      <c r="AI103" s="21"/>
      <c r="AJ103" s="22"/>
      <c r="AK103" s="2" t="str">
        <f t="shared" si="1"/>
        <v>Verificar Valores</v>
      </c>
      <c r="AL103" t="e">
        <f>IF(D103&lt;&gt;"",IF(AK103&lt;&gt;"OK",IF(IFERROR(VLOOKUP(C103&amp;D103,[1]Radicacion!$I$2:$EK$30174,2,0),VLOOKUP(D103,[1]Radicacion!$I$2:$K$30174,2,0))&lt;&gt;"","NO EXIGIBLES"),""),"")</f>
        <v>#N/A</v>
      </c>
    </row>
    <row r="104" spans="1:38" x14ac:dyDescent="0.25">
      <c r="A104" s="14">
        <v>96</v>
      </c>
      <c r="B104" s="15" t="s">
        <v>46</v>
      </c>
      <c r="C104" s="14" t="s">
        <v>47</v>
      </c>
      <c r="D104" s="14" t="s">
        <v>143</v>
      </c>
      <c r="E104" s="16">
        <v>44284</v>
      </c>
      <c r="F104" s="16">
        <v>44284</v>
      </c>
      <c r="G104" s="17">
        <v>35100</v>
      </c>
      <c r="H104" s="18">
        <v>0</v>
      </c>
      <c r="I104" s="19"/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35100</v>
      </c>
      <c r="P104" s="20" t="s">
        <v>47</v>
      </c>
      <c r="Q104" s="17">
        <v>0</v>
      </c>
      <c r="R104" s="18">
        <v>0</v>
      </c>
      <c r="S104" s="18">
        <v>0</v>
      </c>
      <c r="T104" s="16" t="s">
        <v>47</v>
      </c>
      <c r="U104" s="18">
        <v>0</v>
      </c>
      <c r="V104" s="17">
        <v>0</v>
      </c>
      <c r="W104" s="16" t="s">
        <v>47</v>
      </c>
      <c r="X104" s="18">
        <v>0</v>
      </c>
      <c r="Y104" s="16" t="s">
        <v>47</v>
      </c>
      <c r="Z104" s="18">
        <v>0</v>
      </c>
      <c r="AA104" s="19"/>
      <c r="AB104" s="18">
        <v>0</v>
      </c>
      <c r="AC104" s="18">
        <v>0</v>
      </c>
      <c r="AD104" s="19"/>
      <c r="AE104" s="17">
        <v>0</v>
      </c>
      <c r="AF104" s="17">
        <v>0</v>
      </c>
      <c r="AG104" s="17">
        <v>0</v>
      </c>
      <c r="AH104" s="21"/>
      <c r="AI104" s="21"/>
      <c r="AJ104" s="22"/>
      <c r="AK104" s="2" t="str">
        <f t="shared" si="1"/>
        <v>Verificar Valores</v>
      </c>
      <c r="AL104" t="e">
        <f>IF(D104&lt;&gt;"",IF(AK104&lt;&gt;"OK",IF(IFERROR(VLOOKUP(C104&amp;D104,[1]Radicacion!$I$2:$EK$30174,2,0),VLOOKUP(D104,[1]Radicacion!$I$2:$K$30174,2,0))&lt;&gt;"","NO EXIGIBLES"),""),"")</f>
        <v>#N/A</v>
      </c>
    </row>
    <row r="105" spans="1:38" x14ac:dyDescent="0.25">
      <c r="A105" s="14">
        <v>97</v>
      </c>
      <c r="B105" s="15" t="s">
        <v>46</v>
      </c>
      <c r="C105" s="14" t="s">
        <v>47</v>
      </c>
      <c r="D105" s="14" t="s">
        <v>144</v>
      </c>
      <c r="E105" s="16">
        <v>44284</v>
      </c>
      <c r="F105" s="16">
        <v>44284</v>
      </c>
      <c r="G105" s="17">
        <v>99423</v>
      </c>
      <c r="H105" s="18">
        <v>0</v>
      </c>
      <c r="I105" s="19"/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99423</v>
      </c>
      <c r="P105" s="20" t="s">
        <v>47</v>
      </c>
      <c r="Q105" s="17">
        <v>0</v>
      </c>
      <c r="R105" s="18">
        <v>0</v>
      </c>
      <c r="S105" s="18">
        <v>0</v>
      </c>
      <c r="T105" s="16" t="s">
        <v>47</v>
      </c>
      <c r="U105" s="18">
        <v>0</v>
      </c>
      <c r="V105" s="17">
        <v>0</v>
      </c>
      <c r="W105" s="16" t="s">
        <v>47</v>
      </c>
      <c r="X105" s="18">
        <v>0</v>
      </c>
      <c r="Y105" s="16" t="s">
        <v>47</v>
      </c>
      <c r="Z105" s="18">
        <v>0</v>
      </c>
      <c r="AA105" s="19"/>
      <c r="AB105" s="18">
        <v>0</v>
      </c>
      <c r="AC105" s="18">
        <v>0</v>
      </c>
      <c r="AD105" s="19"/>
      <c r="AE105" s="17">
        <v>0</v>
      </c>
      <c r="AF105" s="17">
        <v>0</v>
      </c>
      <c r="AG105" s="17">
        <v>0</v>
      </c>
      <c r="AH105" s="21"/>
      <c r="AI105" s="21"/>
      <c r="AJ105" s="22"/>
      <c r="AK105" s="2" t="str">
        <f t="shared" si="1"/>
        <v>Verificar Valores</v>
      </c>
      <c r="AL105" t="e">
        <f>IF(D105&lt;&gt;"",IF(AK105&lt;&gt;"OK",IF(IFERROR(VLOOKUP(C105&amp;D105,[1]Radicacion!$I$2:$EK$30174,2,0),VLOOKUP(D105,[1]Radicacion!$I$2:$K$30174,2,0))&lt;&gt;"","NO EXIGIBLES"),""),"")</f>
        <v>#N/A</v>
      </c>
    </row>
    <row r="106" spans="1:38" x14ac:dyDescent="0.25">
      <c r="A106" s="14">
        <v>98</v>
      </c>
      <c r="B106" s="15" t="s">
        <v>46</v>
      </c>
      <c r="C106" s="14" t="s">
        <v>47</v>
      </c>
      <c r="D106" s="14" t="s">
        <v>145</v>
      </c>
      <c r="E106" s="16">
        <v>44284</v>
      </c>
      <c r="F106" s="16">
        <v>44284</v>
      </c>
      <c r="G106" s="17">
        <v>51840</v>
      </c>
      <c r="H106" s="18">
        <v>0</v>
      </c>
      <c r="I106" s="19"/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51840</v>
      </c>
      <c r="P106" s="20" t="s">
        <v>47</v>
      </c>
      <c r="Q106" s="17">
        <v>0</v>
      </c>
      <c r="R106" s="18">
        <v>0</v>
      </c>
      <c r="S106" s="18">
        <v>0</v>
      </c>
      <c r="T106" s="16" t="s">
        <v>47</v>
      </c>
      <c r="U106" s="18">
        <v>0</v>
      </c>
      <c r="V106" s="17">
        <v>0</v>
      </c>
      <c r="W106" s="16" t="s">
        <v>47</v>
      </c>
      <c r="X106" s="18">
        <v>0</v>
      </c>
      <c r="Y106" s="16" t="s">
        <v>47</v>
      </c>
      <c r="Z106" s="18">
        <v>0</v>
      </c>
      <c r="AA106" s="19"/>
      <c r="AB106" s="18">
        <v>0</v>
      </c>
      <c r="AC106" s="18">
        <v>0</v>
      </c>
      <c r="AD106" s="19"/>
      <c r="AE106" s="17">
        <v>0</v>
      </c>
      <c r="AF106" s="17">
        <v>0</v>
      </c>
      <c r="AG106" s="17">
        <v>0</v>
      </c>
      <c r="AH106" s="21"/>
      <c r="AI106" s="21"/>
      <c r="AJ106" s="22"/>
      <c r="AK106" s="2" t="str">
        <f t="shared" si="1"/>
        <v>Verificar Valores</v>
      </c>
      <c r="AL106" t="e">
        <f>IF(D106&lt;&gt;"",IF(AK106&lt;&gt;"OK",IF(IFERROR(VLOOKUP(C106&amp;D106,[1]Radicacion!$I$2:$EK$30174,2,0),VLOOKUP(D106,[1]Radicacion!$I$2:$K$30174,2,0))&lt;&gt;"","NO EXIGIBLES"),""),"")</f>
        <v>#N/A</v>
      </c>
    </row>
    <row r="107" spans="1:38" x14ac:dyDescent="0.25">
      <c r="A107" s="14">
        <v>99</v>
      </c>
      <c r="B107" s="15" t="s">
        <v>46</v>
      </c>
      <c r="C107" s="14" t="s">
        <v>47</v>
      </c>
      <c r="D107" s="14" t="s">
        <v>146</v>
      </c>
      <c r="E107" s="16">
        <v>44284</v>
      </c>
      <c r="F107" s="16">
        <v>44284</v>
      </c>
      <c r="G107" s="17">
        <v>79608</v>
      </c>
      <c r="H107" s="18">
        <v>0</v>
      </c>
      <c r="I107" s="19"/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79608</v>
      </c>
      <c r="P107" s="20" t="s">
        <v>47</v>
      </c>
      <c r="Q107" s="17">
        <v>0</v>
      </c>
      <c r="R107" s="18">
        <v>0</v>
      </c>
      <c r="S107" s="18">
        <v>0</v>
      </c>
      <c r="T107" s="16" t="s">
        <v>47</v>
      </c>
      <c r="U107" s="18">
        <v>0</v>
      </c>
      <c r="V107" s="17">
        <v>0</v>
      </c>
      <c r="W107" s="16" t="s">
        <v>47</v>
      </c>
      <c r="X107" s="18">
        <v>0</v>
      </c>
      <c r="Y107" s="16" t="s">
        <v>47</v>
      </c>
      <c r="Z107" s="18">
        <v>0</v>
      </c>
      <c r="AA107" s="19"/>
      <c r="AB107" s="18">
        <v>0</v>
      </c>
      <c r="AC107" s="18">
        <v>0</v>
      </c>
      <c r="AD107" s="19"/>
      <c r="AE107" s="17">
        <v>0</v>
      </c>
      <c r="AF107" s="17">
        <v>0</v>
      </c>
      <c r="AG107" s="17">
        <v>0</v>
      </c>
      <c r="AH107" s="21"/>
      <c r="AI107" s="21"/>
      <c r="AJ107" s="22"/>
      <c r="AK107" s="2" t="str">
        <f t="shared" si="1"/>
        <v>Verificar Valores</v>
      </c>
      <c r="AL107" t="e">
        <f>IF(D107&lt;&gt;"",IF(AK107&lt;&gt;"OK",IF(IFERROR(VLOOKUP(C107&amp;D107,[1]Radicacion!$I$2:$EK$30174,2,0),VLOOKUP(D107,[1]Radicacion!$I$2:$K$30174,2,0))&lt;&gt;"","NO EXIGIBLES"),""),"")</f>
        <v>#N/A</v>
      </c>
    </row>
    <row r="108" spans="1:38" x14ac:dyDescent="0.25">
      <c r="A108" s="14">
        <v>100</v>
      </c>
      <c r="B108" s="15" t="s">
        <v>46</v>
      </c>
      <c r="C108" s="14" t="s">
        <v>47</v>
      </c>
      <c r="D108" s="14" t="s">
        <v>147</v>
      </c>
      <c r="E108" s="16">
        <v>44284</v>
      </c>
      <c r="F108" s="16">
        <v>44284</v>
      </c>
      <c r="G108" s="17">
        <v>151263</v>
      </c>
      <c r="H108" s="18">
        <v>0</v>
      </c>
      <c r="I108" s="19"/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151263</v>
      </c>
      <c r="P108" s="20" t="s">
        <v>47</v>
      </c>
      <c r="Q108" s="17">
        <v>0</v>
      </c>
      <c r="R108" s="18">
        <v>0</v>
      </c>
      <c r="S108" s="18">
        <v>0</v>
      </c>
      <c r="T108" s="16" t="s">
        <v>47</v>
      </c>
      <c r="U108" s="18">
        <v>0</v>
      </c>
      <c r="V108" s="17">
        <v>0</v>
      </c>
      <c r="W108" s="16" t="s">
        <v>47</v>
      </c>
      <c r="X108" s="18">
        <v>0</v>
      </c>
      <c r="Y108" s="16" t="s">
        <v>47</v>
      </c>
      <c r="Z108" s="18">
        <v>0</v>
      </c>
      <c r="AA108" s="19"/>
      <c r="AB108" s="18">
        <v>0</v>
      </c>
      <c r="AC108" s="18">
        <v>0</v>
      </c>
      <c r="AD108" s="19"/>
      <c r="AE108" s="17">
        <v>0</v>
      </c>
      <c r="AF108" s="17">
        <v>0</v>
      </c>
      <c r="AG108" s="17">
        <v>0</v>
      </c>
      <c r="AH108" s="21"/>
      <c r="AI108" s="21"/>
      <c r="AJ108" s="22"/>
      <c r="AK108" s="2" t="str">
        <f t="shared" si="1"/>
        <v>Verificar Valores</v>
      </c>
      <c r="AL108" t="e">
        <f>IF(D108&lt;&gt;"",IF(AK108&lt;&gt;"OK",IF(IFERROR(VLOOKUP(C108&amp;D108,[1]Radicacion!$I$2:$EK$30174,2,0),VLOOKUP(D108,[1]Radicacion!$I$2:$K$30174,2,0))&lt;&gt;"","NO EXIGIBLES"),""),"")</f>
        <v>#N/A</v>
      </c>
    </row>
    <row r="109" spans="1:38" x14ac:dyDescent="0.25">
      <c r="G109" s="29">
        <f>SUM(G9:G108)</f>
        <v>9649892</v>
      </c>
      <c r="N109" s="2">
        <f>SUM(N9:N108)</f>
        <v>0</v>
      </c>
      <c r="O109" s="2">
        <f>SUM(O9:O108)</f>
        <v>9649892</v>
      </c>
      <c r="AG109" s="30">
        <f>SUM(AG9:AG108)</f>
        <v>0</v>
      </c>
    </row>
    <row r="110" spans="1:38" x14ac:dyDescent="0.25">
      <c r="AG110" t="s">
        <v>148</v>
      </c>
    </row>
  </sheetData>
  <sheetProtection autoFilter="0"/>
  <autoFilter ref="A8:AI108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93B6EE-7BF8-499A-BE76-5FDD4CDAAEF5}"/>
</file>

<file path=customXml/itemProps2.xml><?xml version="1.0" encoding="utf-8"?>
<ds:datastoreItem xmlns:ds="http://schemas.openxmlformats.org/officeDocument/2006/customXml" ds:itemID="{AD1E2F6B-7E18-4160-B00D-39D17C597A8C}"/>
</file>

<file path=customXml/itemProps3.xml><?xml version="1.0" encoding="utf-8"?>
<ds:datastoreItem xmlns:ds="http://schemas.openxmlformats.org/officeDocument/2006/customXml" ds:itemID="{BCB758E3-B132-4F6E-B5C6-76BC8B8015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Genny Milena Socha Martinez</cp:lastModifiedBy>
  <dcterms:created xsi:type="dcterms:W3CDTF">2021-07-07T20:30:17Z</dcterms:created>
  <dcterms:modified xsi:type="dcterms:W3CDTF">2021-07-15T21:02:25Z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