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948EB6B5-A9D0-43C3-B64A-B0FD645ABE68}" xr6:coauthVersionLast="47" xr6:coauthVersionMax="47" xr10:uidLastSave="{00000000-0000-0000-0000-000000000000}"/>
  <bookViews>
    <workbookView xWindow="-120" yWindow="-120" windowWidth="20730" windowHeight="11160" xr2:uid="{446DBE8B-D227-488F-BFEA-6BF9FE189902}"/>
  </bookViews>
  <sheets>
    <sheet name="AIFT0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2" i="1"/>
  <c r="F11" i="1"/>
  <c r="F10" i="1"/>
  <c r="F9" i="1"/>
  <c r="Z81" i="1" l="1"/>
  <c r="AB81" i="1"/>
  <c r="AC81" i="1"/>
  <c r="AG81" i="1"/>
  <c r="B4" i="1"/>
  <c r="B3" i="1"/>
  <c r="B2" i="1"/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6B92AA69-6FAB-4593-A6E6-FBCEE9C23444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241B7B53-4488-418A-A323-D071CCA1117C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<sst xmlns="http://schemas.openxmlformats.org/spreadsheetml/2006/main" count="564" uniqueCount="161">
  <si>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</si>
  <si>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</si>
  <si>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</si>
  <si>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</si>
  <si>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</si>
  <si>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</si>
  <si>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</si>
  <si>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</si>
  <si>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</si>
  <si>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</si>
  <si>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</si>
  <si>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</si>
  <si>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</si>
  <si>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</si>
  <si>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</si>
  <si>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</si>
  <si>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</si>
  <si>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</si>
  <si>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</si>
  <si>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</si>
  <si>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</si>
  <si>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</si>
  <si>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</si>
  <si>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</si>
  <si>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</si>
  <si>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</si>
  <si>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</si>
  <si>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</si>
  <si>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</si>
  <si>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</si>
  <si>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</si>
  <si>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</si>
  <si>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</si>
  <si>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</si>
  <si>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</si>
  <si>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</si>
  <si>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</si>
  <si>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</si>
  <si>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</si>
  <si>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</si>
  <si>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</si>
  <si>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</si>
  <si>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</si>
  <si>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</si>
  <si>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 xml:space="preserve">SALDO  </t>
  </si>
  <si>
    <t>EVENTO</t>
  </si>
  <si>
    <t/>
  </si>
  <si>
    <t>6399</t>
  </si>
  <si>
    <t>Verificar Valores</t>
  </si>
  <si>
    <t>6400</t>
  </si>
  <si>
    <t>6401</t>
  </si>
  <si>
    <t>6402</t>
  </si>
  <si>
    <t>6403</t>
  </si>
  <si>
    <t>6404</t>
  </si>
  <si>
    <t>6405</t>
  </si>
  <si>
    <t>6406</t>
  </si>
  <si>
    <t>6414</t>
  </si>
  <si>
    <t>6468</t>
  </si>
  <si>
    <t>6688</t>
  </si>
  <si>
    <t>6870</t>
  </si>
  <si>
    <t>GL-682218353349</t>
  </si>
  <si>
    <t>OK</t>
  </si>
  <si>
    <t>6871</t>
  </si>
  <si>
    <t>GL-682218353383</t>
  </si>
  <si>
    <t>6974</t>
  </si>
  <si>
    <t>GL-6892465353976</t>
  </si>
  <si>
    <t>7120</t>
  </si>
  <si>
    <t>GL-682173385942</t>
  </si>
  <si>
    <t>7143</t>
  </si>
  <si>
    <t>GL-682173387044</t>
  </si>
  <si>
    <t>7144</t>
  </si>
  <si>
    <t>GL-682173387045</t>
  </si>
  <si>
    <t>7145</t>
  </si>
  <si>
    <t>GL-682173387038</t>
  </si>
  <si>
    <t>7229</t>
  </si>
  <si>
    <t>GL-682218358794</t>
  </si>
  <si>
    <t>7230</t>
  </si>
  <si>
    <t>GL-682218358797</t>
  </si>
  <si>
    <t>7331</t>
  </si>
  <si>
    <t>GL-6892477351569</t>
  </si>
  <si>
    <t>7332</t>
  </si>
  <si>
    <t>GL-6892477351568</t>
  </si>
  <si>
    <t>7333</t>
  </si>
  <si>
    <t>GL-6892477351567</t>
  </si>
  <si>
    <t>7334</t>
  </si>
  <si>
    <t>GL-6892477351566</t>
  </si>
  <si>
    <t>7389</t>
  </si>
  <si>
    <t>GL-6892477351539</t>
  </si>
  <si>
    <t>7463</t>
  </si>
  <si>
    <t>GL-682218362200</t>
  </si>
  <si>
    <t>7484</t>
  </si>
  <si>
    <t>GL-682218362202</t>
  </si>
  <si>
    <t>7509</t>
  </si>
  <si>
    <t>GL-682218362203</t>
  </si>
  <si>
    <t>7510</t>
  </si>
  <si>
    <t>GL-682218362204</t>
  </si>
  <si>
    <t>7534</t>
  </si>
  <si>
    <t>GL-682218362206</t>
  </si>
  <si>
    <t>7535</t>
  </si>
  <si>
    <t>GL-682218362205</t>
  </si>
  <si>
    <t>7646</t>
  </si>
  <si>
    <t>GL-682218367093</t>
  </si>
  <si>
    <t>7647</t>
  </si>
  <si>
    <t>GL-682218367042</t>
  </si>
  <si>
    <t>7693</t>
  </si>
  <si>
    <t>GL-682218367108</t>
  </si>
  <si>
    <t>7722</t>
  </si>
  <si>
    <t>Gl-6892477359319</t>
  </si>
  <si>
    <t>7765</t>
  </si>
  <si>
    <t>GL-6892477359320</t>
  </si>
  <si>
    <t>7766</t>
  </si>
  <si>
    <t>GL-6892477365543</t>
  </si>
  <si>
    <t>7792</t>
  </si>
  <si>
    <t>GL-682218369612</t>
  </si>
  <si>
    <t>7841</t>
  </si>
  <si>
    <t>GL-682218369614</t>
  </si>
  <si>
    <t>7873</t>
  </si>
  <si>
    <t>GL-682218369613</t>
  </si>
  <si>
    <t>7888</t>
  </si>
  <si>
    <t>GL-6892338387216</t>
  </si>
  <si>
    <t>7889</t>
  </si>
  <si>
    <t>GL-6892338387217</t>
  </si>
  <si>
    <t>7890</t>
  </si>
  <si>
    <t>GL-6892338387218</t>
  </si>
  <si>
    <t>7929</t>
  </si>
  <si>
    <t>GL-6892338387219</t>
  </si>
  <si>
    <t>8034</t>
  </si>
  <si>
    <t>Gl-6892338389018</t>
  </si>
  <si>
    <t>8035</t>
  </si>
  <si>
    <t>Gl-6892338389019</t>
  </si>
  <si>
    <t>8179</t>
  </si>
  <si>
    <t>Gl-6892338388372</t>
  </si>
  <si>
    <t>8208</t>
  </si>
  <si>
    <t>Gl-6892338389020</t>
  </si>
  <si>
    <t>8227</t>
  </si>
  <si>
    <t>8228</t>
  </si>
  <si>
    <t>8243</t>
  </si>
  <si>
    <t>Gl-6892338390266</t>
  </si>
  <si>
    <t>8365</t>
  </si>
  <si>
    <t>8491</t>
  </si>
  <si>
    <t>8495</t>
  </si>
  <si>
    <t>8498</t>
  </si>
  <si>
    <t>8503</t>
  </si>
  <si>
    <t>8530</t>
  </si>
  <si>
    <t>8614</t>
  </si>
  <si>
    <t>8617</t>
  </si>
  <si>
    <t>8657</t>
  </si>
  <si>
    <t>8670</t>
  </si>
  <si>
    <t>8678</t>
  </si>
  <si>
    <t>8697</t>
  </si>
  <si>
    <t>8720</t>
  </si>
  <si>
    <t>8725</t>
  </si>
  <si>
    <t>8746</t>
  </si>
  <si>
    <t>7185</t>
  </si>
  <si>
    <t>GL-6892477349771</t>
  </si>
  <si>
    <t>7210</t>
  </si>
  <si>
    <t>GL-6892477349804</t>
  </si>
  <si>
    <t>8347</t>
  </si>
  <si>
    <t>8427</t>
  </si>
  <si>
    <t>8622</t>
  </si>
  <si>
    <t>8695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</si>
</sst>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0" borderId="0" xfId="1" applyNumberFormat="1" applyFont="1" applyProtection="1"/>
    <xf numFmtId="164" fontId="0" fillId="4" borderId="0" xfId="0" applyNumberFormat="1" applyFill="1"/>
    <xf numFmtId="164" fontId="5" fillId="0" borderId="5" xfId="1" applyNumberFormat="1" applyFont="1" applyFill="1" applyBorder="1" applyProtection="1"/>
    <xf numFmtId="164" fontId="0" fillId="5" borderId="0" xfId="0" applyNumberFormat="1" applyFill="1"/>
    <xf numFmtId="164" fontId="5" fillId="0" borderId="0" xfId="1" applyNumberFormat="1" applyFont="1" applyFill="1" applyBorder="1" applyProtection="1"/>
    <xf numFmtId="164" fontId="0" fillId="0" borderId="0" xfId="0" applyNumberFormat="1" applyFill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Millares" xfId="1" builtinId="3"/>
    <cellStyle name="Millares 2" xfId="3" xr:uid="{64170ECD-CDBE-451F-BE36-8669FE5F06CD}"/>
    <cellStyle name="Normal" xfId="0" builtinId="0"/>
    <cellStyle name="Normal 2 2" xfId="2" xr:uid="{1CD26BD3-3FB0-4C55-A0E3-C9270EA75A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ESE%20CENTRO%20SALUD%20PARAMO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ESE CENTRO DE SALUD DEL PARAMO</v>
          </cell>
        </row>
        <row r="5">
          <cell r="J5">
            <v>44384</v>
          </cell>
        </row>
        <row r="6">
          <cell r="J6">
            <v>44042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9486A-1DA9-4FC9-807F-0A3C3D531363}">
  <dimension ref="A1:AL6002"/>
  <sheetViews>
    <sheetView tabSelected="1" topLeftCell="A63" workbookViewId="0">
      <selection activeCell="G81" sqref="G81"/>
    </sheetView>
  </sheetViews>
  <sheetFormatPr baseColWidth="10" defaultColWidth="0" defaultRowHeight="15" zeroHeight="1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tr">
        <f>LEFT('[1]Acta Nacional'!J1,17)</f>
        <v>COOSALUD EPS S.A.</v>
      </c>
      <c r="AG2" s="2"/>
    </row>
    <row r="3" spans="1:38" x14ac:dyDescent="0.25">
      <c r="A3" s="1" t="s">
        <v>2</v>
      </c>
      <c r="B3" t="str">
        <f>+'[1]Acta Nacional'!J2</f>
        <v>ESE CENTRO DE SALUD DEL PARAMO</v>
      </c>
    </row>
    <row r="4" spans="1:38" x14ac:dyDescent="0.25">
      <c r="A4" s="1" t="s">
        <v>3</v>
      </c>
      <c r="B4" s="3">
        <f>+'[1]Acta Nacional'!J6</f>
        <v>44042</v>
      </c>
    </row>
    <row r="5" spans="1:38" x14ac:dyDescent="0.25">
      <c r="A5" s="1" t="s">
        <v>4</v>
      </c>
      <c r="B5" s="3">
        <f>+'[1]Acta Nacional'!J5</f>
        <v>44384</v>
      </c>
    </row>
    <row r="6" spans="1:38" ht="15.75" thickBot="1" x14ac:dyDescent="0.3"/>
    <row r="7" spans="1:38" ht="15.75" customHeight="1" x14ac:dyDescent="0.25">
      <c r="A7" s="32" t="s">
        <v>5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  <c r="P7" s="35" t="s">
        <v>6</v>
      </c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7"/>
    </row>
    <row r="8" spans="1:38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  <c r="AK8" s="13" t="s">
        <v>42</v>
      </c>
      <c r="AL8" s="13" t="s">
        <v>43</v>
      </c>
    </row>
    <row r="9" spans="1:38" x14ac:dyDescent="0.25">
      <c r="A9" s="14">
        <v>1</v>
      </c>
      <c r="B9" s="15" t="s">
        <v>45</v>
      </c>
      <c r="C9" s="14" t="s">
        <v>46</v>
      </c>
      <c r="D9" s="14" t="s">
        <v>47</v>
      </c>
      <c r="E9" s="16">
        <v>43129</v>
      </c>
      <c r="F9" s="16">
        <f>+E9+15</f>
        <v>43144</v>
      </c>
      <c r="G9" s="17">
        <v>71400</v>
      </c>
      <c r="H9" s="18">
        <v>0</v>
      </c>
      <c r="I9" s="19"/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71400</v>
      </c>
      <c r="P9" s="20" t="s">
        <v>46</v>
      </c>
      <c r="Q9" s="17">
        <v>0</v>
      </c>
      <c r="R9" s="18">
        <v>0</v>
      </c>
      <c r="S9" s="18">
        <v>0</v>
      </c>
      <c r="T9" s="16" t="s">
        <v>46</v>
      </c>
      <c r="U9" s="18">
        <v>0</v>
      </c>
      <c r="V9" s="17">
        <v>0</v>
      </c>
      <c r="W9" s="16" t="s">
        <v>46</v>
      </c>
      <c r="X9" s="18">
        <v>0</v>
      </c>
      <c r="Y9" s="16" t="s">
        <v>46</v>
      </c>
      <c r="Z9" s="18">
        <v>0</v>
      </c>
      <c r="AA9" s="19"/>
      <c r="AB9" s="18">
        <v>0</v>
      </c>
      <c r="AC9" s="18">
        <v>0</v>
      </c>
      <c r="AD9" s="21"/>
      <c r="AE9" s="17">
        <v>0</v>
      </c>
      <c r="AF9" s="17">
        <v>0</v>
      </c>
      <c r="AG9" s="17">
        <v>0</v>
      </c>
      <c r="AH9" s="22"/>
      <c r="AI9" s="23"/>
      <c r="AJ9" s="24"/>
      <c r="AK9" s="2" t="s">
        <v>48</v>
      </c>
      <c r="AL9" t="e">
        <v>#N/A</v>
      </c>
    </row>
    <row r="10" spans="1:38" x14ac:dyDescent="0.25">
      <c r="A10" s="14">
        <v>2</v>
      </c>
      <c r="B10" s="15" t="s">
        <v>45</v>
      </c>
      <c r="C10" s="14" t="s">
        <v>46</v>
      </c>
      <c r="D10" s="14" t="s">
        <v>49</v>
      </c>
      <c r="E10" s="16">
        <v>43129</v>
      </c>
      <c r="F10" s="16">
        <f t="shared" ref="F10:F19" si="0">+E10+15</f>
        <v>43144</v>
      </c>
      <c r="G10" s="17">
        <v>57700</v>
      </c>
      <c r="H10" s="18">
        <v>0</v>
      </c>
      <c r="I10" s="19"/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57700</v>
      </c>
      <c r="P10" s="20" t="s">
        <v>46</v>
      </c>
      <c r="Q10" s="17">
        <v>0</v>
      </c>
      <c r="R10" s="18">
        <v>0</v>
      </c>
      <c r="S10" s="18">
        <v>0</v>
      </c>
      <c r="T10" s="16" t="s">
        <v>46</v>
      </c>
      <c r="U10" s="18">
        <v>0</v>
      </c>
      <c r="V10" s="17">
        <v>0</v>
      </c>
      <c r="W10" s="16" t="s">
        <v>46</v>
      </c>
      <c r="X10" s="18">
        <v>0</v>
      </c>
      <c r="Y10" s="16" t="s">
        <v>46</v>
      </c>
      <c r="Z10" s="18">
        <v>0</v>
      </c>
      <c r="AA10" s="19"/>
      <c r="AB10" s="18">
        <v>0</v>
      </c>
      <c r="AC10" s="18">
        <v>0</v>
      </c>
      <c r="AD10" s="21"/>
      <c r="AE10" s="17">
        <v>0</v>
      </c>
      <c r="AF10" s="17">
        <v>0</v>
      </c>
      <c r="AG10" s="17">
        <v>0</v>
      </c>
      <c r="AH10" s="22"/>
      <c r="AI10" s="23"/>
      <c r="AJ10" s="24"/>
      <c r="AK10" s="2" t="s">
        <v>48</v>
      </c>
      <c r="AL10" t="e">
        <v>#N/A</v>
      </c>
    </row>
    <row r="11" spans="1:38" x14ac:dyDescent="0.25">
      <c r="A11" s="14">
        <v>3</v>
      </c>
      <c r="B11" s="15" t="s">
        <v>45</v>
      </c>
      <c r="C11" s="14" t="s">
        <v>46</v>
      </c>
      <c r="D11" s="14" t="s">
        <v>50</v>
      </c>
      <c r="E11" s="16">
        <v>43129</v>
      </c>
      <c r="F11" s="16">
        <f t="shared" si="0"/>
        <v>43144</v>
      </c>
      <c r="G11" s="17">
        <v>14600</v>
      </c>
      <c r="H11" s="18">
        <v>0</v>
      </c>
      <c r="I11" s="25"/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14600</v>
      </c>
      <c r="P11" s="20" t="s">
        <v>46</v>
      </c>
      <c r="Q11" s="17">
        <v>0</v>
      </c>
      <c r="R11" s="18">
        <v>0</v>
      </c>
      <c r="S11" s="18">
        <v>0</v>
      </c>
      <c r="T11" s="16" t="s">
        <v>46</v>
      </c>
      <c r="U11" s="18">
        <v>0</v>
      </c>
      <c r="V11" s="17">
        <v>0</v>
      </c>
      <c r="W11" s="16" t="s">
        <v>46</v>
      </c>
      <c r="X11" s="18">
        <v>0</v>
      </c>
      <c r="Y11" s="16" t="s">
        <v>46</v>
      </c>
      <c r="Z11" s="18">
        <v>0</v>
      </c>
      <c r="AA11" s="19"/>
      <c r="AB11" s="18">
        <v>0</v>
      </c>
      <c r="AC11" s="18">
        <v>0</v>
      </c>
      <c r="AD11" s="21"/>
      <c r="AE11" s="17">
        <v>0</v>
      </c>
      <c r="AF11" s="17">
        <v>0</v>
      </c>
      <c r="AG11" s="17">
        <v>0</v>
      </c>
      <c r="AH11" s="22"/>
      <c r="AI11" s="23"/>
      <c r="AJ11" s="24"/>
      <c r="AK11" s="2" t="s">
        <v>48</v>
      </c>
      <c r="AL11" t="e">
        <v>#N/A</v>
      </c>
    </row>
    <row r="12" spans="1:38" x14ac:dyDescent="0.25">
      <c r="A12" s="14">
        <v>4</v>
      </c>
      <c r="B12" s="15" t="s">
        <v>45</v>
      </c>
      <c r="C12" s="14" t="s">
        <v>46</v>
      </c>
      <c r="D12" s="14" t="s">
        <v>51</v>
      </c>
      <c r="E12" s="16">
        <v>43129</v>
      </c>
      <c r="F12" s="16">
        <f t="shared" si="0"/>
        <v>43144</v>
      </c>
      <c r="G12" s="17">
        <v>14600</v>
      </c>
      <c r="H12" s="18">
        <v>0</v>
      </c>
      <c r="I12" s="25"/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14600</v>
      </c>
      <c r="P12" s="20" t="s">
        <v>46</v>
      </c>
      <c r="Q12" s="17">
        <v>0</v>
      </c>
      <c r="R12" s="18">
        <v>0</v>
      </c>
      <c r="S12" s="18">
        <v>0</v>
      </c>
      <c r="T12" s="16" t="s">
        <v>46</v>
      </c>
      <c r="U12" s="18">
        <v>0</v>
      </c>
      <c r="V12" s="17">
        <v>0</v>
      </c>
      <c r="W12" s="16" t="s">
        <v>46</v>
      </c>
      <c r="X12" s="18">
        <v>0</v>
      </c>
      <c r="Y12" s="16" t="s">
        <v>46</v>
      </c>
      <c r="Z12" s="18">
        <v>0</v>
      </c>
      <c r="AA12" s="19"/>
      <c r="AB12" s="18">
        <v>0</v>
      </c>
      <c r="AC12" s="18">
        <v>0</v>
      </c>
      <c r="AD12" s="21"/>
      <c r="AE12" s="17">
        <v>0</v>
      </c>
      <c r="AF12" s="17">
        <v>0</v>
      </c>
      <c r="AG12" s="17">
        <v>0</v>
      </c>
      <c r="AH12" s="22"/>
      <c r="AI12" s="23"/>
      <c r="AJ12" s="24"/>
      <c r="AK12" s="2" t="s">
        <v>48</v>
      </c>
      <c r="AL12" t="e">
        <v>#N/A</v>
      </c>
    </row>
    <row r="13" spans="1:38" x14ac:dyDescent="0.25">
      <c r="A13" s="14">
        <v>5</v>
      </c>
      <c r="B13" s="15" t="s">
        <v>45</v>
      </c>
      <c r="C13" s="14" t="s">
        <v>46</v>
      </c>
      <c r="D13" s="14" t="s">
        <v>52</v>
      </c>
      <c r="E13" s="16">
        <v>43129</v>
      </c>
      <c r="F13" s="16">
        <f t="shared" si="0"/>
        <v>43144</v>
      </c>
      <c r="G13" s="17">
        <v>14600</v>
      </c>
      <c r="H13" s="18">
        <v>0</v>
      </c>
      <c r="I13" s="25"/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14600</v>
      </c>
      <c r="P13" s="20" t="s">
        <v>46</v>
      </c>
      <c r="Q13" s="17">
        <v>0</v>
      </c>
      <c r="R13" s="18">
        <v>0</v>
      </c>
      <c r="S13" s="18">
        <v>0</v>
      </c>
      <c r="T13" s="16" t="s">
        <v>46</v>
      </c>
      <c r="U13" s="18">
        <v>0</v>
      </c>
      <c r="V13" s="17">
        <v>0</v>
      </c>
      <c r="W13" s="16" t="s">
        <v>46</v>
      </c>
      <c r="X13" s="18">
        <v>0</v>
      </c>
      <c r="Y13" s="16" t="s">
        <v>46</v>
      </c>
      <c r="Z13" s="18">
        <v>0</v>
      </c>
      <c r="AA13" s="19"/>
      <c r="AB13" s="18">
        <v>0</v>
      </c>
      <c r="AC13" s="18">
        <v>0</v>
      </c>
      <c r="AD13" s="21"/>
      <c r="AE13" s="17">
        <v>0</v>
      </c>
      <c r="AF13" s="17">
        <v>0</v>
      </c>
      <c r="AG13" s="17">
        <v>0</v>
      </c>
      <c r="AH13" s="22"/>
      <c r="AI13" s="23"/>
      <c r="AJ13" s="24"/>
      <c r="AK13" s="2" t="s">
        <v>48</v>
      </c>
      <c r="AL13" t="e">
        <v>#N/A</v>
      </c>
    </row>
    <row r="14" spans="1:38" x14ac:dyDescent="0.25">
      <c r="A14" s="14">
        <v>6</v>
      </c>
      <c r="B14" s="15" t="s">
        <v>45</v>
      </c>
      <c r="C14" s="14" t="s">
        <v>46</v>
      </c>
      <c r="D14" s="14" t="s">
        <v>53</v>
      </c>
      <c r="E14" s="16">
        <v>43129</v>
      </c>
      <c r="F14" s="16">
        <f t="shared" si="0"/>
        <v>43144</v>
      </c>
      <c r="G14" s="17">
        <v>14600</v>
      </c>
      <c r="H14" s="18">
        <v>0</v>
      </c>
      <c r="I14" s="25"/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14600</v>
      </c>
      <c r="P14" s="20" t="s">
        <v>46</v>
      </c>
      <c r="Q14" s="17">
        <v>0</v>
      </c>
      <c r="R14" s="18">
        <v>0</v>
      </c>
      <c r="S14" s="18">
        <v>0</v>
      </c>
      <c r="T14" s="16" t="s">
        <v>46</v>
      </c>
      <c r="U14" s="18">
        <v>0</v>
      </c>
      <c r="V14" s="17">
        <v>0</v>
      </c>
      <c r="W14" s="16" t="s">
        <v>46</v>
      </c>
      <c r="X14" s="18">
        <v>0</v>
      </c>
      <c r="Y14" s="16" t="s">
        <v>46</v>
      </c>
      <c r="Z14" s="18">
        <v>0</v>
      </c>
      <c r="AA14" s="25"/>
      <c r="AB14" s="18">
        <v>0</v>
      </c>
      <c r="AC14" s="18">
        <v>0</v>
      </c>
      <c r="AD14" s="25"/>
      <c r="AE14" s="17">
        <v>0</v>
      </c>
      <c r="AF14" s="17">
        <v>0</v>
      </c>
      <c r="AG14" s="17">
        <v>0</v>
      </c>
      <c r="AH14" s="23"/>
      <c r="AI14" s="23"/>
      <c r="AJ14" s="24"/>
      <c r="AK14" s="2" t="s">
        <v>48</v>
      </c>
      <c r="AL14" t="e">
        <v>#N/A</v>
      </c>
    </row>
    <row r="15" spans="1:38" x14ac:dyDescent="0.25">
      <c r="A15" s="14">
        <v>7</v>
      </c>
      <c r="B15" s="15" t="s">
        <v>45</v>
      </c>
      <c r="C15" s="14" t="s">
        <v>46</v>
      </c>
      <c r="D15" s="14" t="s">
        <v>54</v>
      </c>
      <c r="E15" s="16">
        <v>43129</v>
      </c>
      <c r="F15" s="16">
        <f t="shared" si="0"/>
        <v>43144</v>
      </c>
      <c r="G15" s="17">
        <v>12600</v>
      </c>
      <c r="H15" s="18">
        <v>0</v>
      </c>
      <c r="I15" s="25"/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12600</v>
      </c>
      <c r="P15" s="20" t="s">
        <v>46</v>
      </c>
      <c r="Q15" s="17">
        <v>0</v>
      </c>
      <c r="R15" s="18">
        <v>0</v>
      </c>
      <c r="S15" s="18">
        <v>0</v>
      </c>
      <c r="T15" s="16" t="s">
        <v>46</v>
      </c>
      <c r="U15" s="18">
        <v>0</v>
      </c>
      <c r="V15" s="17">
        <v>0</v>
      </c>
      <c r="W15" s="16" t="s">
        <v>46</v>
      </c>
      <c r="X15" s="18">
        <v>0</v>
      </c>
      <c r="Y15" s="16" t="s">
        <v>46</v>
      </c>
      <c r="Z15" s="18">
        <v>0</v>
      </c>
      <c r="AA15" s="25"/>
      <c r="AB15" s="18">
        <v>0</v>
      </c>
      <c r="AC15" s="18">
        <v>0</v>
      </c>
      <c r="AD15" s="25"/>
      <c r="AE15" s="17">
        <v>0</v>
      </c>
      <c r="AF15" s="17">
        <v>0</v>
      </c>
      <c r="AG15" s="17">
        <v>0</v>
      </c>
      <c r="AH15" s="23"/>
      <c r="AI15" s="23"/>
      <c r="AJ15" s="24"/>
      <c r="AK15" s="2" t="s">
        <v>48</v>
      </c>
      <c r="AL15" t="e">
        <v>#N/A</v>
      </c>
    </row>
    <row r="16" spans="1:38" x14ac:dyDescent="0.25">
      <c r="A16" s="14">
        <v>8</v>
      </c>
      <c r="B16" s="15" t="s">
        <v>45</v>
      </c>
      <c r="C16" s="14" t="s">
        <v>46</v>
      </c>
      <c r="D16" s="14" t="s">
        <v>55</v>
      </c>
      <c r="E16" s="16">
        <v>43129</v>
      </c>
      <c r="F16" s="16">
        <f t="shared" si="0"/>
        <v>43144</v>
      </c>
      <c r="G16" s="17">
        <v>14600</v>
      </c>
      <c r="H16" s="18">
        <v>0</v>
      </c>
      <c r="I16" s="25"/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14600</v>
      </c>
      <c r="P16" s="20" t="s">
        <v>46</v>
      </c>
      <c r="Q16" s="17">
        <v>0</v>
      </c>
      <c r="R16" s="18">
        <v>0</v>
      </c>
      <c r="S16" s="18">
        <v>0</v>
      </c>
      <c r="T16" s="16" t="s">
        <v>46</v>
      </c>
      <c r="U16" s="18">
        <v>0</v>
      </c>
      <c r="V16" s="17">
        <v>0</v>
      </c>
      <c r="W16" s="16" t="s">
        <v>46</v>
      </c>
      <c r="X16" s="18">
        <v>0</v>
      </c>
      <c r="Y16" s="16" t="s">
        <v>46</v>
      </c>
      <c r="Z16" s="18">
        <v>0</v>
      </c>
      <c r="AA16" s="25"/>
      <c r="AB16" s="18">
        <v>0</v>
      </c>
      <c r="AC16" s="18">
        <v>0</v>
      </c>
      <c r="AD16" s="25"/>
      <c r="AE16" s="17">
        <v>0</v>
      </c>
      <c r="AF16" s="17">
        <v>0</v>
      </c>
      <c r="AG16" s="17">
        <v>0</v>
      </c>
      <c r="AH16" s="23"/>
      <c r="AI16" s="23"/>
      <c r="AJ16" s="24"/>
      <c r="AK16" s="2" t="s">
        <v>48</v>
      </c>
      <c r="AL16" t="e">
        <v>#N/A</v>
      </c>
    </row>
    <row r="17" spans="1:38" x14ac:dyDescent="0.25">
      <c r="A17" s="14">
        <v>9</v>
      </c>
      <c r="B17" s="15" t="s">
        <v>45</v>
      </c>
      <c r="C17" s="14" t="s">
        <v>46</v>
      </c>
      <c r="D17" s="14" t="s">
        <v>56</v>
      </c>
      <c r="E17" s="16">
        <v>43129</v>
      </c>
      <c r="F17" s="16">
        <f t="shared" si="0"/>
        <v>43144</v>
      </c>
      <c r="G17" s="17">
        <v>76300</v>
      </c>
      <c r="H17" s="18">
        <v>0</v>
      </c>
      <c r="I17" s="25"/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76300</v>
      </c>
      <c r="P17" s="20" t="s">
        <v>46</v>
      </c>
      <c r="Q17" s="17">
        <v>0</v>
      </c>
      <c r="R17" s="18">
        <v>0</v>
      </c>
      <c r="S17" s="18">
        <v>0</v>
      </c>
      <c r="T17" s="16" t="s">
        <v>46</v>
      </c>
      <c r="U17" s="18">
        <v>0</v>
      </c>
      <c r="V17" s="17">
        <v>0</v>
      </c>
      <c r="W17" s="16" t="s">
        <v>46</v>
      </c>
      <c r="X17" s="18">
        <v>0</v>
      </c>
      <c r="Y17" s="16" t="s">
        <v>46</v>
      </c>
      <c r="Z17" s="18">
        <v>0</v>
      </c>
      <c r="AA17" s="25"/>
      <c r="AB17" s="18">
        <v>0</v>
      </c>
      <c r="AC17" s="18">
        <v>0</v>
      </c>
      <c r="AD17" s="25"/>
      <c r="AE17" s="17">
        <v>0</v>
      </c>
      <c r="AF17" s="17">
        <v>0</v>
      </c>
      <c r="AG17" s="17">
        <v>0</v>
      </c>
      <c r="AH17" s="23"/>
      <c r="AI17" s="23"/>
      <c r="AJ17" s="24"/>
      <c r="AK17" s="2" t="s">
        <v>48</v>
      </c>
      <c r="AL17" t="e">
        <v>#N/A</v>
      </c>
    </row>
    <row r="18" spans="1:38" x14ac:dyDescent="0.25">
      <c r="A18" s="14">
        <v>10</v>
      </c>
      <c r="B18" s="15" t="s">
        <v>45</v>
      </c>
      <c r="C18" s="14" t="s">
        <v>46</v>
      </c>
      <c r="D18" s="14" t="s">
        <v>57</v>
      </c>
      <c r="E18" s="16">
        <v>43154</v>
      </c>
      <c r="F18" s="16">
        <f t="shared" si="0"/>
        <v>43169</v>
      </c>
      <c r="G18" s="17">
        <v>13300</v>
      </c>
      <c r="H18" s="18">
        <v>0</v>
      </c>
      <c r="I18" s="25"/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13300</v>
      </c>
      <c r="P18" s="20" t="s">
        <v>46</v>
      </c>
      <c r="Q18" s="17">
        <v>0</v>
      </c>
      <c r="R18" s="18">
        <v>0</v>
      </c>
      <c r="S18" s="18">
        <v>0</v>
      </c>
      <c r="T18" s="16" t="s">
        <v>46</v>
      </c>
      <c r="U18" s="18">
        <v>0</v>
      </c>
      <c r="V18" s="17">
        <v>0</v>
      </c>
      <c r="W18" s="16" t="s">
        <v>46</v>
      </c>
      <c r="X18" s="18">
        <v>0</v>
      </c>
      <c r="Y18" s="16" t="s">
        <v>46</v>
      </c>
      <c r="Z18" s="18">
        <v>0</v>
      </c>
      <c r="AA18" s="25"/>
      <c r="AB18" s="18">
        <v>0</v>
      </c>
      <c r="AC18" s="18">
        <v>0</v>
      </c>
      <c r="AD18" s="25"/>
      <c r="AE18" s="17">
        <v>0</v>
      </c>
      <c r="AF18" s="17">
        <v>0</v>
      </c>
      <c r="AG18" s="17">
        <v>0</v>
      </c>
      <c r="AH18" s="23"/>
      <c r="AI18" s="23"/>
      <c r="AJ18" s="24"/>
      <c r="AK18" s="2" t="s">
        <v>48</v>
      </c>
      <c r="AL18" t="e">
        <v>#N/A</v>
      </c>
    </row>
    <row r="19" spans="1:38" x14ac:dyDescent="0.25">
      <c r="A19" s="14">
        <v>11</v>
      </c>
      <c r="B19" s="15" t="s">
        <v>45</v>
      </c>
      <c r="C19" s="14" t="s">
        <v>46</v>
      </c>
      <c r="D19" s="14" t="s">
        <v>58</v>
      </c>
      <c r="E19" s="16">
        <v>43249</v>
      </c>
      <c r="F19" s="16">
        <f t="shared" si="0"/>
        <v>43264</v>
      </c>
      <c r="G19" s="17">
        <v>115400</v>
      </c>
      <c r="H19" s="18">
        <v>0</v>
      </c>
      <c r="I19" s="25"/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115400</v>
      </c>
      <c r="P19" s="20" t="s">
        <v>46</v>
      </c>
      <c r="Q19" s="17">
        <v>0</v>
      </c>
      <c r="R19" s="18">
        <v>0</v>
      </c>
      <c r="S19" s="18">
        <v>0</v>
      </c>
      <c r="T19" s="16" t="s">
        <v>46</v>
      </c>
      <c r="U19" s="18">
        <v>0</v>
      </c>
      <c r="V19" s="17">
        <v>0</v>
      </c>
      <c r="W19" s="16" t="s">
        <v>46</v>
      </c>
      <c r="X19" s="18">
        <v>0</v>
      </c>
      <c r="Y19" s="16" t="s">
        <v>46</v>
      </c>
      <c r="Z19" s="18">
        <v>0</v>
      </c>
      <c r="AA19" s="25"/>
      <c r="AB19" s="18">
        <v>0</v>
      </c>
      <c r="AC19" s="18">
        <v>0</v>
      </c>
      <c r="AD19" s="25"/>
      <c r="AE19" s="17">
        <v>0</v>
      </c>
      <c r="AF19" s="17">
        <v>0</v>
      </c>
      <c r="AG19" s="17">
        <v>0</v>
      </c>
      <c r="AH19" s="23"/>
      <c r="AI19" s="23"/>
      <c r="AJ19" s="24"/>
      <c r="AK19" s="2" t="s">
        <v>48</v>
      </c>
      <c r="AL19" t="e">
        <v>#N/A</v>
      </c>
    </row>
    <row r="20" spans="1:38" x14ac:dyDescent="0.25">
      <c r="A20" s="14">
        <v>12</v>
      </c>
      <c r="B20" s="15" t="s">
        <v>45</v>
      </c>
      <c r="C20" s="14" t="s">
        <v>46</v>
      </c>
      <c r="D20" s="14" t="s">
        <v>59</v>
      </c>
      <c r="E20" s="16">
        <v>43343</v>
      </c>
      <c r="F20" s="16">
        <v>43374</v>
      </c>
      <c r="G20" s="17">
        <v>229800</v>
      </c>
      <c r="H20" s="18">
        <v>0</v>
      </c>
      <c r="I20" s="25"/>
      <c r="J20" s="18">
        <v>166332</v>
      </c>
      <c r="K20" s="18">
        <v>63468</v>
      </c>
      <c r="L20" s="18">
        <v>0</v>
      </c>
      <c r="M20" s="18">
        <v>0</v>
      </c>
      <c r="N20" s="18">
        <v>229800</v>
      </c>
      <c r="O20" s="18">
        <v>0</v>
      </c>
      <c r="P20" s="20">
        <v>6870</v>
      </c>
      <c r="Q20" s="17">
        <v>229800</v>
      </c>
      <c r="R20" s="18">
        <v>0</v>
      </c>
      <c r="S20" s="18">
        <v>0</v>
      </c>
      <c r="T20" s="16" t="s">
        <v>46</v>
      </c>
      <c r="U20" s="18">
        <v>0</v>
      </c>
      <c r="V20" s="17" t="s">
        <v>60</v>
      </c>
      <c r="W20" s="16">
        <v>43378</v>
      </c>
      <c r="X20" s="18">
        <v>135157</v>
      </c>
      <c r="Y20" s="16">
        <v>0</v>
      </c>
      <c r="Z20" s="18">
        <v>0</v>
      </c>
      <c r="AA20" s="25"/>
      <c r="AB20" s="18">
        <v>135157</v>
      </c>
      <c r="AC20" s="18">
        <v>0</v>
      </c>
      <c r="AD20" s="25"/>
      <c r="AE20" s="17">
        <v>0</v>
      </c>
      <c r="AF20" s="17">
        <v>0</v>
      </c>
      <c r="AG20" s="17">
        <v>0</v>
      </c>
      <c r="AH20" s="23"/>
      <c r="AI20" s="23"/>
      <c r="AJ20" s="24"/>
      <c r="AK20" s="2" t="s">
        <v>61</v>
      </c>
      <c r="AL20" t="s">
        <v>46</v>
      </c>
    </row>
    <row r="21" spans="1:38" x14ac:dyDescent="0.25">
      <c r="A21" s="14">
        <v>13</v>
      </c>
      <c r="B21" s="15" t="s">
        <v>45</v>
      </c>
      <c r="C21" s="14" t="s">
        <v>46</v>
      </c>
      <c r="D21" s="14" t="s">
        <v>62</v>
      </c>
      <c r="E21" s="16">
        <v>43343</v>
      </c>
      <c r="F21" s="16">
        <v>43374</v>
      </c>
      <c r="G21" s="17">
        <v>70400</v>
      </c>
      <c r="H21" s="18">
        <v>0</v>
      </c>
      <c r="I21" s="25"/>
      <c r="J21" s="18">
        <v>70400</v>
      </c>
      <c r="K21" s="18">
        <v>0</v>
      </c>
      <c r="L21" s="18">
        <v>0</v>
      </c>
      <c r="M21" s="18">
        <v>0</v>
      </c>
      <c r="N21" s="18">
        <v>70400</v>
      </c>
      <c r="O21" s="18">
        <v>0</v>
      </c>
      <c r="P21" s="20">
        <v>6871</v>
      </c>
      <c r="Q21" s="17">
        <v>70400</v>
      </c>
      <c r="R21" s="18">
        <v>0</v>
      </c>
      <c r="S21" s="18">
        <v>0</v>
      </c>
      <c r="T21" s="16" t="s">
        <v>46</v>
      </c>
      <c r="U21" s="18">
        <v>0</v>
      </c>
      <c r="V21" s="17" t="s">
        <v>63</v>
      </c>
      <c r="W21" s="16">
        <v>43378</v>
      </c>
      <c r="X21" s="18">
        <v>37012</v>
      </c>
      <c r="Y21" s="16">
        <v>0</v>
      </c>
      <c r="Z21" s="18">
        <v>0</v>
      </c>
      <c r="AA21" s="25"/>
      <c r="AB21" s="18">
        <v>37012</v>
      </c>
      <c r="AC21" s="18">
        <v>0</v>
      </c>
      <c r="AD21" s="25"/>
      <c r="AE21" s="17">
        <v>0</v>
      </c>
      <c r="AF21" s="17">
        <v>0</v>
      </c>
      <c r="AG21" s="17">
        <v>0</v>
      </c>
      <c r="AH21" s="23"/>
      <c r="AI21" s="23"/>
      <c r="AJ21" s="24"/>
      <c r="AK21" s="2" t="s">
        <v>61</v>
      </c>
      <c r="AL21" t="s">
        <v>46</v>
      </c>
    </row>
    <row r="22" spans="1:38" x14ac:dyDescent="0.25">
      <c r="A22" s="14">
        <v>14</v>
      </c>
      <c r="B22" s="15" t="s">
        <v>45</v>
      </c>
      <c r="C22" s="14" t="s">
        <v>46</v>
      </c>
      <c r="D22" s="14" t="s">
        <v>64</v>
      </c>
      <c r="E22" s="16">
        <v>43370</v>
      </c>
      <c r="F22" s="16">
        <v>43405</v>
      </c>
      <c r="G22" s="17">
        <v>71200</v>
      </c>
      <c r="H22" s="18">
        <v>0</v>
      </c>
      <c r="I22" s="25"/>
      <c r="J22" s="18">
        <v>71200</v>
      </c>
      <c r="K22" s="18">
        <v>0</v>
      </c>
      <c r="L22" s="18">
        <v>0</v>
      </c>
      <c r="M22" s="18">
        <v>0</v>
      </c>
      <c r="N22" s="18">
        <v>71200</v>
      </c>
      <c r="O22" s="18">
        <v>0</v>
      </c>
      <c r="P22" s="20">
        <v>6974</v>
      </c>
      <c r="Q22" s="17">
        <v>71200</v>
      </c>
      <c r="R22" s="18">
        <v>0</v>
      </c>
      <c r="S22" s="18">
        <v>0</v>
      </c>
      <c r="T22" s="16" t="s">
        <v>46</v>
      </c>
      <c r="U22" s="18">
        <v>0</v>
      </c>
      <c r="V22" s="17" t="s">
        <v>65</v>
      </c>
      <c r="W22" s="16">
        <v>43402</v>
      </c>
      <c r="X22" s="18">
        <v>37011</v>
      </c>
      <c r="Y22" s="16">
        <v>0</v>
      </c>
      <c r="Z22" s="18">
        <v>0</v>
      </c>
      <c r="AA22" s="25"/>
      <c r="AB22" s="18">
        <v>37011</v>
      </c>
      <c r="AC22" s="18">
        <v>0</v>
      </c>
      <c r="AD22" s="25"/>
      <c r="AE22" s="17">
        <v>0</v>
      </c>
      <c r="AF22" s="17">
        <v>0</v>
      </c>
      <c r="AG22" s="17">
        <v>0</v>
      </c>
      <c r="AH22" s="23"/>
      <c r="AI22" s="23"/>
      <c r="AJ22" s="24"/>
      <c r="AK22" s="2" t="s">
        <v>61</v>
      </c>
      <c r="AL22" t="s">
        <v>46</v>
      </c>
    </row>
    <row r="23" spans="1:38" x14ac:dyDescent="0.25">
      <c r="A23" s="14">
        <v>15</v>
      </c>
      <c r="B23" s="15" t="s">
        <v>45</v>
      </c>
      <c r="C23" s="14" t="s">
        <v>46</v>
      </c>
      <c r="D23" s="14" t="s">
        <v>66</v>
      </c>
      <c r="E23" s="16">
        <v>43433</v>
      </c>
      <c r="F23" s="16">
        <v>43439</v>
      </c>
      <c r="G23" s="17">
        <v>481300</v>
      </c>
      <c r="H23" s="18">
        <v>0</v>
      </c>
      <c r="I23" s="25"/>
      <c r="J23" s="18">
        <v>343532</v>
      </c>
      <c r="K23" s="18">
        <v>137768</v>
      </c>
      <c r="L23" s="18">
        <v>0</v>
      </c>
      <c r="M23" s="18">
        <v>0</v>
      </c>
      <c r="N23" s="18">
        <v>481300</v>
      </c>
      <c r="O23" s="18">
        <v>0</v>
      </c>
      <c r="P23" s="20">
        <v>7120</v>
      </c>
      <c r="Q23" s="17">
        <v>481300</v>
      </c>
      <c r="R23" s="18">
        <v>0</v>
      </c>
      <c r="S23" s="18">
        <v>0</v>
      </c>
      <c r="T23" s="16" t="s">
        <v>46</v>
      </c>
      <c r="U23" s="18">
        <v>0</v>
      </c>
      <c r="V23" s="17" t="s">
        <v>67</v>
      </c>
      <c r="W23" s="16">
        <v>43456</v>
      </c>
      <c r="X23" s="18">
        <v>182770</v>
      </c>
      <c r="Y23" s="16">
        <v>0</v>
      </c>
      <c r="Z23" s="18">
        <v>0</v>
      </c>
      <c r="AA23" s="25"/>
      <c r="AB23" s="18">
        <v>182770</v>
      </c>
      <c r="AC23" s="18">
        <v>0</v>
      </c>
      <c r="AD23" s="25"/>
      <c r="AE23" s="17">
        <v>0</v>
      </c>
      <c r="AF23" s="17">
        <v>0</v>
      </c>
      <c r="AG23" s="17">
        <v>0</v>
      </c>
      <c r="AH23" s="23"/>
      <c r="AI23" s="23"/>
      <c r="AJ23" s="24"/>
      <c r="AK23" s="2" t="s">
        <v>61</v>
      </c>
      <c r="AL23" t="s">
        <v>46</v>
      </c>
    </row>
    <row r="24" spans="1:38" x14ac:dyDescent="0.25">
      <c r="A24" s="14">
        <v>16</v>
      </c>
      <c r="B24" s="15" t="s">
        <v>45</v>
      </c>
      <c r="C24" s="14" t="s">
        <v>46</v>
      </c>
      <c r="D24" s="14" t="s">
        <v>68</v>
      </c>
      <c r="E24" s="16">
        <v>43448</v>
      </c>
      <c r="F24" s="16">
        <v>43474</v>
      </c>
      <c r="G24" s="17">
        <v>229066</v>
      </c>
      <c r="H24" s="18">
        <v>0</v>
      </c>
      <c r="I24" s="25"/>
      <c r="J24" s="18">
        <v>172133</v>
      </c>
      <c r="K24" s="18">
        <v>56933</v>
      </c>
      <c r="L24" s="18">
        <v>0</v>
      </c>
      <c r="M24" s="18">
        <v>0</v>
      </c>
      <c r="N24" s="18">
        <v>229066</v>
      </c>
      <c r="O24" s="18">
        <v>0</v>
      </c>
      <c r="P24" s="20">
        <v>7143</v>
      </c>
      <c r="Q24" s="17">
        <v>229066</v>
      </c>
      <c r="R24" s="18">
        <v>0</v>
      </c>
      <c r="S24" s="18">
        <v>0</v>
      </c>
      <c r="T24" s="16" t="s">
        <v>46</v>
      </c>
      <c r="U24" s="18">
        <v>0</v>
      </c>
      <c r="V24" s="17" t="s">
        <v>69</v>
      </c>
      <c r="W24" s="16">
        <v>43489</v>
      </c>
      <c r="X24" s="18">
        <v>37011</v>
      </c>
      <c r="Y24" s="16">
        <v>0</v>
      </c>
      <c r="Z24" s="18">
        <v>0</v>
      </c>
      <c r="AA24" s="25"/>
      <c r="AB24" s="18">
        <v>37011</v>
      </c>
      <c r="AC24" s="18">
        <v>0</v>
      </c>
      <c r="AD24" s="25"/>
      <c r="AE24" s="17">
        <v>0</v>
      </c>
      <c r="AF24" s="17">
        <v>0</v>
      </c>
      <c r="AG24" s="17">
        <v>0</v>
      </c>
      <c r="AH24" s="23"/>
      <c r="AI24" s="23"/>
      <c r="AJ24" s="24"/>
      <c r="AK24" s="2" t="s">
        <v>61</v>
      </c>
      <c r="AL24" t="s">
        <v>46</v>
      </c>
    </row>
    <row r="25" spans="1:38" x14ac:dyDescent="0.25">
      <c r="A25" s="14">
        <v>17</v>
      </c>
      <c r="B25" s="15" t="s">
        <v>45</v>
      </c>
      <c r="C25" s="14" t="s">
        <v>46</v>
      </c>
      <c r="D25" s="14" t="s">
        <v>70</v>
      </c>
      <c r="E25" s="16">
        <v>43448</v>
      </c>
      <c r="F25" s="16">
        <v>43474</v>
      </c>
      <c r="G25" s="17">
        <v>149832</v>
      </c>
      <c r="H25" s="18">
        <v>0</v>
      </c>
      <c r="I25" s="25"/>
      <c r="J25" s="18">
        <v>132832</v>
      </c>
      <c r="K25" s="18">
        <v>0</v>
      </c>
      <c r="L25" s="18">
        <v>0</v>
      </c>
      <c r="M25" s="18">
        <v>0</v>
      </c>
      <c r="N25" s="18">
        <v>132832</v>
      </c>
      <c r="O25" s="18">
        <v>17000</v>
      </c>
      <c r="P25" s="20">
        <v>7144</v>
      </c>
      <c r="Q25" s="17">
        <v>149832</v>
      </c>
      <c r="R25" s="18">
        <v>0</v>
      </c>
      <c r="S25" s="18">
        <v>0</v>
      </c>
      <c r="T25" s="16" t="s">
        <v>46</v>
      </c>
      <c r="U25" s="18">
        <v>0</v>
      </c>
      <c r="V25" s="17" t="s">
        <v>71</v>
      </c>
      <c r="W25" s="16">
        <v>43489</v>
      </c>
      <c r="X25" s="18">
        <v>86837</v>
      </c>
      <c r="Y25" s="16">
        <v>0</v>
      </c>
      <c r="Z25" s="18">
        <v>0</v>
      </c>
      <c r="AA25" s="25"/>
      <c r="AB25" s="18">
        <v>69837</v>
      </c>
      <c r="AC25" s="18">
        <v>17000</v>
      </c>
      <c r="AD25" s="25"/>
      <c r="AE25" s="17">
        <v>0</v>
      </c>
      <c r="AF25" s="17">
        <v>0</v>
      </c>
      <c r="AG25" s="17">
        <v>0</v>
      </c>
      <c r="AH25" s="23"/>
      <c r="AI25" s="23"/>
      <c r="AJ25" s="24"/>
      <c r="AK25" s="2" t="s">
        <v>48</v>
      </c>
      <c r="AL25" t="e">
        <v>#N/A</v>
      </c>
    </row>
    <row r="26" spans="1:38" x14ac:dyDescent="0.25">
      <c r="A26" s="14">
        <v>18</v>
      </c>
      <c r="B26" s="15" t="s">
        <v>45</v>
      </c>
      <c r="C26" s="14" t="s">
        <v>46</v>
      </c>
      <c r="D26" s="14" t="s">
        <v>72</v>
      </c>
      <c r="E26" s="16">
        <v>43448</v>
      </c>
      <c r="F26" s="16">
        <v>43474</v>
      </c>
      <c r="G26" s="17">
        <v>57300</v>
      </c>
      <c r="H26" s="18">
        <v>0</v>
      </c>
      <c r="I26" s="25"/>
      <c r="J26" s="18">
        <v>57300</v>
      </c>
      <c r="K26" s="18">
        <v>0</v>
      </c>
      <c r="L26" s="18">
        <v>0</v>
      </c>
      <c r="M26" s="18">
        <v>0</v>
      </c>
      <c r="N26" s="18">
        <v>57300</v>
      </c>
      <c r="O26" s="18">
        <v>0</v>
      </c>
      <c r="P26" s="20">
        <v>7145</v>
      </c>
      <c r="Q26" s="17">
        <v>57300</v>
      </c>
      <c r="R26" s="18">
        <v>0</v>
      </c>
      <c r="S26" s="18">
        <v>0</v>
      </c>
      <c r="T26" s="16" t="s">
        <v>46</v>
      </c>
      <c r="U26" s="18">
        <v>0</v>
      </c>
      <c r="V26" s="17" t="s">
        <v>73</v>
      </c>
      <c r="W26" s="16">
        <v>43489</v>
      </c>
      <c r="X26" s="18">
        <v>37011</v>
      </c>
      <c r="Y26" s="16">
        <v>0</v>
      </c>
      <c r="Z26" s="18">
        <v>0</v>
      </c>
      <c r="AA26" s="25"/>
      <c r="AB26" s="18">
        <v>37011</v>
      </c>
      <c r="AC26" s="18">
        <v>0</v>
      </c>
      <c r="AD26" s="25"/>
      <c r="AE26" s="17">
        <v>0</v>
      </c>
      <c r="AF26" s="17">
        <v>0</v>
      </c>
      <c r="AG26" s="17">
        <v>0</v>
      </c>
      <c r="AH26" s="23"/>
      <c r="AI26" s="23"/>
      <c r="AJ26" s="24"/>
      <c r="AK26" s="2" t="s">
        <v>61</v>
      </c>
      <c r="AL26" t="s">
        <v>46</v>
      </c>
    </row>
    <row r="27" spans="1:38" x14ac:dyDescent="0.25">
      <c r="A27" s="14">
        <v>19</v>
      </c>
      <c r="B27" s="15" t="s">
        <v>45</v>
      </c>
      <c r="C27" s="14" t="s">
        <v>46</v>
      </c>
      <c r="D27" s="14" t="s">
        <v>74</v>
      </c>
      <c r="E27" s="16">
        <v>43476</v>
      </c>
      <c r="F27" s="16">
        <v>43503</v>
      </c>
      <c r="G27" s="17">
        <v>237600</v>
      </c>
      <c r="H27" s="18">
        <v>0</v>
      </c>
      <c r="I27" s="25"/>
      <c r="J27" s="18">
        <v>166600</v>
      </c>
      <c r="K27" s="18">
        <v>0</v>
      </c>
      <c r="L27" s="18">
        <v>0</v>
      </c>
      <c r="M27" s="18">
        <v>0</v>
      </c>
      <c r="N27" s="18">
        <v>166600</v>
      </c>
      <c r="O27" s="18">
        <v>71000</v>
      </c>
      <c r="P27" s="20">
        <v>7229</v>
      </c>
      <c r="Q27" s="17">
        <v>237600</v>
      </c>
      <c r="R27" s="18">
        <v>0</v>
      </c>
      <c r="S27" s="18">
        <v>0</v>
      </c>
      <c r="T27" s="16" t="s">
        <v>46</v>
      </c>
      <c r="U27" s="18">
        <v>0</v>
      </c>
      <c r="V27" s="17" t="s">
        <v>75</v>
      </c>
      <c r="W27" s="16">
        <v>43524</v>
      </c>
      <c r="X27" s="18">
        <v>149041</v>
      </c>
      <c r="Y27" s="16">
        <v>0</v>
      </c>
      <c r="Z27" s="18">
        <v>0</v>
      </c>
      <c r="AA27" s="25"/>
      <c r="AB27" s="18">
        <v>78041</v>
      </c>
      <c r="AC27" s="18">
        <v>71000</v>
      </c>
      <c r="AD27" s="25"/>
      <c r="AE27" s="17">
        <v>0</v>
      </c>
      <c r="AF27" s="17">
        <v>0</v>
      </c>
      <c r="AG27" s="17">
        <v>0</v>
      </c>
      <c r="AH27" s="23"/>
      <c r="AI27" s="23"/>
      <c r="AJ27" s="24"/>
      <c r="AK27" s="2" t="s">
        <v>48</v>
      </c>
      <c r="AL27" t="e">
        <v>#N/A</v>
      </c>
    </row>
    <row r="28" spans="1:38" x14ac:dyDescent="0.25">
      <c r="A28" s="14">
        <v>20</v>
      </c>
      <c r="B28" s="15" t="s">
        <v>45</v>
      </c>
      <c r="C28" s="14" t="s">
        <v>46</v>
      </c>
      <c r="D28" s="14" t="s">
        <v>76</v>
      </c>
      <c r="E28" s="16">
        <v>43476</v>
      </c>
      <c r="F28" s="16">
        <v>43503</v>
      </c>
      <c r="G28" s="17">
        <v>82500</v>
      </c>
      <c r="H28" s="18">
        <v>0</v>
      </c>
      <c r="I28" s="25"/>
      <c r="J28" s="18">
        <v>82500</v>
      </c>
      <c r="K28" s="18">
        <v>0</v>
      </c>
      <c r="L28" s="18">
        <v>0</v>
      </c>
      <c r="M28" s="18">
        <v>0</v>
      </c>
      <c r="N28" s="18">
        <v>82500</v>
      </c>
      <c r="O28" s="18">
        <v>0</v>
      </c>
      <c r="P28" s="20">
        <v>7230</v>
      </c>
      <c r="Q28" s="17">
        <v>82500</v>
      </c>
      <c r="R28" s="18">
        <v>0</v>
      </c>
      <c r="S28" s="18">
        <v>0</v>
      </c>
      <c r="T28" s="16" t="s">
        <v>46</v>
      </c>
      <c r="U28" s="18">
        <v>0</v>
      </c>
      <c r="V28" s="17" t="s">
        <v>77</v>
      </c>
      <c r="W28" s="16">
        <v>43524</v>
      </c>
      <c r="X28" s="18">
        <v>40112</v>
      </c>
      <c r="Y28" s="16">
        <v>0</v>
      </c>
      <c r="Z28" s="18">
        <v>0</v>
      </c>
      <c r="AA28" s="25"/>
      <c r="AB28" s="18">
        <v>40112</v>
      </c>
      <c r="AC28" s="18">
        <v>0</v>
      </c>
      <c r="AD28" s="25"/>
      <c r="AE28" s="17">
        <v>0</v>
      </c>
      <c r="AF28" s="17">
        <v>0</v>
      </c>
      <c r="AG28" s="17">
        <v>0</v>
      </c>
      <c r="AH28" s="23"/>
      <c r="AI28" s="23"/>
      <c r="AJ28" s="24"/>
      <c r="AK28" s="2" t="s">
        <v>61</v>
      </c>
      <c r="AL28" t="s">
        <v>46</v>
      </c>
    </row>
    <row r="29" spans="1:38" x14ac:dyDescent="0.25">
      <c r="A29" s="14">
        <v>21</v>
      </c>
      <c r="B29" s="15" t="s">
        <v>45</v>
      </c>
      <c r="C29" s="14" t="s">
        <v>46</v>
      </c>
      <c r="D29" s="14" t="s">
        <v>78</v>
      </c>
      <c r="E29" s="16">
        <v>43511</v>
      </c>
      <c r="F29" s="16">
        <v>43531</v>
      </c>
      <c r="G29" s="17">
        <v>65000</v>
      </c>
      <c r="H29" s="18">
        <v>0</v>
      </c>
      <c r="I29" s="25"/>
      <c r="J29" s="18">
        <v>40111</v>
      </c>
      <c r="K29" s="18">
        <v>24889</v>
      </c>
      <c r="L29" s="18">
        <v>0</v>
      </c>
      <c r="M29" s="18">
        <v>0</v>
      </c>
      <c r="N29" s="18">
        <v>65000</v>
      </c>
      <c r="O29" s="18">
        <v>0</v>
      </c>
      <c r="P29" s="20">
        <v>7331</v>
      </c>
      <c r="Q29" s="17">
        <v>65000</v>
      </c>
      <c r="R29" s="18">
        <v>0</v>
      </c>
      <c r="S29" s="18">
        <v>0</v>
      </c>
      <c r="T29" s="16" t="s">
        <v>46</v>
      </c>
      <c r="U29" s="18">
        <v>0</v>
      </c>
      <c r="V29" s="17" t="s">
        <v>79</v>
      </c>
      <c r="W29" s="16">
        <v>43552</v>
      </c>
      <c r="X29" s="18">
        <v>40111</v>
      </c>
      <c r="Y29" s="16">
        <v>0</v>
      </c>
      <c r="Z29" s="18">
        <v>0</v>
      </c>
      <c r="AA29" s="25"/>
      <c r="AB29" s="18">
        <v>40111</v>
      </c>
      <c r="AC29" s="18">
        <v>0</v>
      </c>
      <c r="AD29" s="25"/>
      <c r="AE29" s="17">
        <v>0</v>
      </c>
      <c r="AF29" s="17">
        <v>0</v>
      </c>
      <c r="AG29" s="17">
        <v>0</v>
      </c>
      <c r="AH29" s="23"/>
      <c r="AI29" s="23"/>
      <c r="AJ29" s="24"/>
      <c r="AK29" s="2" t="s">
        <v>61</v>
      </c>
      <c r="AL29" t="s">
        <v>46</v>
      </c>
    </row>
    <row r="30" spans="1:38" x14ac:dyDescent="0.25">
      <c r="A30" s="14">
        <v>22</v>
      </c>
      <c r="B30" s="15" t="s">
        <v>45</v>
      </c>
      <c r="C30" s="14" t="s">
        <v>46</v>
      </c>
      <c r="D30" s="14" t="s">
        <v>80</v>
      </c>
      <c r="E30" s="16">
        <v>43511</v>
      </c>
      <c r="F30" s="16">
        <v>43531</v>
      </c>
      <c r="G30" s="17">
        <v>80600</v>
      </c>
      <c r="H30" s="18">
        <v>0</v>
      </c>
      <c r="I30" s="25"/>
      <c r="J30" s="18">
        <v>80600</v>
      </c>
      <c r="K30" s="18">
        <v>0</v>
      </c>
      <c r="L30" s="18">
        <v>0</v>
      </c>
      <c r="M30" s="18">
        <v>0</v>
      </c>
      <c r="N30" s="18">
        <v>80600</v>
      </c>
      <c r="O30" s="18">
        <v>0</v>
      </c>
      <c r="P30" s="20">
        <v>7332</v>
      </c>
      <c r="Q30" s="17">
        <v>80600</v>
      </c>
      <c r="R30" s="18">
        <v>0</v>
      </c>
      <c r="S30" s="18">
        <v>0</v>
      </c>
      <c r="T30" s="16" t="s">
        <v>46</v>
      </c>
      <c r="U30" s="18">
        <v>0</v>
      </c>
      <c r="V30" s="17" t="s">
        <v>81</v>
      </c>
      <c r="W30" s="16">
        <v>43552</v>
      </c>
      <c r="X30" s="18">
        <v>52184</v>
      </c>
      <c r="Y30" s="16">
        <v>0</v>
      </c>
      <c r="Z30" s="18">
        <v>0</v>
      </c>
      <c r="AA30" s="25"/>
      <c r="AB30" s="18">
        <v>52184</v>
      </c>
      <c r="AC30" s="18">
        <v>0</v>
      </c>
      <c r="AD30" s="25"/>
      <c r="AE30" s="17">
        <v>0</v>
      </c>
      <c r="AF30" s="17">
        <v>0</v>
      </c>
      <c r="AG30" s="17">
        <v>0</v>
      </c>
      <c r="AH30" s="23"/>
      <c r="AI30" s="23"/>
      <c r="AJ30" s="24"/>
      <c r="AK30" s="2" t="s">
        <v>61</v>
      </c>
      <c r="AL30" t="s">
        <v>46</v>
      </c>
    </row>
    <row r="31" spans="1:38" x14ac:dyDescent="0.25">
      <c r="A31" s="14">
        <v>23</v>
      </c>
      <c r="B31" s="15" t="s">
        <v>45</v>
      </c>
      <c r="C31" s="14" t="s">
        <v>46</v>
      </c>
      <c r="D31" s="14" t="s">
        <v>82</v>
      </c>
      <c r="E31" s="16">
        <v>43511</v>
      </c>
      <c r="F31" s="16">
        <v>43531</v>
      </c>
      <c r="G31" s="17">
        <v>150900</v>
      </c>
      <c r="H31" s="18">
        <v>0</v>
      </c>
      <c r="I31" s="25"/>
      <c r="J31" s="18">
        <v>81750</v>
      </c>
      <c r="K31" s="18">
        <v>69150</v>
      </c>
      <c r="L31" s="18">
        <v>0</v>
      </c>
      <c r="M31" s="18">
        <v>0</v>
      </c>
      <c r="N31" s="18">
        <v>150900</v>
      </c>
      <c r="O31" s="18">
        <v>0</v>
      </c>
      <c r="P31" s="20">
        <v>7333</v>
      </c>
      <c r="Q31" s="17">
        <v>150900</v>
      </c>
      <c r="R31" s="18">
        <v>0</v>
      </c>
      <c r="S31" s="18">
        <v>0</v>
      </c>
      <c r="T31" s="16" t="s">
        <v>46</v>
      </c>
      <c r="U31" s="18">
        <v>0</v>
      </c>
      <c r="V31" s="17" t="s">
        <v>83</v>
      </c>
      <c r="W31" s="16">
        <v>43552</v>
      </c>
      <c r="X31" s="18">
        <v>65497</v>
      </c>
      <c r="Y31" s="16">
        <v>0</v>
      </c>
      <c r="Z31" s="18">
        <v>0</v>
      </c>
      <c r="AA31" s="25"/>
      <c r="AB31" s="18">
        <v>65497</v>
      </c>
      <c r="AC31" s="18">
        <v>0</v>
      </c>
      <c r="AD31" s="25"/>
      <c r="AE31" s="17">
        <v>0</v>
      </c>
      <c r="AF31" s="17">
        <v>0</v>
      </c>
      <c r="AG31" s="17">
        <v>0</v>
      </c>
      <c r="AH31" s="23"/>
      <c r="AI31" s="23"/>
      <c r="AJ31" s="24"/>
      <c r="AK31" s="2" t="s">
        <v>61</v>
      </c>
      <c r="AL31" t="s">
        <v>46</v>
      </c>
    </row>
    <row r="32" spans="1:38" x14ac:dyDescent="0.25">
      <c r="A32" s="14">
        <v>24</v>
      </c>
      <c r="B32" s="15" t="s">
        <v>45</v>
      </c>
      <c r="C32" s="14" t="s">
        <v>46</v>
      </c>
      <c r="D32" s="14" t="s">
        <v>84</v>
      </c>
      <c r="E32" s="16">
        <v>43511</v>
      </c>
      <c r="F32" s="16">
        <v>43531</v>
      </c>
      <c r="G32" s="17">
        <v>125700</v>
      </c>
      <c r="H32" s="18">
        <v>0</v>
      </c>
      <c r="I32" s="25"/>
      <c r="J32" s="18">
        <v>77884</v>
      </c>
      <c r="K32" s="18">
        <v>47816</v>
      </c>
      <c r="L32" s="18">
        <v>0</v>
      </c>
      <c r="M32" s="18">
        <v>0</v>
      </c>
      <c r="N32" s="18">
        <v>125700</v>
      </c>
      <c r="O32" s="18">
        <v>0</v>
      </c>
      <c r="P32" s="20">
        <v>7334</v>
      </c>
      <c r="Q32" s="17">
        <v>125700</v>
      </c>
      <c r="R32" s="18">
        <v>0</v>
      </c>
      <c r="S32" s="18">
        <v>0</v>
      </c>
      <c r="T32" s="16" t="s">
        <v>46</v>
      </c>
      <c r="U32" s="18">
        <v>0</v>
      </c>
      <c r="V32" s="17" t="s">
        <v>85</v>
      </c>
      <c r="W32" s="16">
        <v>43552</v>
      </c>
      <c r="X32" s="18">
        <v>77884</v>
      </c>
      <c r="Y32" s="16">
        <v>0</v>
      </c>
      <c r="Z32" s="18">
        <v>0</v>
      </c>
      <c r="AA32" s="25"/>
      <c r="AB32" s="18">
        <v>77884</v>
      </c>
      <c r="AC32" s="18">
        <v>0</v>
      </c>
      <c r="AD32" s="25"/>
      <c r="AE32" s="17">
        <v>0</v>
      </c>
      <c r="AF32" s="17">
        <v>0</v>
      </c>
      <c r="AG32" s="17">
        <v>0</v>
      </c>
      <c r="AH32" s="23"/>
      <c r="AI32" s="23"/>
      <c r="AJ32" s="24"/>
      <c r="AK32" s="2" t="s">
        <v>61</v>
      </c>
      <c r="AL32" t="s">
        <v>46</v>
      </c>
    </row>
    <row r="33" spans="1:38" x14ac:dyDescent="0.25">
      <c r="A33" s="14">
        <v>25</v>
      </c>
      <c r="B33" s="15" t="s">
        <v>45</v>
      </c>
      <c r="C33" s="14" t="s">
        <v>46</v>
      </c>
      <c r="D33" s="14" t="s">
        <v>86</v>
      </c>
      <c r="E33" s="16">
        <v>43523</v>
      </c>
      <c r="F33" s="16">
        <v>43531</v>
      </c>
      <c r="G33" s="17">
        <v>68600</v>
      </c>
      <c r="H33" s="18">
        <v>0</v>
      </c>
      <c r="I33" s="25"/>
      <c r="J33" s="18">
        <v>68600</v>
      </c>
      <c r="K33" s="18">
        <v>0</v>
      </c>
      <c r="L33" s="18">
        <v>0</v>
      </c>
      <c r="M33" s="18">
        <v>0</v>
      </c>
      <c r="N33" s="18">
        <v>68600</v>
      </c>
      <c r="O33" s="18">
        <v>0</v>
      </c>
      <c r="P33" s="20">
        <v>7389</v>
      </c>
      <c r="Q33" s="17">
        <v>68600</v>
      </c>
      <c r="R33" s="18">
        <v>0</v>
      </c>
      <c r="S33" s="18">
        <v>0</v>
      </c>
      <c r="T33" s="16" t="s">
        <v>46</v>
      </c>
      <c r="U33" s="18">
        <v>0</v>
      </c>
      <c r="V33" s="17" t="s">
        <v>87</v>
      </c>
      <c r="W33" s="16">
        <v>43552</v>
      </c>
      <c r="X33" s="18">
        <v>40111</v>
      </c>
      <c r="Y33" s="16">
        <v>0</v>
      </c>
      <c r="Z33" s="18">
        <v>0</v>
      </c>
      <c r="AA33" s="25"/>
      <c r="AB33" s="18">
        <v>40111</v>
      </c>
      <c r="AC33" s="18">
        <v>0</v>
      </c>
      <c r="AD33" s="25"/>
      <c r="AE33" s="17">
        <v>0</v>
      </c>
      <c r="AF33" s="17">
        <v>0</v>
      </c>
      <c r="AG33" s="17">
        <v>0</v>
      </c>
      <c r="AH33" s="23"/>
      <c r="AI33" s="23"/>
      <c r="AJ33" s="24"/>
      <c r="AK33" s="2" t="s">
        <v>61</v>
      </c>
      <c r="AL33" t="s">
        <v>46</v>
      </c>
    </row>
    <row r="34" spans="1:38" x14ac:dyDescent="0.25">
      <c r="A34" s="14">
        <v>26</v>
      </c>
      <c r="B34" s="15" t="s">
        <v>45</v>
      </c>
      <c r="C34" s="14" t="s">
        <v>46</v>
      </c>
      <c r="D34" s="14" t="s">
        <v>88</v>
      </c>
      <c r="E34" s="16">
        <v>43564</v>
      </c>
      <c r="F34" s="16">
        <v>43622</v>
      </c>
      <c r="G34" s="17">
        <v>79200</v>
      </c>
      <c r="H34" s="18">
        <v>0</v>
      </c>
      <c r="I34" s="25"/>
      <c r="J34" s="18">
        <v>0</v>
      </c>
      <c r="K34" s="18">
        <v>23120</v>
      </c>
      <c r="L34" s="18">
        <v>0</v>
      </c>
      <c r="M34" s="18">
        <v>0</v>
      </c>
      <c r="N34" s="18">
        <v>23120</v>
      </c>
      <c r="O34" s="18">
        <v>56080</v>
      </c>
      <c r="P34" s="20">
        <v>7463</v>
      </c>
      <c r="Q34" s="17">
        <v>79200</v>
      </c>
      <c r="R34" s="18">
        <v>0</v>
      </c>
      <c r="S34" s="18">
        <v>0</v>
      </c>
      <c r="T34" s="16" t="s">
        <v>46</v>
      </c>
      <c r="U34" s="18">
        <v>0</v>
      </c>
      <c r="V34" s="17" t="s">
        <v>89</v>
      </c>
      <c r="W34" s="16">
        <v>43606</v>
      </c>
      <c r="X34" s="18">
        <v>56080</v>
      </c>
      <c r="Y34" s="16">
        <v>0</v>
      </c>
      <c r="Z34" s="18">
        <v>0</v>
      </c>
      <c r="AA34" s="25"/>
      <c r="AB34" s="18">
        <v>0</v>
      </c>
      <c r="AC34" s="18">
        <v>56080</v>
      </c>
      <c r="AD34" s="25"/>
      <c r="AE34" s="17">
        <v>0</v>
      </c>
      <c r="AF34" s="17">
        <v>0</v>
      </c>
      <c r="AG34" s="17">
        <v>0</v>
      </c>
      <c r="AH34" s="23"/>
      <c r="AI34" s="23"/>
      <c r="AJ34" s="24"/>
      <c r="AK34" s="2" t="s">
        <v>48</v>
      </c>
      <c r="AL34" t="e">
        <v>#N/A</v>
      </c>
    </row>
    <row r="35" spans="1:38" x14ac:dyDescent="0.25">
      <c r="A35" s="14">
        <v>27</v>
      </c>
      <c r="B35" s="15" t="s">
        <v>45</v>
      </c>
      <c r="C35" s="14" t="s">
        <v>46</v>
      </c>
      <c r="D35" s="14" t="s">
        <v>90</v>
      </c>
      <c r="E35" s="16">
        <v>43571</v>
      </c>
      <c r="F35" s="16">
        <v>43622</v>
      </c>
      <c r="G35" s="17">
        <v>232800</v>
      </c>
      <c r="H35" s="18">
        <v>0</v>
      </c>
      <c r="I35" s="25"/>
      <c r="J35" s="18">
        <v>192688</v>
      </c>
      <c r="K35" s="18">
        <v>0</v>
      </c>
      <c r="L35" s="18">
        <v>0</v>
      </c>
      <c r="M35" s="18">
        <v>0</v>
      </c>
      <c r="N35" s="18">
        <v>192688</v>
      </c>
      <c r="O35" s="18">
        <v>40112</v>
      </c>
      <c r="P35" s="20">
        <v>7484</v>
      </c>
      <c r="Q35" s="17">
        <v>232800</v>
      </c>
      <c r="R35" s="18">
        <v>0</v>
      </c>
      <c r="S35" s="18">
        <v>0</v>
      </c>
      <c r="T35" s="16" t="s">
        <v>46</v>
      </c>
      <c r="U35" s="18">
        <v>0</v>
      </c>
      <c r="V35" s="17" t="s">
        <v>91</v>
      </c>
      <c r="W35" s="16">
        <v>43606</v>
      </c>
      <c r="X35" s="18">
        <v>40112</v>
      </c>
      <c r="Y35" s="16">
        <v>0</v>
      </c>
      <c r="Z35" s="18">
        <v>0</v>
      </c>
      <c r="AA35" s="25"/>
      <c r="AB35" s="18">
        <v>0</v>
      </c>
      <c r="AC35" s="18">
        <v>40112</v>
      </c>
      <c r="AD35" s="25"/>
      <c r="AE35" s="17">
        <v>0</v>
      </c>
      <c r="AF35" s="17">
        <v>0</v>
      </c>
      <c r="AG35" s="17">
        <v>0</v>
      </c>
      <c r="AH35" s="23"/>
      <c r="AI35" s="23"/>
      <c r="AJ35" s="24"/>
      <c r="AK35" s="2" t="s">
        <v>48</v>
      </c>
      <c r="AL35" t="e">
        <v>#N/A</v>
      </c>
    </row>
    <row r="36" spans="1:38" x14ac:dyDescent="0.25">
      <c r="A36" s="14">
        <v>28</v>
      </c>
      <c r="B36" s="15" t="s">
        <v>45</v>
      </c>
      <c r="C36" s="14" t="s">
        <v>46</v>
      </c>
      <c r="D36" s="14" t="s">
        <v>92</v>
      </c>
      <c r="E36" s="16">
        <v>43580</v>
      </c>
      <c r="F36" s="16">
        <v>43622</v>
      </c>
      <c r="G36" s="17">
        <v>82200</v>
      </c>
      <c r="H36" s="18">
        <v>0</v>
      </c>
      <c r="I36" s="25"/>
      <c r="J36" s="18">
        <v>23120</v>
      </c>
      <c r="K36" s="18">
        <v>0</v>
      </c>
      <c r="L36" s="18">
        <v>0</v>
      </c>
      <c r="M36" s="18">
        <v>0</v>
      </c>
      <c r="N36" s="18">
        <v>23120</v>
      </c>
      <c r="O36" s="18">
        <v>59080</v>
      </c>
      <c r="P36" s="20">
        <v>7509</v>
      </c>
      <c r="Q36" s="17">
        <v>82200</v>
      </c>
      <c r="R36" s="18">
        <v>0</v>
      </c>
      <c r="S36" s="18">
        <v>0</v>
      </c>
      <c r="T36" s="16" t="s">
        <v>46</v>
      </c>
      <c r="U36" s="18">
        <v>0</v>
      </c>
      <c r="V36" s="17" t="s">
        <v>93</v>
      </c>
      <c r="W36" s="16">
        <v>43606</v>
      </c>
      <c r="X36" s="18">
        <v>59080</v>
      </c>
      <c r="Y36" s="16">
        <v>0</v>
      </c>
      <c r="Z36" s="18">
        <v>0</v>
      </c>
      <c r="AA36" s="25"/>
      <c r="AB36" s="18">
        <v>0</v>
      </c>
      <c r="AC36" s="18">
        <v>59080</v>
      </c>
      <c r="AD36" s="25"/>
      <c r="AE36" s="17">
        <v>0</v>
      </c>
      <c r="AF36" s="17">
        <v>0</v>
      </c>
      <c r="AG36" s="17">
        <v>0</v>
      </c>
      <c r="AH36" s="23"/>
      <c r="AI36" s="23"/>
      <c r="AJ36" s="24"/>
      <c r="AK36" s="2" t="s">
        <v>48</v>
      </c>
      <c r="AL36" t="e">
        <v>#N/A</v>
      </c>
    </row>
    <row r="37" spans="1:38" x14ac:dyDescent="0.25">
      <c r="A37" s="14">
        <v>29</v>
      </c>
      <c r="B37" s="15" t="s">
        <v>45</v>
      </c>
      <c r="C37" s="14" t="s">
        <v>46</v>
      </c>
      <c r="D37" s="14" t="s">
        <v>94</v>
      </c>
      <c r="E37" s="16">
        <v>43580</v>
      </c>
      <c r="F37" s="16">
        <v>43622</v>
      </c>
      <c r="G37" s="17">
        <v>70300</v>
      </c>
      <c r="H37" s="18">
        <v>0</v>
      </c>
      <c r="I37" s="25"/>
      <c r="J37" s="18">
        <v>0</v>
      </c>
      <c r="K37" s="18">
        <v>23520</v>
      </c>
      <c r="L37" s="18">
        <v>0</v>
      </c>
      <c r="M37" s="18">
        <v>0</v>
      </c>
      <c r="N37" s="18">
        <v>23520</v>
      </c>
      <c r="O37" s="18">
        <v>46780</v>
      </c>
      <c r="P37" s="20">
        <v>7510</v>
      </c>
      <c r="Q37" s="17">
        <v>70300</v>
      </c>
      <c r="R37" s="18">
        <v>0</v>
      </c>
      <c r="S37" s="18">
        <v>0</v>
      </c>
      <c r="T37" s="16" t="s">
        <v>46</v>
      </c>
      <c r="U37" s="18">
        <v>0</v>
      </c>
      <c r="V37" s="17" t="s">
        <v>95</v>
      </c>
      <c r="W37" s="16">
        <v>43606</v>
      </c>
      <c r="X37" s="18">
        <v>46780</v>
      </c>
      <c r="Y37" s="16">
        <v>0</v>
      </c>
      <c r="Z37" s="18">
        <v>0</v>
      </c>
      <c r="AA37" s="25"/>
      <c r="AB37" s="18">
        <v>0</v>
      </c>
      <c r="AC37" s="18">
        <v>46780</v>
      </c>
      <c r="AD37" s="25"/>
      <c r="AE37" s="17">
        <v>0</v>
      </c>
      <c r="AF37" s="17">
        <v>0</v>
      </c>
      <c r="AG37" s="17">
        <v>0</v>
      </c>
      <c r="AH37" s="23"/>
      <c r="AI37" s="23"/>
      <c r="AJ37" s="24"/>
      <c r="AK37" s="2" t="s">
        <v>48</v>
      </c>
      <c r="AL37" t="e">
        <v>#N/A</v>
      </c>
    </row>
    <row r="38" spans="1:38" x14ac:dyDescent="0.25">
      <c r="A38" s="14">
        <v>30</v>
      </c>
      <c r="B38" s="15" t="s">
        <v>45</v>
      </c>
      <c r="C38" s="14" t="s">
        <v>46</v>
      </c>
      <c r="D38" s="14" t="s">
        <v>96</v>
      </c>
      <c r="E38" s="16">
        <v>43584</v>
      </c>
      <c r="F38" s="16">
        <v>43622</v>
      </c>
      <c r="G38" s="17">
        <v>338266</v>
      </c>
      <c r="H38" s="18">
        <v>0</v>
      </c>
      <c r="I38" s="25"/>
      <c r="J38" s="18">
        <v>35462</v>
      </c>
      <c r="K38" s="18">
        <v>207477</v>
      </c>
      <c r="L38" s="18">
        <v>0</v>
      </c>
      <c r="M38" s="18">
        <v>0</v>
      </c>
      <c r="N38" s="18">
        <v>242939</v>
      </c>
      <c r="O38" s="18">
        <v>95327</v>
      </c>
      <c r="P38" s="20">
        <v>7534</v>
      </c>
      <c r="Q38" s="17">
        <v>338266</v>
      </c>
      <c r="R38" s="18">
        <v>0</v>
      </c>
      <c r="S38" s="18">
        <v>0</v>
      </c>
      <c r="T38" s="16" t="s">
        <v>46</v>
      </c>
      <c r="U38" s="18">
        <v>0</v>
      </c>
      <c r="V38" s="17" t="s">
        <v>97</v>
      </c>
      <c r="W38" s="16">
        <v>43606</v>
      </c>
      <c r="X38" s="18">
        <v>130789</v>
      </c>
      <c r="Y38" s="16">
        <v>0</v>
      </c>
      <c r="Z38" s="18">
        <v>0</v>
      </c>
      <c r="AA38" s="25"/>
      <c r="AB38" s="18">
        <v>35462</v>
      </c>
      <c r="AC38" s="18">
        <v>95327</v>
      </c>
      <c r="AD38" s="25"/>
      <c r="AE38" s="17">
        <v>0</v>
      </c>
      <c r="AF38" s="17">
        <v>0</v>
      </c>
      <c r="AG38" s="17">
        <v>0</v>
      </c>
      <c r="AH38" s="23"/>
      <c r="AI38" s="23"/>
      <c r="AJ38" s="24"/>
      <c r="AK38" s="2" t="s">
        <v>48</v>
      </c>
      <c r="AL38" t="e">
        <v>#N/A</v>
      </c>
    </row>
    <row r="39" spans="1:38" x14ac:dyDescent="0.25">
      <c r="A39" s="14">
        <v>31</v>
      </c>
      <c r="B39" s="15" t="s">
        <v>45</v>
      </c>
      <c r="C39" s="14" t="s">
        <v>46</v>
      </c>
      <c r="D39" s="14" t="s">
        <v>98</v>
      </c>
      <c r="E39" s="16">
        <v>43584</v>
      </c>
      <c r="F39" s="16">
        <v>43622</v>
      </c>
      <c r="G39" s="17">
        <v>118200</v>
      </c>
      <c r="H39" s="18">
        <v>0</v>
      </c>
      <c r="I39" s="25"/>
      <c r="J39" s="18">
        <v>0</v>
      </c>
      <c r="K39" s="18">
        <v>78088</v>
      </c>
      <c r="L39" s="18">
        <v>0</v>
      </c>
      <c r="M39" s="18">
        <v>0</v>
      </c>
      <c r="N39" s="18">
        <v>78088</v>
      </c>
      <c r="O39" s="18">
        <v>40112</v>
      </c>
      <c r="P39" s="20">
        <v>7535</v>
      </c>
      <c r="Q39" s="17">
        <v>118200</v>
      </c>
      <c r="R39" s="18">
        <v>0</v>
      </c>
      <c r="S39" s="18">
        <v>0</v>
      </c>
      <c r="T39" s="16" t="s">
        <v>46</v>
      </c>
      <c r="U39" s="18">
        <v>0</v>
      </c>
      <c r="V39" s="17" t="s">
        <v>99</v>
      </c>
      <c r="W39" s="16">
        <v>43606</v>
      </c>
      <c r="X39" s="18">
        <v>40112</v>
      </c>
      <c r="Y39" s="16">
        <v>0</v>
      </c>
      <c r="Z39" s="18">
        <v>0</v>
      </c>
      <c r="AA39" s="25"/>
      <c r="AB39" s="18">
        <v>0</v>
      </c>
      <c r="AC39" s="18">
        <v>40112</v>
      </c>
      <c r="AD39" s="25"/>
      <c r="AE39" s="17">
        <v>0</v>
      </c>
      <c r="AF39" s="17">
        <v>0</v>
      </c>
      <c r="AG39" s="17">
        <v>0</v>
      </c>
      <c r="AH39" s="23"/>
      <c r="AI39" s="23"/>
      <c r="AJ39" s="24"/>
      <c r="AK39" s="2" t="s">
        <v>48</v>
      </c>
      <c r="AL39" t="e">
        <v>#N/A</v>
      </c>
    </row>
    <row r="40" spans="1:38" x14ac:dyDescent="0.25">
      <c r="A40" s="14">
        <v>32</v>
      </c>
      <c r="B40" s="15" t="s">
        <v>45</v>
      </c>
      <c r="C40" s="14" t="s">
        <v>46</v>
      </c>
      <c r="D40" s="14" t="s">
        <v>100</v>
      </c>
      <c r="E40" s="16">
        <v>43633</v>
      </c>
      <c r="F40" s="16">
        <v>43680</v>
      </c>
      <c r="G40" s="17">
        <v>60400</v>
      </c>
      <c r="H40" s="18">
        <v>0</v>
      </c>
      <c r="I40" s="25"/>
      <c r="J40" s="18">
        <v>20289</v>
      </c>
      <c r="K40" s="18">
        <v>0</v>
      </c>
      <c r="L40" s="18">
        <v>0</v>
      </c>
      <c r="M40" s="18">
        <v>0</v>
      </c>
      <c r="N40" s="18">
        <v>20289</v>
      </c>
      <c r="O40" s="18">
        <v>40111</v>
      </c>
      <c r="P40" s="20">
        <v>7646</v>
      </c>
      <c r="Q40" s="17">
        <v>60400</v>
      </c>
      <c r="R40" s="18">
        <v>0</v>
      </c>
      <c r="S40" s="18">
        <v>0</v>
      </c>
      <c r="T40" s="16" t="s">
        <v>46</v>
      </c>
      <c r="U40" s="18">
        <v>0</v>
      </c>
      <c r="V40" s="17" t="s">
        <v>101</v>
      </c>
      <c r="W40" s="16">
        <v>43679</v>
      </c>
      <c r="X40" s="18">
        <v>40111</v>
      </c>
      <c r="Y40" s="16">
        <v>43810</v>
      </c>
      <c r="Z40" s="18">
        <v>40111</v>
      </c>
      <c r="AA40" s="25"/>
      <c r="AB40" s="18">
        <v>0</v>
      </c>
      <c r="AC40" s="18">
        <v>0</v>
      </c>
      <c r="AD40" s="25"/>
      <c r="AE40" s="17">
        <v>0</v>
      </c>
      <c r="AF40" s="17">
        <v>0</v>
      </c>
      <c r="AG40" s="17">
        <v>0</v>
      </c>
      <c r="AH40" s="23"/>
      <c r="AI40" s="23"/>
      <c r="AJ40" s="24"/>
      <c r="AK40" s="2" t="s">
        <v>48</v>
      </c>
      <c r="AL40" t="e">
        <v>#N/A</v>
      </c>
    </row>
    <row r="41" spans="1:38" x14ac:dyDescent="0.25">
      <c r="A41" s="14">
        <v>33</v>
      </c>
      <c r="B41" s="15" t="s">
        <v>45</v>
      </c>
      <c r="C41" s="14" t="s">
        <v>46</v>
      </c>
      <c r="D41" s="14" t="s">
        <v>102</v>
      </c>
      <c r="E41" s="16">
        <v>43633</v>
      </c>
      <c r="F41" s="16">
        <v>43680</v>
      </c>
      <c r="G41" s="17">
        <v>126200</v>
      </c>
      <c r="H41" s="18">
        <v>0</v>
      </c>
      <c r="I41" s="25"/>
      <c r="J41" s="18">
        <v>86089</v>
      </c>
      <c r="K41" s="18">
        <v>0</v>
      </c>
      <c r="L41" s="18">
        <v>0</v>
      </c>
      <c r="M41" s="18">
        <v>0</v>
      </c>
      <c r="N41" s="18">
        <v>86089</v>
      </c>
      <c r="O41" s="18">
        <v>40111</v>
      </c>
      <c r="P41" s="20">
        <v>7647</v>
      </c>
      <c r="Q41" s="17">
        <v>126200</v>
      </c>
      <c r="R41" s="18">
        <v>0</v>
      </c>
      <c r="S41" s="18">
        <v>0</v>
      </c>
      <c r="T41" s="16" t="s">
        <v>46</v>
      </c>
      <c r="U41" s="18">
        <v>0</v>
      </c>
      <c r="V41" s="17" t="s">
        <v>103</v>
      </c>
      <c r="W41" s="16">
        <v>43679</v>
      </c>
      <c r="X41" s="18">
        <v>40111</v>
      </c>
      <c r="Y41" s="16">
        <v>43810</v>
      </c>
      <c r="Z41" s="18">
        <v>40111</v>
      </c>
      <c r="AA41" s="25"/>
      <c r="AB41" s="18">
        <v>0</v>
      </c>
      <c r="AC41" s="18">
        <v>0</v>
      </c>
      <c r="AD41" s="25"/>
      <c r="AE41" s="17">
        <v>0</v>
      </c>
      <c r="AF41" s="17">
        <v>0</v>
      </c>
      <c r="AG41" s="17">
        <v>0</v>
      </c>
      <c r="AH41" s="23"/>
      <c r="AI41" s="23"/>
      <c r="AJ41" s="24"/>
      <c r="AK41" s="2" t="s">
        <v>48</v>
      </c>
      <c r="AL41" t="e">
        <v>#N/A</v>
      </c>
    </row>
    <row r="42" spans="1:38" x14ac:dyDescent="0.25">
      <c r="A42" s="14">
        <v>34</v>
      </c>
      <c r="B42" s="15" t="s">
        <v>45</v>
      </c>
      <c r="C42" s="14" t="s">
        <v>46</v>
      </c>
      <c r="D42" s="14" t="s">
        <v>104</v>
      </c>
      <c r="E42" s="16">
        <v>43646</v>
      </c>
      <c r="F42" s="16">
        <v>43680</v>
      </c>
      <c r="G42" s="17">
        <v>54600</v>
      </c>
      <c r="H42" s="18">
        <v>0</v>
      </c>
      <c r="I42" s="25"/>
      <c r="J42" s="18">
        <v>14488</v>
      </c>
      <c r="K42" s="18">
        <v>0</v>
      </c>
      <c r="L42" s="18">
        <v>0</v>
      </c>
      <c r="M42" s="18">
        <v>0</v>
      </c>
      <c r="N42" s="18">
        <v>14488</v>
      </c>
      <c r="O42" s="18">
        <v>40112</v>
      </c>
      <c r="P42" s="20">
        <v>7693</v>
      </c>
      <c r="Q42" s="17">
        <v>54600</v>
      </c>
      <c r="R42" s="18">
        <v>0</v>
      </c>
      <c r="S42" s="18">
        <v>0</v>
      </c>
      <c r="T42" s="16" t="s">
        <v>46</v>
      </c>
      <c r="U42" s="18">
        <v>0</v>
      </c>
      <c r="V42" s="17" t="s">
        <v>105</v>
      </c>
      <c r="W42" s="16">
        <v>43679</v>
      </c>
      <c r="X42" s="18">
        <v>40112</v>
      </c>
      <c r="Y42" s="16">
        <v>43810</v>
      </c>
      <c r="Z42" s="18">
        <v>40112</v>
      </c>
      <c r="AA42" s="25"/>
      <c r="AB42" s="18">
        <v>0</v>
      </c>
      <c r="AC42" s="18">
        <v>0</v>
      </c>
      <c r="AD42" s="25"/>
      <c r="AE42" s="17">
        <v>0</v>
      </c>
      <c r="AF42" s="17">
        <v>0</v>
      </c>
      <c r="AG42" s="17">
        <v>0</v>
      </c>
      <c r="AH42" s="23"/>
      <c r="AI42" s="23"/>
      <c r="AJ42" s="24"/>
      <c r="AK42" s="2" t="s">
        <v>48</v>
      </c>
      <c r="AL42" t="e">
        <v>#N/A</v>
      </c>
    </row>
    <row r="43" spans="1:38" x14ac:dyDescent="0.25">
      <c r="A43" s="14">
        <v>35</v>
      </c>
      <c r="B43" s="15" t="s">
        <v>45</v>
      </c>
      <c r="C43" s="14" t="s">
        <v>46</v>
      </c>
      <c r="D43" s="14" t="s">
        <v>106</v>
      </c>
      <c r="E43" s="16">
        <v>43656</v>
      </c>
      <c r="F43" s="16">
        <v>43710</v>
      </c>
      <c r="G43" s="17">
        <v>69500</v>
      </c>
      <c r="H43" s="18">
        <v>0</v>
      </c>
      <c r="I43" s="25"/>
      <c r="J43" s="18">
        <v>19042</v>
      </c>
      <c r="K43" s="18">
        <v>0</v>
      </c>
      <c r="L43" s="18">
        <v>0</v>
      </c>
      <c r="M43" s="18">
        <v>0</v>
      </c>
      <c r="N43" s="18">
        <v>19042</v>
      </c>
      <c r="O43" s="18">
        <v>50458</v>
      </c>
      <c r="P43" s="20">
        <v>7722</v>
      </c>
      <c r="Q43" s="17">
        <v>69500</v>
      </c>
      <c r="R43" s="18">
        <v>0</v>
      </c>
      <c r="S43" s="18">
        <v>0</v>
      </c>
      <c r="T43" s="16" t="s">
        <v>46</v>
      </c>
      <c r="U43" s="18">
        <v>0</v>
      </c>
      <c r="V43" s="17" t="s">
        <v>107</v>
      </c>
      <c r="W43" s="16">
        <v>43701</v>
      </c>
      <c r="X43" s="18">
        <v>50458</v>
      </c>
      <c r="Y43" s="16">
        <v>43808</v>
      </c>
      <c r="Z43" s="18">
        <v>50458</v>
      </c>
      <c r="AA43" s="25"/>
      <c r="AB43" s="18">
        <v>0</v>
      </c>
      <c r="AC43" s="18">
        <v>0</v>
      </c>
      <c r="AD43" s="25"/>
      <c r="AE43" s="17">
        <v>0</v>
      </c>
      <c r="AF43" s="17">
        <v>0</v>
      </c>
      <c r="AG43" s="17">
        <v>0</v>
      </c>
      <c r="AH43" s="23"/>
      <c r="AI43" s="23"/>
      <c r="AJ43" s="24"/>
      <c r="AK43" s="2" t="s">
        <v>48</v>
      </c>
      <c r="AL43" t="e">
        <v>#N/A</v>
      </c>
    </row>
    <row r="44" spans="1:38" x14ac:dyDescent="0.25">
      <c r="A44" s="14">
        <v>36</v>
      </c>
      <c r="B44" s="15" t="s">
        <v>45</v>
      </c>
      <c r="C44" s="14" t="s">
        <v>46</v>
      </c>
      <c r="D44" s="14" t="s">
        <v>108</v>
      </c>
      <c r="E44" s="16">
        <v>43672</v>
      </c>
      <c r="F44" s="16">
        <v>43710</v>
      </c>
      <c r="G44" s="17">
        <v>132500</v>
      </c>
      <c r="H44" s="18">
        <v>0</v>
      </c>
      <c r="I44" s="25"/>
      <c r="J44" s="18">
        <v>51846</v>
      </c>
      <c r="K44" s="18">
        <v>0</v>
      </c>
      <c r="L44" s="18">
        <v>0</v>
      </c>
      <c r="M44" s="18">
        <v>0</v>
      </c>
      <c r="N44" s="18">
        <v>51846</v>
      </c>
      <c r="O44" s="18">
        <v>80654</v>
      </c>
      <c r="P44" s="20">
        <v>7765</v>
      </c>
      <c r="Q44" s="17">
        <v>132500</v>
      </c>
      <c r="R44" s="18">
        <v>0</v>
      </c>
      <c r="S44" s="18">
        <v>0</v>
      </c>
      <c r="T44" s="16" t="s">
        <v>46</v>
      </c>
      <c r="U44" s="18">
        <v>0</v>
      </c>
      <c r="V44" s="17" t="s">
        <v>109</v>
      </c>
      <c r="W44" s="16">
        <v>43701</v>
      </c>
      <c r="X44" s="18">
        <v>80654</v>
      </c>
      <c r="Y44" s="16">
        <v>43808</v>
      </c>
      <c r="Z44" s="18">
        <v>80654</v>
      </c>
      <c r="AA44" s="25"/>
      <c r="AB44" s="18">
        <v>0</v>
      </c>
      <c r="AC44" s="18">
        <v>0</v>
      </c>
      <c r="AD44" s="25"/>
      <c r="AE44" s="17">
        <v>0</v>
      </c>
      <c r="AF44" s="17">
        <v>0</v>
      </c>
      <c r="AG44" s="17">
        <v>0</v>
      </c>
      <c r="AH44" s="23"/>
      <c r="AI44" s="23"/>
      <c r="AJ44" s="24"/>
      <c r="AK44" s="2" t="s">
        <v>48</v>
      </c>
      <c r="AL44" t="e">
        <v>#N/A</v>
      </c>
    </row>
    <row r="45" spans="1:38" x14ac:dyDescent="0.25">
      <c r="A45" s="14">
        <v>37</v>
      </c>
      <c r="B45" s="15" t="s">
        <v>45</v>
      </c>
      <c r="C45" s="14" t="s">
        <v>46</v>
      </c>
      <c r="D45" s="14" t="s">
        <v>110</v>
      </c>
      <c r="E45" s="16">
        <v>43675</v>
      </c>
      <c r="F45" s="16">
        <v>43710</v>
      </c>
      <c r="G45" s="17">
        <v>56900</v>
      </c>
      <c r="H45" s="18">
        <v>0</v>
      </c>
      <c r="I45" s="25"/>
      <c r="J45" s="18">
        <v>16789</v>
      </c>
      <c r="K45" s="18">
        <v>0</v>
      </c>
      <c r="L45" s="18">
        <v>0</v>
      </c>
      <c r="M45" s="18">
        <v>0</v>
      </c>
      <c r="N45" s="18">
        <v>16789</v>
      </c>
      <c r="O45" s="18">
        <v>40111</v>
      </c>
      <c r="P45" s="20">
        <v>7766</v>
      </c>
      <c r="Q45" s="17">
        <v>56900</v>
      </c>
      <c r="R45" s="18">
        <v>0</v>
      </c>
      <c r="S45" s="18">
        <v>0</v>
      </c>
      <c r="T45" s="16" t="s">
        <v>46</v>
      </c>
      <c r="U45" s="18">
        <v>0</v>
      </c>
      <c r="V45" s="17" t="s">
        <v>111</v>
      </c>
      <c r="W45" s="16">
        <v>43701</v>
      </c>
      <c r="X45" s="18">
        <v>40111</v>
      </c>
      <c r="Y45" s="16">
        <v>43808</v>
      </c>
      <c r="Z45" s="18">
        <v>40111</v>
      </c>
      <c r="AA45" s="25"/>
      <c r="AB45" s="18">
        <v>0</v>
      </c>
      <c r="AC45" s="18">
        <v>0</v>
      </c>
      <c r="AD45" s="25"/>
      <c r="AE45" s="17">
        <v>0</v>
      </c>
      <c r="AF45" s="17">
        <v>0</v>
      </c>
      <c r="AG45" s="17">
        <v>0</v>
      </c>
      <c r="AH45" s="23"/>
      <c r="AI45" s="23"/>
      <c r="AJ45" s="24"/>
      <c r="AK45" s="2" t="s">
        <v>48</v>
      </c>
      <c r="AL45" t="e">
        <v>#N/A</v>
      </c>
    </row>
    <row r="46" spans="1:38" x14ac:dyDescent="0.25">
      <c r="A46" s="14">
        <v>38</v>
      </c>
      <c r="B46" s="15" t="s">
        <v>45</v>
      </c>
      <c r="C46" s="14" t="s">
        <v>46</v>
      </c>
      <c r="D46" s="14" t="s">
        <v>112</v>
      </c>
      <c r="E46" s="16">
        <v>43690</v>
      </c>
      <c r="F46" s="16">
        <v>43714</v>
      </c>
      <c r="G46" s="17">
        <v>56900</v>
      </c>
      <c r="H46" s="18">
        <v>0</v>
      </c>
      <c r="I46" s="25"/>
      <c r="J46" s="18">
        <v>16788</v>
      </c>
      <c r="K46" s="18">
        <v>0</v>
      </c>
      <c r="L46" s="18">
        <v>0</v>
      </c>
      <c r="M46" s="18">
        <v>0</v>
      </c>
      <c r="N46" s="18">
        <v>16788</v>
      </c>
      <c r="O46" s="18">
        <v>40112</v>
      </c>
      <c r="P46" s="20">
        <v>7792</v>
      </c>
      <c r="Q46" s="17">
        <v>56900</v>
      </c>
      <c r="R46" s="18">
        <v>0</v>
      </c>
      <c r="S46" s="18">
        <v>0</v>
      </c>
      <c r="T46" s="16" t="s">
        <v>46</v>
      </c>
      <c r="U46" s="18">
        <v>0</v>
      </c>
      <c r="V46" s="17" t="s">
        <v>113</v>
      </c>
      <c r="W46" s="16">
        <v>43734</v>
      </c>
      <c r="X46" s="18">
        <v>40112</v>
      </c>
      <c r="Y46" s="16">
        <v>43810</v>
      </c>
      <c r="Z46" s="18">
        <v>40112</v>
      </c>
      <c r="AA46" s="25"/>
      <c r="AB46" s="18">
        <v>0</v>
      </c>
      <c r="AC46" s="18">
        <v>0</v>
      </c>
      <c r="AD46" s="25"/>
      <c r="AE46" s="17">
        <v>0</v>
      </c>
      <c r="AF46" s="17">
        <v>0</v>
      </c>
      <c r="AG46" s="17">
        <v>0</v>
      </c>
      <c r="AH46" s="23"/>
      <c r="AI46" s="23"/>
      <c r="AJ46" s="24"/>
      <c r="AK46" s="2" t="s">
        <v>48</v>
      </c>
      <c r="AL46" t="e">
        <v>#N/A</v>
      </c>
    </row>
    <row r="47" spans="1:38" x14ac:dyDescent="0.25">
      <c r="A47" s="14">
        <v>39</v>
      </c>
      <c r="B47" s="15" t="s">
        <v>45</v>
      </c>
      <c r="C47" s="14" t="s">
        <v>46</v>
      </c>
      <c r="D47" s="14" t="s">
        <v>114</v>
      </c>
      <c r="E47" s="16">
        <v>43700</v>
      </c>
      <c r="F47" s="16">
        <v>43714</v>
      </c>
      <c r="G47" s="17">
        <v>115200</v>
      </c>
      <c r="H47" s="18">
        <v>0</v>
      </c>
      <c r="I47" s="25"/>
      <c r="J47" s="18">
        <v>37315</v>
      </c>
      <c r="K47" s="18">
        <v>0</v>
      </c>
      <c r="L47" s="18">
        <v>0</v>
      </c>
      <c r="M47" s="18">
        <v>0</v>
      </c>
      <c r="N47" s="18">
        <v>37315</v>
      </c>
      <c r="O47" s="18">
        <v>77885</v>
      </c>
      <c r="P47" s="20">
        <v>7841</v>
      </c>
      <c r="Q47" s="17">
        <v>115200</v>
      </c>
      <c r="R47" s="18">
        <v>0</v>
      </c>
      <c r="S47" s="18">
        <v>0</v>
      </c>
      <c r="T47" s="16" t="s">
        <v>46</v>
      </c>
      <c r="U47" s="18">
        <v>0</v>
      </c>
      <c r="V47" s="17" t="s">
        <v>115</v>
      </c>
      <c r="W47" s="16">
        <v>43734</v>
      </c>
      <c r="X47" s="18">
        <v>77885</v>
      </c>
      <c r="Y47" s="16">
        <v>43810</v>
      </c>
      <c r="Z47" s="18">
        <v>77885</v>
      </c>
      <c r="AA47" s="25"/>
      <c r="AB47" s="18">
        <v>0</v>
      </c>
      <c r="AC47" s="18">
        <v>0</v>
      </c>
      <c r="AD47" s="25"/>
      <c r="AE47" s="17">
        <v>0</v>
      </c>
      <c r="AF47" s="17">
        <v>0</v>
      </c>
      <c r="AG47" s="17">
        <v>0</v>
      </c>
      <c r="AH47" s="23"/>
      <c r="AI47" s="23"/>
      <c r="AJ47" s="24"/>
      <c r="AK47" s="2" t="s">
        <v>48</v>
      </c>
      <c r="AL47" t="e">
        <v>#N/A</v>
      </c>
    </row>
    <row r="48" spans="1:38" x14ac:dyDescent="0.25">
      <c r="A48" s="14">
        <v>40</v>
      </c>
      <c r="B48" s="15" t="s">
        <v>45</v>
      </c>
      <c r="C48" s="14" t="s">
        <v>46</v>
      </c>
      <c r="D48" s="14" t="s">
        <v>116</v>
      </c>
      <c r="E48" s="16">
        <v>43708</v>
      </c>
      <c r="F48" s="16">
        <v>43714</v>
      </c>
      <c r="G48" s="17">
        <v>68900</v>
      </c>
      <c r="H48" s="18">
        <v>0</v>
      </c>
      <c r="I48" s="25"/>
      <c r="J48" s="18">
        <v>28788</v>
      </c>
      <c r="K48" s="18">
        <v>0</v>
      </c>
      <c r="L48" s="18">
        <v>0</v>
      </c>
      <c r="M48" s="18">
        <v>0</v>
      </c>
      <c r="N48" s="18">
        <v>28788</v>
      </c>
      <c r="O48" s="18">
        <v>40112</v>
      </c>
      <c r="P48" s="20">
        <v>7873</v>
      </c>
      <c r="Q48" s="17">
        <v>68900</v>
      </c>
      <c r="R48" s="18">
        <v>0</v>
      </c>
      <c r="S48" s="18">
        <v>0</v>
      </c>
      <c r="T48" s="16" t="s">
        <v>46</v>
      </c>
      <c r="U48" s="18">
        <v>0</v>
      </c>
      <c r="V48" s="17" t="s">
        <v>117</v>
      </c>
      <c r="W48" s="16">
        <v>43734</v>
      </c>
      <c r="X48" s="18">
        <v>40112</v>
      </c>
      <c r="Y48" s="16">
        <v>43810</v>
      </c>
      <c r="Z48" s="18">
        <v>40112</v>
      </c>
      <c r="AA48" s="25"/>
      <c r="AB48" s="18">
        <v>0</v>
      </c>
      <c r="AC48" s="18">
        <v>0</v>
      </c>
      <c r="AD48" s="25"/>
      <c r="AE48" s="17">
        <v>0</v>
      </c>
      <c r="AF48" s="17">
        <v>0</v>
      </c>
      <c r="AG48" s="17">
        <v>0</v>
      </c>
      <c r="AH48" s="23"/>
      <c r="AI48" s="23"/>
      <c r="AJ48" s="24"/>
      <c r="AK48" s="2" t="s">
        <v>48</v>
      </c>
      <c r="AL48" t="e">
        <v>#N/A</v>
      </c>
    </row>
    <row r="49" spans="1:38" x14ac:dyDescent="0.25">
      <c r="A49" s="14">
        <v>41</v>
      </c>
      <c r="B49" s="15" t="s">
        <v>45</v>
      </c>
      <c r="C49" s="14" t="s">
        <v>46</v>
      </c>
      <c r="D49" s="14" t="s">
        <v>118</v>
      </c>
      <c r="E49" s="16">
        <v>43724</v>
      </c>
      <c r="F49" s="16">
        <v>43745</v>
      </c>
      <c r="G49" s="17">
        <v>72700</v>
      </c>
      <c r="H49" s="18">
        <v>0</v>
      </c>
      <c r="I49" s="25"/>
      <c r="J49" s="18">
        <v>72700</v>
      </c>
      <c r="K49" s="18">
        <v>0</v>
      </c>
      <c r="L49" s="18">
        <v>0</v>
      </c>
      <c r="M49" s="18">
        <v>0</v>
      </c>
      <c r="N49" s="18">
        <v>72700</v>
      </c>
      <c r="O49" s="18">
        <v>0</v>
      </c>
      <c r="P49" s="20">
        <v>7888</v>
      </c>
      <c r="Q49" s="17">
        <v>72700</v>
      </c>
      <c r="R49" s="18">
        <v>0</v>
      </c>
      <c r="S49" s="18">
        <v>0</v>
      </c>
      <c r="T49" s="16" t="s">
        <v>46</v>
      </c>
      <c r="U49" s="18">
        <v>0</v>
      </c>
      <c r="V49" s="17" t="s">
        <v>119</v>
      </c>
      <c r="W49" s="16">
        <v>43768</v>
      </c>
      <c r="X49" s="18">
        <v>40111</v>
      </c>
      <c r="Y49" s="16">
        <v>43805</v>
      </c>
      <c r="Z49" s="18">
        <v>0</v>
      </c>
      <c r="AA49" s="25"/>
      <c r="AB49" s="18">
        <v>40111</v>
      </c>
      <c r="AC49" s="18">
        <v>0</v>
      </c>
      <c r="AD49" s="25"/>
      <c r="AE49" s="17">
        <v>0</v>
      </c>
      <c r="AF49" s="17">
        <v>0</v>
      </c>
      <c r="AG49" s="17">
        <v>0</v>
      </c>
      <c r="AH49" s="23"/>
      <c r="AI49" s="23"/>
      <c r="AJ49" s="24"/>
      <c r="AK49" s="2" t="s">
        <v>61</v>
      </c>
      <c r="AL49" t="s">
        <v>46</v>
      </c>
    </row>
    <row r="50" spans="1:38" x14ac:dyDescent="0.25">
      <c r="A50" s="14">
        <v>42</v>
      </c>
      <c r="B50" s="15" t="s">
        <v>45</v>
      </c>
      <c r="C50" s="14" t="s">
        <v>46</v>
      </c>
      <c r="D50" s="14" t="s">
        <v>120</v>
      </c>
      <c r="E50" s="16">
        <v>43724</v>
      </c>
      <c r="F50" s="16">
        <v>43745</v>
      </c>
      <c r="G50" s="17">
        <v>318100</v>
      </c>
      <c r="H50" s="18">
        <v>0</v>
      </c>
      <c r="I50" s="25"/>
      <c r="J50" s="18">
        <v>318100</v>
      </c>
      <c r="K50" s="18">
        <v>0</v>
      </c>
      <c r="L50" s="18">
        <v>0</v>
      </c>
      <c r="M50" s="18">
        <v>0</v>
      </c>
      <c r="N50" s="18">
        <v>318100</v>
      </c>
      <c r="O50" s="18">
        <v>0</v>
      </c>
      <c r="P50" s="20">
        <v>7889</v>
      </c>
      <c r="Q50" s="17">
        <v>318100</v>
      </c>
      <c r="R50" s="18">
        <v>0</v>
      </c>
      <c r="S50" s="18">
        <v>0</v>
      </c>
      <c r="T50" s="16" t="s">
        <v>46</v>
      </c>
      <c r="U50" s="18">
        <v>0</v>
      </c>
      <c r="V50" s="17" t="s">
        <v>121</v>
      </c>
      <c r="W50" s="16">
        <v>43768</v>
      </c>
      <c r="X50" s="18">
        <v>51743</v>
      </c>
      <c r="Y50" s="16">
        <v>43805</v>
      </c>
      <c r="Z50" s="18">
        <v>0</v>
      </c>
      <c r="AA50" s="25"/>
      <c r="AB50" s="18">
        <v>51743</v>
      </c>
      <c r="AC50" s="18">
        <v>0</v>
      </c>
      <c r="AD50" s="25"/>
      <c r="AE50" s="17">
        <v>0</v>
      </c>
      <c r="AF50" s="17">
        <v>0</v>
      </c>
      <c r="AG50" s="17">
        <v>0</v>
      </c>
      <c r="AH50" s="23"/>
      <c r="AI50" s="23"/>
      <c r="AJ50" s="24"/>
      <c r="AK50" s="2" t="s">
        <v>61</v>
      </c>
      <c r="AL50" t="s">
        <v>46</v>
      </c>
    </row>
    <row r="51" spans="1:38" x14ac:dyDescent="0.25">
      <c r="A51" s="14">
        <v>43</v>
      </c>
      <c r="B51" s="15" t="s">
        <v>45</v>
      </c>
      <c r="C51" s="14" t="s">
        <v>46</v>
      </c>
      <c r="D51" s="14" t="s">
        <v>122</v>
      </c>
      <c r="E51" s="16">
        <v>43724</v>
      </c>
      <c r="F51" s="16">
        <v>43745</v>
      </c>
      <c r="G51" s="17">
        <v>91500</v>
      </c>
      <c r="H51" s="18">
        <v>0</v>
      </c>
      <c r="I51" s="25"/>
      <c r="J51" s="18">
        <v>91500</v>
      </c>
      <c r="K51" s="18">
        <v>0</v>
      </c>
      <c r="L51" s="18">
        <v>0</v>
      </c>
      <c r="M51" s="18">
        <v>0</v>
      </c>
      <c r="N51" s="18">
        <v>91500</v>
      </c>
      <c r="O51" s="18">
        <v>0</v>
      </c>
      <c r="P51" s="20">
        <v>7890</v>
      </c>
      <c r="Q51" s="17">
        <v>91500</v>
      </c>
      <c r="R51" s="18">
        <v>0</v>
      </c>
      <c r="S51" s="18">
        <v>0</v>
      </c>
      <c r="T51" s="16" t="s">
        <v>46</v>
      </c>
      <c r="U51" s="18">
        <v>0</v>
      </c>
      <c r="V51" s="17" t="s">
        <v>123</v>
      </c>
      <c r="W51" s="16">
        <v>43768</v>
      </c>
      <c r="X51" s="18">
        <v>40111</v>
      </c>
      <c r="Y51" s="16">
        <v>0</v>
      </c>
      <c r="Z51" s="18">
        <v>0</v>
      </c>
      <c r="AA51" s="25"/>
      <c r="AB51" s="18">
        <v>40111</v>
      </c>
      <c r="AC51" s="18">
        <v>0</v>
      </c>
      <c r="AD51" s="25"/>
      <c r="AE51" s="17">
        <v>0</v>
      </c>
      <c r="AF51" s="17">
        <v>0</v>
      </c>
      <c r="AG51" s="17">
        <v>0</v>
      </c>
      <c r="AH51" s="23"/>
      <c r="AI51" s="23"/>
      <c r="AJ51" s="24"/>
      <c r="AK51" s="2" t="s">
        <v>61</v>
      </c>
      <c r="AL51" t="s">
        <v>46</v>
      </c>
    </row>
    <row r="52" spans="1:38" x14ac:dyDescent="0.25">
      <c r="A52" s="14">
        <v>44</v>
      </c>
      <c r="B52" s="15" t="s">
        <v>45</v>
      </c>
      <c r="C52" s="14" t="s">
        <v>46</v>
      </c>
      <c r="D52" s="14" t="s">
        <v>124</v>
      </c>
      <c r="E52" s="16">
        <v>43728</v>
      </c>
      <c r="F52" s="16">
        <v>43745</v>
      </c>
      <c r="G52" s="17">
        <v>126700</v>
      </c>
      <c r="H52" s="18">
        <v>0</v>
      </c>
      <c r="I52" s="25"/>
      <c r="J52" s="18">
        <v>126700</v>
      </c>
      <c r="K52" s="18">
        <v>0</v>
      </c>
      <c r="L52" s="18">
        <v>0</v>
      </c>
      <c r="M52" s="18">
        <v>0</v>
      </c>
      <c r="N52" s="18">
        <v>126700</v>
      </c>
      <c r="O52" s="18">
        <v>0</v>
      </c>
      <c r="P52" s="20">
        <v>7929</v>
      </c>
      <c r="Q52" s="17">
        <v>126700</v>
      </c>
      <c r="R52" s="18">
        <v>0</v>
      </c>
      <c r="S52" s="18">
        <v>0</v>
      </c>
      <c r="T52" s="16" t="s">
        <v>46</v>
      </c>
      <c r="U52" s="18">
        <v>0</v>
      </c>
      <c r="V52" s="17" t="s">
        <v>125</v>
      </c>
      <c r="W52" s="16">
        <v>43768</v>
      </c>
      <c r="X52" s="18">
        <v>77884</v>
      </c>
      <c r="Y52" s="16">
        <v>0</v>
      </c>
      <c r="Z52" s="18">
        <v>0</v>
      </c>
      <c r="AA52" s="25"/>
      <c r="AB52" s="18">
        <v>77884</v>
      </c>
      <c r="AC52" s="18">
        <v>0</v>
      </c>
      <c r="AD52" s="25"/>
      <c r="AE52" s="17">
        <v>0</v>
      </c>
      <c r="AF52" s="17">
        <v>0</v>
      </c>
      <c r="AG52" s="17">
        <v>0</v>
      </c>
      <c r="AH52" s="23"/>
      <c r="AI52" s="23"/>
      <c r="AJ52" s="24"/>
      <c r="AK52" s="2" t="s">
        <v>61</v>
      </c>
      <c r="AL52" t="s">
        <v>46</v>
      </c>
    </row>
    <row r="53" spans="1:38" x14ac:dyDescent="0.25">
      <c r="A53" s="14">
        <v>45</v>
      </c>
      <c r="B53" s="15" t="s">
        <v>45</v>
      </c>
      <c r="C53" s="14" t="s">
        <v>46</v>
      </c>
      <c r="D53" s="14" t="s">
        <v>126</v>
      </c>
      <c r="E53" s="16">
        <v>43754</v>
      </c>
      <c r="F53" s="16">
        <v>43800</v>
      </c>
      <c r="G53" s="17">
        <v>81300</v>
      </c>
      <c r="H53" s="18">
        <v>0</v>
      </c>
      <c r="I53" s="25"/>
      <c r="J53" s="18">
        <v>81300</v>
      </c>
      <c r="K53" s="18">
        <v>0</v>
      </c>
      <c r="L53" s="18">
        <v>0</v>
      </c>
      <c r="M53" s="18">
        <v>0</v>
      </c>
      <c r="N53" s="18">
        <v>81300</v>
      </c>
      <c r="O53" s="18">
        <v>0</v>
      </c>
      <c r="P53" s="20">
        <v>8034</v>
      </c>
      <c r="Q53" s="17">
        <v>81300</v>
      </c>
      <c r="R53" s="18">
        <v>0</v>
      </c>
      <c r="S53" s="18">
        <v>0</v>
      </c>
      <c r="T53" s="16" t="s">
        <v>46</v>
      </c>
      <c r="U53" s="18">
        <v>0</v>
      </c>
      <c r="V53" s="17" t="s">
        <v>127</v>
      </c>
      <c r="W53" s="16">
        <v>43794</v>
      </c>
      <c r="X53" s="18">
        <v>51743</v>
      </c>
      <c r="Y53" s="16">
        <v>43805</v>
      </c>
      <c r="Z53" s="18">
        <v>0</v>
      </c>
      <c r="AA53" s="25"/>
      <c r="AB53" s="18">
        <v>51743</v>
      </c>
      <c r="AC53" s="18">
        <v>0</v>
      </c>
      <c r="AD53" s="25"/>
      <c r="AE53" s="17">
        <v>0</v>
      </c>
      <c r="AF53" s="17">
        <v>0</v>
      </c>
      <c r="AG53" s="17">
        <v>0</v>
      </c>
      <c r="AH53" s="23"/>
      <c r="AI53" s="23"/>
      <c r="AJ53" s="24"/>
      <c r="AK53" s="2" t="s">
        <v>61</v>
      </c>
      <c r="AL53" t="s">
        <v>46</v>
      </c>
    </row>
    <row r="54" spans="1:38" x14ac:dyDescent="0.25">
      <c r="A54" s="14">
        <v>46</v>
      </c>
      <c r="B54" s="15" t="s">
        <v>45</v>
      </c>
      <c r="C54" s="14" t="s">
        <v>46</v>
      </c>
      <c r="D54" s="14" t="s">
        <v>128</v>
      </c>
      <c r="E54" s="16">
        <v>43754</v>
      </c>
      <c r="F54" s="16">
        <v>43800</v>
      </c>
      <c r="G54" s="17">
        <v>65900</v>
      </c>
      <c r="H54" s="18">
        <v>0</v>
      </c>
      <c r="I54" s="25"/>
      <c r="J54" s="18">
        <v>65900</v>
      </c>
      <c r="K54" s="18">
        <v>0</v>
      </c>
      <c r="L54" s="18">
        <v>0</v>
      </c>
      <c r="M54" s="18">
        <v>0</v>
      </c>
      <c r="N54" s="18">
        <v>65900</v>
      </c>
      <c r="O54" s="18">
        <v>0</v>
      </c>
      <c r="P54" s="20">
        <v>8035</v>
      </c>
      <c r="Q54" s="17">
        <v>65900</v>
      </c>
      <c r="R54" s="18">
        <v>0</v>
      </c>
      <c r="S54" s="18">
        <v>0</v>
      </c>
      <c r="T54" s="16" t="s">
        <v>46</v>
      </c>
      <c r="U54" s="18">
        <v>0</v>
      </c>
      <c r="V54" s="17" t="s">
        <v>129</v>
      </c>
      <c r="W54" s="16">
        <v>43794</v>
      </c>
      <c r="X54" s="18">
        <v>40111</v>
      </c>
      <c r="Y54" s="16">
        <v>43805</v>
      </c>
      <c r="Z54" s="18">
        <v>0</v>
      </c>
      <c r="AA54" s="25"/>
      <c r="AB54" s="18">
        <v>40111</v>
      </c>
      <c r="AC54" s="18">
        <v>0</v>
      </c>
      <c r="AD54" s="25"/>
      <c r="AE54" s="17">
        <v>0</v>
      </c>
      <c r="AF54" s="17">
        <v>0</v>
      </c>
      <c r="AG54" s="17">
        <v>0</v>
      </c>
      <c r="AH54" s="23"/>
      <c r="AI54" s="23"/>
      <c r="AJ54" s="24"/>
      <c r="AK54" s="2" t="s">
        <v>61</v>
      </c>
      <c r="AL54" t="s">
        <v>46</v>
      </c>
    </row>
    <row r="55" spans="1:38" x14ac:dyDescent="0.25">
      <c r="A55" s="14">
        <v>47</v>
      </c>
      <c r="B55" s="15" t="s">
        <v>45</v>
      </c>
      <c r="C55" s="14" t="s">
        <v>46</v>
      </c>
      <c r="D55" s="14" t="s">
        <v>130</v>
      </c>
      <c r="E55" s="16">
        <v>43766</v>
      </c>
      <c r="F55" s="16">
        <v>43800</v>
      </c>
      <c r="G55" s="17">
        <v>112800</v>
      </c>
      <c r="H55" s="18">
        <v>0</v>
      </c>
      <c r="I55" s="25"/>
      <c r="J55" s="18">
        <v>112800</v>
      </c>
      <c r="K55" s="18">
        <v>0</v>
      </c>
      <c r="L55" s="18">
        <v>0</v>
      </c>
      <c r="M55" s="18">
        <v>0</v>
      </c>
      <c r="N55" s="18">
        <v>112800</v>
      </c>
      <c r="O55" s="18">
        <v>0</v>
      </c>
      <c r="P55" s="20">
        <v>8179</v>
      </c>
      <c r="Q55" s="17">
        <v>112800</v>
      </c>
      <c r="R55" s="18">
        <v>0</v>
      </c>
      <c r="S55" s="18">
        <v>0</v>
      </c>
      <c r="T55" s="16" t="s">
        <v>46</v>
      </c>
      <c r="U55" s="18">
        <v>0</v>
      </c>
      <c r="V55" s="17" t="s">
        <v>131</v>
      </c>
      <c r="W55" s="16">
        <v>43794</v>
      </c>
      <c r="X55" s="18">
        <v>40111</v>
      </c>
      <c r="Y55" s="16">
        <v>43805</v>
      </c>
      <c r="Z55" s="18">
        <v>0</v>
      </c>
      <c r="AA55" s="25"/>
      <c r="AB55" s="18">
        <v>40111</v>
      </c>
      <c r="AC55" s="18">
        <v>0</v>
      </c>
      <c r="AD55" s="25"/>
      <c r="AE55" s="17">
        <v>0</v>
      </c>
      <c r="AF55" s="17">
        <v>0</v>
      </c>
      <c r="AG55" s="17">
        <v>0</v>
      </c>
      <c r="AH55" s="23"/>
      <c r="AI55" s="23"/>
      <c r="AJ55" s="24"/>
      <c r="AK55" s="2" t="s">
        <v>61</v>
      </c>
      <c r="AL55" t="s">
        <v>46</v>
      </c>
    </row>
    <row r="56" spans="1:38" x14ac:dyDescent="0.25">
      <c r="A56" s="14">
        <v>48</v>
      </c>
      <c r="B56" s="15" t="s">
        <v>45</v>
      </c>
      <c r="C56" s="14" t="s">
        <v>46</v>
      </c>
      <c r="D56" s="14" t="s">
        <v>132</v>
      </c>
      <c r="E56" s="16">
        <v>43769</v>
      </c>
      <c r="F56" s="16">
        <v>43800</v>
      </c>
      <c r="G56" s="17">
        <v>126200</v>
      </c>
      <c r="H56" s="18">
        <v>0</v>
      </c>
      <c r="I56" s="25"/>
      <c r="J56" s="18">
        <v>126200</v>
      </c>
      <c r="K56" s="18">
        <v>0</v>
      </c>
      <c r="L56" s="18">
        <v>0</v>
      </c>
      <c r="M56" s="18">
        <v>0</v>
      </c>
      <c r="N56" s="18">
        <v>126200</v>
      </c>
      <c r="O56" s="18">
        <v>0</v>
      </c>
      <c r="P56" s="20">
        <v>8208</v>
      </c>
      <c r="Q56" s="17">
        <v>126200</v>
      </c>
      <c r="R56" s="18">
        <v>0</v>
      </c>
      <c r="S56" s="18">
        <v>0</v>
      </c>
      <c r="T56" s="16" t="s">
        <v>46</v>
      </c>
      <c r="U56" s="18">
        <v>0</v>
      </c>
      <c r="V56" s="17" t="s">
        <v>133</v>
      </c>
      <c r="W56" s="16">
        <v>43794</v>
      </c>
      <c r="X56" s="18">
        <v>40111</v>
      </c>
      <c r="Y56" s="16">
        <v>43805</v>
      </c>
      <c r="Z56" s="18">
        <v>0</v>
      </c>
      <c r="AA56" s="25"/>
      <c r="AB56" s="18">
        <v>40111</v>
      </c>
      <c r="AC56" s="18">
        <v>0</v>
      </c>
      <c r="AD56" s="25"/>
      <c r="AE56" s="17">
        <v>0</v>
      </c>
      <c r="AF56" s="17">
        <v>0</v>
      </c>
      <c r="AG56" s="17">
        <v>0</v>
      </c>
      <c r="AH56" s="23"/>
      <c r="AI56" s="23"/>
      <c r="AJ56" s="24"/>
      <c r="AK56" s="2" t="s">
        <v>61</v>
      </c>
      <c r="AL56" t="s">
        <v>46</v>
      </c>
    </row>
    <row r="57" spans="1:38" x14ac:dyDescent="0.25">
      <c r="A57" s="14">
        <v>49</v>
      </c>
      <c r="B57" s="15" t="s">
        <v>45</v>
      </c>
      <c r="C57" s="14" t="s">
        <v>46</v>
      </c>
      <c r="D57" s="14" t="s">
        <v>134</v>
      </c>
      <c r="E57" s="16">
        <v>43784</v>
      </c>
      <c r="F57" s="16">
        <v>43809</v>
      </c>
      <c r="G57" s="17">
        <v>285100</v>
      </c>
      <c r="H57" s="18">
        <v>0</v>
      </c>
      <c r="I57" s="25"/>
      <c r="J57" s="18">
        <v>285100</v>
      </c>
      <c r="K57" s="18">
        <v>0</v>
      </c>
      <c r="L57" s="18">
        <v>0</v>
      </c>
      <c r="M57" s="18">
        <v>0</v>
      </c>
      <c r="N57" s="18">
        <v>285100</v>
      </c>
      <c r="O57" s="18">
        <v>0</v>
      </c>
      <c r="P57" s="20">
        <v>8227</v>
      </c>
      <c r="Q57" s="17">
        <v>285100</v>
      </c>
      <c r="R57" s="18">
        <v>0</v>
      </c>
      <c r="S57" s="18">
        <v>0</v>
      </c>
      <c r="T57" s="16" t="s">
        <v>46</v>
      </c>
      <c r="U57" s="18">
        <v>0</v>
      </c>
      <c r="V57" s="17">
        <v>0</v>
      </c>
      <c r="W57" s="16" t="s">
        <v>46</v>
      </c>
      <c r="X57" s="18">
        <v>0</v>
      </c>
      <c r="Y57" s="16" t="s">
        <v>46</v>
      </c>
      <c r="Z57" s="18">
        <v>0</v>
      </c>
      <c r="AA57" s="25"/>
      <c r="AB57" s="18">
        <v>0</v>
      </c>
      <c r="AC57" s="18">
        <v>0</v>
      </c>
      <c r="AD57" s="25"/>
      <c r="AE57" s="17">
        <v>0</v>
      </c>
      <c r="AF57" s="17">
        <v>0</v>
      </c>
      <c r="AG57" s="17">
        <v>0</v>
      </c>
      <c r="AH57" s="23"/>
      <c r="AI57" s="23"/>
      <c r="AJ57" s="24"/>
      <c r="AK57" s="2" t="s">
        <v>61</v>
      </c>
      <c r="AL57" t="s">
        <v>46</v>
      </c>
    </row>
    <row r="58" spans="1:38" x14ac:dyDescent="0.25">
      <c r="A58" s="14">
        <v>50</v>
      </c>
      <c r="B58" s="15" t="s">
        <v>45</v>
      </c>
      <c r="C58" s="14" t="s">
        <v>46</v>
      </c>
      <c r="D58" s="14" t="s">
        <v>135</v>
      </c>
      <c r="E58" s="16">
        <v>43784</v>
      </c>
      <c r="F58" s="16">
        <v>43809</v>
      </c>
      <c r="G58" s="17">
        <v>61400</v>
      </c>
      <c r="H58" s="18">
        <v>0</v>
      </c>
      <c r="I58" s="25"/>
      <c r="J58" s="18">
        <v>61400</v>
      </c>
      <c r="K58" s="18">
        <v>0</v>
      </c>
      <c r="L58" s="18">
        <v>0</v>
      </c>
      <c r="M58" s="18">
        <v>0</v>
      </c>
      <c r="N58" s="18">
        <v>61400</v>
      </c>
      <c r="O58" s="18">
        <v>0</v>
      </c>
      <c r="P58" s="20">
        <v>8228</v>
      </c>
      <c r="Q58" s="17">
        <v>61400</v>
      </c>
      <c r="R58" s="18">
        <v>0</v>
      </c>
      <c r="S58" s="18">
        <v>0</v>
      </c>
      <c r="T58" s="16" t="s">
        <v>46</v>
      </c>
      <c r="U58" s="18">
        <v>0</v>
      </c>
      <c r="V58" s="17">
        <v>0</v>
      </c>
      <c r="W58" s="16" t="s">
        <v>46</v>
      </c>
      <c r="X58" s="18">
        <v>0</v>
      </c>
      <c r="Y58" s="16" t="s">
        <v>46</v>
      </c>
      <c r="Z58" s="18">
        <v>0</v>
      </c>
      <c r="AA58" s="25"/>
      <c r="AB58" s="18">
        <v>0</v>
      </c>
      <c r="AC58" s="18">
        <v>0</v>
      </c>
      <c r="AD58" s="25"/>
      <c r="AE58" s="17">
        <v>0</v>
      </c>
      <c r="AF58" s="17">
        <v>0</v>
      </c>
      <c r="AG58" s="17">
        <v>0</v>
      </c>
      <c r="AH58" s="23"/>
      <c r="AI58" s="23"/>
      <c r="AJ58" s="24"/>
      <c r="AK58" s="2" t="s">
        <v>61</v>
      </c>
      <c r="AL58" t="s">
        <v>46</v>
      </c>
    </row>
    <row r="59" spans="1:38" x14ac:dyDescent="0.25">
      <c r="A59" s="14">
        <v>51</v>
      </c>
      <c r="B59" s="15" t="s">
        <v>45</v>
      </c>
      <c r="C59" s="14" t="s">
        <v>46</v>
      </c>
      <c r="D59" s="14" t="s">
        <v>136</v>
      </c>
      <c r="E59" s="16">
        <v>43784</v>
      </c>
      <c r="F59" s="16">
        <v>43809</v>
      </c>
      <c r="G59" s="17">
        <v>1959800</v>
      </c>
      <c r="H59" s="18">
        <v>0</v>
      </c>
      <c r="I59" s="25"/>
      <c r="J59" s="18">
        <v>1959800</v>
      </c>
      <c r="K59" s="18">
        <v>0</v>
      </c>
      <c r="L59" s="18">
        <v>0</v>
      </c>
      <c r="M59" s="18">
        <v>0</v>
      </c>
      <c r="N59" s="18">
        <v>1959800</v>
      </c>
      <c r="O59" s="18">
        <v>0</v>
      </c>
      <c r="P59" s="20">
        <v>8243</v>
      </c>
      <c r="Q59" s="17">
        <v>1959800</v>
      </c>
      <c r="R59" s="18">
        <v>0</v>
      </c>
      <c r="S59" s="18">
        <v>0</v>
      </c>
      <c r="T59" s="16" t="s">
        <v>46</v>
      </c>
      <c r="U59" s="18">
        <v>0</v>
      </c>
      <c r="V59" s="17" t="s">
        <v>137</v>
      </c>
      <c r="W59" s="16">
        <v>43822</v>
      </c>
      <c r="X59" s="18">
        <v>231800</v>
      </c>
      <c r="Y59" s="16">
        <v>0</v>
      </c>
      <c r="Z59" s="18">
        <v>0</v>
      </c>
      <c r="AA59" s="25"/>
      <c r="AB59" s="18">
        <v>231800</v>
      </c>
      <c r="AC59" s="18">
        <v>0</v>
      </c>
      <c r="AD59" s="25"/>
      <c r="AE59" s="17">
        <v>0</v>
      </c>
      <c r="AF59" s="17">
        <v>0</v>
      </c>
      <c r="AG59" s="17">
        <v>0</v>
      </c>
      <c r="AH59" s="23"/>
      <c r="AI59" s="23"/>
      <c r="AJ59" s="24"/>
      <c r="AK59" s="2" t="s">
        <v>61</v>
      </c>
      <c r="AL59" t="s">
        <v>46</v>
      </c>
    </row>
    <row r="60" spans="1:38" x14ac:dyDescent="0.25">
      <c r="A60" s="14">
        <v>52</v>
      </c>
      <c r="B60" s="15" t="s">
        <v>45</v>
      </c>
      <c r="C60" s="14" t="s">
        <v>46</v>
      </c>
      <c r="D60" s="14" t="s">
        <v>138</v>
      </c>
      <c r="E60" s="16">
        <v>43830</v>
      </c>
      <c r="F60" s="16">
        <v>43882</v>
      </c>
      <c r="G60" s="17">
        <v>1300697</v>
      </c>
      <c r="H60" s="18">
        <v>0</v>
      </c>
      <c r="I60" s="25"/>
      <c r="J60" s="18">
        <v>1300697</v>
      </c>
      <c r="K60" s="18">
        <v>0</v>
      </c>
      <c r="L60" s="18">
        <v>0</v>
      </c>
      <c r="M60" s="18">
        <v>0</v>
      </c>
      <c r="N60" s="18">
        <v>1300697</v>
      </c>
      <c r="O60" s="18">
        <v>0</v>
      </c>
      <c r="P60" s="20">
        <v>8365</v>
      </c>
      <c r="Q60" s="17">
        <v>1300697</v>
      </c>
      <c r="R60" s="18">
        <v>0</v>
      </c>
      <c r="S60" s="18">
        <v>0</v>
      </c>
      <c r="T60" s="16" t="s">
        <v>46</v>
      </c>
      <c r="U60" s="18">
        <v>0</v>
      </c>
      <c r="V60" s="17">
        <v>0</v>
      </c>
      <c r="W60" s="16" t="s">
        <v>46</v>
      </c>
      <c r="X60" s="18">
        <v>0</v>
      </c>
      <c r="Y60" s="16" t="s">
        <v>46</v>
      </c>
      <c r="Z60" s="18">
        <v>0</v>
      </c>
      <c r="AA60" s="25"/>
      <c r="AB60" s="18">
        <v>0</v>
      </c>
      <c r="AC60" s="18">
        <v>0</v>
      </c>
      <c r="AD60" s="25"/>
      <c r="AE60" s="17">
        <v>0</v>
      </c>
      <c r="AF60" s="17">
        <v>0</v>
      </c>
      <c r="AG60" s="17">
        <v>0</v>
      </c>
      <c r="AH60" s="23"/>
      <c r="AI60" s="23"/>
      <c r="AJ60" s="24"/>
      <c r="AK60" s="2" t="s">
        <v>61</v>
      </c>
      <c r="AL60" t="s">
        <v>46</v>
      </c>
    </row>
    <row r="61" spans="1:38" x14ac:dyDescent="0.25">
      <c r="A61" s="14">
        <v>53</v>
      </c>
      <c r="B61" s="15" t="s">
        <v>45</v>
      </c>
      <c r="C61" s="14" t="s">
        <v>46</v>
      </c>
      <c r="D61" s="14" t="s">
        <v>139</v>
      </c>
      <c r="E61" s="16">
        <v>43878</v>
      </c>
      <c r="F61" s="16">
        <v>43900</v>
      </c>
      <c r="G61" s="17">
        <v>187066</v>
      </c>
      <c r="H61" s="18">
        <v>0</v>
      </c>
      <c r="I61" s="25"/>
      <c r="J61" s="18">
        <v>187066</v>
      </c>
      <c r="K61" s="18">
        <v>0</v>
      </c>
      <c r="L61" s="18">
        <v>0</v>
      </c>
      <c r="M61" s="18">
        <v>0</v>
      </c>
      <c r="N61" s="18">
        <v>187066</v>
      </c>
      <c r="O61" s="18">
        <v>0</v>
      </c>
      <c r="P61" s="20">
        <v>8491</v>
      </c>
      <c r="Q61" s="17">
        <v>187066</v>
      </c>
      <c r="R61" s="18">
        <v>0</v>
      </c>
      <c r="S61" s="18">
        <v>0</v>
      </c>
      <c r="T61" s="16" t="s">
        <v>46</v>
      </c>
      <c r="U61" s="18">
        <v>0</v>
      </c>
      <c r="V61" s="17">
        <v>0</v>
      </c>
      <c r="W61" s="16" t="s">
        <v>46</v>
      </c>
      <c r="X61" s="18">
        <v>0</v>
      </c>
      <c r="Y61" s="16" t="s">
        <v>46</v>
      </c>
      <c r="Z61" s="18">
        <v>0</v>
      </c>
      <c r="AA61" s="25"/>
      <c r="AB61" s="18">
        <v>0</v>
      </c>
      <c r="AC61" s="18">
        <v>0</v>
      </c>
      <c r="AD61" s="25"/>
      <c r="AE61" s="17">
        <v>0</v>
      </c>
      <c r="AF61" s="17">
        <v>0</v>
      </c>
      <c r="AG61" s="17">
        <v>0</v>
      </c>
      <c r="AH61" s="23"/>
      <c r="AI61" s="23"/>
      <c r="AJ61" s="24"/>
      <c r="AK61" s="2" t="s">
        <v>61</v>
      </c>
      <c r="AL61" t="s">
        <v>46</v>
      </c>
    </row>
    <row r="62" spans="1:38" x14ac:dyDescent="0.25">
      <c r="A62" s="14">
        <v>54</v>
      </c>
      <c r="B62" s="15" t="s">
        <v>45</v>
      </c>
      <c r="C62" s="14" t="s">
        <v>46</v>
      </c>
      <c r="D62" s="14" t="s">
        <v>140</v>
      </c>
      <c r="E62" s="16">
        <v>43879</v>
      </c>
      <c r="F62" s="16">
        <v>43900</v>
      </c>
      <c r="G62" s="17">
        <v>321500</v>
      </c>
      <c r="H62" s="18">
        <v>0</v>
      </c>
      <c r="I62" s="25"/>
      <c r="J62" s="18">
        <v>321500</v>
      </c>
      <c r="K62" s="18">
        <v>0</v>
      </c>
      <c r="L62" s="18">
        <v>0</v>
      </c>
      <c r="M62" s="18">
        <v>0</v>
      </c>
      <c r="N62" s="18">
        <v>321500</v>
      </c>
      <c r="O62" s="18">
        <v>0</v>
      </c>
      <c r="P62" s="20">
        <v>8495</v>
      </c>
      <c r="Q62" s="17">
        <v>321500</v>
      </c>
      <c r="R62" s="18">
        <v>0</v>
      </c>
      <c r="S62" s="18">
        <v>0</v>
      </c>
      <c r="T62" s="16" t="s">
        <v>46</v>
      </c>
      <c r="U62" s="18">
        <v>0</v>
      </c>
      <c r="V62" s="17">
        <v>0</v>
      </c>
      <c r="W62" s="16" t="s">
        <v>46</v>
      </c>
      <c r="X62" s="18">
        <v>0</v>
      </c>
      <c r="Y62" s="16" t="s">
        <v>46</v>
      </c>
      <c r="Z62" s="18">
        <v>0</v>
      </c>
      <c r="AA62" s="25"/>
      <c r="AB62" s="18">
        <v>0</v>
      </c>
      <c r="AC62" s="18">
        <v>0</v>
      </c>
      <c r="AD62" s="25"/>
      <c r="AE62" s="17">
        <v>0</v>
      </c>
      <c r="AF62" s="17">
        <v>0</v>
      </c>
      <c r="AG62" s="17">
        <v>0</v>
      </c>
      <c r="AH62" s="23"/>
      <c r="AI62" s="23"/>
      <c r="AJ62" s="24"/>
      <c r="AK62" s="2" t="s">
        <v>61</v>
      </c>
      <c r="AL62" t="s">
        <v>46</v>
      </c>
    </row>
    <row r="63" spans="1:38" x14ac:dyDescent="0.25">
      <c r="A63" s="14">
        <v>55</v>
      </c>
      <c r="B63" s="15" t="s">
        <v>45</v>
      </c>
      <c r="C63" s="14" t="s">
        <v>46</v>
      </c>
      <c r="D63" s="14" t="s">
        <v>141</v>
      </c>
      <c r="E63" s="16">
        <v>43879</v>
      </c>
      <c r="F63" s="16">
        <v>43900</v>
      </c>
      <c r="G63" s="17">
        <v>323200</v>
      </c>
      <c r="H63" s="18">
        <v>0</v>
      </c>
      <c r="I63" s="25"/>
      <c r="J63" s="18">
        <v>323200</v>
      </c>
      <c r="K63" s="18">
        <v>0</v>
      </c>
      <c r="L63" s="18">
        <v>0</v>
      </c>
      <c r="M63" s="18">
        <v>0</v>
      </c>
      <c r="N63" s="18">
        <v>323200</v>
      </c>
      <c r="O63" s="18">
        <v>0</v>
      </c>
      <c r="P63" s="20">
        <v>8498</v>
      </c>
      <c r="Q63" s="17">
        <v>323200</v>
      </c>
      <c r="R63" s="18">
        <v>0</v>
      </c>
      <c r="S63" s="18">
        <v>0</v>
      </c>
      <c r="T63" s="16" t="s">
        <v>46</v>
      </c>
      <c r="U63" s="18">
        <v>0</v>
      </c>
      <c r="V63" s="17">
        <v>0</v>
      </c>
      <c r="W63" s="16" t="s">
        <v>46</v>
      </c>
      <c r="X63" s="18">
        <v>0</v>
      </c>
      <c r="Y63" s="16" t="s">
        <v>46</v>
      </c>
      <c r="Z63" s="18">
        <v>0</v>
      </c>
      <c r="AA63" s="25"/>
      <c r="AB63" s="18">
        <v>0</v>
      </c>
      <c r="AC63" s="18">
        <v>0</v>
      </c>
      <c r="AD63" s="25"/>
      <c r="AE63" s="17">
        <v>0</v>
      </c>
      <c r="AF63" s="17">
        <v>0</v>
      </c>
      <c r="AG63" s="17">
        <v>0</v>
      </c>
      <c r="AH63" s="23"/>
      <c r="AI63" s="23"/>
      <c r="AJ63" s="24"/>
      <c r="AK63" s="2" t="s">
        <v>61</v>
      </c>
      <c r="AL63" t="s">
        <v>46</v>
      </c>
    </row>
    <row r="64" spans="1:38" x14ac:dyDescent="0.25">
      <c r="A64" s="14">
        <v>56</v>
      </c>
      <c r="B64" s="15" t="s">
        <v>45</v>
      </c>
      <c r="C64" s="14" t="s">
        <v>46</v>
      </c>
      <c r="D64" s="14" t="s">
        <v>142</v>
      </c>
      <c r="E64" s="16">
        <v>43879</v>
      </c>
      <c r="F64" s="16">
        <v>43900</v>
      </c>
      <c r="G64" s="17">
        <v>91500</v>
      </c>
      <c r="H64" s="18">
        <v>0</v>
      </c>
      <c r="I64" s="25"/>
      <c r="J64" s="18">
        <v>91500</v>
      </c>
      <c r="K64" s="18">
        <v>0</v>
      </c>
      <c r="L64" s="18">
        <v>0</v>
      </c>
      <c r="M64" s="18">
        <v>0</v>
      </c>
      <c r="N64" s="18">
        <v>91500</v>
      </c>
      <c r="O64" s="18">
        <v>0</v>
      </c>
      <c r="P64" s="20">
        <v>8503</v>
      </c>
      <c r="Q64" s="17">
        <v>91500</v>
      </c>
      <c r="R64" s="18">
        <v>0</v>
      </c>
      <c r="S64" s="18">
        <v>0</v>
      </c>
      <c r="T64" s="16" t="s">
        <v>46</v>
      </c>
      <c r="U64" s="18">
        <v>0</v>
      </c>
      <c r="V64" s="17">
        <v>0</v>
      </c>
      <c r="W64" s="16" t="s">
        <v>46</v>
      </c>
      <c r="X64" s="18">
        <v>0</v>
      </c>
      <c r="Y64" s="16" t="s">
        <v>46</v>
      </c>
      <c r="Z64" s="18">
        <v>0</v>
      </c>
      <c r="AA64" s="25"/>
      <c r="AB64" s="18">
        <v>0</v>
      </c>
      <c r="AC64" s="18">
        <v>0</v>
      </c>
      <c r="AD64" s="25"/>
      <c r="AE64" s="17">
        <v>0</v>
      </c>
      <c r="AF64" s="17">
        <v>0</v>
      </c>
      <c r="AG64" s="17">
        <v>0</v>
      </c>
      <c r="AH64" s="23"/>
      <c r="AI64" s="23"/>
      <c r="AJ64" s="24"/>
      <c r="AK64" s="2" t="s">
        <v>61</v>
      </c>
      <c r="AL64" t="s">
        <v>46</v>
      </c>
    </row>
    <row r="65" spans="1:38" x14ac:dyDescent="0.25">
      <c r="A65" s="14">
        <v>57</v>
      </c>
      <c r="B65" s="15" t="s">
        <v>45</v>
      </c>
      <c r="C65" s="14" t="s">
        <v>46</v>
      </c>
      <c r="D65" s="14" t="s">
        <v>143</v>
      </c>
      <c r="E65" s="16">
        <v>43885</v>
      </c>
      <c r="F65" s="16">
        <v>43900</v>
      </c>
      <c r="G65" s="17">
        <v>132700</v>
      </c>
      <c r="H65" s="18">
        <v>0</v>
      </c>
      <c r="I65" s="25"/>
      <c r="J65" s="18">
        <v>132700</v>
      </c>
      <c r="K65" s="18">
        <v>0</v>
      </c>
      <c r="L65" s="18">
        <v>0</v>
      </c>
      <c r="M65" s="18">
        <v>0</v>
      </c>
      <c r="N65" s="18">
        <v>132700</v>
      </c>
      <c r="O65" s="18">
        <v>0</v>
      </c>
      <c r="P65" s="20">
        <v>8530</v>
      </c>
      <c r="Q65" s="17">
        <v>132700</v>
      </c>
      <c r="R65" s="18">
        <v>0</v>
      </c>
      <c r="S65" s="18">
        <v>0</v>
      </c>
      <c r="T65" s="16" t="s">
        <v>46</v>
      </c>
      <c r="U65" s="18">
        <v>0</v>
      </c>
      <c r="V65" s="17">
        <v>0</v>
      </c>
      <c r="W65" s="16" t="s">
        <v>46</v>
      </c>
      <c r="X65" s="18">
        <v>0</v>
      </c>
      <c r="Y65" s="16" t="s">
        <v>46</v>
      </c>
      <c r="Z65" s="18">
        <v>0</v>
      </c>
      <c r="AA65" s="25"/>
      <c r="AB65" s="18">
        <v>0</v>
      </c>
      <c r="AC65" s="18">
        <v>0</v>
      </c>
      <c r="AD65" s="25"/>
      <c r="AE65" s="17">
        <v>0</v>
      </c>
      <c r="AF65" s="17">
        <v>0</v>
      </c>
      <c r="AG65" s="17">
        <v>0</v>
      </c>
      <c r="AH65" s="23"/>
      <c r="AI65" s="23"/>
      <c r="AJ65" s="24"/>
      <c r="AK65" s="2" t="s">
        <v>61</v>
      </c>
      <c r="AL65" t="s">
        <v>46</v>
      </c>
    </row>
    <row r="66" spans="1:38" x14ac:dyDescent="0.25">
      <c r="A66" s="14">
        <v>58</v>
      </c>
      <c r="B66" s="15" t="s">
        <v>45</v>
      </c>
      <c r="C66" s="14" t="s">
        <v>46</v>
      </c>
      <c r="D66" s="14" t="s">
        <v>144</v>
      </c>
      <c r="E66" s="16">
        <v>43906</v>
      </c>
      <c r="F66" s="16">
        <v>43989</v>
      </c>
      <c r="G66" s="17">
        <v>225600</v>
      </c>
      <c r="H66" s="18">
        <v>0</v>
      </c>
      <c r="I66" s="25"/>
      <c r="J66" s="18">
        <v>225600</v>
      </c>
      <c r="K66" s="18">
        <v>0</v>
      </c>
      <c r="L66" s="18">
        <v>0</v>
      </c>
      <c r="M66" s="18">
        <v>0</v>
      </c>
      <c r="N66" s="18">
        <v>225600</v>
      </c>
      <c r="O66" s="18">
        <v>0</v>
      </c>
      <c r="P66" s="20">
        <v>8614</v>
      </c>
      <c r="Q66" s="17">
        <v>225600</v>
      </c>
      <c r="R66" s="18">
        <v>0</v>
      </c>
      <c r="S66" s="18">
        <v>0</v>
      </c>
      <c r="T66" s="16" t="s">
        <v>46</v>
      </c>
      <c r="U66" s="18">
        <v>0</v>
      </c>
      <c r="V66" s="17">
        <v>0</v>
      </c>
      <c r="W66" s="16" t="s">
        <v>46</v>
      </c>
      <c r="X66" s="18">
        <v>0</v>
      </c>
      <c r="Y66" s="16" t="s">
        <v>46</v>
      </c>
      <c r="Z66" s="18">
        <v>0</v>
      </c>
      <c r="AA66" s="25"/>
      <c r="AB66" s="18">
        <v>0</v>
      </c>
      <c r="AC66" s="18">
        <v>0</v>
      </c>
      <c r="AD66" s="25"/>
      <c r="AE66" s="17">
        <v>0</v>
      </c>
      <c r="AF66" s="17">
        <v>0</v>
      </c>
      <c r="AG66" s="17">
        <v>0</v>
      </c>
      <c r="AH66" s="23"/>
      <c r="AI66" s="23"/>
      <c r="AJ66" s="24"/>
      <c r="AK66" s="2" t="s">
        <v>61</v>
      </c>
      <c r="AL66" t="s">
        <v>46</v>
      </c>
    </row>
    <row r="67" spans="1:38" x14ac:dyDescent="0.25">
      <c r="A67" s="14">
        <v>59</v>
      </c>
      <c r="B67" s="15" t="s">
        <v>45</v>
      </c>
      <c r="C67" s="14" t="s">
        <v>46</v>
      </c>
      <c r="D67" s="14" t="s">
        <v>145</v>
      </c>
      <c r="E67" s="16">
        <v>43908</v>
      </c>
      <c r="F67" s="16">
        <v>43958</v>
      </c>
      <c r="G67" s="17">
        <v>222266</v>
      </c>
      <c r="H67" s="18">
        <v>0</v>
      </c>
      <c r="I67" s="25"/>
      <c r="J67" s="18">
        <v>222266</v>
      </c>
      <c r="K67" s="18">
        <v>0</v>
      </c>
      <c r="L67" s="18">
        <v>0</v>
      </c>
      <c r="M67" s="18">
        <v>0</v>
      </c>
      <c r="N67" s="18">
        <v>222266</v>
      </c>
      <c r="O67" s="18">
        <v>0</v>
      </c>
      <c r="P67" s="20">
        <v>8617</v>
      </c>
      <c r="Q67" s="17">
        <v>222266</v>
      </c>
      <c r="R67" s="18">
        <v>0</v>
      </c>
      <c r="S67" s="18">
        <v>0</v>
      </c>
      <c r="T67" s="16" t="s">
        <v>46</v>
      </c>
      <c r="U67" s="18">
        <v>0</v>
      </c>
      <c r="V67" s="17">
        <v>0</v>
      </c>
      <c r="W67" s="16" t="s">
        <v>46</v>
      </c>
      <c r="X67" s="18">
        <v>0</v>
      </c>
      <c r="Y67" s="16" t="s">
        <v>46</v>
      </c>
      <c r="Z67" s="18">
        <v>0</v>
      </c>
      <c r="AA67" s="25"/>
      <c r="AB67" s="18">
        <v>0</v>
      </c>
      <c r="AC67" s="18">
        <v>0</v>
      </c>
      <c r="AD67" s="25"/>
      <c r="AE67" s="17">
        <v>0</v>
      </c>
      <c r="AF67" s="17">
        <v>0</v>
      </c>
      <c r="AG67" s="17">
        <v>0</v>
      </c>
      <c r="AH67" s="23"/>
      <c r="AI67" s="23"/>
      <c r="AJ67" s="24"/>
      <c r="AK67" s="2" t="s">
        <v>61</v>
      </c>
      <c r="AL67" t="s">
        <v>46</v>
      </c>
    </row>
    <row r="68" spans="1:38" x14ac:dyDescent="0.25">
      <c r="A68" s="14">
        <v>60</v>
      </c>
      <c r="B68" s="15" t="s">
        <v>45</v>
      </c>
      <c r="C68" s="14" t="s">
        <v>46</v>
      </c>
      <c r="D68" s="14" t="s">
        <v>146</v>
      </c>
      <c r="E68" s="16">
        <v>43916</v>
      </c>
      <c r="F68" s="16">
        <v>43958</v>
      </c>
      <c r="G68" s="17">
        <v>155000</v>
      </c>
      <c r="H68" s="18">
        <v>0</v>
      </c>
      <c r="I68" s="25"/>
      <c r="J68" s="18">
        <v>155000</v>
      </c>
      <c r="K68" s="18">
        <v>0</v>
      </c>
      <c r="L68" s="18">
        <v>0</v>
      </c>
      <c r="M68" s="18">
        <v>0</v>
      </c>
      <c r="N68" s="18">
        <v>155000</v>
      </c>
      <c r="O68" s="18">
        <v>0</v>
      </c>
      <c r="P68" s="20">
        <v>8657</v>
      </c>
      <c r="Q68" s="17">
        <v>155000</v>
      </c>
      <c r="R68" s="18">
        <v>0</v>
      </c>
      <c r="S68" s="18">
        <v>0</v>
      </c>
      <c r="T68" s="16" t="s">
        <v>46</v>
      </c>
      <c r="U68" s="18">
        <v>0</v>
      </c>
      <c r="V68" s="17">
        <v>0</v>
      </c>
      <c r="W68" s="16" t="s">
        <v>46</v>
      </c>
      <c r="X68" s="18">
        <v>0</v>
      </c>
      <c r="Y68" s="16" t="s">
        <v>46</v>
      </c>
      <c r="Z68" s="18">
        <v>0</v>
      </c>
      <c r="AA68" s="25"/>
      <c r="AB68" s="18">
        <v>0</v>
      </c>
      <c r="AC68" s="18">
        <v>0</v>
      </c>
      <c r="AD68" s="25"/>
      <c r="AE68" s="17">
        <v>0</v>
      </c>
      <c r="AF68" s="17">
        <v>0</v>
      </c>
      <c r="AG68" s="17">
        <v>0</v>
      </c>
      <c r="AH68" s="23"/>
      <c r="AI68" s="23"/>
      <c r="AJ68" s="24"/>
      <c r="AK68" s="2" t="s">
        <v>61</v>
      </c>
      <c r="AL68" t="s">
        <v>46</v>
      </c>
    </row>
    <row r="69" spans="1:38" x14ac:dyDescent="0.25">
      <c r="A69" s="14">
        <v>61</v>
      </c>
      <c r="B69" s="15" t="s">
        <v>45</v>
      </c>
      <c r="C69" s="14" t="s">
        <v>46</v>
      </c>
      <c r="D69" s="14" t="s">
        <v>147</v>
      </c>
      <c r="E69" s="16">
        <v>43928</v>
      </c>
      <c r="F69" s="16">
        <v>43987</v>
      </c>
      <c r="G69" s="17">
        <v>83400</v>
      </c>
      <c r="H69" s="18">
        <v>0</v>
      </c>
      <c r="I69" s="25"/>
      <c r="J69" s="18">
        <v>83400</v>
      </c>
      <c r="K69" s="18">
        <v>0</v>
      </c>
      <c r="L69" s="18">
        <v>0</v>
      </c>
      <c r="M69" s="18">
        <v>0</v>
      </c>
      <c r="N69" s="18">
        <v>83400</v>
      </c>
      <c r="O69" s="18">
        <v>0</v>
      </c>
      <c r="P69" s="20">
        <v>8670</v>
      </c>
      <c r="Q69" s="17">
        <v>83400</v>
      </c>
      <c r="R69" s="18">
        <v>0</v>
      </c>
      <c r="S69" s="18">
        <v>0</v>
      </c>
      <c r="T69" s="16" t="s">
        <v>46</v>
      </c>
      <c r="U69" s="18">
        <v>0</v>
      </c>
      <c r="V69" s="17">
        <v>0</v>
      </c>
      <c r="W69" s="16" t="s">
        <v>46</v>
      </c>
      <c r="X69" s="18">
        <v>0</v>
      </c>
      <c r="Y69" s="16" t="s">
        <v>46</v>
      </c>
      <c r="Z69" s="18">
        <v>0</v>
      </c>
      <c r="AA69" s="25"/>
      <c r="AB69" s="18">
        <v>0</v>
      </c>
      <c r="AC69" s="18">
        <v>0</v>
      </c>
      <c r="AD69" s="25"/>
      <c r="AE69" s="17">
        <v>0</v>
      </c>
      <c r="AF69" s="17">
        <v>0</v>
      </c>
      <c r="AG69" s="17">
        <v>0</v>
      </c>
      <c r="AH69" s="23"/>
      <c r="AI69" s="23"/>
      <c r="AJ69" s="24"/>
      <c r="AK69" s="2" t="s">
        <v>61</v>
      </c>
      <c r="AL69" t="s">
        <v>46</v>
      </c>
    </row>
    <row r="70" spans="1:38" x14ac:dyDescent="0.25">
      <c r="A70" s="14">
        <v>62</v>
      </c>
      <c r="B70" s="15" t="s">
        <v>45</v>
      </c>
      <c r="C70" s="14" t="s">
        <v>46</v>
      </c>
      <c r="D70" s="14" t="s">
        <v>148</v>
      </c>
      <c r="E70" s="16">
        <v>43949</v>
      </c>
      <c r="F70" s="16">
        <v>43987</v>
      </c>
      <c r="G70" s="17">
        <v>417599</v>
      </c>
      <c r="H70" s="18">
        <v>0</v>
      </c>
      <c r="I70" s="25"/>
      <c r="J70" s="18">
        <v>417599</v>
      </c>
      <c r="K70" s="18">
        <v>0</v>
      </c>
      <c r="L70" s="18">
        <v>0</v>
      </c>
      <c r="M70" s="18">
        <v>0</v>
      </c>
      <c r="N70" s="18">
        <v>417599</v>
      </c>
      <c r="O70" s="18">
        <v>0</v>
      </c>
      <c r="P70" s="20">
        <v>8678</v>
      </c>
      <c r="Q70" s="17">
        <v>417599</v>
      </c>
      <c r="R70" s="18">
        <v>0</v>
      </c>
      <c r="S70" s="18">
        <v>0</v>
      </c>
      <c r="T70" s="16" t="s">
        <v>46</v>
      </c>
      <c r="U70" s="18">
        <v>0</v>
      </c>
      <c r="V70" s="17">
        <v>0</v>
      </c>
      <c r="W70" s="16" t="s">
        <v>46</v>
      </c>
      <c r="X70" s="18">
        <v>0</v>
      </c>
      <c r="Y70" s="16" t="s">
        <v>46</v>
      </c>
      <c r="Z70" s="18">
        <v>0</v>
      </c>
      <c r="AA70" s="25"/>
      <c r="AB70" s="18">
        <v>0</v>
      </c>
      <c r="AC70" s="18">
        <v>0</v>
      </c>
      <c r="AD70" s="25"/>
      <c r="AE70" s="17">
        <v>0</v>
      </c>
      <c r="AF70" s="17">
        <v>0</v>
      </c>
      <c r="AG70" s="17">
        <v>0</v>
      </c>
      <c r="AH70" s="23"/>
      <c r="AI70" s="23"/>
      <c r="AJ70" s="24"/>
      <c r="AK70" s="2" t="s">
        <v>61</v>
      </c>
      <c r="AL70" t="s">
        <v>46</v>
      </c>
    </row>
    <row r="71" spans="1:38" x14ac:dyDescent="0.25">
      <c r="A71" s="14">
        <v>63</v>
      </c>
      <c r="B71" s="15" t="s">
        <v>45</v>
      </c>
      <c r="C71" s="14" t="s">
        <v>46</v>
      </c>
      <c r="D71" s="14" t="s">
        <v>149</v>
      </c>
      <c r="E71" s="16">
        <v>43950</v>
      </c>
      <c r="F71" s="16">
        <v>43987</v>
      </c>
      <c r="G71" s="17">
        <v>37800</v>
      </c>
      <c r="H71" s="18">
        <v>0</v>
      </c>
      <c r="I71" s="25"/>
      <c r="J71" s="18">
        <v>37800</v>
      </c>
      <c r="K71" s="18">
        <v>0</v>
      </c>
      <c r="L71" s="18">
        <v>0</v>
      </c>
      <c r="M71" s="18">
        <v>0</v>
      </c>
      <c r="N71" s="18">
        <v>37800</v>
      </c>
      <c r="O71" s="18">
        <v>0</v>
      </c>
      <c r="P71" s="20">
        <v>8697</v>
      </c>
      <c r="Q71" s="17">
        <v>37800</v>
      </c>
      <c r="R71" s="18">
        <v>0</v>
      </c>
      <c r="S71" s="18">
        <v>0</v>
      </c>
      <c r="T71" s="16" t="s">
        <v>46</v>
      </c>
      <c r="U71" s="18">
        <v>0</v>
      </c>
      <c r="V71" s="17">
        <v>0</v>
      </c>
      <c r="W71" s="16" t="s">
        <v>46</v>
      </c>
      <c r="X71" s="18">
        <v>0</v>
      </c>
      <c r="Y71" s="16" t="s">
        <v>46</v>
      </c>
      <c r="Z71" s="18">
        <v>0</v>
      </c>
      <c r="AA71" s="25"/>
      <c r="AB71" s="18">
        <v>0</v>
      </c>
      <c r="AC71" s="18">
        <v>0</v>
      </c>
      <c r="AD71" s="25"/>
      <c r="AE71" s="17">
        <v>0</v>
      </c>
      <c r="AF71" s="17">
        <v>0</v>
      </c>
      <c r="AG71" s="17">
        <v>0</v>
      </c>
      <c r="AH71" s="23"/>
      <c r="AI71" s="23"/>
      <c r="AJ71" s="24"/>
      <c r="AK71" s="2" t="s">
        <v>61</v>
      </c>
      <c r="AL71" t="s">
        <v>46</v>
      </c>
    </row>
    <row r="72" spans="1:38" x14ac:dyDescent="0.25">
      <c r="A72" s="14">
        <v>64</v>
      </c>
      <c r="B72" s="15" t="s">
        <v>45</v>
      </c>
      <c r="C72" s="14" t="s">
        <v>46</v>
      </c>
      <c r="D72" s="14" t="s">
        <v>150</v>
      </c>
      <c r="E72" s="16">
        <v>43969</v>
      </c>
      <c r="F72" s="16">
        <v>43992</v>
      </c>
      <c r="G72" s="17">
        <v>317200</v>
      </c>
      <c r="H72" s="18">
        <v>0</v>
      </c>
      <c r="I72" s="25"/>
      <c r="J72" s="18">
        <v>317200</v>
      </c>
      <c r="K72" s="18">
        <v>0</v>
      </c>
      <c r="L72" s="18">
        <v>0</v>
      </c>
      <c r="M72" s="18">
        <v>0</v>
      </c>
      <c r="N72" s="18">
        <v>317200</v>
      </c>
      <c r="O72" s="18">
        <v>0</v>
      </c>
      <c r="P72" s="20">
        <v>8720</v>
      </c>
      <c r="Q72" s="17">
        <v>317200</v>
      </c>
      <c r="R72" s="18">
        <v>0</v>
      </c>
      <c r="S72" s="18">
        <v>0</v>
      </c>
      <c r="T72" s="16" t="s">
        <v>46</v>
      </c>
      <c r="U72" s="18">
        <v>0</v>
      </c>
      <c r="V72" s="17">
        <v>0</v>
      </c>
      <c r="W72" s="16" t="s">
        <v>46</v>
      </c>
      <c r="X72" s="18">
        <v>0</v>
      </c>
      <c r="Y72" s="16" t="s">
        <v>46</v>
      </c>
      <c r="Z72" s="18">
        <v>0</v>
      </c>
      <c r="AA72" s="25"/>
      <c r="AB72" s="18">
        <v>0</v>
      </c>
      <c r="AC72" s="18">
        <v>0</v>
      </c>
      <c r="AD72" s="25"/>
      <c r="AE72" s="17">
        <v>0</v>
      </c>
      <c r="AF72" s="17">
        <v>0</v>
      </c>
      <c r="AG72" s="17">
        <v>0</v>
      </c>
      <c r="AH72" s="23"/>
      <c r="AI72" s="23"/>
      <c r="AJ72" s="24"/>
      <c r="AK72" s="2" t="s">
        <v>61</v>
      </c>
      <c r="AL72" t="s">
        <v>46</v>
      </c>
    </row>
    <row r="73" spans="1:38" x14ac:dyDescent="0.25">
      <c r="A73" s="14">
        <v>65</v>
      </c>
      <c r="B73" s="15" t="s">
        <v>45</v>
      </c>
      <c r="C73" s="14" t="s">
        <v>46</v>
      </c>
      <c r="D73" s="14" t="s">
        <v>151</v>
      </c>
      <c r="E73" s="16">
        <v>43969</v>
      </c>
      <c r="F73" s="16">
        <v>43992</v>
      </c>
      <c r="G73" s="17">
        <v>299100</v>
      </c>
      <c r="H73" s="18">
        <v>0</v>
      </c>
      <c r="I73" s="25"/>
      <c r="J73" s="18">
        <v>299100</v>
      </c>
      <c r="K73" s="18">
        <v>0</v>
      </c>
      <c r="L73" s="18">
        <v>0</v>
      </c>
      <c r="M73" s="18">
        <v>0</v>
      </c>
      <c r="N73" s="18">
        <v>299100</v>
      </c>
      <c r="O73" s="18">
        <v>0</v>
      </c>
      <c r="P73" s="20">
        <v>8725</v>
      </c>
      <c r="Q73" s="17">
        <v>299100</v>
      </c>
      <c r="R73" s="18">
        <v>0</v>
      </c>
      <c r="S73" s="18">
        <v>0</v>
      </c>
      <c r="T73" s="16" t="s">
        <v>46</v>
      </c>
      <c r="U73" s="18">
        <v>0</v>
      </c>
      <c r="V73" s="17">
        <v>0</v>
      </c>
      <c r="W73" s="16" t="s">
        <v>46</v>
      </c>
      <c r="X73" s="18">
        <v>0</v>
      </c>
      <c r="Y73" s="16" t="s">
        <v>46</v>
      </c>
      <c r="Z73" s="18">
        <v>0</v>
      </c>
      <c r="AA73" s="25"/>
      <c r="AB73" s="18">
        <v>0</v>
      </c>
      <c r="AC73" s="18">
        <v>0</v>
      </c>
      <c r="AD73" s="25"/>
      <c r="AE73" s="17">
        <v>0</v>
      </c>
      <c r="AF73" s="17">
        <v>0</v>
      </c>
      <c r="AG73" s="17">
        <v>0</v>
      </c>
      <c r="AH73" s="23"/>
      <c r="AI73" s="23"/>
      <c r="AJ73" s="24"/>
      <c r="AK73" s="2" t="s">
        <v>61</v>
      </c>
      <c r="AL73" t="s">
        <v>46</v>
      </c>
    </row>
    <row r="74" spans="1:38" x14ac:dyDescent="0.25">
      <c r="A74" s="14">
        <v>66</v>
      </c>
      <c r="B74" s="15" t="s">
        <v>45</v>
      </c>
      <c r="C74" s="14" t="s">
        <v>46</v>
      </c>
      <c r="D74" s="14" t="s">
        <v>152</v>
      </c>
      <c r="E74" s="16">
        <v>43987</v>
      </c>
      <c r="F74" s="16">
        <v>43992</v>
      </c>
      <c r="G74" s="17">
        <v>173966</v>
      </c>
      <c r="H74" s="18">
        <v>0</v>
      </c>
      <c r="I74" s="25"/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173966</v>
      </c>
      <c r="P74" s="20" t="s">
        <v>46</v>
      </c>
      <c r="Q74" s="17">
        <v>0</v>
      </c>
      <c r="R74" s="18">
        <v>0</v>
      </c>
      <c r="S74" s="18">
        <v>0</v>
      </c>
      <c r="T74" s="16" t="s">
        <v>46</v>
      </c>
      <c r="U74" s="18">
        <v>0</v>
      </c>
      <c r="V74" s="17">
        <v>0</v>
      </c>
      <c r="W74" s="16" t="s">
        <v>46</v>
      </c>
      <c r="X74" s="18">
        <v>0</v>
      </c>
      <c r="Y74" s="16" t="s">
        <v>46</v>
      </c>
      <c r="Z74" s="18">
        <v>0</v>
      </c>
      <c r="AA74" s="25"/>
      <c r="AB74" s="18">
        <v>0</v>
      </c>
      <c r="AC74" s="18">
        <v>0</v>
      </c>
      <c r="AD74" s="25"/>
      <c r="AE74" s="17">
        <v>0</v>
      </c>
      <c r="AF74" s="17">
        <v>0</v>
      </c>
      <c r="AG74" s="17">
        <v>0</v>
      </c>
      <c r="AH74" s="23"/>
      <c r="AI74" s="23"/>
      <c r="AJ74" s="24"/>
      <c r="AK74" s="2" t="s">
        <v>48</v>
      </c>
      <c r="AL74" t="e">
        <v>#N/A</v>
      </c>
    </row>
    <row r="75" spans="1:38" x14ac:dyDescent="0.25">
      <c r="A75" s="14">
        <v>67</v>
      </c>
      <c r="B75" s="15" t="s">
        <v>45</v>
      </c>
      <c r="C75" s="14" t="s">
        <v>46</v>
      </c>
      <c r="D75" s="14" t="s">
        <v>153</v>
      </c>
      <c r="E75" s="16">
        <v>43461</v>
      </c>
      <c r="F75" s="16">
        <v>43474</v>
      </c>
      <c r="G75" s="17">
        <v>73000</v>
      </c>
      <c r="H75" s="18">
        <v>0</v>
      </c>
      <c r="I75" s="25"/>
      <c r="J75" s="18">
        <v>73000</v>
      </c>
      <c r="K75" s="18">
        <v>0</v>
      </c>
      <c r="L75" s="18">
        <v>0</v>
      </c>
      <c r="M75" s="18">
        <v>0</v>
      </c>
      <c r="N75" s="18">
        <v>73000</v>
      </c>
      <c r="O75" s="18">
        <v>0</v>
      </c>
      <c r="P75" s="20">
        <v>7185</v>
      </c>
      <c r="Q75" s="17">
        <v>73000</v>
      </c>
      <c r="R75" s="18">
        <v>0</v>
      </c>
      <c r="S75" s="18">
        <v>0</v>
      </c>
      <c r="T75" s="16" t="s">
        <v>46</v>
      </c>
      <c r="U75" s="18">
        <v>0</v>
      </c>
      <c r="V75" s="17" t="s">
        <v>154</v>
      </c>
      <c r="W75" s="16">
        <v>43494</v>
      </c>
      <c r="X75" s="18">
        <v>37011</v>
      </c>
      <c r="Y75" s="16">
        <v>0</v>
      </c>
      <c r="Z75" s="18">
        <v>0</v>
      </c>
      <c r="AA75" s="25"/>
      <c r="AB75" s="18">
        <v>37011</v>
      </c>
      <c r="AC75" s="18">
        <v>0</v>
      </c>
      <c r="AD75" s="25"/>
      <c r="AE75" s="17">
        <v>0</v>
      </c>
      <c r="AF75" s="17">
        <v>0</v>
      </c>
      <c r="AG75" s="17">
        <v>0</v>
      </c>
      <c r="AH75" s="23"/>
      <c r="AI75" s="23"/>
      <c r="AJ75" s="24"/>
      <c r="AK75" s="2" t="s">
        <v>61</v>
      </c>
      <c r="AL75" t="s">
        <v>46</v>
      </c>
    </row>
    <row r="76" spans="1:38" x14ac:dyDescent="0.25">
      <c r="A76" s="14">
        <v>68</v>
      </c>
      <c r="B76" s="15" t="s">
        <v>45</v>
      </c>
      <c r="C76" s="14" t="s">
        <v>46</v>
      </c>
      <c r="D76" s="14" t="s">
        <v>155</v>
      </c>
      <c r="E76" s="16">
        <v>43461</v>
      </c>
      <c r="F76" s="16">
        <v>43474</v>
      </c>
      <c r="G76" s="17">
        <v>70800</v>
      </c>
      <c r="H76" s="18">
        <v>0</v>
      </c>
      <c r="I76" s="25"/>
      <c r="J76" s="18">
        <v>70800</v>
      </c>
      <c r="K76" s="18">
        <v>0</v>
      </c>
      <c r="L76" s="18">
        <v>0</v>
      </c>
      <c r="M76" s="18">
        <v>0</v>
      </c>
      <c r="N76" s="18">
        <v>70800</v>
      </c>
      <c r="O76" s="18">
        <v>0</v>
      </c>
      <c r="P76" s="20">
        <v>7210</v>
      </c>
      <c r="Q76" s="17">
        <v>70800</v>
      </c>
      <c r="R76" s="18">
        <v>0</v>
      </c>
      <c r="S76" s="18">
        <v>0</v>
      </c>
      <c r="T76" s="16" t="s">
        <v>46</v>
      </c>
      <c r="U76" s="18">
        <v>0</v>
      </c>
      <c r="V76" s="17" t="s">
        <v>156</v>
      </c>
      <c r="W76" s="16">
        <v>43494</v>
      </c>
      <c r="X76" s="18">
        <v>37011</v>
      </c>
      <c r="Y76" s="16">
        <v>0</v>
      </c>
      <c r="Z76" s="18">
        <v>0</v>
      </c>
      <c r="AA76" s="25"/>
      <c r="AB76" s="18">
        <v>37011</v>
      </c>
      <c r="AC76" s="18">
        <v>0</v>
      </c>
      <c r="AD76" s="25"/>
      <c r="AE76" s="17">
        <v>0</v>
      </c>
      <c r="AF76" s="17">
        <v>0</v>
      </c>
      <c r="AG76" s="17">
        <v>0</v>
      </c>
      <c r="AH76" s="23"/>
      <c r="AI76" s="23"/>
      <c r="AJ76" s="24"/>
      <c r="AK76" s="2" t="s">
        <v>61</v>
      </c>
      <c r="AL76" t="s">
        <v>46</v>
      </c>
    </row>
    <row r="77" spans="1:38" x14ac:dyDescent="0.25">
      <c r="A77" s="14">
        <v>69</v>
      </c>
      <c r="B77" s="15" t="s">
        <v>45</v>
      </c>
      <c r="C77" s="14" t="s">
        <v>46</v>
      </c>
      <c r="D77" s="14" t="s">
        <v>157</v>
      </c>
      <c r="E77" s="16">
        <v>43817</v>
      </c>
      <c r="F77" s="16">
        <v>43880</v>
      </c>
      <c r="G77" s="17">
        <v>56900</v>
      </c>
      <c r="H77" s="18">
        <v>0</v>
      </c>
      <c r="I77" s="25"/>
      <c r="J77" s="18">
        <v>56900</v>
      </c>
      <c r="K77" s="18">
        <v>0</v>
      </c>
      <c r="L77" s="18">
        <v>0</v>
      </c>
      <c r="M77" s="18">
        <v>0</v>
      </c>
      <c r="N77" s="18">
        <v>56900</v>
      </c>
      <c r="O77" s="18">
        <v>0</v>
      </c>
      <c r="P77" s="20">
        <v>8347</v>
      </c>
      <c r="Q77" s="17">
        <v>56900</v>
      </c>
      <c r="R77" s="18">
        <v>0</v>
      </c>
      <c r="S77" s="18">
        <v>0</v>
      </c>
      <c r="T77" s="16" t="s">
        <v>46</v>
      </c>
      <c r="U77" s="18">
        <v>0</v>
      </c>
      <c r="V77" s="17">
        <v>0</v>
      </c>
      <c r="W77" s="16" t="s">
        <v>46</v>
      </c>
      <c r="X77" s="18">
        <v>0</v>
      </c>
      <c r="Y77" s="16" t="s">
        <v>46</v>
      </c>
      <c r="Z77" s="18">
        <v>0</v>
      </c>
      <c r="AA77" s="25"/>
      <c r="AB77" s="18">
        <v>0</v>
      </c>
      <c r="AC77" s="18">
        <v>0</v>
      </c>
      <c r="AD77" s="25"/>
      <c r="AE77" s="17">
        <v>0</v>
      </c>
      <c r="AF77" s="17">
        <v>0</v>
      </c>
      <c r="AG77" s="17">
        <v>0</v>
      </c>
      <c r="AH77" s="23"/>
      <c r="AI77" s="23"/>
      <c r="AJ77" s="24"/>
      <c r="AK77" s="2" t="s">
        <v>61</v>
      </c>
      <c r="AL77" t="s">
        <v>46</v>
      </c>
    </row>
    <row r="78" spans="1:38" x14ac:dyDescent="0.25">
      <c r="A78" s="14">
        <v>70</v>
      </c>
      <c r="B78" s="15" t="s">
        <v>45</v>
      </c>
      <c r="C78" s="14" t="s">
        <v>46</v>
      </c>
      <c r="D78" s="14" t="s">
        <v>158</v>
      </c>
      <c r="E78" s="16">
        <v>43860</v>
      </c>
      <c r="F78" s="16">
        <v>43896</v>
      </c>
      <c r="G78" s="17">
        <v>63200</v>
      </c>
      <c r="H78" s="18">
        <v>0</v>
      </c>
      <c r="I78" s="25"/>
      <c r="J78" s="18">
        <v>63200</v>
      </c>
      <c r="K78" s="18">
        <v>0</v>
      </c>
      <c r="L78" s="18">
        <v>0</v>
      </c>
      <c r="M78" s="18">
        <v>0</v>
      </c>
      <c r="N78" s="18">
        <v>63200</v>
      </c>
      <c r="O78" s="18">
        <v>0</v>
      </c>
      <c r="P78" s="20">
        <v>8427</v>
      </c>
      <c r="Q78" s="17">
        <v>63200</v>
      </c>
      <c r="R78" s="18">
        <v>0</v>
      </c>
      <c r="S78" s="18">
        <v>0</v>
      </c>
      <c r="T78" s="16" t="s">
        <v>46</v>
      </c>
      <c r="U78" s="18">
        <v>0</v>
      </c>
      <c r="V78" s="17">
        <v>0</v>
      </c>
      <c r="W78" s="16" t="s">
        <v>46</v>
      </c>
      <c r="X78" s="18">
        <v>0</v>
      </c>
      <c r="Y78" s="16" t="s">
        <v>46</v>
      </c>
      <c r="Z78" s="18">
        <v>0</v>
      </c>
      <c r="AA78" s="25"/>
      <c r="AB78" s="18">
        <v>0</v>
      </c>
      <c r="AC78" s="18">
        <v>0</v>
      </c>
      <c r="AD78" s="25"/>
      <c r="AE78" s="17">
        <v>0</v>
      </c>
      <c r="AF78" s="17">
        <v>0</v>
      </c>
      <c r="AG78" s="17">
        <v>0</v>
      </c>
      <c r="AH78" s="23"/>
      <c r="AI78" s="23"/>
      <c r="AJ78" s="24"/>
      <c r="AK78" s="2" t="s">
        <v>61</v>
      </c>
      <c r="AL78" t="s">
        <v>46</v>
      </c>
    </row>
    <row r="79" spans="1:38" x14ac:dyDescent="0.25">
      <c r="A79" s="14">
        <v>71</v>
      </c>
      <c r="B79" s="15" t="s">
        <v>45</v>
      </c>
      <c r="C79" s="14" t="s">
        <v>46</v>
      </c>
      <c r="D79" s="14" t="s">
        <v>159</v>
      </c>
      <c r="E79" s="16">
        <v>43928</v>
      </c>
      <c r="F79" s="16">
        <v>44017</v>
      </c>
      <c r="G79" s="17">
        <v>132700</v>
      </c>
      <c r="H79" s="18">
        <v>0</v>
      </c>
      <c r="I79" s="25"/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132700</v>
      </c>
      <c r="P79" s="20" t="s">
        <v>46</v>
      </c>
      <c r="Q79" s="17">
        <v>0</v>
      </c>
      <c r="R79" s="18">
        <v>0</v>
      </c>
      <c r="S79" s="18">
        <v>0</v>
      </c>
      <c r="T79" s="16" t="s">
        <v>46</v>
      </c>
      <c r="U79" s="18">
        <v>0</v>
      </c>
      <c r="V79" s="17">
        <v>0</v>
      </c>
      <c r="W79" s="16" t="s">
        <v>46</v>
      </c>
      <c r="X79" s="18">
        <v>0</v>
      </c>
      <c r="Y79" s="16" t="s">
        <v>46</v>
      </c>
      <c r="Z79" s="18">
        <v>0</v>
      </c>
      <c r="AA79" s="25"/>
      <c r="AB79" s="18">
        <v>0</v>
      </c>
      <c r="AC79" s="18">
        <v>0</v>
      </c>
      <c r="AD79" s="25"/>
      <c r="AE79" s="17">
        <v>0</v>
      </c>
      <c r="AF79" s="17">
        <v>0</v>
      </c>
      <c r="AG79" s="17">
        <v>0</v>
      </c>
      <c r="AH79" s="23"/>
      <c r="AI79" s="23"/>
      <c r="AJ79" s="24"/>
      <c r="AK79" s="2" t="s">
        <v>48</v>
      </c>
      <c r="AL79" t="e">
        <v>#N/A</v>
      </c>
    </row>
    <row r="80" spans="1:38" x14ac:dyDescent="0.25">
      <c r="A80" s="14">
        <v>72</v>
      </c>
      <c r="B80" s="15" t="s">
        <v>45</v>
      </c>
      <c r="C80" s="14" t="s">
        <v>46</v>
      </c>
      <c r="D80" s="14" t="s">
        <v>160</v>
      </c>
      <c r="E80" s="16">
        <v>43950</v>
      </c>
      <c r="F80" s="16">
        <v>44017</v>
      </c>
      <c r="G80" s="17">
        <v>77900</v>
      </c>
      <c r="H80" s="18">
        <v>0</v>
      </c>
      <c r="I80" s="25"/>
      <c r="J80" s="18">
        <v>77900</v>
      </c>
      <c r="K80" s="18">
        <v>0</v>
      </c>
      <c r="L80" s="18">
        <v>0</v>
      </c>
      <c r="M80" s="18">
        <v>0</v>
      </c>
      <c r="N80" s="18">
        <v>77900</v>
      </c>
      <c r="O80" s="18">
        <v>0</v>
      </c>
      <c r="P80" s="20">
        <v>8695</v>
      </c>
      <c r="Q80" s="17">
        <v>77900</v>
      </c>
      <c r="R80" s="18">
        <v>0</v>
      </c>
      <c r="S80" s="18">
        <v>0</v>
      </c>
      <c r="T80" s="16" t="s">
        <v>46</v>
      </c>
      <c r="U80" s="18">
        <v>0</v>
      </c>
      <c r="V80" s="17">
        <v>0</v>
      </c>
      <c r="W80" s="16" t="s">
        <v>46</v>
      </c>
      <c r="X80" s="18">
        <v>0</v>
      </c>
      <c r="Y80" s="16" t="s">
        <v>46</v>
      </c>
      <c r="Z80" s="18">
        <v>0</v>
      </c>
      <c r="AA80" s="25"/>
      <c r="AB80" s="18">
        <v>0</v>
      </c>
      <c r="AC80" s="18">
        <v>0</v>
      </c>
      <c r="AD80" s="25"/>
      <c r="AE80" s="17">
        <v>0</v>
      </c>
      <c r="AF80" s="17">
        <v>0</v>
      </c>
      <c r="AG80" s="17">
        <v>0</v>
      </c>
      <c r="AH80" s="23"/>
      <c r="AI80" s="23"/>
      <c r="AJ80" s="24"/>
      <c r="AK80" s="2" t="s">
        <v>61</v>
      </c>
      <c r="AL80" t="s">
        <v>46</v>
      </c>
    </row>
    <row r="81" spans="5:33" x14ac:dyDescent="0.25">
      <c r="E81" s="2"/>
      <c r="F81" s="26"/>
      <c r="G81" s="27">
        <v>12246158</v>
      </c>
      <c r="H81" s="2">
        <v>0</v>
      </c>
      <c r="J81" s="2">
        <v>9912406</v>
      </c>
      <c r="K81" s="2">
        <v>732229</v>
      </c>
      <c r="L81" s="2">
        <v>0</v>
      </c>
      <c r="M81" s="2">
        <v>0</v>
      </c>
      <c r="N81" s="27">
        <v>10644635</v>
      </c>
      <c r="O81" s="2"/>
      <c r="P81" s="28">
        <v>726366</v>
      </c>
      <c r="Q81" s="2">
        <v>11519792</v>
      </c>
      <c r="R81" s="2">
        <v>0</v>
      </c>
      <c r="S81" s="2">
        <v>0</v>
      </c>
      <c r="T81" s="26">
        <v>-875157</v>
      </c>
      <c r="U81" s="2">
        <v>0</v>
      </c>
      <c r="V81" s="2"/>
      <c r="W81" s="2"/>
      <c r="X81" s="2">
        <v>2528115</v>
      </c>
      <c r="Z81" s="31">
        <f>SUM(Z9:Z80)</f>
        <v>449666</v>
      </c>
      <c r="AB81" s="31">
        <f>SUM(AB9:AB80)</f>
        <v>1652958</v>
      </c>
      <c r="AC81" s="31">
        <f>SUM(AC9:AC80)</f>
        <v>425491</v>
      </c>
      <c r="AD81" s="2">
        <v>0</v>
      </c>
      <c r="AE81" s="2">
        <v>0</v>
      </c>
      <c r="AF81" s="2">
        <v>0</v>
      </c>
      <c r="AG81" s="29">
        <f>SUM(AG9:AG80)</f>
        <v>0</v>
      </c>
    </row>
    <row r="82" spans="5:33" x14ac:dyDescent="0.25">
      <c r="N82" s="30"/>
      <c r="Q82" s="2"/>
      <c r="AG82" t="s">
        <v>44</v>
      </c>
    </row>
    <row r="83" spans="5:33" x14ac:dyDescent="0.25"/>
    <row r="84" spans="5:33" x14ac:dyDescent="0.25"/>
    <row r="85" spans="5:33" x14ac:dyDescent="0.25"/>
    <row r="86" spans="5:33" x14ac:dyDescent="0.25"/>
    <row r="87" spans="5:33" x14ac:dyDescent="0.25"/>
    <row r="88" spans="5:33" x14ac:dyDescent="0.25"/>
    <row r="89" spans="5:33" x14ac:dyDescent="0.25"/>
    <row r="90" spans="5:33" x14ac:dyDescent="0.25"/>
    <row r="91" spans="5:33" x14ac:dyDescent="0.25"/>
    <row r="92" spans="5:33" x14ac:dyDescent="0.25"/>
    <row r="93" spans="5:33" x14ac:dyDescent="0.25"/>
    <row r="94" spans="5:33" x14ac:dyDescent="0.25"/>
    <row r="95" spans="5:33" x14ac:dyDescent="0.25"/>
    <row r="96" spans="5:33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  <row r="4033" customFormat="1" x14ac:dyDescent="0.25"/>
    <row r="4034" customFormat="1" x14ac:dyDescent="0.25"/>
    <row r="4035" customFormat="1" x14ac:dyDescent="0.25"/>
    <row r="4036" customFormat="1" x14ac:dyDescent="0.25"/>
    <row r="4037" customFormat="1" x14ac:dyDescent="0.25"/>
    <row r="4038" customFormat="1" x14ac:dyDescent="0.25"/>
    <row r="4039" customFormat="1" x14ac:dyDescent="0.25"/>
    <row r="4040" customFormat="1" x14ac:dyDescent="0.25"/>
    <row r="4041" customFormat="1" x14ac:dyDescent="0.25"/>
    <row r="4042" customFormat="1" x14ac:dyDescent="0.25"/>
    <row r="4043" customFormat="1" x14ac:dyDescent="0.25"/>
    <row r="4044" customFormat="1" x14ac:dyDescent="0.25"/>
    <row r="4045" customFormat="1" x14ac:dyDescent="0.25"/>
    <row r="4046" customFormat="1" x14ac:dyDescent="0.25"/>
    <row r="4047" customFormat="1" x14ac:dyDescent="0.25"/>
    <row r="4048" customFormat="1" x14ac:dyDescent="0.25"/>
    <row r="4049" customFormat="1" x14ac:dyDescent="0.25"/>
    <row r="4050" customFormat="1" x14ac:dyDescent="0.25"/>
    <row r="4051" customFormat="1" x14ac:dyDescent="0.25"/>
    <row r="4052" customFormat="1" x14ac:dyDescent="0.25"/>
    <row r="4053" customFormat="1" x14ac:dyDescent="0.25"/>
    <row r="4054" customFormat="1" x14ac:dyDescent="0.25"/>
    <row r="4055" customFormat="1" x14ac:dyDescent="0.25"/>
    <row r="4056" customFormat="1" x14ac:dyDescent="0.25"/>
    <row r="4057" customFormat="1" x14ac:dyDescent="0.25"/>
    <row r="4058" customFormat="1" x14ac:dyDescent="0.25"/>
    <row r="4059" customFormat="1" x14ac:dyDescent="0.25"/>
    <row r="4060" customFormat="1" x14ac:dyDescent="0.25"/>
    <row r="4061" customFormat="1" x14ac:dyDescent="0.25"/>
    <row r="4062" customFormat="1" x14ac:dyDescent="0.25"/>
    <row r="4063" customFormat="1" x14ac:dyDescent="0.25"/>
    <row r="4064" customFormat="1" x14ac:dyDescent="0.25"/>
    <row r="4065" customFormat="1" x14ac:dyDescent="0.25"/>
    <row r="4066" customFormat="1" x14ac:dyDescent="0.25"/>
    <row r="4067" customFormat="1" x14ac:dyDescent="0.25"/>
    <row r="4068" customFormat="1" x14ac:dyDescent="0.25"/>
    <row r="4069" customFormat="1" x14ac:dyDescent="0.25"/>
    <row r="4070" customFormat="1" x14ac:dyDescent="0.25"/>
    <row r="4071" customFormat="1" x14ac:dyDescent="0.25"/>
    <row r="4072" customFormat="1" x14ac:dyDescent="0.25"/>
    <row r="4073" customFormat="1" x14ac:dyDescent="0.25"/>
    <row r="4074" customFormat="1" x14ac:dyDescent="0.25"/>
    <row r="4075" customFormat="1" x14ac:dyDescent="0.25"/>
    <row r="4076" customFormat="1" x14ac:dyDescent="0.25"/>
    <row r="4077" customFormat="1" x14ac:dyDescent="0.25"/>
    <row r="4078" customFormat="1" x14ac:dyDescent="0.25"/>
    <row r="4079" customFormat="1" x14ac:dyDescent="0.25"/>
    <row r="4080" customFormat="1" x14ac:dyDescent="0.25"/>
    <row r="4081" customFormat="1" x14ac:dyDescent="0.25"/>
    <row r="4082" customFormat="1" x14ac:dyDescent="0.25"/>
    <row r="4083" customFormat="1" x14ac:dyDescent="0.25"/>
    <row r="4084" customFormat="1" x14ac:dyDescent="0.25"/>
    <row r="4085" customFormat="1" x14ac:dyDescent="0.25"/>
    <row r="4086" customFormat="1" x14ac:dyDescent="0.25"/>
    <row r="4087" customFormat="1" x14ac:dyDescent="0.25"/>
    <row r="4088" customFormat="1" x14ac:dyDescent="0.25"/>
    <row r="4089" customFormat="1" x14ac:dyDescent="0.25"/>
    <row r="4090" customFormat="1" x14ac:dyDescent="0.25"/>
    <row r="4091" customFormat="1" x14ac:dyDescent="0.25"/>
    <row r="4092" customFormat="1" x14ac:dyDescent="0.25"/>
    <row r="4093" customFormat="1" x14ac:dyDescent="0.25"/>
    <row r="4094" customFormat="1" x14ac:dyDescent="0.25"/>
    <row r="4095" customFormat="1" x14ac:dyDescent="0.25"/>
    <row r="4096" customFormat="1" x14ac:dyDescent="0.25"/>
    <row r="4097" customFormat="1" x14ac:dyDescent="0.25"/>
    <row r="4098" customFormat="1" x14ac:dyDescent="0.25"/>
    <row r="4099" customFormat="1" x14ac:dyDescent="0.25"/>
    <row r="4100" customFormat="1" x14ac:dyDescent="0.25"/>
    <row r="4101" customFormat="1" x14ac:dyDescent="0.25"/>
    <row r="4102" customFormat="1" x14ac:dyDescent="0.25"/>
    <row r="4103" customFormat="1" x14ac:dyDescent="0.25"/>
    <row r="4104" customFormat="1" x14ac:dyDescent="0.25"/>
    <row r="4105" customFormat="1" x14ac:dyDescent="0.25"/>
    <row r="4106" customFormat="1" x14ac:dyDescent="0.25"/>
    <row r="4107" customFormat="1" x14ac:dyDescent="0.25"/>
    <row r="4108" customFormat="1" x14ac:dyDescent="0.25"/>
    <row r="4109" customFormat="1" x14ac:dyDescent="0.25"/>
    <row r="4110" customFormat="1" x14ac:dyDescent="0.25"/>
    <row r="4111" customFormat="1" x14ac:dyDescent="0.25"/>
    <row r="4112" customFormat="1" x14ac:dyDescent="0.25"/>
    <row r="4113" customFormat="1" x14ac:dyDescent="0.25"/>
    <row r="4114" customFormat="1" x14ac:dyDescent="0.25"/>
    <row r="4115" customFormat="1" x14ac:dyDescent="0.25"/>
    <row r="4116" customFormat="1" x14ac:dyDescent="0.25"/>
    <row r="4117" customFormat="1" x14ac:dyDescent="0.25"/>
    <row r="4118" customFormat="1" x14ac:dyDescent="0.25"/>
    <row r="4119" customFormat="1" x14ac:dyDescent="0.25"/>
    <row r="4120" customFormat="1" x14ac:dyDescent="0.25"/>
    <row r="4121" customFormat="1" x14ac:dyDescent="0.25"/>
    <row r="4122" customFormat="1" x14ac:dyDescent="0.25"/>
    <row r="4123" customFormat="1" x14ac:dyDescent="0.25"/>
    <row r="4124" customFormat="1" x14ac:dyDescent="0.25"/>
    <row r="4125" customFormat="1" x14ac:dyDescent="0.25"/>
    <row r="4126" customFormat="1" x14ac:dyDescent="0.25"/>
    <row r="4127" customFormat="1" x14ac:dyDescent="0.25"/>
    <row r="4128" customFormat="1" x14ac:dyDescent="0.25"/>
    <row r="4129" customFormat="1" x14ac:dyDescent="0.25"/>
    <row r="4130" customFormat="1" x14ac:dyDescent="0.25"/>
    <row r="4131" customFormat="1" x14ac:dyDescent="0.25"/>
    <row r="4132" customFormat="1" x14ac:dyDescent="0.25"/>
    <row r="4133" customFormat="1" x14ac:dyDescent="0.25"/>
    <row r="4134" customFormat="1" x14ac:dyDescent="0.25"/>
    <row r="4135" customFormat="1" x14ac:dyDescent="0.25"/>
    <row r="4136" customFormat="1" x14ac:dyDescent="0.25"/>
    <row r="4137" customFormat="1" x14ac:dyDescent="0.25"/>
    <row r="4138" customFormat="1" x14ac:dyDescent="0.25"/>
    <row r="4139" customFormat="1" x14ac:dyDescent="0.25"/>
    <row r="4140" customFormat="1" x14ac:dyDescent="0.25"/>
    <row r="4141" customFormat="1" x14ac:dyDescent="0.25"/>
    <row r="4142" customFormat="1" x14ac:dyDescent="0.25"/>
    <row r="4143" customFormat="1" x14ac:dyDescent="0.25"/>
    <row r="4144" customFormat="1" x14ac:dyDescent="0.25"/>
    <row r="4145" customFormat="1" x14ac:dyDescent="0.25"/>
    <row r="4146" customFormat="1" x14ac:dyDescent="0.25"/>
    <row r="4147" customFormat="1" x14ac:dyDescent="0.25"/>
    <row r="4148" customFormat="1" x14ac:dyDescent="0.25"/>
    <row r="4149" customFormat="1" x14ac:dyDescent="0.25"/>
    <row r="4150" customFormat="1" x14ac:dyDescent="0.25"/>
    <row r="4151" customFormat="1" x14ac:dyDescent="0.25"/>
    <row r="4152" customFormat="1" x14ac:dyDescent="0.25"/>
    <row r="4153" customFormat="1" x14ac:dyDescent="0.25"/>
    <row r="4154" customFormat="1" x14ac:dyDescent="0.25"/>
    <row r="4155" customFormat="1" x14ac:dyDescent="0.25"/>
    <row r="4156" customFormat="1" x14ac:dyDescent="0.25"/>
    <row r="4157" customFormat="1" x14ac:dyDescent="0.25"/>
    <row r="4158" customFormat="1" x14ac:dyDescent="0.25"/>
    <row r="4159" customFormat="1" x14ac:dyDescent="0.25"/>
    <row r="4160" customFormat="1" x14ac:dyDescent="0.25"/>
    <row r="4161" customFormat="1" x14ac:dyDescent="0.25"/>
    <row r="4162" customFormat="1" x14ac:dyDescent="0.25"/>
    <row r="4163" customFormat="1" x14ac:dyDescent="0.25"/>
    <row r="4164" customFormat="1" x14ac:dyDescent="0.25"/>
    <row r="4165" customFormat="1" x14ac:dyDescent="0.25"/>
    <row r="4166" customFormat="1" x14ac:dyDescent="0.25"/>
    <row r="4167" customFormat="1" x14ac:dyDescent="0.25"/>
    <row r="4168" customFormat="1" x14ac:dyDescent="0.25"/>
    <row r="4169" customFormat="1" x14ac:dyDescent="0.25"/>
    <row r="4170" customFormat="1" x14ac:dyDescent="0.25"/>
    <row r="4171" customFormat="1" x14ac:dyDescent="0.25"/>
    <row r="4172" customFormat="1" x14ac:dyDescent="0.25"/>
    <row r="4173" customFormat="1" x14ac:dyDescent="0.25"/>
    <row r="4174" customFormat="1" x14ac:dyDescent="0.25"/>
    <row r="4175" customFormat="1" x14ac:dyDescent="0.25"/>
    <row r="4176" customFormat="1" x14ac:dyDescent="0.25"/>
    <row r="4177" customFormat="1" x14ac:dyDescent="0.25"/>
    <row r="4178" customFormat="1" x14ac:dyDescent="0.25"/>
    <row r="4179" customFormat="1" x14ac:dyDescent="0.25"/>
    <row r="4180" customFormat="1" x14ac:dyDescent="0.25"/>
    <row r="4181" customFormat="1" x14ac:dyDescent="0.25"/>
    <row r="4182" customFormat="1" x14ac:dyDescent="0.25"/>
    <row r="4183" customFormat="1" x14ac:dyDescent="0.25"/>
    <row r="4184" customFormat="1" x14ac:dyDescent="0.25"/>
    <row r="4185" customFormat="1" x14ac:dyDescent="0.25"/>
    <row r="4186" customFormat="1" x14ac:dyDescent="0.25"/>
    <row r="4187" customFormat="1" x14ac:dyDescent="0.25"/>
    <row r="4188" customFormat="1" x14ac:dyDescent="0.25"/>
    <row r="4189" customFormat="1" x14ac:dyDescent="0.25"/>
    <row r="4190" customFormat="1" x14ac:dyDescent="0.25"/>
    <row r="4191" customFormat="1" x14ac:dyDescent="0.25"/>
    <row r="4192" customFormat="1" x14ac:dyDescent="0.25"/>
    <row r="4193" customFormat="1" x14ac:dyDescent="0.25"/>
    <row r="4194" customFormat="1" x14ac:dyDescent="0.25"/>
    <row r="4195" customFormat="1" x14ac:dyDescent="0.25"/>
    <row r="4196" customFormat="1" x14ac:dyDescent="0.25"/>
    <row r="4197" customFormat="1" x14ac:dyDescent="0.25"/>
    <row r="4198" customFormat="1" x14ac:dyDescent="0.25"/>
    <row r="4199" customFormat="1" x14ac:dyDescent="0.25"/>
    <row r="4200" customFormat="1" x14ac:dyDescent="0.25"/>
    <row r="4201" customFormat="1" x14ac:dyDescent="0.25"/>
    <row r="4202" customFormat="1" x14ac:dyDescent="0.25"/>
    <row r="4203" customFormat="1" x14ac:dyDescent="0.25"/>
    <row r="4204" customFormat="1" x14ac:dyDescent="0.25"/>
    <row r="4205" customFormat="1" x14ac:dyDescent="0.25"/>
    <row r="4206" customFormat="1" x14ac:dyDescent="0.25"/>
    <row r="4207" customFormat="1" x14ac:dyDescent="0.25"/>
    <row r="4208" customFormat="1" x14ac:dyDescent="0.25"/>
    <row r="4209" customFormat="1" x14ac:dyDescent="0.25"/>
    <row r="4210" customFormat="1" x14ac:dyDescent="0.25"/>
    <row r="4211" customFormat="1" x14ac:dyDescent="0.25"/>
    <row r="4212" customFormat="1" x14ac:dyDescent="0.25"/>
    <row r="4213" customFormat="1" x14ac:dyDescent="0.25"/>
    <row r="4214" customFormat="1" x14ac:dyDescent="0.25"/>
    <row r="4215" customFormat="1" x14ac:dyDescent="0.25"/>
    <row r="4216" customFormat="1" x14ac:dyDescent="0.25"/>
    <row r="4217" customFormat="1" x14ac:dyDescent="0.25"/>
    <row r="4218" customFormat="1" x14ac:dyDescent="0.25"/>
    <row r="4219" customFormat="1" x14ac:dyDescent="0.25"/>
    <row r="4220" customFormat="1" x14ac:dyDescent="0.25"/>
    <row r="4221" customFormat="1" x14ac:dyDescent="0.25"/>
    <row r="4222" customFormat="1" x14ac:dyDescent="0.25"/>
    <row r="4223" customFormat="1" x14ac:dyDescent="0.25"/>
    <row r="4224" customFormat="1" x14ac:dyDescent="0.25"/>
    <row r="4225" customFormat="1" x14ac:dyDescent="0.25"/>
    <row r="4226" customFormat="1" x14ac:dyDescent="0.25"/>
    <row r="4227" customFormat="1" x14ac:dyDescent="0.25"/>
    <row r="4228" customFormat="1" x14ac:dyDescent="0.25"/>
    <row r="4229" customFormat="1" x14ac:dyDescent="0.25"/>
    <row r="4230" customFormat="1" x14ac:dyDescent="0.25"/>
    <row r="4231" customFormat="1" x14ac:dyDescent="0.25"/>
    <row r="4232" customFormat="1" x14ac:dyDescent="0.25"/>
    <row r="4233" customFormat="1" x14ac:dyDescent="0.25"/>
    <row r="4234" customFormat="1" x14ac:dyDescent="0.25"/>
    <row r="4235" customFormat="1" x14ac:dyDescent="0.25"/>
    <row r="4236" customFormat="1" x14ac:dyDescent="0.25"/>
    <row r="4237" customFormat="1" x14ac:dyDescent="0.25"/>
    <row r="4238" customFormat="1" x14ac:dyDescent="0.25"/>
    <row r="4239" customFormat="1" x14ac:dyDescent="0.25"/>
    <row r="4240" customFormat="1" x14ac:dyDescent="0.25"/>
    <row r="4241" customFormat="1" x14ac:dyDescent="0.25"/>
    <row r="4242" customFormat="1" x14ac:dyDescent="0.25"/>
    <row r="4243" customFormat="1" x14ac:dyDescent="0.25"/>
    <row r="4244" customFormat="1" x14ac:dyDescent="0.25"/>
    <row r="4245" customFormat="1" x14ac:dyDescent="0.25"/>
    <row r="4246" customFormat="1" x14ac:dyDescent="0.25"/>
    <row r="4247" customFormat="1" x14ac:dyDescent="0.25"/>
    <row r="4248" customFormat="1" x14ac:dyDescent="0.25"/>
    <row r="4249" customFormat="1" x14ac:dyDescent="0.25"/>
    <row r="4250" customFormat="1" x14ac:dyDescent="0.25"/>
    <row r="4251" customFormat="1" x14ac:dyDescent="0.25"/>
    <row r="4252" customFormat="1" x14ac:dyDescent="0.25"/>
    <row r="4253" customFormat="1" x14ac:dyDescent="0.25"/>
    <row r="4254" customFormat="1" x14ac:dyDescent="0.25"/>
    <row r="4255" customFormat="1" x14ac:dyDescent="0.25"/>
    <row r="4256" customFormat="1" x14ac:dyDescent="0.25"/>
    <row r="4257" customFormat="1" x14ac:dyDescent="0.25"/>
    <row r="4258" customFormat="1" x14ac:dyDescent="0.25"/>
    <row r="4259" customFormat="1" x14ac:dyDescent="0.25"/>
    <row r="4260" customFormat="1" x14ac:dyDescent="0.25"/>
    <row r="4261" customFormat="1" x14ac:dyDescent="0.25"/>
    <row r="4262" customFormat="1" x14ac:dyDescent="0.25"/>
    <row r="4263" customFormat="1" x14ac:dyDescent="0.25"/>
    <row r="4264" customFormat="1" x14ac:dyDescent="0.25"/>
    <row r="4265" customFormat="1" x14ac:dyDescent="0.25"/>
    <row r="4266" customFormat="1" x14ac:dyDescent="0.25"/>
    <row r="4267" customFormat="1" x14ac:dyDescent="0.25"/>
    <row r="4268" customFormat="1" x14ac:dyDescent="0.25"/>
    <row r="4269" customFormat="1" x14ac:dyDescent="0.25"/>
    <row r="4270" customFormat="1" x14ac:dyDescent="0.25"/>
    <row r="4271" customFormat="1" x14ac:dyDescent="0.25"/>
    <row r="4272" customFormat="1" x14ac:dyDescent="0.25"/>
    <row r="4273" customFormat="1" x14ac:dyDescent="0.25"/>
    <row r="4274" customFormat="1" x14ac:dyDescent="0.25"/>
    <row r="4275" customFormat="1" x14ac:dyDescent="0.25"/>
    <row r="4276" customFormat="1" x14ac:dyDescent="0.25"/>
    <row r="4277" customFormat="1" x14ac:dyDescent="0.25"/>
    <row r="4278" customFormat="1" x14ac:dyDescent="0.25"/>
    <row r="4279" customFormat="1" x14ac:dyDescent="0.25"/>
    <row r="4280" customFormat="1" x14ac:dyDescent="0.25"/>
    <row r="4281" customFormat="1" x14ac:dyDescent="0.25"/>
    <row r="4282" customFormat="1" x14ac:dyDescent="0.25"/>
    <row r="4283" customFormat="1" x14ac:dyDescent="0.25"/>
    <row r="4284" customFormat="1" x14ac:dyDescent="0.25"/>
    <row r="4285" customFormat="1" x14ac:dyDescent="0.25"/>
    <row r="4286" customFormat="1" x14ac:dyDescent="0.25"/>
    <row r="4287" customFormat="1" x14ac:dyDescent="0.25"/>
    <row r="4288" customFormat="1" x14ac:dyDescent="0.25"/>
    <row r="4289" customFormat="1" x14ac:dyDescent="0.25"/>
    <row r="4290" customFormat="1" x14ac:dyDescent="0.25"/>
    <row r="4291" customFormat="1" x14ac:dyDescent="0.25"/>
    <row r="4292" customFormat="1" x14ac:dyDescent="0.25"/>
    <row r="4293" customFormat="1" x14ac:dyDescent="0.25"/>
    <row r="4294" customFormat="1" x14ac:dyDescent="0.25"/>
    <row r="4295" customFormat="1" x14ac:dyDescent="0.25"/>
    <row r="4296" customFormat="1" x14ac:dyDescent="0.25"/>
    <row r="4297" customFormat="1" x14ac:dyDescent="0.25"/>
    <row r="4298" customFormat="1" x14ac:dyDescent="0.25"/>
    <row r="4299" customFormat="1" x14ac:dyDescent="0.25"/>
    <row r="4300" customFormat="1" x14ac:dyDescent="0.25"/>
    <row r="4301" customFormat="1" x14ac:dyDescent="0.25"/>
    <row r="4302" customFormat="1" x14ac:dyDescent="0.25"/>
    <row r="4303" customFormat="1" x14ac:dyDescent="0.25"/>
    <row r="4304" customFormat="1" x14ac:dyDescent="0.25"/>
    <row r="4305" customFormat="1" x14ac:dyDescent="0.25"/>
    <row r="4306" customFormat="1" x14ac:dyDescent="0.25"/>
    <row r="4307" customFormat="1" x14ac:dyDescent="0.25"/>
    <row r="4308" customFormat="1" x14ac:dyDescent="0.25"/>
    <row r="4309" customFormat="1" x14ac:dyDescent="0.25"/>
    <row r="4310" customFormat="1" x14ac:dyDescent="0.25"/>
    <row r="4311" customFormat="1" x14ac:dyDescent="0.25"/>
    <row r="4312" customFormat="1" x14ac:dyDescent="0.25"/>
    <row r="4313" customFormat="1" x14ac:dyDescent="0.25"/>
    <row r="4314" customFormat="1" x14ac:dyDescent="0.25"/>
    <row r="4315" customFormat="1" x14ac:dyDescent="0.25"/>
    <row r="4316" customFormat="1" x14ac:dyDescent="0.25"/>
    <row r="4317" customFormat="1" x14ac:dyDescent="0.25"/>
    <row r="4318" customFormat="1" x14ac:dyDescent="0.25"/>
    <row r="4319" customFormat="1" x14ac:dyDescent="0.25"/>
    <row r="4320" customFormat="1" x14ac:dyDescent="0.25"/>
    <row r="4321" customFormat="1" x14ac:dyDescent="0.25"/>
    <row r="4322" customFormat="1" x14ac:dyDescent="0.25"/>
    <row r="4323" customFormat="1" x14ac:dyDescent="0.25"/>
    <row r="4324" customFormat="1" x14ac:dyDescent="0.25"/>
    <row r="4325" customFormat="1" x14ac:dyDescent="0.25"/>
    <row r="4326" customFormat="1" x14ac:dyDescent="0.25"/>
    <row r="4327" customFormat="1" x14ac:dyDescent="0.25"/>
    <row r="4328" customFormat="1" x14ac:dyDescent="0.25"/>
    <row r="4329" customFormat="1" x14ac:dyDescent="0.25"/>
    <row r="4330" customFormat="1" x14ac:dyDescent="0.25"/>
    <row r="4331" customFormat="1" x14ac:dyDescent="0.25"/>
    <row r="4332" customFormat="1" x14ac:dyDescent="0.25"/>
    <row r="4333" customFormat="1" x14ac:dyDescent="0.25"/>
    <row r="4334" customFormat="1" x14ac:dyDescent="0.25"/>
    <row r="4335" customFormat="1" x14ac:dyDescent="0.25"/>
    <row r="4336" customFormat="1" x14ac:dyDescent="0.25"/>
    <row r="4337" customFormat="1" x14ac:dyDescent="0.25"/>
    <row r="4338" customFormat="1" x14ac:dyDescent="0.25"/>
    <row r="4339" customFormat="1" x14ac:dyDescent="0.25"/>
    <row r="4340" customFormat="1" x14ac:dyDescent="0.25"/>
    <row r="4341" customFormat="1" x14ac:dyDescent="0.25"/>
    <row r="4342" customFormat="1" x14ac:dyDescent="0.25"/>
    <row r="4343" customFormat="1" x14ac:dyDescent="0.25"/>
    <row r="4344" customFormat="1" x14ac:dyDescent="0.25"/>
    <row r="4345" customFormat="1" x14ac:dyDescent="0.25"/>
    <row r="4346" customFormat="1" x14ac:dyDescent="0.25"/>
    <row r="4347" customFormat="1" x14ac:dyDescent="0.25"/>
    <row r="4348" customFormat="1" x14ac:dyDescent="0.25"/>
    <row r="4349" customFormat="1" x14ac:dyDescent="0.25"/>
    <row r="4350" customFormat="1" x14ac:dyDescent="0.25"/>
    <row r="4351" customFormat="1" x14ac:dyDescent="0.25"/>
    <row r="4352" customFormat="1" x14ac:dyDescent="0.25"/>
    <row r="4353" customFormat="1" x14ac:dyDescent="0.25"/>
    <row r="4354" customFormat="1" x14ac:dyDescent="0.25"/>
    <row r="4355" customFormat="1" x14ac:dyDescent="0.25"/>
    <row r="4356" customFormat="1" x14ac:dyDescent="0.25"/>
    <row r="4357" customFormat="1" x14ac:dyDescent="0.25"/>
    <row r="4358" customFormat="1" x14ac:dyDescent="0.25"/>
    <row r="4359" customFormat="1" x14ac:dyDescent="0.25"/>
    <row r="4360" customFormat="1" x14ac:dyDescent="0.25"/>
    <row r="4361" customFormat="1" x14ac:dyDescent="0.25"/>
    <row r="4362" customFormat="1" x14ac:dyDescent="0.25"/>
    <row r="4363" customFormat="1" x14ac:dyDescent="0.25"/>
    <row r="4364" customFormat="1" x14ac:dyDescent="0.25"/>
    <row r="4365" customFormat="1" x14ac:dyDescent="0.25"/>
    <row r="4366" customFormat="1" x14ac:dyDescent="0.25"/>
    <row r="4367" customFormat="1" x14ac:dyDescent="0.25"/>
    <row r="4368" customFormat="1" x14ac:dyDescent="0.25"/>
    <row r="4369" customFormat="1" x14ac:dyDescent="0.25"/>
    <row r="4370" customFormat="1" x14ac:dyDescent="0.25"/>
    <row r="4371" customFormat="1" x14ac:dyDescent="0.25"/>
    <row r="4372" customFormat="1" x14ac:dyDescent="0.25"/>
    <row r="4373" customFormat="1" x14ac:dyDescent="0.25"/>
    <row r="4374" customFormat="1" x14ac:dyDescent="0.25"/>
    <row r="4375" customFormat="1" x14ac:dyDescent="0.25"/>
    <row r="4376" customFormat="1" x14ac:dyDescent="0.25"/>
    <row r="4377" customFormat="1" x14ac:dyDescent="0.25"/>
    <row r="4378" customFormat="1" x14ac:dyDescent="0.25"/>
    <row r="4379" customFormat="1" x14ac:dyDescent="0.25"/>
    <row r="4380" customFormat="1" x14ac:dyDescent="0.25"/>
    <row r="4381" customFormat="1" x14ac:dyDescent="0.25"/>
    <row r="4382" customFormat="1" x14ac:dyDescent="0.25"/>
    <row r="4383" customFormat="1" x14ac:dyDescent="0.25"/>
    <row r="4384" customFormat="1" x14ac:dyDescent="0.25"/>
    <row r="4385" customFormat="1" x14ac:dyDescent="0.25"/>
    <row r="4386" customFormat="1" x14ac:dyDescent="0.25"/>
    <row r="4387" customFormat="1" x14ac:dyDescent="0.25"/>
    <row r="4388" customFormat="1" x14ac:dyDescent="0.25"/>
    <row r="4389" customFormat="1" x14ac:dyDescent="0.25"/>
    <row r="4390" customFormat="1" x14ac:dyDescent="0.25"/>
    <row r="4391" customFormat="1" x14ac:dyDescent="0.25"/>
    <row r="4392" customFormat="1" x14ac:dyDescent="0.25"/>
    <row r="4393" customFormat="1" x14ac:dyDescent="0.25"/>
    <row r="4394" customFormat="1" x14ac:dyDescent="0.25"/>
    <row r="4395" customFormat="1" x14ac:dyDescent="0.25"/>
    <row r="4396" customFormat="1" x14ac:dyDescent="0.25"/>
    <row r="4397" customFormat="1" x14ac:dyDescent="0.25"/>
    <row r="4398" customFormat="1" x14ac:dyDescent="0.25"/>
    <row r="4399" customFormat="1" x14ac:dyDescent="0.25"/>
    <row r="4400" customFormat="1" x14ac:dyDescent="0.25"/>
    <row r="4401" customFormat="1" x14ac:dyDescent="0.25"/>
    <row r="4402" customFormat="1" x14ac:dyDescent="0.25"/>
    <row r="4403" customFormat="1" x14ac:dyDescent="0.25"/>
    <row r="4404" customFormat="1" x14ac:dyDescent="0.25"/>
    <row r="4405" customFormat="1" x14ac:dyDescent="0.25"/>
    <row r="4406" customFormat="1" x14ac:dyDescent="0.25"/>
    <row r="4407" customFormat="1" x14ac:dyDescent="0.25"/>
    <row r="4408" customFormat="1" x14ac:dyDescent="0.25"/>
    <row r="4409" customFormat="1" x14ac:dyDescent="0.25"/>
    <row r="4410" customFormat="1" x14ac:dyDescent="0.25"/>
    <row r="4411" customFormat="1" x14ac:dyDescent="0.25"/>
    <row r="4412" customFormat="1" x14ac:dyDescent="0.25"/>
    <row r="4413" customFormat="1" x14ac:dyDescent="0.25"/>
    <row r="4414" customFormat="1" x14ac:dyDescent="0.25"/>
    <row r="4415" customFormat="1" x14ac:dyDescent="0.25"/>
    <row r="4416" customFormat="1" x14ac:dyDescent="0.25"/>
    <row r="4417" customFormat="1" x14ac:dyDescent="0.25"/>
    <row r="4418" customFormat="1" x14ac:dyDescent="0.25"/>
    <row r="4419" customFormat="1" x14ac:dyDescent="0.25"/>
    <row r="4420" customFormat="1" x14ac:dyDescent="0.25"/>
    <row r="4421" customFormat="1" x14ac:dyDescent="0.25"/>
    <row r="4422" customFormat="1" x14ac:dyDescent="0.25"/>
    <row r="4423" customFormat="1" x14ac:dyDescent="0.25"/>
    <row r="4424" customFormat="1" x14ac:dyDescent="0.25"/>
    <row r="4425" customFormat="1" x14ac:dyDescent="0.25"/>
    <row r="4426" customFormat="1" x14ac:dyDescent="0.25"/>
    <row r="4427" customFormat="1" x14ac:dyDescent="0.25"/>
    <row r="4428" customFormat="1" x14ac:dyDescent="0.25"/>
    <row r="4429" customFormat="1" x14ac:dyDescent="0.25"/>
    <row r="4430" customFormat="1" x14ac:dyDescent="0.25"/>
    <row r="4431" customFormat="1" x14ac:dyDescent="0.25"/>
    <row r="4432" customFormat="1" x14ac:dyDescent="0.25"/>
    <row r="4433" customFormat="1" x14ac:dyDescent="0.25"/>
    <row r="4434" customFormat="1" x14ac:dyDescent="0.25"/>
    <row r="4435" customFormat="1" x14ac:dyDescent="0.25"/>
    <row r="4436" customFormat="1" x14ac:dyDescent="0.25"/>
    <row r="4437" customFormat="1" x14ac:dyDescent="0.25"/>
    <row r="4438" customFormat="1" x14ac:dyDescent="0.25"/>
    <row r="4439" customFormat="1" x14ac:dyDescent="0.25"/>
    <row r="4440" customFormat="1" x14ac:dyDescent="0.25"/>
    <row r="4441" customFormat="1" x14ac:dyDescent="0.25"/>
    <row r="4442" customFormat="1" x14ac:dyDescent="0.25"/>
    <row r="4443" customFormat="1" x14ac:dyDescent="0.25"/>
    <row r="4444" customFormat="1" x14ac:dyDescent="0.25"/>
    <row r="4445" customFormat="1" x14ac:dyDescent="0.25"/>
    <row r="4446" customFormat="1" x14ac:dyDescent="0.25"/>
    <row r="4447" customFormat="1" x14ac:dyDescent="0.25"/>
    <row r="4448" customFormat="1" x14ac:dyDescent="0.25"/>
    <row r="4449" customFormat="1" x14ac:dyDescent="0.25"/>
    <row r="4450" customFormat="1" x14ac:dyDescent="0.25"/>
    <row r="4451" customFormat="1" x14ac:dyDescent="0.25"/>
    <row r="4452" customFormat="1" x14ac:dyDescent="0.25"/>
    <row r="4453" customFormat="1" x14ac:dyDescent="0.25"/>
    <row r="4454" customFormat="1" x14ac:dyDescent="0.25"/>
    <row r="4455" customFormat="1" x14ac:dyDescent="0.25"/>
    <row r="4456" customFormat="1" x14ac:dyDescent="0.25"/>
    <row r="4457" customFormat="1" x14ac:dyDescent="0.25"/>
    <row r="4458" customFormat="1" x14ac:dyDescent="0.25"/>
    <row r="4459" customFormat="1" x14ac:dyDescent="0.25"/>
    <row r="4460" customFormat="1" x14ac:dyDescent="0.25"/>
    <row r="4461" customFormat="1" x14ac:dyDescent="0.25"/>
    <row r="4462" customFormat="1" x14ac:dyDescent="0.25"/>
    <row r="4463" customFormat="1" x14ac:dyDescent="0.25"/>
    <row r="4464" customFormat="1" x14ac:dyDescent="0.25"/>
    <row r="4465" customFormat="1" x14ac:dyDescent="0.25"/>
    <row r="4466" customFormat="1" x14ac:dyDescent="0.25"/>
    <row r="4467" customFormat="1" x14ac:dyDescent="0.25"/>
    <row r="4468" customFormat="1" x14ac:dyDescent="0.25"/>
    <row r="4469" customFormat="1" x14ac:dyDescent="0.25"/>
    <row r="4470" customFormat="1" x14ac:dyDescent="0.25"/>
    <row r="4471" customFormat="1" x14ac:dyDescent="0.25"/>
    <row r="4472" customFormat="1" x14ac:dyDescent="0.25"/>
    <row r="4473" customFormat="1" x14ac:dyDescent="0.25"/>
    <row r="4474" customFormat="1" x14ac:dyDescent="0.25"/>
    <row r="4475" customFormat="1" x14ac:dyDescent="0.25"/>
    <row r="4476" customFormat="1" x14ac:dyDescent="0.25"/>
    <row r="4477" customFormat="1" x14ac:dyDescent="0.25"/>
    <row r="4478" customFormat="1" x14ac:dyDescent="0.25"/>
    <row r="4479" customFormat="1" x14ac:dyDescent="0.25"/>
    <row r="4480" customFormat="1" x14ac:dyDescent="0.25"/>
    <row r="4481" customFormat="1" x14ac:dyDescent="0.25"/>
    <row r="4482" customFormat="1" x14ac:dyDescent="0.25"/>
    <row r="4483" customFormat="1" x14ac:dyDescent="0.25"/>
    <row r="4484" customFormat="1" x14ac:dyDescent="0.25"/>
    <row r="4485" customFormat="1" x14ac:dyDescent="0.25"/>
    <row r="4486" customFormat="1" x14ac:dyDescent="0.25"/>
    <row r="4487" customFormat="1" x14ac:dyDescent="0.25"/>
    <row r="4488" customFormat="1" x14ac:dyDescent="0.25"/>
    <row r="4489" customFormat="1" x14ac:dyDescent="0.25"/>
    <row r="4490" customFormat="1" x14ac:dyDescent="0.25"/>
    <row r="4491" customFormat="1" x14ac:dyDescent="0.25"/>
    <row r="4492" customFormat="1" x14ac:dyDescent="0.25"/>
    <row r="4493" customFormat="1" x14ac:dyDescent="0.25"/>
    <row r="4494" customFormat="1" x14ac:dyDescent="0.25"/>
    <row r="4495" customFormat="1" x14ac:dyDescent="0.25"/>
    <row r="4496" customFormat="1" x14ac:dyDescent="0.25"/>
    <row r="4497" customFormat="1" x14ac:dyDescent="0.25"/>
    <row r="4498" customFormat="1" x14ac:dyDescent="0.25"/>
    <row r="4499" customFormat="1" x14ac:dyDescent="0.25"/>
    <row r="4500" customFormat="1" x14ac:dyDescent="0.25"/>
    <row r="4501" customFormat="1" x14ac:dyDescent="0.25"/>
    <row r="4502" customFormat="1" x14ac:dyDescent="0.25"/>
    <row r="4503" customFormat="1" x14ac:dyDescent="0.25"/>
    <row r="4504" customFormat="1" x14ac:dyDescent="0.25"/>
    <row r="4505" customFormat="1" x14ac:dyDescent="0.25"/>
    <row r="4506" customFormat="1" x14ac:dyDescent="0.25"/>
    <row r="4507" customFormat="1" x14ac:dyDescent="0.25"/>
    <row r="4508" customFormat="1" x14ac:dyDescent="0.25"/>
    <row r="4509" customFormat="1" x14ac:dyDescent="0.25"/>
    <row r="4510" customFormat="1" x14ac:dyDescent="0.25"/>
    <row r="4511" customFormat="1" x14ac:dyDescent="0.25"/>
    <row r="4512" customFormat="1" x14ac:dyDescent="0.25"/>
    <row r="4513" customFormat="1" x14ac:dyDescent="0.25"/>
    <row r="4514" customFormat="1" x14ac:dyDescent="0.25"/>
    <row r="4515" customFormat="1" x14ac:dyDescent="0.25"/>
    <row r="4516" customFormat="1" x14ac:dyDescent="0.25"/>
    <row r="4517" customFormat="1" x14ac:dyDescent="0.25"/>
    <row r="4518" customFormat="1" x14ac:dyDescent="0.25"/>
    <row r="4519" customFormat="1" x14ac:dyDescent="0.25"/>
    <row r="4520" customFormat="1" x14ac:dyDescent="0.25"/>
    <row r="4521" customFormat="1" x14ac:dyDescent="0.25"/>
    <row r="4522" customFormat="1" x14ac:dyDescent="0.25"/>
    <row r="4523" customFormat="1" x14ac:dyDescent="0.25"/>
    <row r="4524" customFormat="1" x14ac:dyDescent="0.25"/>
    <row r="4525" customFormat="1" x14ac:dyDescent="0.25"/>
    <row r="4526" customFormat="1" x14ac:dyDescent="0.25"/>
    <row r="4527" customFormat="1" x14ac:dyDescent="0.25"/>
    <row r="4528" customFormat="1" x14ac:dyDescent="0.25"/>
    <row r="4529" customFormat="1" x14ac:dyDescent="0.25"/>
    <row r="4530" customFormat="1" x14ac:dyDescent="0.25"/>
    <row r="4531" customFormat="1" x14ac:dyDescent="0.25"/>
    <row r="4532" customFormat="1" x14ac:dyDescent="0.25"/>
    <row r="4533" customFormat="1" x14ac:dyDescent="0.25"/>
    <row r="4534" customFormat="1" x14ac:dyDescent="0.25"/>
    <row r="4535" customFormat="1" x14ac:dyDescent="0.25"/>
    <row r="4536" customFormat="1" x14ac:dyDescent="0.25"/>
    <row r="4537" customFormat="1" x14ac:dyDescent="0.25"/>
    <row r="4538" customFormat="1" x14ac:dyDescent="0.25"/>
    <row r="4539" customFormat="1" x14ac:dyDescent="0.25"/>
    <row r="4540" customFormat="1" x14ac:dyDescent="0.25"/>
    <row r="4541" customFormat="1" x14ac:dyDescent="0.25"/>
    <row r="4542" customFormat="1" x14ac:dyDescent="0.25"/>
    <row r="4543" customFormat="1" x14ac:dyDescent="0.25"/>
    <row r="4544" customFormat="1" x14ac:dyDescent="0.25"/>
    <row r="4545" customFormat="1" x14ac:dyDescent="0.25"/>
    <row r="4546" customFormat="1" x14ac:dyDescent="0.25"/>
    <row r="4547" customFormat="1" x14ac:dyDescent="0.25"/>
    <row r="4548" customFormat="1" x14ac:dyDescent="0.25"/>
    <row r="4549" customFormat="1" x14ac:dyDescent="0.25"/>
    <row r="4550" customFormat="1" x14ac:dyDescent="0.25"/>
    <row r="4551" customFormat="1" x14ac:dyDescent="0.25"/>
    <row r="4552" customFormat="1" x14ac:dyDescent="0.25"/>
    <row r="4553" customFormat="1" x14ac:dyDescent="0.25"/>
    <row r="4554" customFormat="1" x14ac:dyDescent="0.25"/>
    <row r="4555" customFormat="1" x14ac:dyDescent="0.25"/>
    <row r="4556" customFormat="1" x14ac:dyDescent="0.25"/>
    <row r="4557" customFormat="1" x14ac:dyDescent="0.25"/>
    <row r="4558" customFormat="1" x14ac:dyDescent="0.25"/>
    <row r="4559" customFormat="1" x14ac:dyDescent="0.25"/>
    <row r="4560" customFormat="1" x14ac:dyDescent="0.25"/>
    <row r="4561" customFormat="1" x14ac:dyDescent="0.25"/>
    <row r="4562" customFormat="1" x14ac:dyDescent="0.25"/>
    <row r="4563" customFormat="1" x14ac:dyDescent="0.25"/>
    <row r="4564" customFormat="1" x14ac:dyDescent="0.25"/>
    <row r="4565" customFormat="1" x14ac:dyDescent="0.25"/>
    <row r="4566" customFormat="1" x14ac:dyDescent="0.25"/>
    <row r="4567" customFormat="1" x14ac:dyDescent="0.25"/>
    <row r="4568" customFormat="1" x14ac:dyDescent="0.25"/>
    <row r="4569" customFormat="1" x14ac:dyDescent="0.25"/>
    <row r="4570" customFormat="1" x14ac:dyDescent="0.25"/>
    <row r="4571" customFormat="1" x14ac:dyDescent="0.25"/>
    <row r="4572" customFormat="1" x14ac:dyDescent="0.25"/>
    <row r="4573" customFormat="1" x14ac:dyDescent="0.25"/>
    <row r="4574" customFormat="1" x14ac:dyDescent="0.25"/>
    <row r="4575" customFormat="1" x14ac:dyDescent="0.25"/>
    <row r="4576" customFormat="1" x14ac:dyDescent="0.25"/>
    <row r="4577" customFormat="1" x14ac:dyDescent="0.25"/>
    <row r="4578" customFormat="1" x14ac:dyDescent="0.25"/>
    <row r="4579" customFormat="1" x14ac:dyDescent="0.25"/>
    <row r="4580" customFormat="1" x14ac:dyDescent="0.25"/>
    <row r="4581" customFormat="1" x14ac:dyDescent="0.25"/>
    <row r="4582" customFormat="1" x14ac:dyDescent="0.25"/>
    <row r="4583" customFormat="1" x14ac:dyDescent="0.25"/>
    <row r="4584" customFormat="1" x14ac:dyDescent="0.25"/>
    <row r="4585" customFormat="1" x14ac:dyDescent="0.25"/>
    <row r="4586" customFormat="1" x14ac:dyDescent="0.25"/>
    <row r="4587" customFormat="1" x14ac:dyDescent="0.25"/>
    <row r="4588" customFormat="1" x14ac:dyDescent="0.25"/>
    <row r="4589" customFormat="1" x14ac:dyDescent="0.25"/>
    <row r="4590" customFormat="1" x14ac:dyDescent="0.25"/>
    <row r="4591" customFormat="1" x14ac:dyDescent="0.25"/>
    <row r="4592" customFormat="1" x14ac:dyDescent="0.25"/>
    <row r="4593" customFormat="1" x14ac:dyDescent="0.25"/>
    <row r="4594" customFormat="1" x14ac:dyDescent="0.25"/>
    <row r="4595" customFormat="1" x14ac:dyDescent="0.25"/>
    <row r="4596" customFormat="1" x14ac:dyDescent="0.25"/>
    <row r="4597" customFormat="1" x14ac:dyDescent="0.25"/>
    <row r="4598" customFormat="1" x14ac:dyDescent="0.25"/>
    <row r="4599" customFormat="1" x14ac:dyDescent="0.25"/>
    <row r="4600" customFormat="1" x14ac:dyDescent="0.25"/>
    <row r="4601" customFormat="1" x14ac:dyDescent="0.25"/>
    <row r="4602" customFormat="1" x14ac:dyDescent="0.25"/>
    <row r="4603" customFormat="1" x14ac:dyDescent="0.25"/>
    <row r="4604" customFormat="1" x14ac:dyDescent="0.25"/>
    <row r="4605" customFormat="1" x14ac:dyDescent="0.25"/>
    <row r="4606" customFormat="1" x14ac:dyDescent="0.25"/>
    <row r="4607" customFormat="1" x14ac:dyDescent="0.25"/>
    <row r="4608" customFormat="1" x14ac:dyDescent="0.25"/>
    <row r="4609" customFormat="1" x14ac:dyDescent="0.25"/>
    <row r="4610" customFormat="1" x14ac:dyDescent="0.25"/>
    <row r="4611" customFormat="1" x14ac:dyDescent="0.25"/>
    <row r="4612" customFormat="1" x14ac:dyDescent="0.25"/>
    <row r="4613" customFormat="1" x14ac:dyDescent="0.25"/>
    <row r="4614" customFormat="1" x14ac:dyDescent="0.25"/>
    <row r="4615" customFormat="1" x14ac:dyDescent="0.25"/>
    <row r="4616" customFormat="1" x14ac:dyDescent="0.25"/>
    <row r="4617" customFormat="1" x14ac:dyDescent="0.25"/>
    <row r="4618" customFormat="1" x14ac:dyDescent="0.25"/>
    <row r="4619" customFormat="1" x14ac:dyDescent="0.25"/>
    <row r="4620" customFormat="1" x14ac:dyDescent="0.25"/>
    <row r="4621" customFormat="1" x14ac:dyDescent="0.25"/>
    <row r="4622" customFormat="1" x14ac:dyDescent="0.25"/>
    <row r="4623" customFormat="1" x14ac:dyDescent="0.25"/>
    <row r="4624" customFormat="1" x14ac:dyDescent="0.25"/>
    <row r="4625" customFormat="1" x14ac:dyDescent="0.25"/>
    <row r="4626" customFormat="1" x14ac:dyDescent="0.25"/>
    <row r="4627" customFormat="1" x14ac:dyDescent="0.25"/>
    <row r="4628" customFormat="1" x14ac:dyDescent="0.25"/>
    <row r="4629" customFormat="1" x14ac:dyDescent="0.25"/>
    <row r="4630" customFormat="1" x14ac:dyDescent="0.25"/>
    <row r="4631" customFormat="1" x14ac:dyDescent="0.25"/>
    <row r="4632" customFormat="1" x14ac:dyDescent="0.25"/>
    <row r="4633" customFormat="1" x14ac:dyDescent="0.25"/>
    <row r="4634" customFormat="1" x14ac:dyDescent="0.25"/>
    <row r="4635" customFormat="1" x14ac:dyDescent="0.25"/>
    <row r="4636" customFormat="1" x14ac:dyDescent="0.25"/>
    <row r="4637" customFormat="1" x14ac:dyDescent="0.25"/>
    <row r="4638" customFormat="1" x14ac:dyDescent="0.25"/>
    <row r="4639" customFormat="1" x14ac:dyDescent="0.25"/>
    <row r="4640" customFormat="1" x14ac:dyDescent="0.25"/>
    <row r="4641" customFormat="1" x14ac:dyDescent="0.25"/>
    <row r="4642" customFormat="1" x14ac:dyDescent="0.25"/>
    <row r="4643" customFormat="1" x14ac:dyDescent="0.25"/>
    <row r="4644" customFormat="1" x14ac:dyDescent="0.25"/>
    <row r="4645" customFormat="1" x14ac:dyDescent="0.25"/>
    <row r="4646" customFormat="1" x14ac:dyDescent="0.25"/>
    <row r="4647" customFormat="1" x14ac:dyDescent="0.25"/>
    <row r="4648" customFormat="1" x14ac:dyDescent="0.25"/>
    <row r="4649" customFormat="1" x14ac:dyDescent="0.25"/>
    <row r="4650" customFormat="1" x14ac:dyDescent="0.25"/>
    <row r="4651" customFormat="1" x14ac:dyDescent="0.25"/>
    <row r="4652" customFormat="1" x14ac:dyDescent="0.25"/>
    <row r="4653" customFormat="1" x14ac:dyDescent="0.25"/>
    <row r="4654" customFormat="1" x14ac:dyDescent="0.25"/>
    <row r="4655" customFormat="1" x14ac:dyDescent="0.25"/>
    <row r="4656" customFormat="1" x14ac:dyDescent="0.25"/>
    <row r="4657" customFormat="1" x14ac:dyDescent="0.25"/>
    <row r="4658" customFormat="1" x14ac:dyDescent="0.25"/>
    <row r="4659" customFormat="1" x14ac:dyDescent="0.25"/>
    <row r="4660" customFormat="1" x14ac:dyDescent="0.25"/>
    <row r="4661" customFormat="1" x14ac:dyDescent="0.25"/>
    <row r="4662" customFormat="1" x14ac:dyDescent="0.25"/>
    <row r="4663" customFormat="1" x14ac:dyDescent="0.25"/>
    <row r="4664" customFormat="1" x14ac:dyDescent="0.25"/>
    <row r="4665" customFormat="1" x14ac:dyDescent="0.25"/>
    <row r="4666" customFormat="1" x14ac:dyDescent="0.25"/>
    <row r="4667" customFormat="1" x14ac:dyDescent="0.25"/>
    <row r="4668" customFormat="1" x14ac:dyDescent="0.25"/>
    <row r="4669" customFormat="1" x14ac:dyDescent="0.25"/>
    <row r="4670" customFormat="1" x14ac:dyDescent="0.25"/>
    <row r="4671" customFormat="1" x14ac:dyDescent="0.25"/>
    <row r="4672" customFormat="1" x14ac:dyDescent="0.25"/>
    <row r="4673" customFormat="1" x14ac:dyDescent="0.25"/>
    <row r="4674" customFormat="1" x14ac:dyDescent="0.25"/>
    <row r="4675" customFormat="1" x14ac:dyDescent="0.25"/>
    <row r="4676" customFormat="1" x14ac:dyDescent="0.25"/>
    <row r="4677" customFormat="1" x14ac:dyDescent="0.25"/>
    <row r="4678" customFormat="1" x14ac:dyDescent="0.25"/>
    <row r="4679" customFormat="1" x14ac:dyDescent="0.25"/>
    <row r="4680" customFormat="1" x14ac:dyDescent="0.25"/>
    <row r="4681" customFormat="1" x14ac:dyDescent="0.25"/>
    <row r="4682" customFormat="1" x14ac:dyDescent="0.25"/>
    <row r="4683" customFormat="1" x14ac:dyDescent="0.25"/>
    <row r="4684" customFormat="1" x14ac:dyDescent="0.25"/>
    <row r="4685" customFormat="1" x14ac:dyDescent="0.25"/>
    <row r="4686" customFormat="1" x14ac:dyDescent="0.25"/>
    <row r="4687" customFormat="1" x14ac:dyDescent="0.25"/>
    <row r="4688" customFormat="1" x14ac:dyDescent="0.25"/>
    <row r="4689" customFormat="1" x14ac:dyDescent="0.25"/>
    <row r="4690" customFormat="1" x14ac:dyDescent="0.25"/>
    <row r="4691" customFormat="1" x14ac:dyDescent="0.25"/>
    <row r="4692" customFormat="1" x14ac:dyDescent="0.25"/>
    <row r="4693" customFormat="1" x14ac:dyDescent="0.25"/>
    <row r="4694" customFormat="1" x14ac:dyDescent="0.25"/>
    <row r="4695" customFormat="1" x14ac:dyDescent="0.25"/>
    <row r="4696" customFormat="1" x14ac:dyDescent="0.25"/>
    <row r="4697" customFormat="1" x14ac:dyDescent="0.25"/>
    <row r="4698" customFormat="1" x14ac:dyDescent="0.25"/>
    <row r="4699" customFormat="1" x14ac:dyDescent="0.25"/>
    <row r="4700" customFormat="1" x14ac:dyDescent="0.25"/>
    <row r="4701" customFormat="1" x14ac:dyDescent="0.25"/>
    <row r="4702" customFormat="1" x14ac:dyDescent="0.25"/>
    <row r="4703" customFormat="1" x14ac:dyDescent="0.25"/>
    <row r="4704" customFormat="1" x14ac:dyDescent="0.25"/>
    <row r="4705" customFormat="1" x14ac:dyDescent="0.25"/>
    <row r="4706" customFormat="1" x14ac:dyDescent="0.25"/>
    <row r="4707" customFormat="1" x14ac:dyDescent="0.25"/>
    <row r="4708" customFormat="1" x14ac:dyDescent="0.25"/>
    <row r="4709" customFormat="1" x14ac:dyDescent="0.25"/>
    <row r="4710" customFormat="1" x14ac:dyDescent="0.25"/>
    <row r="4711" customFormat="1" x14ac:dyDescent="0.25"/>
    <row r="4712" customFormat="1" x14ac:dyDescent="0.25"/>
    <row r="4713" customFormat="1" x14ac:dyDescent="0.25"/>
    <row r="4714" customFormat="1" x14ac:dyDescent="0.25"/>
    <row r="4715" customFormat="1" x14ac:dyDescent="0.25"/>
    <row r="4716" customFormat="1" x14ac:dyDescent="0.25"/>
    <row r="4717" customFormat="1" x14ac:dyDescent="0.25"/>
    <row r="4718" customFormat="1" x14ac:dyDescent="0.25"/>
    <row r="4719" customFormat="1" x14ac:dyDescent="0.25"/>
    <row r="4720" customFormat="1" x14ac:dyDescent="0.25"/>
    <row r="4721" customFormat="1" x14ac:dyDescent="0.25"/>
    <row r="4722" customFormat="1" x14ac:dyDescent="0.25"/>
    <row r="4723" customFormat="1" x14ac:dyDescent="0.25"/>
    <row r="4724" customFormat="1" x14ac:dyDescent="0.25"/>
    <row r="4725" customFormat="1" x14ac:dyDescent="0.25"/>
    <row r="4726" customFormat="1" x14ac:dyDescent="0.25"/>
    <row r="4727" customFormat="1" x14ac:dyDescent="0.25"/>
    <row r="4728" customFormat="1" x14ac:dyDescent="0.25"/>
    <row r="4729" customFormat="1" x14ac:dyDescent="0.25"/>
    <row r="4730" customFormat="1" x14ac:dyDescent="0.25"/>
    <row r="4731" customFormat="1" x14ac:dyDescent="0.25"/>
    <row r="4732" customFormat="1" x14ac:dyDescent="0.25"/>
    <row r="4733" customFormat="1" x14ac:dyDescent="0.25"/>
    <row r="4734" customFormat="1" x14ac:dyDescent="0.25"/>
    <row r="4735" customFormat="1" x14ac:dyDescent="0.25"/>
    <row r="4736" customFormat="1" x14ac:dyDescent="0.25"/>
    <row r="4737" customFormat="1" x14ac:dyDescent="0.25"/>
    <row r="4738" customFormat="1" x14ac:dyDescent="0.25"/>
    <row r="4739" customFormat="1" x14ac:dyDescent="0.25"/>
    <row r="4740" customFormat="1" x14ac:dyDescent="0.25"/>
    <row r="4741" customFormat="1" x14ac:dyDescent="0.25"/>
    <row r="4742" customFormat="1" x14ac:dyDescent="0.25"/>
    <row r="4743" customFormat="1" x14ac:dyDescent="0.25"/>
    <row r="4744" customFormat="1" x14ac:dyDescent="0.25"/>
    <row r="4745" customFormat="1" x14ac:dyDescent="0.25"/>
    <row r="4746" customFormat="1" x14ac:dyDescent="0.25"/>
    <row r="4747" customFormat="1" x14ac:dyDescent="0.25"/>
    <row r="4748" customFormat="1" x14ac:dyDescent="0.25"/>
    <row r="4749" customFormat="1" x14ac:dyDescent="0.25"/>
    <row r="4750" customFormat="1" x14ac:dyDescent="0.25"/>
    <row r="4751" customFormat="1" x14ac:dyDescent="0.25"/>
    <row r="4752" customFormat="1" x14ac:dyDescent="0.25"/>
    <row r="4753" customFormat="1" x14ac:dyDescent="0.25"/>
    <row r="4754" customFormat="1" x14ac:dyDescent="0.25"/>
    <row r="4755" customFormat="1" x14ac:dyDescent="0.25"/>
    <row r="4756" customFormat="1" x14ac:dyDescent="0.25"/>
    <row r="4757" customFormat="1" x14ac:dyDescent="0.25"/>
    <row r="4758" customFormat="1" x14ac:dyDescent="0.25"/>
    <row r="4759" customFormat="1" x14ac:dyDescent="0.25"/>
    <row r="4760" customFormat="1" x14ac:dyDescent="0.25"/>
    <row r="4761" customFormat="1" x14ac:dyDescent="0.25"/>
    <row r="4762" customFormat="1" x14ac:dyDescent="0.25"/>
    <row r="4763" customFormat="1" x14ac:dyDescent="0.25"/>
    <row r="4764" customFormat="1" x14ac:dyDescent="0.25"/>
    <row r="4765" customFormat="1" x14ac:dyDescent="0.25"/>
    <row r="4766" customFormat="1" x14ac:dyDescent="0.25"/>
    <row r="4767" customFormat="1" x14ac:dyDescent="0.25"/>
    <row r="4768" customFormat="1" x14ac:dyDescent="0.25"/>
    <row r="4769" customFormat="1" x14ac:dyDescent="0.25"/>
    <row r="4770" customFormat="1" x14ac:dyDescent="0.25"/>
    <row r="4771" customFormat="1" x14ac:dyDescent="0.25"/>
    <row r="4772" customFormat="1" x14ac:dyDescent="0.25"/>
    <row r="4773" customFormat="1" x14ac:dyDescent="0.25"/>
    <row r="4774" customFormat="1" x14ac:dyDescent="0.25"/>
    <row r="4775" customFormat="1" x14ac:dyDescent="0.25"/>
    <row r="4776" customFormat="1" x14ac:dyDescent="0.25"/>
    <row r="4777" customFormat="1" x14ac:dyDescent="0.25"/>
    <row r="4778" customFormat="1" x14ac:dyDescent="0.25"/>
    <row r="4779" customFormat="1" x14ac:dyDescent="0.25"/>
    <row r="4780" customFormat="1" x14ac:dyDescent="0.25"/>
    <row r="4781" customFormat="1" x14ac:dyDescent="0.25"/>
    <row r="4782" customFormat="1" x14ac:dyDescent="0.25"/>
    <row r="4783" customFormat="1" x14ac:dyDescent="0.25"/>
    <row r="4784" customFormat="1" x14ac:dyDescent="0.25"/>
    <row r="4785" customFormat="1" x14ac:dyDescent="0.25"/>
    <row r="4786" customFormat="1" x14ac:dyDescent="0.25"/>
    <row r="4787" customFormat="1" x14ac:dyDescent="0.25"/>
    <row r="4788" customFormat="1" x14ac:dyDescent="0.25"/>
    <row r="4789" customFormat="1" x14ac:dyDescent="0.25"/>
    <row r="4790" customFormat="1" x14ac:dyDescent="0.25"/>
    <row r="4791" customFormat="1" x14ac:dyDescent="0.25"/>
    <row r="4792" customFormat="1" x14ac:dyDescent="0.25"/>
    <row r="4793" customFormat="1" x14ac:dyDescent="0.25"/>
    <row r="4794" customFormat="1" x14ac:dyDescent="0.25"/>
    <row r="4795" customFormat="1" x14ac:dyDescent="0.25"/>
    <row r="4796" customFormat="1" x14ac:dyDescent="0.25"/>
    <row r="4797" customFormat="1" x14ac:dyDescent="0.25"/>
    <row r="4798" customFormat="1" x14ac:dyDescent="0.25"/>
    <row r="4799" customFormat="1" x14ac:dyDescent="0.25"/>
    <row r="4800" customFormat="1" x14ac:dyDescent="0.25"/>
    <row r="4801" customFormat="1" x14ac:dyDescent="0.25"/>
    <row r="4802" customFormat="1" x14ac:dyDescent="0.25"/>
    <row r="4803" customFormat="1" x14ac:dyDescent="0.25"/>
    <row r="4804" customFormat="1" x14ac:dyDescent="0.25"/>
    <row r="4805" customFormat="1" x14ac:dyDescent="0.25"/>
    <row r="4806" customFormat="1" x14ac:dyDescent="0.25"/>
    <row r="4807" customFormat="1" x14ac:dyDescent="0.25"/>
    <row r="4808" customFormat="1" x14ac:dyDescent="0.25"/>
    <row r="4809" customFormat="1" x14ac:dyDescent="0.25"/>
    <row r="4810" customFormat="1" x14ac:dyDescent="0.25"/>
    <row r="4811" customFormat="1" x14ac:dyDescent="0.25"/>
    <row r="4812" customFormat="1" x14ac:dyDescent="0.25"/>
    <row r="4813" customFormat="1" x14ac:dyDescent="0.25"/>
    <row r="4814" customFormat="1" x14ac:dyDescent="0.25"/>
    <row r="4815" customFormat="1" x14ac:dyDescent="0.25"/>
    <row r="4816" customFormat="1" x14ac:dyDescent="0.25"/>
    <row r="4817" customFormat="1" x14ac:dyDescent="0.25"/>
    <row r="4818" customFormat="1" x14ac:dyDescent="0.25"/>
    <row r="4819" customFormat="1" x14ac:dyDescent="0.25"/>
    <row r="4820" customFormat="1" x14ac:dyDescent="0.25"/>
    <row r="4821" customFormat="1" x14ac:dyDescent="0.25"/>
    <row r="4822" customFormat="1" x14ac:dyDescent="0.25"/>
    <row r="4823" customFormat="1" x14ac:dyDescent="0.25"/>
    <row r="4824" customFormat="1" x14ac:dyDescent="0.25"/>
    <row r="4825" customFormat="1" x14ac:dyDescent="0.25"/>
    <row r="4826" customFormat="1" x14ac:dyDescent="0.25"/>
    <row r="4827" customFormat="1" x14ac:dyDescent="0.25"/>
    <row r="4828" customFormat="1" x14ac:dyDescent="0.25"/>
    <row r="4829" customFormat="1" x14ac:dyDescent="0.25"/>
    <row r="4830" customFormat="1" x14ac:dyDescent="0.25"/>
    <row r="4831" customFormat="1" x14ac:dyDescent="0.25"/>
    <row r="4832" customFormat="1" x14ac:dyDescent="0.25"/>
    <row r="4833" customFormat="1" x14ac:dyDescent="0.25"/>
    <row r="4834" customFormat="1" x14ac:dyDescent="0.25"/>
    <row r="4835" customFormat="1" x14ac:dyDescent="0.25"/>
    <row r="4836" customFormat="1" x14ac:dyDescent="0.25"/>
    <row r="4837" customFormat="1" x14ac:dyDescent="0.25"/>
    <row r="4838" customFormat="1" x14ac:dyDescent="0.25"/>
    <row r="4839" customFormat="1" x14ac:dyDescent="0.25"/>
    <row r="4840" customFormat="1" x14ac:dyDescent="0.25"/>
    <row r="4841" customFormat="1" x14ac:dyDescent="0.25"/>
    <row r="4842" customFormat="1" x14ac:dyDescent="0.25"/>
    <row r="4843" customFormat="1" x14ac:dyDescent="0.25"/>
    <row r="4844" customFormat="1" x14ac:dyDescent="0.25"/>
    <row r="4845" customFormat="1" x14ac:dyDescent="0.25"/>
    <row r="4846" customFormat="1" x14ac:dyDescent="0.25"/>
    <row r="4847" customFormat="1" x14ac:dyDescent="0.25"/>
    <row r="4848" customFormat="1" x14ac:dyDescent="0.25"/>
    <row r="4849" customFormat="1" x14ac:dyDescent="0.25"/>
    <row r="4850" customFormat="1" x14ac:dyDescent="0.25"/>
    <row r="4851" customFormat="1" x14ac:dyDescent="0.25"/>
    <row r="4852" customFormat="1" x14ac:dyDescent="0.25"/>
    <row r="4853" customFormat="1" x14ac:dyDescent="0.25"/>
    <row r="4854" customFormat="1" x14ac:dyDescent="0.25"/>
    <row r="4855" customFormat="1" x14ac:dyDescent="0.25"/>
    <row r="4856" customFormat="1" x14ac:dyDescent="0.25"/>
    <row r="4857" customFormat="1" x14ac:dyDescent="0.25"/>
    <row r="4858" customFormat="1" x14ac:dyDescent="0.25"/>
    <row r="4859" customFormat="1" x14ac:dyDescent="0.25"/>
    <row r="4860" customFormat="1" x14ac:dyDescent="0.25"/>
    <row r="4861" customFormat="1" x14ac:dyDescent="0.25"/>
    <row r="4862" customFormat="1" x14ac:dyDescent="0.25"/>
    <row r="4863" customFormat="1" x14ac:dyDescent="0.25"/>
    <row r="4864" customFormat="1" x14ac:dyDescent="0.25"/>
    <row r="4865" customFormat="1" x14ac:dyDescent="0.25"/>
    <row r="4866" customFormat="1" x14ac:dyDescent="0.25"/>
    <row r="4867" customFormat="1" x14ac:dyDescent="0.25"/>
    <row r="4868" customFormat="1" x14ac:dyDescent="0.25"/>
    <row r="4869" customFormat="1" x14ac:dyDescent="0.25"/>
    <row r="4870" customFormat="1" x14ac:dyDescent="0.25"/>
    <row r="4871" customFormat="1" x14ac:dyDescent="0.25"/>
    <row r="4872" customFormat="1" x14ac:dyDescent="0.25"/>
    <row r="4873" customFormat="1" x14ac:dyDescent="0.25"/>
    <row r="4874" customFormat="1" x14ac:dyDescent="0.25"/>
    <row r="4875" customFormat="1" x14ac:dyDescent="0.25"/>
    <row r="4876" customFormat="1" x14ac:dyDescent="0.25"/>
    <row r="4877" customFormat="1" x14ac:dyDescent="0.25"/>
    <row r="4878" customFormat="1" x14ac:dyDescent="0.25"/>
    <row r="4879" customFormat="1" x14ac:dyDescent="0.25"/>
    <row r="4880" customFormat="1" x14ac:dyDescent="0.25"/>
    <row r="4881" customFormat="1" x14ac:dyDescent="0.25"/>
    <row r="4882" customFormat="1" x14ac:dyDescent="0.25"/>
    <row r="4883" customFormat="1" x14ac:dyDescent="0.25"/>
    <row r="4884" customFormat="1" x14ac:dyDescent="0.25"/>
    <row r="4885" customFormat="1" x14ac:dyDescent="0.25"/>
    <row r="4886" customFormat="1" x14ac:dyDescent="0.25"/>
    <row r="4887" customFormat="1" x14ac:dyDescent="0.25"/>
    <row r="4888" customFormat="1" x14ac:dyDescent="0.25"/>
    <row r="4889" customFormat="1" x14ac:dyDescent="0.25"/>
    <row r="4890" customFormat="1" x14ac:dyDescent="0.25"/>
    <row r="4891" customFormat="1" x14ac:dyDescent="0.25"/>
    <row r="4892" customFormat="1" x14ac:dyDescent="0.25"/>
    <row r="4893" customFormat="1" x14ac:dyDescent="0.25"/>
    <row r="4894" customFormat="1" x14ac:dyDescent="0.25"/>
    <row r="4895" customFormat="1" x14ac:dyDescent="0.25"/>
    <row r="4896" customFormat="1" x14ac:dyDescent="0.25"/>
    <row r="4897" customFormat="1" x14ac:dyDescent="0.25"/>
    <row r="4898" customFormat="1" x14ac:dyDescent="0.25"/>
    <row r="4899" customFormat="1" x14ac:dyDescent="0.25"/>
    <row r="4900" customFormat="1" x14ac:dyDescent="0.25"/>
    <row r="4901" customFormat="1" x14ac:dyDescent="0.25"/>
    <row r="4902" customFormat="1" x14ac:dyDescent="0.25"/>
    <row r="4903" customFormat="1" x14ac:dyDescent="0.25"/>
    <row r="4904" customFormat="1" x14ac:dyDescent="0.25"/>
    <row r="4905" customFormat="1" x14ac:dyDescent="0.25"/>
    <row r="4906" customFormat="1" x14ac:dyDescent="0.25"/>
    <row r="4907" customFormat="1" x14ac:dyDescent="0.25"/>
    <row r="4908" customFormat="1" x14ac:dyDescent="0.25"/>
    <row r="4909" customFormat="1" x14ac:dyDescent="0.25"/>
    <row r="4910" customFormat="1" x14ac:dyDescent="0.25"/>
    <row r="4911" customFormat="1" x14ac:dyDescent="0.25"/>
    <row r="4912" customFormat="1" x14ac:dyDescent="0.25"/>
    <row r="4913" customFormat="1" x14ac:dyDescent="0.25"/>
    <row r="4914" customFormat="1" x14ac:dyDescent="0.25"/>
    <row r="4915" customFormat="1" x14ac:dyDescent="0.25"/>
    <row r="4916" customFormat="1" x14ac:dyDescent="0.25"/>
    <row r="4917" customFormat="1" x14ac:dyDescent="0.25"/>
    <row r="4918" customFormat="1" x14ac:dyDescent="0.25"/>
    <row r="4919" customFormat="1" x14ac:dyDescent="0.25"/>
    <row r="4920" customFormat="1" x14ac:dyDescent="0.25"/>
    <row r="4921" customFormat="1" x14ac:dyDescent="0.25"/>
    <row r="4922" customFormat="1" x14ac:dyDescent="0.25"/>
    <row r="4923" customFormat="1" x14ac:dyDescent="0.25"/>
    <row r="4924" customFormat="1" x14ac:dyDescent="0.25"/>
    <row r="4925" customFormat="1" x14ac:dyDescent="0.25"/>
    <row r="4926" customFormat="1" x14ac:dyDescent="0.25"/>
    <row r="4927" customFormat="1" x14ac:dyDescent="0.25"/>
    <row r="4928" customFormat="1" x14ac:dyDescent="0.25"/>
    <row r="4929" customFormat="1" x14ac:dyDescent="0.25"/>
    <row r="4930" customFormat="1" x14ac:dyDescent="0.25"/>
    <row r="4931" customFormat="1" x14ac:dyDescent="0.25"/>
    <row r="4932" customFormat="1" x14ac:dyDescent="0.25"/>
    <row r="4933" customFormat="1" x14ac:dyDescent="0.25"/>
    <row r="4934" customFormat="1" x14ac:dyDescent="0.25"/>
    <row r="4935" customFormat="1" x14ac:dyDescent="0.25"/>
    <row r="4936" customFormat="1" x14ac:dyDescent="0.25"/>
    <row r="4937" customFormat="1" x14ac:dyDescent="0.25"/>
    <row r="4938" customFormat="1" x14ac:dyDescent="0.25"/>
    <row r="4939" customFormat="1" x14ac:dyDescent="0.25"/>
    <row r="4940" customFormat="1" x14ac:dyDescent="0.25"/>
    <row r="4941" customFormat="1" x14ac:dyDescent="0.25"/>
    <row r="4942" customFormat="1" x14ac:dyDescent="0.25"/>
    <row r="4943" customFormat="1" x14ac:dyDescent="0.25"/>
    <row r="4944" customFormat="1" x14ac:dyDescent="0.25"/>
    <row r="4945" customFormat="1" x14ac:dyDescent="0.25"/>
    <row r="4946" customFormat="1" x14ac:dyDescent="0.25"/>
    <row r="4947" customFormat="1" x14ac:dyDescent="0.25"/>
    <row r="4948" customFormat="1" x14ac:dyDescent="0.25"/>
    <row r="4949" customFormat="1" x14ac:dyDescent="0.25"/>
    <row r="4950" customFormat="1" x14ac:dyDescent="0.25"/>
    <row r="4951" customFormat="1" x14ac:dyDescent="0.25"/>
    <row r="4952" customFormat="1" x14ac:dyDescent="0.25"/>
    <row r="4953" customFormat="1" x14ac:dyDescent="0.25"/>
    <row r="4954" customFormat="1" x14ac:dyDescent="0.25"/>
    <row r="4955" customFormat="1" x14ac:dyDescent="0.25"/>
    <row r="4956" customFormat="1" x14ac:dyDescent="0.25"/>
    <row r="4957" customFormat="1" x14ac:dyDescent="0.25"/>
    <row r="4958" customFormat="1" x14ac:dyDescent="0.25"/>
    <row r="4959" customFormat="1" x14ac:dyDescent="0.25"/>
    <row r="4960" customFormat="1" x14ac:dyDescent="0.25"/>
    <row r="4961" customFormat="1" x14ac:dyDescent="0.25"/>
    <row r="4962" customFormat="1" x14ac:dyDescent="0.25"/>
    <row r="4963" customFormat="1" x14ac:dyDescent="0.25"/>
    <row r="4964" customFormat="1" x14ac:dyDescent="0.25"/>
    <row r="4965" customFormat="1" x14ac:dyDescent="0.25"/>
    <row r="4966" customFormat="1" x14ac:dyDescent="0.25"/>
    <row r="4967" customFormat="1" x14ac:dyDescent="0.25"/>
    <row r="4968" customFormat="1" x14ac:dyDescent="0.25"/>
    <row r="4969" customFormat="1" x14ac:dyDescent="0.25"/>
    <row r="4970" customFormat="1" x14ac:dyDescent="0.25"/>
    <row r="4971" customFormat="1" x14ac:dyDescent="0.25"/>
    <row r="4972" customFormat="1" x14ac:dyDescent="0.25"/>
    <row r="4973" customFormat="1" x14ac:dyDescent="0.25"/>
    <row r="4974" customFormat="1" x14ac:dyDescent="0.25"/>
    <row r="4975" customFormat="1" x14ac:dyDescent="0.25"/>
    <row r="4976" customFormat="1" x14ac:dyDescent="0.25"/>
    <row r="4977" customFormat="1" x14ac:dyDescent="0.25"/>
    <row r="4978" customFormat="1" x14ac:dyDescent="0.25"/>
    <row r="4979" customFormat="1" x14ac:dyDescent="0.25"/>
    <row r="4980" customFormat="1" x14ac:dyDescent="0.25"/>
    <row r="4981" customFormat="1" x14ac:dyDescent="0.25"/>
    <row r="4982" customFormat="1" x14ac:dyDescent="0.25"/>
    <row r="4983" customFormat="1" x14ac:dyDescent="0.25"/>
    <row r="4984" customFormat="1" x14ac:dyDescent="0.25"/>
    <row r="4985" customFormat="1" x14ac:dyDescent="0.25"/>
    <row r="4986" customFormat="1" x14ac:dyDescent="0.25"/>
    <row r="4987" customFormat="1" x14ac:dyDescent="0.25"/>
    <row r="4988" customFormat="1" x14ac:dyDescent="0.25"/>
    <row r="4989" customFormat="1" x14ac:dyDescent="0.25"/>
    <row r="4990" customFormat="1" x14ac:dyDescent="0.25"/>
    <row r="4991" customFormat="1" x14ac:dyDescent="0.25"/>
    <row r="4992" customFormat="1" x14ac:dyDescent="0.25"/>
    <row r="4993" customFormat="1" x14ac:dyDescent="0.25"/>
    <row r="4994" customFormat="1" x14ac:dyDescent="0.25"/>
    <row r="4995" customFormat="1" x14ac:dyDescent="0.25"/>
    <row r="4996" customFormat="1" x14ac:dyDescent="0.25"/>
    <row r="4997" customFormat="1" x14ac:dyDescent="0.25"/>
    <row r="4998" customFormat="1" x14ac:dyDescent="0.25"/>
    <row r="4999" customFormat="1" x14ac:dyDescent="0.25"/>
    <row r="5000" customFormat="1" x14ac:dyDescent="0.25"/>
    <row r="5001" customFormat="1" x14ac:dyDescent="0.25"/>
    <row r="5002" customFormat="1" x14ac:dyDescent="0.25"/>
    <row r="5003" customFormat="1" x14ac:dyDescent="0.25"/>
    <row r="5004" customFormat="1" x14ac:dyDescent="0.25"/>
    <row r="5005" customFormat="1" x14ac:dyDescent="0.25"/>
    <row r="5006" customFormat="1" x14ac:dyDescent="0.25"/>
    <row r="5007" customFormat="1" x14ac:dyDescent="0.25"/>
    <row r="5008" customFormat="1" x14ac:dyDescent="0.25"/>
    <row r="5009" customFormat="1" x14ac:dyDescent="0.25"/>
    <row r="5010" customFormat="1" x14ac:dyDescent="0.25"/>
    <row r="5011" customFormat="1" x14ac:dyDescent="0.25"/>
    <row r="5012" customFormat="1" x14ac:dyDescent="0.25"/>
    <row r="5013" customFormat="1" x14ac:dyDescent="0.25"/>
    <row r="5014" customFormat="1" x14ac:dyDescent="0.25"/>
    <row r="5015" customFormat="1" x14ac:dyDescent="0.25"/>
    <row r="5016" customFormat="1" x14ac:dyDescent="0.25"/>
    <row r="5017" customFormat="1" x14ac:dyDescent="0.25"/>
    <row r="5018" customFormat="1" x14ac:dyDescent="0.25"/>
    <row r="5019" customFormat="1" x14ac:dyDescent="0.25"/>
    <row r="5020" customFormat="1" x14ac:dyDescent="0.25"/>
    <row r="5021" customFormat="1" x14ac:dyDescent="0.25"/>
    <row r="5022" customFormat="1" x14ac:dyDescent="0.25"/>
    <row r="5023" customFormat="1" x14ac:dyDescent="0.25"/>
    <row r="5024" customFormat="1" x14ac:dyDescent="0.25"/>
    <row r="5025" customFormat="1" x14ac:dyDescent="0.25"/>
    <row r="5026" customFormat="1" x14ac:dyDescent="0.25"/>
    <row r="5027" customFormat="1" x14ac:dyDescent="0.25"/>
    <row r="5028" customFormat="1" x14ac:dyDescent="0.25"/>
    <row r="5029" customFormat="1" x14ac:dyDescent="0.25"/>
    <row r="5030" customFormat="1" x14ac:dyDescent="0.25"/>
    <row r="5031" customFormat="1" x14ac:dyDescent="0.25"/>
    <row r="5032" customFormat="1" x14ac:dyDescent="0.25"/>
    <row r="5033" customFormat="1" x14ac:dyDescent="0.25"/>
    <row r="5034" customFormat="1" x14ac:dyDescent="0.25"/>
    <row r="5035" customFormat="1" x14ac:dyDescent="0.25"/>
    <row r="5036" customFormat="1" x14ac:dyDescent="0.25"/>
    <row r="5037" customFormat="1" x14ac:dyDescent="0.25"/>
    <row r="5038" customFormat="1" x14ac:dyDescent="0.25"/>
    <row r="5039" customFormat="1" x14ac:dyDescent="0.25"/>
    <row r="5040" customFormat="1" x14ac:dyDescent="0.25"/>
    <row r="5041" customFormat="1" x14ac:dyDescent="0.25"/>
    <row r="5042" customFormat="1" x14ac:dyDescent="0.25"/>
    <row r="5043" customFormat="1" x14ac:dyDescent="0.25"/>
    <row r="5044" customFormat="1" x14ac:dyDescent="0.25"/>
    <row r="5045" customFormat="1" x14ac:dyDescent="0.25"/>
    <row r="5046" customFormat="1" x14ac:dyDescent="0.25"/>
    <row r="5047" customFormat="1" x14ac:dyDescent="0.25"/>
    <row r="5048" customFormat="1" x14ac:dyDescent="0.25"/>
    <row r="5049" customFormat="1" x14ac:dyDescent="0.25"/>
    <row r="5050" customFormat="1" x14ac:dyDescent="0.25"/>
    <row r="5051" customFormat="1" x14ac:dyDescent="0.25"/>
    <row r="5052" customFormat="1" x14ac:dyDescent="0.25"/>
    <row r="5053" customFormat="1" x14ac:dyDescent="0.25"/>
    <row r="5054" customFormat="1" x14ac:dyDescent="0.25"/>
    <row r="5055" customFormat="1" x14ac:dyDescent="0.25"/>
    <row r="5056" customFormat="1" x14ac:dyDescent="0.25"/>
    <row r="5057" customFormat="1" x14ac:dyDescent="0.25"/>
    <row r="5058" customFormat="1" x14ac:dyDescent="0.25"/>
    <row r="5059" customFormat="1" x14ac:dyDescent="0.25"/>
    <row r="5060" customFormat="1" x14ac:dyDescent="0.25"/>
    <row r="5061" customFormat="1" x14ac:dyDescent="0.25"/>
    <row r="5062" customFormat="1" x14ac:dyDescent="0.25"/>
    <row r="5063" customFormat="1" x14ac:dyDescent="0.25"/>
    <row r="5064" customFormat="1" x14ac:dyDescent="0.25"/>
    <row r="5065" customFormat="1" x14ac:dyDescent="0.25"/>
    <row r="5066" customFormat="1" x14ac:dyDescent="0.25"/>
    <row r="5067" customFormat="1" x14ac:dyDescent="0.25"/>
    <row r="5068" customFormat="1" x14ac:dyDescent="0.25"/>
    <row r="5069" customFormat="1" x14ac:dyDescent="0.25"/>
    <row r="5070" customFormat="1" x14ac:dyDescent="0.25"/>
    <row r="5071" customFormat="1" x14ac:dyDescent="0.25"/>
    <row r="5072" customFormat="1" x14ac:dyDescent="0.25"/>
    <row r="5073" customFormat="1" x14ac:dyDescent="0.25"/>
    <row r="5074" customFormat="1" x14ac:dyDescent="0.25"/>
    <row r="5075" customFormat="1" x14ac:dyDescent="0.25"/>
    <row r="5076" customFormat="1" x14ac:dyDescent="0.25"/>
    <row r="5077" customFormat="1" x14ac:dyDescent="0.25"/>
    <row r="5078" customFormat="1" x14ac:dyDescent="0.25"/>
    <row r="5079" customFormat="1" x14ac:dyDescent="0.25"/>
    <row r="5080" customFormat="1" x14ac:dyDescent="0.25"/>
    <row r="5081" customFormat="1" x14ac:dyDescent="0.25"/>
    <row r="5082" customFormat="1" x14ac:dyDescent="0.25"/>
    <row r="5083" customFormat="1" x14ac:dyDescent="0.25"/>
    <row r="5084" customFormat="1" x14ac:dyDescent="0.25"/>
    <row r="5085" customFormat="1" x14ac:dyDescent="0.25"/>
    <row r="5086" customFormat="1" x14ac:dyDescent="0.25"/>
    <row r="5087" customFormat="1" x14ac:dyDescent="0.25"/>
    <row r="5088" customFormat="1" x14ac:dyDescent="0.25"/>
    <row r="5089" customFormat="1" x14ac:dyDescent="0.25"/>
    <row r="5090" customFormat="1" x14ac:dyDescent="0.25"/>
    <row r="5091" customFormat="1" x14ac:dyDescent="0.25"/>
    <row r="5092" customFormat="1" x14ac:dyDescent="0.25"/>
    <row r="5093" customFormat="1" x14ac:dyDescent="0.25"/>
    <row r="5094" customFormat="1" x14ac:dyDescent="0.25"/>
    <row r="5095" customFormat="1" x14ac:dyDescent="0.25"/>
    <row r="5096" customFormat="1" x14ac:dyDescent="0.25"/>
    <row r="5097" customFormat="1" x14ac:dyDescent="0.25"/>
    <row r="5098" customFormat="1" x14ac:dyDescent="0.25"/>
    <row r="5099" customFormat="1" x14ac:dyDescent="0.25"/>
    <row r="5100" customFormat="1" x14ac:dyDescent="0.25"/>
    <row r="5101" customFormat="1" x14ac:dyDescent="0.25"/>
    <row r="5102" customFormat="1" x14ac:dyDescent="0.25"/>
    <row r="5103" customFormat="1" x14ac:dyDescent="0.25"/>
    <row r="5104" customFormat="1" x14ac:dyDescent="0.25"/>
    <row r="5105" customFormat="1" x14ac:dyDescent="0.25"/>
    <row r="5106" customFormat="1" x14ac:dyDescent="0.25"/>
    <row r="5107" customFormat="1" x14ac:dyDescent="0.25"/>
    <row r="5108" customFormat="1" x14ac:dyDescent="0.25"/>
    <row r="5109" customFormat="1" x14ac:dyDescent="0.25"/>
    <row r="5110" customFormat="1" x14ac:dyDescent="0.25"/>
    <row r="5111" customFormat="1" x14ac:dyDescent="0.25"/>
    <row r="5112" customFormat="1" x14ac:dyDescent="0.25"/>
    <row r="5113" customFormat="1" x14ac:dyDescent="0.25"/>
    <row r="5114" customFormat="1" x14ac:dyDescent="0.25"/>
    <row r="5115" customFormat="1" x14ac:dyDescent="0.25"/>
    <row r="5116" customFormat="1" x14ac:dyDescent="0.25"/>
    <row r="5117" customFormat="1" x14ac:dyDescent="0.25"/>
    <row r="5118" customFormat="1" x14ac:dyDescent="0.25"/>
    <row r="5119" customFormat="1" x14ac:dyDescent="0.25"/>
    <row r="5120" customFormat="1" x14ac:dyDescent="0.25"/>
    <row r="5121" customFormat="1" x14ac:dyDescent="0.25"/>
    <row r="5122" customFormat="1" x14ac:dyDescent="0.25"/>
    <row r="5123" customFormat="1" x14ac:dyDescent="0.25"/>
    <row r="5124" customFormat="1" x14ac:dyDescent="0.25"/>
    <row r="5125" customFormat="1" x14ac:dyDescent="0.25"/>
    <row r="5126" customFormat="1" x14ac:dyDescent="0.25"/>
    <row r="5127" customFormat="1" x14ac:dyDescent="0.25"/>
    <row r="5128" customFormat="1" x14ac:dyDescent="0.25"/>
    <row r="5129" customFormat="1" x14ac:dyDescent="0.25"/>
    <row r="5130" customFormat="1" x14ac:dyDescent="0.25"/>
    <row r="5131" customFormat="1" x14ac:dyDescent="0.25"/>
    <row r="5132" customFormat="1" x14ac:dyDescent="0.25"/>
    <row r="5133" customFormat="1" x14ac:dyDescent="0.25"/>
    <row r="5134" customFormat="1" x14ac:dyDescent="0.25"/>
    <row r="5135" customFormat="1" x14ac:dyDescent="0.25"/>
    <row r="5136" customFormat="1" x14ac:dyDescent="0.25"/>
    <row r="5137" customFormat="1" x14ac:dyDescent="0.25"/>
    <row r="5138" customFormat="1" x14ac:dyDescent="0.25"/>
    <row r="5139" customFormat="1" x14ac:dyDescent="0.25"/>
    <row r="5140" customFormat="1" x14ac:dyDescent="0.25"/>
    <row r="5141" customFormat="1" x14ac:dyDescent="0.25"/>
    <row r="5142" customFormat="1" x14ac:dyDescent="0.25"/>
    <row r="5143" customFormat="1" x14ac:dyDescent="0.25"/>
    <row r="5144" customFormat="1" x14ac:dyDescent="0.25"/>
    <row r="5145" customFormat="1" x14ac:dyDescent="0.25"/>
    <row r="5146" customFormat="1" x14ac:dyDescent="0.25"/>
    <row r="5147" customFormat="1" x14ac:dyDescent="0.25"/>
    <row r="5148" customFormat="1" x14ac:dyDescent="0.25"/>
    <row r="5149" customFormat="1" x14ac:dyDescent="0.25"/>
    <row r="5150" customFormat="1" x14ac:dyDescent="0.25"/>
    <row r="5151" customFormat="1" x14ac:dyDescent="0.25"/>
    <row r="5152" customFormat="1" x14ac:dyDescent="0.25"/>
    <row r="5153" customFormat="1" x14ac:dyDescent="0.25"/>
    <row r="5154" customFormat="1" x14ac:dyDescent="0.25"/>
    <row r="5155" customFormat="1" x14ac:dyDescent="0.25"/>
    <row r="5156" customFormat="1" x14ac:dyDescent="0.25"/>
    <row r="5157" customFormat="1" x14ac:dyDescent="0.25"/>
    <row r="5158" customFormat="1" x14ac:dyDescent="0.25"/>
    <row r="5159" customFormat="1" x14ac:dyDescent="0.25"/>
    <row r="5160" customFormat="1" x14ac:dyDescent="0.25"/>
    <row r="5161" customFormat="1" x14ac:dyDescent="0.25"/>
    <row r="5162" customFormat="1" x14ac:dyDescent="0.25"/>
    <row r="5163" customFormat="1" x14ac:dyDescent="0.25"/>
    <row r="5164" customFormat="1" x14ac:dyDescent="0.25"/>
    <row r="5165" customFormat="1" x14ac:dyDescent="0.25"/>
    <row r="5166" customFormat="1" x14ac:dyDescent="0.25"/>
    <row r="5167" customFormat="1" x14ac:dyDescent="0.25"/>
    <row r="5168" customFormat="1" x14ac:dyDescent="0.25"/>
    <row r="5169" customFormat="1" x14ac:dyDescent="0.25"/>
    <row r="5170" customFormat="1" x14ac:dyDescent="0.25"/>
    <row r="5171" customFormat="1" x14ac:dyDescent="0.25"/>
    <row r="5172" customFormat="1" x14ac:dyDescent="0.25"/>
    <row r="5173" customFormat="1" x14ac:dyDescent="0.25"/>
    <row r="5174" customFormat="1" x14ac:dyDescent="0.25"/>
    <row r="5175" customFormat="1" x14ac:dyDescent="0.25"/>
    <row r="5176" customFormat="1" x14ac:dyDescent="0.25"/>
    <row r="5177" customFormat="1" x14ac:dyDescent="0.25"/>
    <row r="5178" customFormat="1" x14ac:dyDescent="0.25"/>
    <row r="5179" customFormat="1" x14ac:dyDescent="0.25"/>
    <row r="5180" customFormat="1" x14ac:dyDescent="0.25"/>
    <row r="5181" customFormat="1" x14ac:dyDescent="0.25"/>
    <row r="5182" customFormat="1" x14ac:dyDescent="0.25"/>
    <row r="5183" customFormat="1" x14ac:dyDescent="0.25"/>
    <row r="5184" customFormat="1" x14ac:dyDescent="0.25"/>
    <row r="5185" customFormat="1" x14ac:dyDescent="0.25"/>
    <row r="5186" customFormat="1" x14ac:dyDescent="0.25"/>
    <row r="5187" customFormat="1" x14ac:dyDescent="0.25"/>
    <row r="5188" customFormat="1" x14ac:dyDescent="0.25"/>
    <row r="5189" customFormat="1" x14ac:dyDescent="0.25"/>
    <row r="5190" customFormat="1" x14ac:dyDescent="0.25"/>
    <row r="5191" customFormat="1" x14ac:dyDescent="0.25"/>
    <row r="5192" customFormat="1" x14ac:dyDescent="0.25"/>
    <row r="5193" customFormat="1" x14ac:dyDescent="0.25"/>
    <row r="5194" customFormat="1" x14ac:dyDescent="0.25"/>
    <row r="5195" customFormat="1" x14ac:dyDescent="0.25"/>
    <row r="5196" customFormat="1" x14ac:dyDescent="0.25"/>
    <row r="5197" customFormat="1" x14ac:dyDescent="0.25"/>
    <row r="5198" customFormat="1" x14ac:dyDescent="0.25"/>
    <row r="5199" customFormat="1" x14ac:dyDescent="0.25"/>
    <row r="5200" customFormat="1" x14ac:dyDescent="0.25"/>
    <row r="5201" customFormat="1" x14ac:dyDescent="0.25"/>
    <row r="5202" customFormat="1" x14ac:dyDescent="0.25"/>
    <row r="5203" customFormat="1" x14ac:dyDescent="0.25"/>
    <row r="5204" customFormat="1" x14ac:dyDescent="0.25"/>
    <row r="5205" customFormat="1" x14ac:dyDescent="0.25"/>
    <row r="5206" customFormat="1" x14ac:dyDescent="0.25"/>
    <row r="5207" customFormat="1" x14ac:dyDescent="0.25"/>
    <row r="5208" customFormat="1" x14ac:dyDescent="0.25"/>
    <row r="5209" customFormat="1" x14ac:dyDescent="0.25"/>
    <row r="5210" customFormat="1" x14ac:dyDescent="0.25"/>
    <row r="5211" customFormat="1" x14ac:dyDescent="0.25"/>
    <row r="5212" customFormat="1" x14ac:dyDescent="0.25"/>
    <row r="5213" customFormat="1" x14ac:dyDescent="0.25"/>
    <row r="5214" customFormat="1" x14ac:dyDescent="0.25"/>
    <row r="5215" customFormat="1" x14ac:dyDescent="0.25"/>
    <row r="5216" customFormat="1" x14ac:dyDescent="0.25"/>
    <row r="5217" customFormat="1" x14ac:dyDescent="0.25"/>
    <row r="5218" customFormat="1" x14ac:dyDescent="0.25"/>
    <row r="5219" customFormat="1" x14ac:dyDescent="0.25"/>
    <row r="5220" customFormat="1" x14ac:dyDescent="0.25"/>
    <row r="5221" customFormat="1" x14ac:dyDescent="0.25"/>
    <row r="5222" customFormat="1" x14ac:dyDescent="0.25"/>
    <row r="5223" customFormat="1" x14ac:dyDescent="0.25"/>
    <row r="5224" customFormat="1" x14ac:dyDescent="0.25"/>
    <row r="5225" customFormat="1" x14ac:dyDescent="0.25"/>
    <row r="5226" customFormat="1" x14ac:dyDescent="0.25"/>
    <row r="5227" customFormat="1" x14ac:dyDescent="0.25"/>
    <row r="5228" customFormat="1" x14ac:dyDescent="0.25"/>
    <row r="5229" customFormat="1" x14ac:dyDescent="0.25"/>
    <row r="5230" customFormat="1" x14ac:dyDescent="0.25"/>
    <row r="5231" customFormat="1" x14ac:dyDescent="0.25"/>
    <row r="5232" customFormat="1" x14ac:dyDescent="0.25"/>
    <row r="5233" customFormat="1" x14ac:dyDescent="0.25"/>
    <row r="5234" customFormat="1" x14ac:dyDescent="0.25"/>
    <row r="5235" customFormat="1" x14ac:dyDescent="0.25"/>
    <row r="5236" customFormat="1" x14ac:dyDescent="0.25"/>
    <row r="5237" customFormat="1" x14ac:dyDescent="0.25"/>
    <row r="5238" customFormat="1" x14ac:dyDescent="0.25"/>
    <row r="5239" customFormat="1" x14ac:dyDescent="0.25"/>
    <row r="5240" customFormat="1" x14ac:dyDescent="0.25"/>
    <row r="5241" customFormat="1" x14ac:dyDescent="0.25"/>
    <row r="5242" customFormat="1" x14ac:dyDescent="0.25"/>
    <row r="5243" customFormat="1" x14ac:dyDescent="0.25"/>
    <row r="5244" customFormat="1" x14ac:dyDescent="0.25"/>
    <row r="5245" customFormat="1" x14ac:dyDescent="0.25"/>
    <row r="5246" customFormat="1" x14ac:dyDescent="0.25"/>
    <row r="5247" customFormat="1" x14ac:dyDescent="0.25"/>
    <row r="5248" customFormat="1" x14ac:dyDescent="0.25"/>
    <row r="5249" customFormat="1" x14ac:dyDescent="0.25"/>
    <row r="5250" customFormat="1" x14ac:dyDescent="0.25"/>
    <row r="5251" customFormat="1" x14ac:dyDescent="0.25"/>
    <row r="5252" customFormat="1" x14ac:dyDescent="0.25"/>
    <row r="5253" customFormat="1" x14ac:dyDescent="0.25"/>
    <row r="5254" customFormat="1" x14ac:dyDescent="0.25"/>
    <row r="5255" customFormat="1" x14ac:dyDescent="0.25"/>
    <row r="5256" customFormat="1" x14ac:dyDescent="0.25"/>
    <row r="5257" customFormat="1" x14ac:dyDescent="0.25"/>
    <row r="5258" customFormat="1" x14ac:dyDescent="0.25"/>
    <row r="5259" customFormat="1" x14ac:dyDescent="0.25"/>
    <row r="5260" customFormat="1" x14ac:dyDescent="0.25"/>
    <row r="5261" customFormat="1" x14ac:dyDescent="0.25"/>
    <row r="5262" customFormat="1" x14ac:dyDescent="0.25"/>
    <row r="5263" customFormat="1" x14ac:dyDescent="0.25"/>
    <row r="5264" customFormat="1" x14ac:dyDescent="0.25"/>
    <row r="5265" customFormat="1" x14ac:dyDescent="0.25"/>
    <row r="5266" customFormat="1" x14ac:dyDescent="0.25"/>
    <row r="5267" customFormat="1" x14ac:dyDescent="0.25"/>
    <row r="5268" customFormat="1" x14ac:dyDescent="0.25"/>
    <row r="5269" customFormat="1" x14ac:dyDescent="0.25"/>
    <row r="5270" customFormat="1" x14ac:dyDescent="0.25"/>
    <row r="5271" customFormat="1" x14ac:dyDescent="0.25"/>
    <row r="5272" customFormat="1" x14ac:dyDescent="0.25"/>
    <row r="5273" customFormat="1" x14ac:dyDescent="0.25"/>
    <row r="5274" customFormat="1" x14ac:dyDescent="0.25"/>
    <row r="5275" customFormat="1" x14ac:dyDescent="0.25"/>
    <row r="5276" customFormat="1" x14ac:dyDescent="0.25"/>
    <row r="5277" customFormat="1" x14ac:dyDescent="0.25"/>
    <row r="5278" customFormat="1" x14ac:dyDescent="0.25"/>
    <row r="5279" customFormat="1" x14ac:dyDescent="0.25"/>
    <row r="5280" customFormat="1" x14ac:dyDescent="0.25"/>
    <row r="5281" customFormat="1" x14ac:dyDescent="0.25"/>
    <row r="5282" customFormat="1" x14ac:dyDescent="0.25"/>
    <row r="5283" customFormat="1" x14ac:dyDescent="0.25"/>
    <row r="5284" customFormat="1" x14ac:dyDescent="0.25"/>
    <row r="5285" customFormat="1" x14ac:dyDescent="0.25"/>
    <row r="5286" customFormat="1" x14ac:dyDescent="0.25"/>
    <row r="5287" customFormat="1" x14ac:dyDescent="0.25"/>
    <row r="5288" customFormat="1" x14ac:dyDescent="0.25"/>
    <row r="5289" customFormat="1" x14ac:dyDescent="0.25"/>
    <row r="5290" customFormat="1" x14ac:dyDescent="0.25"/>
    <row r="5291" customFormat="1" x14ac:dyDescent="0.25"/>
    <row r="5292" customFormat="1" x14ac:dyDescent="0.25"/>
    <row r="5293" customFormat="1" x14ac:dyDescent="0.25"/>
    <row r="5294" customFormat="1" x14ac:dyDescent="0.25"/>
    <row r="5295" customFormat="1" x14ac:dyDescent="0.25"/>
    <row r="5296" customFormat="1" x14ac:dyDescent="0.25"/>
    <row r="5297" customFormat="1" x14ac:dyDescent="0.25"/>
    <row r="5298" customFormat="1" x14ac:dyDescent="0.25"/>
    <row r="5299" customFormat="1" x14ac:dyDescent="0.25"/>
    <row r="5300" customFormat="1" x14ac:dyDescent="0.25"/>
    <row r="5301" customFormat="1" x14ac:dyDescent="0.25"/>
    <row r="5302" customFormat="1" x14ac:dyDescent="0.25"/>
    <row r="5303" customFormat="1" x14ac:dyDescent="0.25"/>
    <row r="5304" customFormat="1" x14ac:dyDescent="0.25"/>
    <row r="5305" customFormat="1" x14ac:dyDescent="0.25"/>
    <row r="5306" customFormat="1" x14ac:dyDescent="0.25"/>
    <row r="5307" customFormat="1" x14ac:dyDescent="0.25"/>
    <row r="5308" customFormat="1" x14ac:dyDescent="0.25"/>
    <row r="5309" customFormat="1" x14ac:dyDescent="0.25"/>
    <row r="5310" customFormat="1" x14ac:dyDescent="0.25"/>
    <row r="5311" customFormat="1" x14ac:dyDescent="0.25"/>
    <row r="5312" customFormat="1" x14ac:dyDescent="0.25"/>
    <row r="5313" customFormat="1" x14ac:dyDescent="0.25"/>
    <row r="5314" customFormat="1" x14ac:dyDescent="0.25"/>
    <row r="5315" customFormat="1" x14ac:dyDescent="0.25"/>
    <row r="5316" customFormat="1" x14ac:dyDescent="0.25"/>
    <row r="5317" customFormat="1" x14ac:dyDescent="0.25"/>
    <row r="5318" customFormat="1" x14ac:dyDescent="0.25"/>
    <row r="5319" customFormat="1" x14ac:dyDescent="0.25"/>
    <row r="5320" customFormat="1" x14ac:dyDescent="0.25"/>
    <row r="5321" customFormat="1" x14ac:dyDescent="0.25"/>
    <row r="5322" customFormat="1" x14ac:dyDescent="0.25"/>
    <row r="5323" customFormat="1" x14ac:dyDescent="0.25"/>
    <row r="5324" customFormat="1" x14ac:dyDescent="0.25"/>
    <row r="5325" customFormat="1" x14ac:dyDescent="0.25"/>
    <row r="5326" customFormat="1" x14ac:dyDescent="0.25"/>
    <row r="5327" customFormat="1" x14ac:dyDescent="0.25"/>
    <row r="5328" customFormat="1" x14ac:dyDescent="0.25"/>
    <row r="5329" customFormat="1" x14ac:dyDescent="0.25"/>
    <row r="5330" customFormat="1" x14ac:dyDescent="0.25"/>
    <row r="5331" customFormat="1" x14ac:dyDescent="0.25"/>
    <row r="5332" customFormat="1" x14ac:dyDescent="0.25"/>
    <row r="5333" customFormat="1" x14ac:dyDescent="0.25"/>
    <row r="5334" customFormat="1" x14ac:dyDescent="0.25"/>
    <row r="5335" customFormat="1" x14ac:dyDescent="0.25"/>
    <row r="5336" customFormat="1" x14ac:dyDescent="0.25"/>
    <row r="5337" customFormat="1" x14ac:dyDescent="0.25"/>
    <row r="5338" customFormat="1" x14ac:dyDescent="0.25"/>
    <row r="5339" customFormat="1" x14ac:dyDescent="0.25"/>
    <row r="5340" customFormat="1" x14ac:dyDescent="0.25"/>
    <row r="5341" customFormat="1" x14ac:dyDescent="0.25"/>
    <row r="5342" customFormat="1" x14ac:dyDescent="0.25"/>
    <row r="5343" customFormat="1" x14ac:dyDescent="0.25"/>
    <row r="5344" customFormat="1" x14ac:dyDescent="0.25"/>
    <row r="5345" customFormat="1" x14ac:dyDescent="0.25"/>
    <row r="5346" customFormat="1" x14ac:dyDescent="0.25"/>
    <row r="5347" customFormat="1" x14ac:dyDescent="0.25"/>
    <row r="5348" customFormat="1" x14ac:dyDescent="0.25"/>
    <row r="5349" customFormat="1" x14ac:dyDescent="0.25"/>
    <row r="5350" customFormat="1" x14ac:dyDescent="0.25"/>
    <row r="5351" customFormat="1" x14ac:dyDescent="0.25"/>
    <row r="5352" customFormat="1" x14ac:dyDescent="0.25"/>
    <row r="5353" customFormat="1" x14ac:dyDescent="0.25"/>
    <row r="5354" customFormat="1" x14ac:dyDescent="0.25"/>
    <row r="5355" customFormat="1" x14ac:dyDescent="0.25"/>
    <row r="5356" customFormat="1" x14ac:dyDescent="0.25"/>
    <row r="5357" customFormat="1" x14ac:dyDescent="0.25"/>
    <row r="5358" customFormat="1" x14ac:dyDescent="0.25"/>
    <row r="5359" customFormat="1" x14ac:dyDescent="0.25"/>
    <row r="5360" customFormat="1" x14ac:dyDescent="0.25"/>
    <row r="5361" customFormat="1" x14ac:dyDescent="0.25"/>
    <row r="5362" customFormat="1" x14ac:dyDescent="0.25"/>
    <row r="5363" customFormat="1" x14ac:dyDescent="0.25"/>
    <row r="5364" customFormat="1" x14ac:dyDescent="0.25"/>
    <row r="5365" customFormat="1" x14ac:dyDescent="0.25"/>
    <row r="5366" customFormat="1" x14ac:dyDescent="0.25"/>
    <row r="5367" customFormat="1" x14ac:dyDescent="0.25"/>
    <row r="5368" customFormat="1" x14ac:dyDescent="0.25"/>
    <row r="5369" customFormat="1" x14ac:dyDescent="0.25"/>
    <row r="5370" customFormat="1" x14ac:dyDescent="0.25"/>
    <row r="5371" customFormat="1" x14ac:dyDescent="0.25"/>
    <row r="5372" customFormat="1" x14ac:dyDescent="0.25"/>
    <row r="5373" customFormat="1" x14ac:dyDescent="0.25"/>
    <row r="5374" customFormat="1" x14ac:dyDescent="0.25"/>
    <row r="5375" customFormat="1" x14ac:dyDescent="0.25"/>
    <row r="5376" customFormat="1" x14ac:dyDescent="0.25"/>
    <row r="5377" customFormat="1" x14ac:dyDescent="0.25"/>
    <row r="5378" customFormat="1" x14ac:dyDescent="0.25"/>
    <row r="5379" customFormat="1" x14ac:dyDescent="0.25"/>
    <row r="5380" customFormat="1" x14ac:dyDescent="0.25"/>
    <row r="5381" customFormat="1" x14ac:dyDescent="0.25"/>
    <row r="5382" customFormat="1" x14ac:dyDescent="0.25"/>
    <row r="5383" customFormat="1" x14ac:dyDescent="0.25"/>
    <row r="5384" customFormat="1" x14ac:dyDescent="0.25"/>
    <row r="5385" customFormat="1" x14ac:dyDescent="0.25"/>
    <row r="5386" customFormat="1" x14ac:dyDescent="0.25"/>
    <row r="5387" customFormat="1" x14ac:dyDescent="0.25"/>
    <row r="5388" customFormat="1" x14ac:dyDescent="0.25"/>
    <row r="5389" customFormat="1" x14ac:dyDescent="0.25"/>
    <row r="5390" customFormat="1" x14ac:dyDescent="0.25"/>
    <row r="5391" customFormat="1" x14ac:dyDescent="0.25"/>
    <row r="5392" customFormat="1" x14ac:dyDescent="0.25"/>
    <row r="5393" customFormat="1" x14ac:dyDescent="0.25"/>
    <row r="5394" customFormat="1" x14ac:dyDescent="0.25"/>
    <row r="5395" customFormat="1" x14ac:dyDescent="0.25"/>
    <row r="5396" customFormat="1" x14ac:dyDescent="0.25"/>
    <row r="5397" customFormat="1" x14ac:dyDescent="0.25"/>
    <row r="5398" customFormat="1" x14ac:dyDescent="0.25"/>
    <row r="5399" customFormat="1" x14ac:dyDescent="0.25"/>
    <row r="5400" customFormat="1" x14ac:dyDescent="0.25"/>
    <row r="5401" customFormat="1" x14ac:dyDescent="0.25"/>
    <row r="5402" customFormat="1" x14ac:dyDescent="0.25"/>
    <row r="5403" customFormat="1" x14ac:dyDescent="0.25"/>
    <row r="5404" customFormat="1" x14ac:dyDescent="0.25"/>
    <row r="5405" customFormat="1" x14ac:dyDescent="0.25"/>
    <row r="5406" customFormat="1" x14ac:dyDescent="0.25"/>
    <row r="5407" customFormat="1" x14ac:dyDescent="0.25"/>
    <row r="5408" customFormat="1" x14ac:dyDescent="0.25"/>
    <row r="5409" customFormat="1" x14ac:dyDescent="0.25"/>
    <row r="5410" customFormat="1" x14ac:dyDescent="0.25"/>
    <row r="5411" customFormat="1" x14ac:dyDescent="0.25"/>
    <row r="5412" customFormat="1" x14ac:dyDescent="0.25"/>
    <row r="5413" customFormat="1" x14ac:dyDescent="0.25"/>
    <row r="5414" customFormat="1" x14ac:dyDescent="0.25"/>
    <row r="5415" customFormat="1" x14ac:dyDescent="0.25"/>
    <row r="5416" customFormat="1" x14ac:dyDescent="0.25"/>
    <row r="5417" customFormat="1" x14ac:dyDescent="0.25"/>
    <row r="5418" customFormat="1" x14ac:dyDescent="0.25"/>
    <row r="5419" customFormat="1" x14ac:dyDescent="0.25"/>
    <row r="5420" customFormat="1" x14ac:dyDescent="0.25"/>
    <row r="5421" customFormat="1" x14ac:dyDescent="0.25"/>
    <row r="5422" customFormat="1" x14ac:dyDescent="0.25"/>
    <row r="5423" customFormat="1" x14ac:dyDescent="0.25"/>
    <row r="5424" customFormat="1" x14ac:dyDescent="0.25"/>
    <row r="5425" customFormat="1" x14ac:dyDescent="0.25"/>
    <row r="5426" customFormat="1" x14ac:dyDescent="0.25"/>
    <row r="5427" customFormat="1" x14ac:dyDescent="0.25"/>
    <row r="5428" customFormat="1" x14ac:dyDescent="0.25"/>
    <row r="5429" customFormat="1" x14ac:dyDescent="0.25"/>
    <row r="5430" customFormat="1" x14ac:dyDescent="0.25"/>
    <row r="5431" customFormat="1" x14ac:dyDescent="0.25"/>
    <row r="5432" customFormat="1" x14ac:dyDescent="0.25"/>
    <row r="5433" customFormat="1" x14ac:dyDescent="0.25"/>
    <row r="5434" customFormat="1" x14ac:dyDescent="0.25"/>
    <row r="5435" customFormat="1" x14ac:dyDescent="0.25"/>
    <row r="5436" customFormat="1" x14ac:dyDescent="0.25"/>
    <row r="5437" customFormat="1" x14ac:dyDescent="0.25"/>
    <row r="5438" customFormat="1" x14ac:dyDescent="0.25"/>
    <row r="5439" customFormat="1" x14ac:dyDescent="0.25"/>
    <row r="5440" customFormat="1" x14ac:dyDescent="0.25"/>
    <row r="5441" customFormat="1" x14ac:dyDescent="0.25"/>
    <row r="5442" customFormat="1" x14ac:dyDescent="0.25"/>
    <row r="5443" customFormat="1" x14ac:dyDescent="0.25"/>
    <row r="5444" customFormat="1" x14ac:dyDescent="0.25"/>
    <row r="5445" customFormat="1" x14ac:dyDescent="0.25"/>
    <row r="5446" customFormat="1" x14ac:dyDescent="0.25"/>
    <row r="5447" customFormat="1" x14ac:dyDescent="0.25"/>
    <row r="5448" customFormat="1" x14ac:dyDescent="0.25"/>
    <row r="5449" customFormat="1" x14ac:dyDescent="0.25"/>
    <row r="5450" customFormat="1" x14ac:dyDescent="0.25"/>
    <row r="5451" customFormat="1" x14ac:dyDescent="0.25"/>
    <row r="5452" customFormat="1" x14ac:dyDescent="0.25"/>
    <row r="5453" customFormat="1" x14ac:dyDescent="0.25"/>
    <row r="5454" customFormat="1" x14ac:dyDescent="0.25"/>
    <row r="5455" customFormat="1" x14ac:dyDescent="0.25"/>
    <row r="5456" customFormat="1" x14ac:dyDescent="0.25"/>
    <row r="5457" customFormat="1" x14ac:dyDescent="0.25"/>
    <row r="5458" customFormat="1" x14ac:dyDescent="0.25"/>
    <row r="5459" customFormat="1" x14ac:dyDescent="0.25"/>
    <row r="5460" customFormat="1" x14ac:dyDescent="0.25"/>
    <row r="5461" customFormat="1" x14ac:dyDescent="0.25"/>
    <row r="5462" customFormat="1" x14ac:dyDescent="0.25"/>
    <row r="5463" customFormat="1" x14ac:dyDescent="0.25"/>
    <row r="5464" customFormat="1" x14ac:dyDescent="0.25"/>
    <row r="5465" customFormat="1" x14ac:dyDescent="0.25"/>
    <row r="5466" customFormat="1" x14ac:dyDescent="0.25"/>
    <row r="5467" customFormat="1" x14ac:dyDescent="0.25"/>
    <row r="5468" customFormat="1" x14ac:dyDescent="0.25"/>
    <row r="5469" customFormat="1" x14ac:dyDescent="0.25"/>
    <row r="5470" customFormat="1" x14ac:dyDescent="0.25"/>
    <row r="5471" customFormat="1" x14ac:dyDescent="0.25"/>
    <row r="5472" customFormat="1" x14ac:dyDescent="0.25"/>
    <row r="5473" customFormat="1" x14ac:dyDescent="0.25"/>
    <row r="5474" customFormat="1" x14ac:dyDescent="0.25"/>
    <row r="5475" customFormat="1" x14ac:dyDescent="0.25"/>
    <row r="5476" customFormat="1" x14ac:dyDescent="0.25"/>
    <row r="5477" customFormat="1" x14ac:dyDescent="0.25"/>
    <row r="5478" customFormat="1" x14ac:dyDescent="0.25"/>
    <row r="5479" customFormat="1" x14ac:dyDescent="0.25"/>
    <row r="5480" customFormat="1" x14ac:dyDescent="0.25"/>
    <row r="5481" customFormat="1" x14ac:dyDescent="0.25"/>
    <row r="5482" customFormat="1" x14ac:dyDescent="0.25"/>
    <row r="5483" customFormat="1" x14ac:dyDescent="0.25"/>
    <row r="5484" customFormat="1" x14ac:dyDescent="0.25"/>
    <row r="5485" customFormat="1" x14ac:dyDescent="0.25"/>
    <row r="5486" customFormat="1" x14ac:dyDescent="0.25"/>
    <row r="5487" customFormat="1" x14ac:dyDescent="0.25"/>
    <row r="5488" customFormat="1" x14ac:dyDescent="0.25"/>
    <row r="5489" customFormat="1" x14ac:dyDescent="0.25"/>
    <row r="5490" customFormat="1" x14ac:dyDescent="0.25"/>
    <row r="5491" customFormat="1" x14ac:dyDescent="0.25"/>
    <row r="5492" customFormat="1" x14ac:dyDescent="0.25"/>
    <row r="5493" customFormat="1" x14ac:dyDescent="0.25"/>
    <row r="5494" customFormat="1" x14ac:dyDescent="0.25"/>
    <row r="5495" customFormat="1" x14ac:dyDescent="0.25"/>
    <row r="5496" customFormat="1" x14ac:dyDescent="0.25"/>
    <row r="5497" customFormat="1" x14ac:dyDescent="0.25"/>
    <row r="5498" customFormat="1" x14ac:dyDescent="0.25"/>
    <row r="5499" customFormat="1" x14ac:dyDescent="0.25"/>
    <row r="5500" customFormat="1" x14ac:dyDescent="0.25"/>
    <row r="5501" customFormat="1" x14ac:dyDescent="0.25"/>
    <row r="5502" customFormat="1" x14ac:dyDescent="0.25"/>
    <row r="5503" customFormat="1" x14ac:dyDescent="0.25"/>
    <row r="5504" customFormat="1" x14ac:dyDescent="0.25"/>
    <row r="5505" customFormat="1" x14ac:dyDescent="0.25"/>
    <row r="5506" customFormat="1" x14ac:dyDescent="0.25"/>
    <row r="5507" customFormat="1" x14ac:dyDescent="0.25"/>
    <row r="5508" customFormat="1" x14ac:dyDescent="0.25"/>
    <row r="5509" customFormat="1" x14ac:dyDescent="0.25"/>
    <row r="5510" customFormat="1" x14ac:dyDescent="0.25"/>
    <row r="5511" customFormat="1" x14ac:dyDescent="0.25"/>
    <row r="5512" customFormat="1" x14ac:dyDescent="0.25"/>
    <row r="5513" customFormat="1" x14ac:dyDescent="0.25"/>
    <row r="5514" customFormat="1" x14ac:dyDescent="0.25"/>
    <row r="5515" customFormat="1" x14ac:dyDescent="0.25"/>
    <row r="5516" customFormat="1" x14ac:dyDescent="0.25"/>
    <row r="5517" customFormat="1" x14ac:dyDescent="0.25"/>
    <row r="5518" customFormat="1" x14ac:dyDescent="0.25"/>
    <row r="5519" customFormat="1" x14ac:dyDescent="0.25"/>
    <row r="5520" customFormat="1" x14ac:dyDescent="0.25"/>
    <row r="5521" customFormat="1" x14ac:dyDescent="0.25"/>
    <row r="5522" customFormat="1" x14ac:dyDescent="0.25"/>
    <row r="5523" customFormat="1" x14ac:dyDescent="0.25"/>
    <row r="5524" customFormat="1" x14ac:dyDescent="0.25"/>
    <row r="5525" customFormat="1" x14ac:dyDescent="0.25"/>
    <row r="5526" customFormat="1" x14ac:dyDescent="0.25"/>
    <row r="5527" customFormat="1" x14ac:dyDescent="0.25"/>
    <row r="5528" customFormat="1" x14ac:dyDescent="0.25"/>
    <row r="5529" customFormat="1" x14ac:dyDescent="0.25"/>
    <row r="5530" customFormat="1" x14ac:dyDescent="0.25"/>
    <row r="5531" customFormat="1" x14ac:dyDescent="0.25"/>
    <row r="5532" customFormat="1" x14ac:dyDescent="0.25"/>
    <row r="5533" customFormat="1" x14ac:dyDescent="0.25"/>
    <row r="5534" customFormat="1" x14ac:dyDescent="0.25"/>
    <row r="5535" customFormat="1" x14ac:dyDescent="0.25"/>
    <row r="5536" customFormat="1" x14ac:dyDescent="0.25"/>
    <row r="5537" customFormat="1" x14ac:dyDescent="0.25"/>
    <row r="5538" customFormat="1" x14ac:dyDescent="0.25"/>
    <row r="5539" customFormat="1" x14ac:dyDescent="0.25"/>
    <row r="5540" customFormat="1" x14ac:dyDescent="0.25"/>
    <row r="5541" customFormat="1" x14ac:dyDescent="0.25"/>
    <row r="5542" customFormat="1" x14ac:dyDescent="0.25"/>
    <row r="5543" customFormat="1" x14ac:dyDescent="0.25"/>
    <row r="5544" customFormat="1" x14ac:dyDescent="0.25"/>
    <row r="5545" customFormat="1" x14ac:dyDescent="0.25"/>
    <row r="5546" customFormat="1" x14ac:dyDescent="0.25"/>
    <row r="5547" customFormat="1" x14ac:dyDescent="0.25"/>
    <row r="5548" customFormat="1" x14ac:dyDescent="0.25"/>
    <row r="5549" customFormat="1" x14ac:dyDescent="0.25"/>
    <row r="5550" customFormat="1" x14ac:dyDescent="0.25"/>
    <row r="5551" customFormat="1" x14ac:dyDescent="0.25"/>
    <row r="5552" customFormat="1" x14ac:dyDescent="0.25"/>
    <row r="5553" customFormat="1" x14ac:dyDescent="0.25"/>
    <row r="5554" customFormat="1" x14ac:dyDescent="0.25"/>
    <row r="5555" customFormat="1" x14ac:dyDescent="0.25"/>
    <row r="5556" customFormat="1" x14ac:dyDescent="0.25"/>
    <row r="5557" customFormat="1" x14ac:dyDescent="0.25"/>
    <row r="5558" customFormat="1" x14ac:dyDescent="0.25"/>
    <row r="5559" customFormat="1" x14ac:dyDescent="0.25"/>
    <row r="5560" customFormat="1" x14ac:dyDescent="0.25"/>
    <row r="5561" customFormat="1" x14ac:dyDescent="0.25"/>
    <row r="5562" customFormat="1" x14ac:dyDescent="0.25"/>
    <row r="5563" customFormat="1" x14ac:dyDescent="0.25"/>
    <row r="5564" customFormat="1" x14ac:dyDescent="0.25"/>
    <row r="5565" customFormat="1" x14ac:dyDescent="0.25"/>
    <row r="5566" customFormat="1" x14ac:dyDescent="0.25"/>
    <row r="5567" customFormat="1" x14ac:dyDescent="0.25"/>
    <row r="5568" customFormat="1" x14ac:dyDescent="0.25"/>
    <row r="5569" customFormat="1" x14ac:dyDescent="0.25"/>
    <row r="5570" customFormat="1" x14ac:dyDescent="0.25"/>
    <row r="5571" customFormat="1" x14ac:dyDescent="0.25"/>
    <row r="5572" customFormat="1" x14ac:dyDescent="0.25"/>
    <row r="5573" customFormat="1" x14ac:dyDescent="0.25"/>
    <row r="5574" customFormat="1" x14ac:dyDescent="0.25"/>
    <row r="5575" customFormat="1" x14ac:dyDescent="0.25"/>
    <row r="5576" customFormat="1" x14ac:dyDescent="0.25"/>
    <row r="5577" customFormat="1" x14ac:dyDescent="0.25"/>
    <row r="5578" customFormat="1" x14ac:dyDescent="0.25"/>
    <row r="5579" customFormat="1" x14ac:dyDescent="0.25"/>
    <row r="5580" customFormat="1" x14ac:dyDescent="0.25"/>
    <row r="5581" customFormat="1" x14ac:dyDescent="0.25"/>
    <row r="5582" customFormat="1" x14ac:dyDescent="0.25"/>
    <row r="5583" customFormat="1" x14ac:dyDescent="0.25"/>
    <row r="5584" customFormat="1" x14ac:dyDescent="0.25"/>
    <row r="5585" customFormat="1" x14ac:dyDescent="0.25"/>
    <row r="5586" customFormat="1" x14ac:dyDescent="0.25"/>
    <row r="5587" customFormat="1" x14ac:dyDescent="0.25"/>
    <row r="5588" customFormat="1" x14ac:dyDescent="0.25"/>
    <row r="5589" customFormat="1" x14ac:dyDescent="0.25"/>
    <row r="5590" customFormat="1" x14ac:dyDescent="0.25"/>
    <row r="5591" customFormat="1" x14ac:dyDescent="0.25"/>
    <row r="5592" customFormat="1" x14ac:dyDescent="0.25"/>
    <row r="5593" customFormat="1" x14ac:dyDescent="0.25"/>
    <row r="5594" customFormat="1" x14ac:dyDescent="0.25"/>
    <row r="5595" customFormat="1" x14ac:dyDescent="0.25"/>
    <row r="5596" customFormat="1" x14ac:dyDescent="0.25"/>
    <row r="5597" customFormat="1" x14ac:dyDescent="0.25"/>
    <row r="5598" customFormat="1" x14ac:dyDescent="0.25"/>
    <row r="5599" customFormat="1" x14ac:dyDescent="0.25"/>
    <row r="5600" customFormat="1" x14ac:dyDescent="0.25"/>
    <row r="5601" customFormat="1" x14ac:dyDescent="0.25"/>
    <row r="5602" customFormat="1" x14ac:dyDescent="0.25"/>
    <row r="5603" customFormat="1" x14ac:dyDescent="0.25"/>
    <row r="5604" customFormat="1" x14ac:dyDescent="0.25"/>
    <row r="5605" customFormat="1" x14ac:dyDescent="0.25"/>
    <row r="5606" customFormat="1" x14ac:dyDescent="0.25"/>
    <row r="5607" customFormat="1" x14ac:dyDescent="0.25"/>
    <row r="5608" customFormat="1" x14ac:dyDescent="0.25"/>
    <row r="5609" customFormat="1" x14ac:dyDescent="0.25"/>
    <row r="5610" customFormat="1" x14ac:dyDescent="0.25"/>
    <row r="5611" customFormat="1" x14ac:dyDescent="0.25"/>
    <row r="5612" customFormat="1" x14ac:dyDescent="0.25"/>
    <row r="5613" customFormat="1" x14ac:dyDescent="0.25"/>
    <row r="5614" customFormat="1" x14ac:dyDescent="0.25"/>
    <row r="5615" customFormat="1" x14ac:dyDescent="0.25"/>
    <row r="5616" customFormat="1" x14ac:dyDescent="0.25"/>
    <row r="5617" customFormat="1" x14ac:dyDescent="0.25"/>
    <row r="5618" customFormat="1" x14ac:dyDescent="0.25"/>
    <row r="5619" customFormat="1" x14ac:dyDescent="0.25"/>
    <row r="5620" customFormat="1" x14ac:dyDescent="0.25"/>
    <row r="5621" customFormat="1" x14ac:dyDescent="0.25"/>
    <row r="5622" customFormat="1" x14ac:dyDescent="0.25"/>
    <row r="5623" customFormat="1" x14ac:dyDescent="0.25"/>
    <row r="5624" customFormat="1" x14ac:dyDescent="0.25"/>
    <row r="5625" customFormat="1" x14ac:dyDescent="0.25"/>
    <row r="5626" customFormat="1" x14ac:dyDescent="0.25"/>
    <row r="5627" customFormat="1" x14ac:dyDescent="0.25"/>
    <row r="5628" customFormat="1" x14ac:dyDescent="0.25"/>
    <row r="5629" customFormat="1" x14ac:dyDescent="0.25"/>
    <row r="5630" customFormat="1" x14ac:dyDescent="0.25"/>
    <row r="5631" customFormat="1" x14ac:dyDescent="0.25"/>
    <row r="5632" customFormat="1" x14ac:dyDescent="0.25"/>
    <row r="5633" customFormat="1" x14ac:dyDescent="0.25"/>
    <row r="5634" customFormat="1" x14ac:dyDescent="0.25"/>
    <row r="5635" customFormat="1" x14ac:dyDescent="0.25"/>
    <row r="5636" customFormat="1" x14ac:dyDescent="0.25"/>
    <row r="5637" customFormat="1" x14ac:dyDescent="0.25"/>
    <row r="5638" customFormat="1" x14ac:dyDescent="0.25"/>
    <row r="5639" customFormat="1" x14ac:dyDescent="0.25"/>
    <row r="5640" customFormat="1" x14ac:dyDescent="0.25"/>
    <row r="5641" customFormat="1" x14ac:dyDescent="0.25"/>
    <row r="5642" customFormat="1" x14ac:dyDescent="0.25"/>
    <row r="5643" customFormat="1" x14ac:dyDescent="0.25"/>
    <row r="5644" customFormat="1" x14ac:dyDescent="0.25"/>
    <row r="5645" customFormat="1" x14ac:dyDescent="0.25"/>
    <row r="5646" customFormat="1" x14ac:dyDescent="0.25"/>
    <row r="5647" customFormat="1" x14ac:dyDescent="0.25"/>
    <row r="5648" customFormat="1" x14ac:dyDescent="0.25"/>
    <row r="5649" customFormat="1" x14ac:dyDescent="0.25"/>
    <row r="5650" customFormat="1" x14ac:dyDescent="0.25"/>
    <row r="5651" customFormat="1" x14ac:dyDescent="0.25"/>
    <row r="5652" customFormat="1" x14ac:dyDescent="0.25"/>
    <row r="5653" customFormat="1" x14ac:dyDescent="0.25"/>
    <row r="5654" customFormat="1" x14ac:dyDescent="0.25"/>
    <row r="5655" customFormat="1" x14ac:dyDescent="0.25"/>
    <row r="5656" customFormat="1" x14ac:dyDescent="0.25"/>
    <row r="5657" customFormat="1" x14ac:dyDescent="0.25"/>
    <row r="5658" customFormat="1" x14ac:dyDescent="0.25"/>
    <row r="5659" customFormat="1" x14ac:dyDescent="0.25"/>
    <row r="5660" customFormat="1" x14ac:dyDescent="0.25"/>
    <row r="5661" customFormat="1" x14ac:dyDescent="0.25"/>
    <row r="5662" customFormat="1" x14ac:dyDescent="0.25"/>
    <row r="5663" customFormat="1" x14ac:dyDescent="0.25"/>
    <row r="5664" customFormat="1" x14ac:dyDescent="0.25"/>
    <row r="5665" customFormat="1" x14ac:dyDescent="0.25"/>
    <row r="5666" customFormat="1" x14ac:dyDescent="0.25"/>
    <row r="5667" customFormat="1" x14ac:dyDescent="0.25"/>
    <row r="5668" customFormat="1" x14ac:dyDescent="0.25"/>
    <row r="5669" customFormat="1" x14ac:dyDescent="0.25"/>
    <row r="5670" customFormat="1" x14ac:dyDescent="0.25"/>
    <row r="5671" customFormat="1" x14ac:dyDescent="0.25"/>
    <row r="5672" customFormat="1" x14ac:dyDescent="0.25"/>
    <row r="5673" customFormat="1" x14ac:dyDescent="0.25"/>
    <row r="5674" customFormat="1" x14ac:dyDescent="0.25"/>
    <row r="5675" customFormat="1" x14ac:dyDescent="0.25"/>
    <row r="5676" customFormat="1" x14ac:dyDescent="0.25"/>
    <row r="5677" customFormat="1" x14ac:dyDescent="0.25"/>
    <row r="5678" customFormat="1" x14ac:dyDescent="0.25"/>
    <row r="5679" customFormat="1" x14ac:dyDescent="0.25"/>
    <row r="5680" customFormat="1" x14ac:dyDescent="0.25"/>
    <row r="5681" customFormat="1" x14ac:dyDescent="0.25"/>
    <row r="5682" customFormat="1" x14ac:dyDescent="0.25"/>
    <row r="5683" customFormat="1" x14ac:dyDescent="0.25"/>
    <row r="5684" customFormat="1" x14ac:dyDescent="0.25"/>
    <row r="5685" customFormat="1" x14ac:dyDescent="0.25"/>
    <row r="5686" customFormat="1" x14ac:dyDescent="0.25"/>
    <row r="5687" customFormat="1" x14ac:dyDescent="0.25"/>
    <row r="5688" customFormat="1" x14ac:dyDescent="0.25"/>
    <row r="5689" customFormat="1" x14ac:dyDescent="0.25"/>
    <row r="5690" customFormat="1" x14ac:dyDescent="0.25"/>
    <row r="5691" customFormat="1" x14ac:dyDescent="0.25"/>
    <row r="5692" customFormat="1" x14ac:dyDescent="0.25"/>
    <row r="5693" customFormat="1" x14ac:dyDescent="0.25"/>
    <row r="5694" customFormat="1" x14ac:dyDescent="0.25"/>
    <row r="5695" customFormat="1" x14ac:dyDescent="0.25"/>
    <row r="5696" customFormat="1" x14ac:dyDescent="0.25"/>
    <row r="5697" customFormat="1" x14ac:dyDescent="0.25"/>
    <row r="5698" customFormat="1" x14ac:dyDescent="0.25"/>
    <row r="5699" customFormat="1" x14ac:dyDescent="0.25"/>
    <row r="5700" customFormat="1" x14ac:dyDescent="0.25"/>
    <row r="5701" customFormat="1" x14ac:dyDescent="0.25"/>
    <row r="5702" customFormat="1" x14ac:dyDescent="0.25"/>
    <row r="5703" customFormat="1" x14ac:dyDescent="0.25"/>
    <row r="5704" customFormat="1" x14ac:dyDescent="0.25"/>
    <row r="5705" customFormat="1" x14ac:dyDescent="0.25"/>
    <row r="5706" customFormat="1" x14ac:dyDescent="0.25"/>
    <row r="5707" customFormat="1" x14ac:dyDescent="0.25"/>
    <row r="5708" customFormat="1" x14ac:dyDescent="0.25"/>
    <row r="5709" customFormat="1" x14ac:dyDescent="0.25"/>
    <row r="5710" customFormat="1" x14ac:dyDescent="0.25"/>
    <row r="5711" customFormat="1" x14ac:dyDescent="0.25"/>
    <row r="5712" customFormat="1" x14ac:dyDescent="0.25"/>
    <row r="5713" customFormat="1" x14ac:dyDescent="0.25"/>
    <row r="5714" customFormat="1" x14ac:dyDescent="0.25"/>
    <row r="5715" customFormat="1" x14ac:dyDescent="0.25"/>
    <row r="5716" customFormat="1" x14ac:dyDescent="0.25"/>
    <row r="5717" customFormat="1" x14ac:dyDescent="0.25"/>
    <row r="5718" customFormat="1" x14ac:dyDescent="0.25"/>
    <row r="5719" customFormat="1" x14ac:dyDescent="0.25"/>
    <row r="5720" customFormat="1" x14ac:dyDescent="0.25"/>
    <row r="5721" customFormat="1" x14ac:dyDescent="0.25"/>
    <row r="5722" customFormat="1" x14ac:dyDescent="0.25"/>
    <row r="5723" customFormat="1" x14ac:dyDescent="0.25"/>
    <row r="5724" customFormat="1" x14ac:dyDescent="0.25"/>
    <row r="5725" customFormat="1" x14ac:dyDescent="0.25"/>
    <row r="5726" customFormat="1" x14ac:dyDescent="0.25"/>
    <row r="5727" customFormat="1" x14ac:dyDescent="0.25"/>
    <row r="5728" customFormat="1" x14ac:dyDescent="0.25"/>
    <row r="5729" customFormat="1" x14ac:dyDescent="0.25"/>
    <row r="5730" customFormat="1" x14ac:dyDescent="0.25"/>
    <row r="5731" customFormat="1" x14ac:dyDescent="0.25"/>
    <row r="5732" customFormat="1" x14ac:dyDescent="0.25"/>
    <row r="5733" customFormat="1" x14ac:dyDescent="0.25"/>
    <row r="5734" customFormat="1" x14ac:dyDescent="0.25"/>
    <row r="5735" customFormat="1" x14ac:dyDescent="0.25"/>
    <row r="5736" customFormat="1" x14ac:dyDescent="0.25"/>
    <row r="5737" customFormat="1" x14ac:dyDescent="0.25"/>
    <row r="5738" customFormat="1" x14ac:dyDescent="0.25"/>
    <row r="5739" customFormat="1" x14ac:dyDescent="0.25"/>
    <row r="5740" customFormat="1" x14ac:dyDescent="0.25"/>
    <row r="5741" customFormat="1" x14ac:dyDescent="0.25"/>
    <row r="5742" customFormat="1" x14ac:dyDescent="0.25"/>
    <row r="5743" customFormat="1" x14ac:dyDescent="0.25"/>
    <row r="5744" customFormat="1" x14ac:dyDescent="0.25"/>
    <row r="5745" customFormat="1" x14ac:dyDescent="0.25"/>
    <row r="5746" customFormat="1" x14ac:dyDescent="0.25"/>
    <row r="5747" customFormat="1" x14ac:dyDescent="0.25"/>
    <row r="5748" customFormat="1" x14ac:dyDescent="0.25"/>
    <row r="5749" customFormat="1" x14ac:dyDescent="0.25"/>
    <row r="5750" customFormat="1" x14ac:dyDescent="0.25"/>
    <row r="5751" customFormat="1" x14ac:dyDescent="0.25"/>
    <row r="5752" customFormat="1" x14ac:dyDescent="0.25"/>
    <row r="5753" customFormat="1" x14ac:dyDescent="0.25"/>
    <row r="5754" customFormat="1" x14ac:dyDescent="0.25"/>
    <row r="5755" customFormat="1" x14ac:dyDescent="0.25"/>
    <row r="5756" customFormat="1" x14ac:dyDescent="0.25"/>
    <row r="5757" customFormat="1" x14ac:dyDescent="0.25"/>
    <row r="5758" customFormat="1" x14ac:dyDescent="0.25"/>
    <row r="5759" customFormat="1" x14ac:dyDescent="0.25"/>
    <row r="5760" customFormat="1" x14ac:dyDescent="0.25"/>
    <row r="5761" customFormat="1" x14ac:dyDescent="0.25"/>
    <row r="5762" customFormat="1" x14ac:dyDescent="0.25"/>
    <row r="5763" customFormat="1" x14ac:dyDescent="0.25"/>
    <row r="5764" customFormat="1" x14ac:dyDescent="0.25"/>
    <row r="5765" customFormat="1" x14ac:dyDescent="0.25"/>
    <row r="5766" customFormat="1" x14ac:dyDescent="0.25"/>
    <row r="5767" customFormat="1" x14ac:dyDescent="0.25"/>
    <row r="5768" customFormat="1" x14ac:dyDescent="0.25"/>
    <row r="5769" customFormat="1" x14ac:dyDescent="0.25"/>
    <row r="5770" customFormat="1" x14ac:dyDescent="0.25"/>
    <row r="5771" customFormat="1" x14ac:dyDescent="0.25"/>
    <row r="5772" customFormat="1" x14ac:dyDescent="0.25"/>
    <row r="5773" customFormat="1" x14ac:dyDescent="0.25"/>
    <row r="5774" customFormat="1" x14ac:dyDescent="0.25"/>
    <row r="5775" customFormat="1" x14ac:dyDescent="0.25"/>
    <row r="5776" customFormat="1" x14ac:dyDescent="0.25"/>
    <row r="5777" customFormat="1" x14ac:dyDescent="0.25"/>
    <row r="5778" customFormat="1" x14ac:dyDescent="0.25"/>
    <row r="5779" customFormat="1" x14ac:dyDescent="0.25"/>
    <row r="5780" customFormat="1" x14ac:dyDescent="0.25"/>
    <row r="5781" customFormat="1" x14ac:dyDescent="0.25"/>
    <row r="5782" customFormat="1" x14ac:dyDescent="0.25"/>
    <row r="5783" customFormat="1" x14ac:dyDescent="0.25"/>
    <row r="5784" customFormat="1" x14ac:dyDescent="0.25"/>
    <row r="5785" customFormat="1" x14ac:dyDescent="0.25"/>
    <row r="5786" customFormat="1" x14ac:dyDescent="0.25"/>
    <row r="5787" customFormat="1" x14ac:dyDescent="0.25"/>
    <row r="5788" customFormat="1" x14ac:dyDescent="0.25"/>
    <row r="5789" customFormat="1" x14ac:dyDescent="0.25"/>
    <row r="5790" customFormat="1" x14ac:dyDescent="0.25"/>
    <row r="5791" customFormat="1" x14ac:dyDescent="0.25"/>
    <row r="5792" customFormat="1" x14ac:dyDescent="0.25"/>
    <row r="5793" customFormat="1" x14ac:dyDescent="0.25"/>
    <row r="5794" customFormat="1" x14ac:dyDescent="0.25"/>
    <row r="5795" customFormat="1" x14ac:dyDescent="0.25"/>
    <row r="5796" customFormat="1" x14ac:dyDescent="0.25"/>
    <row r="5797" customFormat="1" x14ac:dyDescent="0.25"/>
    <row r="5798" customFormat="1" x14ac:dyDescent="0.25"/>
    <row r="5799" customFormat="1" x14ac:dyDescent="0.25"/>
    <row r="5800" customFormat="1" x14ac:dyDescent="0.25"/>
    <row r="5801" customFormat="1" x14ac:dyDescent="0.25"/>
    <row r="5802" customFormat="1" x14ac:dyDescent="0.25"/>
    <row r="5803" customFormat="1" x14ac:dyDescent="0.25"/>
    <row r="5804" customFormat="1" x14ac:dyDescent="0.25"/>
    <row r="5805" customFormat="1" x14ac:dyDescent="0.25"/>
    <row r="5806" customFormat="1" x14ac:dyDescent="0.25"/>
    <row r="5807" customFormat="1" x14ac:dyDescent="0.25"/>
    <row r="5808" customFormat="1" x14ac:dyDescent="0.25"/>
    <row r="5809" customFormat="1" x14ac:dyDescent="0.25"/>
    <row r="5810" customFormat="1" x14ac:dyDescent="0.25"/>
    <row r="5811" customFormat="1" x14ac:dyDescent="0.25"/>
    <row r="5812" customFormat="1" x14ac:dyDescent="0.25"/>
    <row r="5813" customFormat="1" x14ac:dyDescent="0.25"/>
    <row r="5814" customFormat="1" x14ac:dyDescent="0.25"/>
    <row r="5815" customFormat="1" x14ac:dyDescent="0.25"/>
    <row r="5816" customFormat="1" x14ac:dyDescent="0.25"/>
    <row r="5817" customFormat="1" x14ac:dyDescent="0.25"/>
    <row r="5818" customFormat="1" x14ac:dyDescent="0.25"/>
    <row r="5819" customFormat="1" x14ac:dyDescent="0.25"/>
    <row r="5820" customFormat="1" x14ac:dyDescent="0.25"/>
    <row r="5821" customFormat="1" x14ac:dyDescent="0.25"/>
    <row r="5822" customFormat="1" x14ac:dyDescent="0.25"/>
    <row r="5823" customFormat="1" x14ac:dyDescent="0.25"/>
    <row r="5824" customFormat="1" x14ac:dyDescent="0.25"/>
    <row r="5825" customFormat="1" x14ac:dyDescent="0.25"/>
    <row r="5826" customFormat="1" x14ac:dyDescent="0.25"/>
    <row r="5827" customFormat="1" x14ac:dyDescent="0.25"/>
    <row r="5828" customFormat="1" x14ac:dyDescent="0.25"/>
    <row r="5829" customFormat="1" x14ac:dyDescent="0.25"/>
    <row r="5830" customFormat="1" x14ac:dyDescent="0.25"/>
    <row r="5831" customFormat="1" x14ac:dyDescent="0.25"/>
    <row r="5832" customFormat="1" x14ac:dyDescent="0.25"/>
    <row r="5833" customFormat="1" x14ac:dyDescent="0.25"/>
    <row r="5834" customFormat="1" x14ac:dyDescent="0.25"/>
    <row r="5835" customFormat="1" x14ac:dyDescent="0.25"/>
    <row r="5836" customFormat="1" x14ac:dyDescent="0.25"/>
    <row r="5837" customFormat="1" x14ac:dyDescent="0.25"/>
    <row r="5838" customFormat="1" x14ac:dyDescent="0.25"/>
    <row r="5839" customFormat="1" x14ac:dyDescent="0.25"/>
    <row r="5840" customFormat="1" x14ac:dyDescent="0.25"/>
    <row r="5841" customFormat="1" x14ac:dyDescent="0.25"/>
    <row r="5842" customFormat="1" x14ac:dyDescent="0.25"/>
    <row r="5843" customFormat="1" x14ac:dyDescent="0.25"/>
    <row r="5844" customFormat="1" x14ac:dyDescent="0.25"/>
    <row r="5845" customFormat="1" x14ac:dyDescent="0.25"/>
    <row r="5846" customFormat="1" x14ac:dyDescent="0.25"/>
    <row r="5847" customFormat="1" x14ac:dyDescent="0.25"/>
    <row r="5848" customFormat="1" x14ac:dyDescent="0.25"/>
    <row r="5849" customFormat="1" x14ac:dyDescent="0.25"/>
    <row r="5850" customFormat="1" x14ac:dyDescent="0.25"/>
    <row r="5851" customFormat="1" x14ac:dyDescent="0.25"/>
    <row r="5852" customFormat="1" x14ac:dyDescent="0.25"/>
    <row r="5853" customFormat="1" x14ac:dyDescent="0.25"/>
    <row r="5854" customFormat="1" x14ac:dyDescent="0.25"/>
    <row r="5855" customFormat="1" x14ac:dyDescent="0.25"/>
    <row r="5856" customFormat="1" x14ac:dyDescent="0.25"/>
    <row r="5857" customFormat="1" x14ac:dyDescent="0.25"/>
    <row r="5858" customFormat="1" x14ac:dyDescent="0.25"/>
    <row r="5859" customFormat="1" x14ac:dyDescent="0.25"/>
    <row r="5860" customFormat="1" x14ac:dyDescent="0.25"/>
    <row r="5861" customFormat="1" x14ac:dyDescent="0.25"/>
    <row r="5862" customFormat="1" x14ac:dyDescent="0.25"/>
    <row r="5863" customFormat="1" x14ac:dyDescent="0.25"/>
    <row r="5864" customFormat="1" x14ac:dyDescent="0.25"/>
    <row r="5865" customFormat="1" x14ac:dyDescent="0.25"/>
    <row r="5866" customFormat="1" x14ac:dyDescent="0.25"/>
    <row r="5867" customFormat="1" x14ac:dyDescent="0.25"/>
    <row r="5868" customFormat="1" x14ac:dyDescent="0.25"/>
    <row r="5869" customFormat="1" x14ac:dyDescent="0.25"/>
    <row r="5870" customFormat="1" x14ac:dyDescent="0.25"/>
    <row r="5871" customFormat="1" x14ac:dyDescent="0.25"/>
    <row r="5872" customFormat="1" x14ac:dyDescent="0.25"/>
    <row r="5873" customFormat="1" x14ac:dyDescent="0.25"/>
    <row r="5874" customFormat="1" x14ac:dyDescent="0.25"/>
    <row r="5875" customFormat="1" x14ac:dyDescent="0.25"/>
    <row r="5876" customFormat="1" x14ac:dyDescent="0.25"/>
    <row r="5877" customFormat="1" x14ac:dyDescent="0.25"/>
    <row r="5878" customFormat="1" x14ac:dyDescent="0.25"/>
    <row r="5879" customFormat="1" x14ac:dyDescent="0.25"/>
    <row r="5880" customFormat="1" x14ac:dyDescent="0.25"/>
    <row r="5881" customFormat="1" x14ac:dyDescent="0.25"/>
    <row r="5882" customFormat="1" x14ac:dyDescent="0.25"/>
    <row r="5883" customFormat="1" x14ac:dyDescent="0.25"/>
    <row r="5884" customFormat="1" x14ac:dyDescent="0.25"/>
    <row r="5885" customFormat="1" x14ac:dyDescent="0.25"/>
    <row r="5886" customFormat="1" x14ac:dyDescent="0.25"/>
    <row r="5887" customFormat="1" x14ac:dyDescent="0.25"/>
    <row r="5888" customFormat="1" x14ac:dyDescent="0.25"/>
    <row r="5889" customFormat="1" x14ac:dyDescent="0.25"/>
    <row r="5890" customFormat="1" x14ac:dyDescent="0.25"/>
    <row r="5891" customFormat="1" x14ac:dyDescent="0.25"/>
    <row r="5892" customFormat="1" x14ac:dyDescent="0.25"/>
    <row r="5893" customFormat="1" x14ac:dyDescent="0.25"/>
    <row r="5894" customFormat="1" x14ac:dyDescent="0.25"/>
    <row r="5895" customFormat="1" x14ac:dyDescent="0.25"/>
    <row r="5896" customFormat="1" x14ac:dyDescent="0.25"/>
    <row r="5897" customFormat="1" x14ac:dyDescent="0.25"/>
    <row r="5898" customFormat="1" x14ac:dyDescent="0.25"/>
    <row r="5899" customFormat="1" x14ac:dyDescent="0.25"/>
    <row r="5900" customFormat="1" x14ac:dyDescent="0.25"/>
    <row r="5901" customFormat="1" x14ac:dyDescent="0.25"/>
    <row r="5902" customFormat="1" x14ac:dyDescent="0.25"/>
    <row r="5903" customFormat="1" x14ac:dyDescent="0.25"/>
    <row r="5904" customFormat="1" x14ac:dyDescent="0.25"/>
    <row r="5905" customFormat="1" x14ac:dyDescent="0.25"/>
    <row r="5906" customFormat="1" x14ac:dyDescent="0.25"/>
    <row r="5907" customFormat="1" x14ac:dyDescent="0.25"/>
    <row r="5908" customFormat="1" x14ac:dyDescent="0.25"/>
    <row r="5909" customFormat="1" x14ac:dyDescent="0.25"/>
    <row r="5910" customFormat="1" x14ac:dyDescent="0.25"/>
    <row r="5911" customFormat="1" x14ac:dyDescent="0.25"/>
    <row r="5912" customFormat="1" x14ac:dyDescent="0.25"/>
    <row r="5913" customFormat="1" x14ac:dyDescent="0.25"/>
    <row r="5914" customFormat="1" x14ac:dyDescent="0.25"/>
    <row r="5915" customFormat="1" x14ac:dyDescent="0.25"/>
    <row r="5916" customFormat="1" x14ac:dyDescent="0.25"/>
    <row r="5917" customFormat="1" x14ac:dyDescent="0.25"/>
    <row r="5918" customFormat="1" x14ac:dyDescent="0.25"/>
    <row r="5919" customFormat="1" x14ac:dyDescent="0.25"/>
    <row r="5920" customFormat="1" x14ac:dyDescent="0.25"/>
    <row r="5921" customFormat="1" x14ac:dyDescent="0.25"/>
    <row r="5922" customFormat="1" x14ac:dyDescent="0.25"/>
    <row r="5923" customFormat="1" x14ac:dyDescent="0.25"/>
    <row r="5924" customFormat="1" x14ac:dyDescent="0.25"/>
    <row r="5925" customFormat="1" x14ac:dyDescent="0.25"/>
    <row r="5926" customFormat="1" x14ac:dyDescent="0.25"/>
    <row r="5927" customFormat="1" x14ac:dyDescent="0.25"/>
    <row r="5928" customFormat="1" x14ac:dyDescent="0.25"/>
    <row r="5929" customFormat="1" x14ac:dyDescent="0.25"/>
    <row r="5930" customFormat="1" x14ac:dyDescent="0.25"/>
    <row r="5931" customFormat="1" x14ac:dyDescent="0.25"/>
    <row r="5932" customFormat="1" x14ac:dyDescent="0.25"/>
    <row r="5933" customFormat="1" x14ac:dyDescent="0.25"/>
    <row r="5934" customFormat="1" x14ac:dyDescent="0.25"/>
    <row r="5935" customFormat="1" x14ac:dyDescent="0.25"/>
    <row r="5936" customFormat="1" x14ac:dyDescent="0.25"/>
    <row r="5937" customFormat="1" x14ac:dyDescent="0.25"/>
    <row r="5938" customFormat="1" x14ac:dyDescent="0.25"/>
    <row r="5939" customFormat="1" x14ac:dyDescent="0.25"/>
    <row r="5940" customFormat="1" x14ac:dyDescent="0.25"/>
    <row r="5941" customFormat="1" x14ac:dyDescent="0.25"/>
    <row r="5942" customFormat="1" x14ac:dyDescent="0.25"/>
    <row r="5943" customFormat="1" x14ac:dyDescent="0.25"/>
    <row r="5944" customFormat="1" x14ac:dyDescent="0.25"/>
    <row r="5945" customFormat="1" x14ac:dyDescent="0.25"/>
    <row r="5946" customFormat="1" x14ac:dyDescent="0.25"/>
    <row r="5947" customFormat="1" x14ac:dyDescent="0.25"/>
    <row r="5948" customFormat="1" x14ac:dyDescent="0.25"/>
    <row r="5949" customFormat="1" x14ac:dyDescent="0.25"/>
    <row r="5950" customFormat="1" x14ac:dyDescent="0.25"/>
    <row r="5951" customFormat="1" x14ac:dyDescent="0.25"/>
    <row r="5952" customFormat="1" x14ac:dyDescent="0.25"/>
    <row r="5953" customFormat="1" x14ac:dyDescent="0.25"/>
    <row r="5954" customFormat="1" x14ac:dyDescent="0.25"/>
    <row r="5955" customFormat="1" x14ac:dyDescent="0.25"/>
    <row r="5956" customFormat="1" x14ac:dyDescent="0.25"/>
    <row r="5957" customFormat="1" x14ac:dyDescent="0.25"/>
    <row r="5958" customFormat="1" x14ac:dyDescent="0.25"/>
    <row r="5959" customFormat="1" x14ac:dyDescent="0.25"/>
    <row r="5960" customFormat="1" x14ac:dyDescent="0.25"/>
    <row r="5961" customFormat="1" x14ac:dyDescent="0.25"/>
    <row r="5962" customFormat="1" x14ac:dyDescent="0.25"/>
    <row r="5963" customFormat="1" x14ac:dyDescent="0.25"/>
    <row r="5964" customFormat="1" x14ac:dyDescent="0.25"/>
    <row r="5965" customFormat="1" x14ac:dyDescent="0.25"/>
    <row r="5966" customFormat="1" x14ac:dyDescent="0.25"/>
    <row r="5967" customFormat="1" x14ac:dyDescent="0.25"/>
    <row r="5968" customFormat="1" x14ac:dyDescent="0.25"/>
    <row r="5969" customFormat="1" x14ac:dyDescent="0.25"/>
    <row r="5970" customFormat="1" x14ac:dyDescent="0.25"/>
    <row r="5971" customFormat="1" x14ac:dyDescent="0.25"/>
    <row r="5972" customFormat="1" x14ac:dyDescent="0.25"/>
    <row r="5973" customFormat="1" x14ac:dyDescent="0.25"/>
    <row r="5974" customFormat="1" x14ac:dyDescent="0.25"/>
    <row r="5975" customFormat="1" x14ac:dyDescent="0.25"/>
    <row r="5976" customFormat="1" x14ac:dyDescent="0.25"/>
    <row r="5977" customFormat="1" x14ac:dyDescent="0.25"/>
    <row r="5978" customFormat="1" x14ac:dyDescent="0.25"/>
    <row r="5979" customFormat="1" x14ac:dyDescent="0.25"/>
    <row r="5980" customFormat="1" x14ac:dyDescent="0.25"/>
    <row r="5981" customFormat="1" x14ac:dyDescent="0.25"/>
    <row r="5982" customFormat="1" x14ac:dyDescent="0.25"/>
    <row r="5983" customFormat="1" x14ac:dyDescent="0.25"/>
    <row r="5984" customFormat="1" x14ac:dyDescent="0.25"/>
    <row r="5985" customFormat="1" x14ac:dyDescent="0.25"/>
    <row r="5986" customFormat="1" x14ac:dyDescent="0.25"/>
    <row r="5987" customFormat="1" x14ac:dyDescent="0.25"/>
    <row r="5988" customFormat="1" x14ac:dyDescent="0.25"/>
    <row r="5989" customFormat="1" x14ac:dyDescent="0.25"/>
    <row r="5990" customFormat="1" x14ac:dyDescent="0.25"/>
    <row r="5991" customFormat="1" x14ac:dyDescent="0.25"/>
    <row r="5992" customFormat="1" x14ac:dyDescent="0.25"/>
    <row r="5993" customFormat="1" x14ac:dyDescent="0.25"/>
    <row r="5994" customFormat="1" x14ac:dyDescent="0.25"/>
    <row r="5995" customFormat="1" x14ac:dyDescent="0.25"/>
    <row r="5996" customFormat="1" x14ac:dyDescent="0.25"/>
    <row r="5997" customFormat="1" x14ac:dyDescent="0.25"/>
    <row r="5998" customFormat="1" x14ac:dyDescent="0.25"/>
    <row r="5999" customFormat="1" x14ac:dyDescent="0.25"/>
    <row r="6000" customFormat="1" x14ac:dyDescent="0.25"/>
    <row r="6001" customFormat="1" x14ac:dyDescent="0.25"/>
    <row r="6002" customFormat="1" x14ac:dyDescent="0.25"/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9165AA-BF66-4F6E-A7FD-2A0814C7A67A}"/>
</file>

<file path=customXml/itemProps2.xml><?xml version="1.0" encoding="utf-8"?>
<ds:datastoreItem xmlns:ds="http://schemas.openxmlformats.org/officeDocument/2006/customXml" ds:itemID="{3F9DA845-0F90-437D-900C-CAC1E5CCDA24}"/>
</file>

<file path=customXml/itemProps3.xml><?xml version="1.0" encoding="utf-8"?>
<ds:datastoreItem xmlns:ds="http://schemas.openxmlformats.org/officeDocument/2006/customXml" ds:itemID="{F85A56D2-DAB7-4033-BAB1-C846962EBC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2021-07-07T19:56:35Z</dcterms:created>
  <dcterms:modified xsi:type="dcterms:W3CDTF">2021-07-15T20:53:13Z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