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F9E63248-89C5-465C-99F8-D9B8A2F05306}" xr6:coauthVersionLast="47" xr6:coauthVersionMax="47" xr10:uidLastSave="{00000000-0000-0000-0000-000000000000}"/>
  <bookViews>
    <workbookView xWindow="-120" yWindow="-120" windowWidth="29040" windowHeight="15840" xr2:uid="{1BB1D078-1688-4C7D-9F20-A42E7A738F49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AIFT010!$A$8:$AI$51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3" i="1" l="1"/>
  <c r="AK42" i="1"/>
  <c r="AK40" i="1"/>
  <c r="AK38" i="1"/>
  <c r="AK30" i="1"/>
  <c r="AL30" i="1" s="1"/>
  <c r="AK26" i="1"/>
  <c r="AK23" i="1"/>
  <c r="AK19" i="1"/>
  <c r="AK16" i="1"/>
  <c r="AK15" i="1"/>
  <c r="AK10" i="1"/>
  <c r="AK35" i="1" l="1"/>
  <c r="AL38" i="1"/>
  <c r="AL42" i="1"/>
  <c r="AK33" i="1"/>
  <c r="AL33" i="1" s="1"/>
  <c r="AK21" i="1"/>
  <c r="AL21" i="1" s="1"/>
  <c r="AK25" i="1"/>
  <c r="AL25" i="1" s="1"/>
  <c r="AK11" i="1"/>
  <c r="AL11" i="1" s="1"/>
  <c r="AL19" i="1"/>
  <c r="AK27" i="1"/>
  <c r="AL27" i="1" s="1"/>
  <c r="AK32" i="1"/>
  <c r="AL32" i="1" s="1"/>
  <c r="AL43" i="1"/>
  <c r="AL35" i="1"/>
  <c r="AL16" i="1"/>
  <c r="AK36" i="1"/>
  <c r="AK41" i="1"/>
  <c r="AK28" i="1"/>
  <c r="AL28" i="1" s="1"/>
  <c r="AL15" i="1"/>
  <c r="AL34" i="1"/>
  <c r="AK37" i="1"/>
  <c r="AL37" i="1" s="1"/>
  <c r="AK44" i="1"/>
  <c r="AL44" i="1" s="1"/>
  <c r="AK9" i="1"/>
  <c r="AL10" i="1"/>
  <c r="AK12" i="1"/>
  <c r="AL12" i="1" s="1"/>
  <c r="AK17" i="1"/>
  <c r="AL17" i="1" s="1"/>
  <c r="AK24" i="1"/>
  <c r="AL24" i="1" s="1"/>
  <c r="AK31" i="1"/>
  <c r="AL31" i="1" s="1"/>
  <c r="U51" i="1"/>
  <c r="AK13" i="1"/>
  <c r="AL13" i="1" s="1"/>
  <c r="AK18" i="1"/>
  <c r="AL18" i="1"/>
  <c r="AK34" i="1"/>
  <c r="AK22" i="1"/>
  <c r="AL22" i="1"/>
  <c r="N51" i="1"/>
  <c r="AL9" i="1"/>
  <c r="G51" i="1"/>
  <c r="AK20" i="1"/>
  <c r="AL20" i="1" s="1"/>
  <c r="AL26" i="1"/>
  <c r="AK14" i="1"/>
  <c r="AL14" i="1" s="1"/>
  <c r="AK39" i="1"/>
  <c r="AL39" i="1" s="1"/>
  <c r="AL36" i="1"/>
  <c r="AL40" i="1"/>
  <c r="AL23" i="1"/>
  <c r="AK29" i="1"/>
  <c r="AL29" i="1" s="1"/>
  <c r="AK45" i="1"/>
  <c r="AL45" i="1" s="1"/>
  <c r="AL41" i="1"/>
  <c r="AK48" i="1"/>
  <c r="AL48" i="1"/>
  <c r="AK46" i="1"/>
  <c r="AL46" i="1" s="1"/>
  <c r="AK47" i="1"/>
  <c r="AL47" i="1" s="1"/>
  <c r="AK49" i="1"/>
  <c r="AL49" i="1" s="1"/>
  <c r="AK50" i="1"/>
  <c r="AL50" i="1" s="1"/>
  <c r="M51" i="1" l="1"/>
  <c r="AG51" i="1"/>
  <c r="J51" i="1"/>
  <c r="K51" i="1"/>
  <c r="S51" i="1"/>
  <c r="H51" i="1"/>
  <c r="R51" i="1"/>
  <c r="L51" i="1"/>
  <c r="Q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6EE6BDB-A25F-4A6C-8AF0-A21F13EE306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448C0BD-ECF5-4127-AD53-0679DF59C47C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<sst xmlns="http://schemas.openxmlformats.org/spreadsheetml/2006/main" count="340" uniqueCount="122">
  <si>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</si>
  <si>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</si>
  <si>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</si>
  <si>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</si>
  <si>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</si>
  <si>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</si>
  <si>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</si>
  <si>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</si>
  <si>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</si>
  <si>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</si>
  <si>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</si>
  <si>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</si>
  <si>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</si>
  <si>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</si>
  <si>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</si>
  <si>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</si>
  <si>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</si>
  <si>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</si>
  <si>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</si>
  <si>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</si>
  <si>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</si>
  <si>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</si>
  <si>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</si>
  <si>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</si>
  <si>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</si>
  <si>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</si>
  <si>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</si>
  <si>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</si>
  <si>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</si>
  <si>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</si>
  <si>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</si>
  <si>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</si>
  <si>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</si>
  <si>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</si>
  <si>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</si>
  <si>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</si>
  <si>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</si>
  <si>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</si>
  <si>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</si>
  <si>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</si>
  <si>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</si>
  <si>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</si>
  <si>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</si>
  <si>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</si>
  <si>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</si>
  <si>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E.S.E. HOSPITAL SAN JOSE</t>
  </si>
  <si>
    <t>EVENTO</t>
  </si>
  <si>
    <t>FH</t>
  </si>
  <si>
    <t>505042</t>
  </si>
  <si>
    <t/>
  </si>
  <si>
    <t>505103</t>
  </si>
  <si>
    <t>513685</t>
  </si>
  <si>
    <t>FH513685</t>
  </si>
  <si>
    <t>513703</t>
  </si>
  <si>
    <t>FH513703</t>
  </si>
  <si>
    <t>513707</t>
  </si>
  <si>
    <t>FH513707</t>
  </si>
  <si>
    <t>513896</t>
  </si>
  <si>
    <t>FH513896</t>
  </si>
  <si>
    <t>GL-6892338397231</t>
  </si>
  <si>
    <t xml:space="preserve"> </t>
  </si>
  <si>
    <t>513911</t>
  </si>
  <si>
    <t>FH513911</t>
  </si>
  <si>
    <t>513913</t>
  </si>
  <si>
    <t>FH513913</t>
  </si>
  <si>
    <t>513962</t>
  </si>
  <si>
    <t>FH513962</t>
  </si>
  <si>
    <t>GL-6892338397232</t>
  </si>
  <si>
    <t>513967</t>
  </si>
  <si>
    <t>FH513967</t>
  </si>
  <si>
    <t>513969</t>
  </si>
  <si>
    <t>FH513969</t>
  </si>
  <si>
    <t>514039</t>
  </si>
  <si>
    <t>514040</t>
  </si>
  <si>
    <t>FH514040</t>
  </si>
  <si>
    <t>514041</t>
  </si>
  <si>
    <t>FH514041</t>
  </si>
  <si>
    <t>514065</t>
  </si>
  <si>
    <t>FH514065</t>
  </si>
  <si>
    <t>514758</t>
  </si>
  <si>
    <t>FH514758</t>
  </si>
  <si>
    <t>515245</t>
  </si>
  <si>
    <t>FH515245</t>
  </si>
  <si>
    <t>515261</t>
  </si>
  <si>
    <t>FH515261</t>
  </si>
  <si>
    <t>515263</t>
  </si>
  <si>
    <t>FH515263</t>
  </si>
  <si>
    <t>515264</t>
  </si>
  <si>
    <t>FH515264</t>
  </si>
  <si>
    <t>515266</t>
  </si>
  <si>
    <t>FH515266</t>
  </si>
  <si>
    <t>515819</t>
  </si>
  <si>
    <t>FH515819</t>
  </si>
  <si>
    <t>515906</t>
  </si>
  <si>
    <t>FH515906</t>
  </si>
  <si>
    <t>FEHS</t>
  </si>
  <si>
    <t>357</t>
  </si>
  <si>
    <t>358</t>
  </si>
  <si>
    <t>552</t>
  </si>
  <si>
    <t>715</t>
  </si>
  <si>
    <t>783</t>
  </si>
  <si>
    <t>784</t>
  </si>
  <si>
    <t>785</t>
  </si>
  <si>
    <t>786</t>
  </si>
  <si>
    <t>787</t>
  </si>
  <si>
    <t>1100</t>
  </si>
  <si>
    <t>1101</t>
  </si>
  <si>
    <t>1102</t>
  </si>
  <si>
    <t>1800</t>
  </si>
  <si>
    <t>FEHS1800</t>
  </si>
  <si>
    <t>1801</t>
  </si>
  <si>
    <t>FEHS1801</t>
  </si>
  <si>
    <t>1925</t>
  </si>
  <si>
    <t>FEHS1925</t>
  </si>
  <si>
    <t>2450</t>
  </si>
  <si>
    <t>FEHS2450</t>
  </si>
  <si>
    <t>2679</t>
  </si>
  <si>
    <t>FEHS2679</t>
  </si>
  <si>
    <t>2788</t>
  </si>
  <si>
    <t>FEHS2788</t>
  </si>
  <si>
    <t>2789</t>
  </si>
  <si>
    <t>FEHS2789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</si>
</sst>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51ED98A3-E6EA-4699-917A-5FBD386655F6}"/>
    <cellStyle name="Normal" xfId="0" builtinId="0"/>
    <cellStyle name="Normal 2 2" xfId="2" xr:uid="{C217BC8E-276A-492B-B4CA-E3581C2962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bvasquez_coosalud_com/Documents/Carteras%20IPS/Conciliaciones%20Nit%20900/Jornada%20Supersalud%20Nov-2021/Carteras%20Conciliadas/Revision%20Cartera%20ESE%20Hospital%20san%20Jose%20de%20San%20Andres%20Supersalud%20Nov-2021.xlsm?60B14CC4" TargetMode="External"/><Relationship Id="rId1" Type="http://schemas.openxmlformats.org/officeDocument/2006/relationships/externalLinkPath" Target="file:///\\60B14CC4\Revision%20Cartera%20ESE%20Hospital%20san%20Jose%20de%20San%20Andres%20Supersalud%20Nov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P2" t="str">
            <v/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P3" t="str">
            <v/>
          </cell>
        </row>
        <row r="4">
          <cell r="J4" t="str">
            <v>FH514039</v>
          </cell>
          <cell r="K4">
            <v>43998.640821759262</v>
          </cell>
          <cell r="L4">
            <v>35000</v>
          </cell>
          <cell r="P4" t="str">
            <v/>
          </cell>
        </row>
        <row r="5">
          <cell r="J5" t="str">
            <v>FEHS357</v>
          </cell>
          <cell r="K5">
            <v>44252.639155092591</v>
          </cell>
          <cell r="L5">
            <v>122930</v>
          </cell>
          <cell r="P5" t="str">
            <v/>
          </cell>
        </row>
        <row r="6">
          <cell r="J6" t="str">
            <v>FEHS358</v>
          </cell>
          <cell r="K6">
            <v>44252.639155092591</v>
          </cell>
          <cell r="L6">
            <v>63412</v>
          </cell>
          <cell r="P6" t="str">
            <v/>
          </cell>
        </row>
        <row r="7">
          <cell r="J7" t="str">
            <v>FEHS552</v>
          </cell>
          <cell r="K7">
            <v>44281.396574074075</v>
          </cell>
          <cell r="L7">
            <v>74178</v>
          </cell>
          <cell r="P7" t="str">
            <v/>
          </cell>
        </row>
        <row r="8">
          <cell r="J8" t="str">
            <v>FEHS715</v>
          </cell>
          <cell r="K8">
            <v>44281.396574074075</v>
          </cell>
          <cell r="L8">
            <v>267839</v>
          </cell>
          <cell r="P8" t="str">
            <v/>
          </cell>
        </row>
        <row r="9">
          <cell r="J9" t="str">
            <v>FEHS783</v>
          </cell>
          <cell r="K9">
            <v>44281.396574074075</v>
          </cell>
          <cell r="L9">
            <v>36200</v>
          </cell>
          <cell r="P9" t="str">
            <v/>
          </cell>
        </row>
        <row r="10">
          <cell r="J10" t="str">
            <v>FEHS784</v>
          </cell>
          <cell r="K10">
            <v>44281.396574074075</v>
          </cell>
          <cell r="L10">
            <v>177300</v>
          </cell>
          <cell r="P10" t="str">
            <v/>
          </cell>
        </row>
        <row r="11">
          <cell r="J11" t="str">
            <v>FEHS785</v>
          </cell>
          <cell r="K11">
            <v>44281.396574074075</v>
          </cell>
          <cell r="L11">
            <v>6690</v>
          </cell>
          <cell r="P11" t="str">
            <v/>
          </cell>
        </row>
        <row r="12">
          <cell r="J12" t="str">
            <v>FEHS786</v>
          </cell>
          <cell r="K12">
            <v>44281.396574074075</v>
          </cell>
          <cell r="L12">
            <v>11588</v>
          </cell>
          <cell r="P12" t="str">
            <v/>
          </cell>
        </row>
        <row r="13">
          <cell r="J13" t="str">
            <v>FEHS787</v>
          </cell>
          <cell r="K13">
            <v>44281.396574074075</v>
          </cell>
          <cell r="L13">
            <v>15870</v>
          </cell>
          <cell r="P13" t="str">
            <v/>
          </cell>
        </row>
        <row r="14">
          <cell r="J14" t="str">
            <v>FEHS1100</v>
          </cell>
          <cell r="K14">
            <v>44306.684189814812</v>
          </cell>
          <cell r="L14">
            <v>36200</v>
          </cell>
          <cell r="P14" t="str">
            <v/>
          </cell>
        </row>
        <row r="15">
          <cell r="J15" t="str">
            <v>FEHS1101</v>
          </cell>
          <cell r="K15">
            <v>44306.684189814812</v>
          </cell>
          <cell r="L15">
            <v>174500</v>
          </cell>
          <cell r="P15" t="str">
            <v/>
          </cell>
        </row>
        <row r="16">
          <cell r="J16" t="str">
            <v>FEHS1102</v>
          </cell>
          <cell r="K16">
            <v>44306.684189814812</v>
          </cell>
          <cell r="L16">
            <v>11340</v>
          </cell>
          <cell r="P16" t="str">
            <v/>
          </cell>
        </row>
        <row r="17">
          <cell r="J17" t="str">
            <v>FH505042</v>
          </cell>
          <cell r="K17">
            <v>43425.670069444444</v>
          </cell>
          <cell r="L17">
            <v>102794</v>
          </cell>
          <cell r="P17" t="str">
            <v/>
          </cell>
        </row>
        <row r="18">
          <cell r="J18" t="str">
            <v>FH505103</v>
          </cell>
          <cell r="K18">
            <v>43425.670069444444</v>
          </cell>
          <cell r="L18">
            <v>107442</v>
          </cell>
          <cell r="P18" t="str">
            <v/>
          </cell>
        </row>
        <row r="19">
          <cell r="J19" t="str">
            <v>Total general</v>
          </cell>
          <cell r="L19">
            <v>1243283</v>
          </cell>
          <cell r="P19" t="str">
            <v/>
          </cell>
        </row>
        <row r="20">
          <cell r="P20" t="str">
            <v/>
          </cell>
        </row>
        <row r="21">
          <cell r="P21" t="str">
            <v/>
          </cell>
        </row>
        <row r="22">
          <cell r="P22" t="str">
            <v/>
          </cell>
        </row>
        <row r="23">
          <cell r="P23" t="str">
            <v/>
          </cell>
        </row>
        <row r="24">
          <cell r="P24" t="str">
            <v/>
          </cell>
        </row>
        <row r="25">
          <cell r="P25" t="str">
            <v/>
          </cell>
        </row>
        <row r="26">
          <cell r="P26" t="str">
            <v/>
          </cell>
        </row>
        <row r="27">
          <cell r="P27" t="str">
            <v/>
          </cell>
        </row>
        <row r="28">
          <cell r="P28" t="str">
            <v/>
          </cell>
        </row>
        <row r="29">
          <cell r="P29" t="str">
            <v/>
          </cell>
        </row>
        <row r="30">
          <cell r="P30" t="str">
            <v/>
          </cell>
        </row>
        <row r="31">
          <cell r="P31" t="str">
            <v/>
          </cell>
        </row>
        <row r="32">
          <cell r="P32" t="str">
            <v/>
          </cell>
        </row>
        <row r="33">
          <cell r="P33" t="str">
            <v/>
          </cell>
        </row>
        <row r="34">
          <cell r="P34" t="str">
            <v/>
          </cell>
        </row>
        <row r="35">
          <cell r="P35" t="str">
            <v/>
          </cell>
        </row>
        <row r="36">
          <cell r="P36" t="str">
            <v/>
          </cell>
        </row>
        <row r="37">
          <cell r="P37" t="str">
            <v/>
          </cell>
        </row>
        <row r="38">
          <cell r="P38" t="str">
            <v/>
          </cell>
        </row>
        <row r="39">
          <cell r="P39" t="str">
            <v/>
          </cell>
        </row>
        <row r="40">
          <cell r="P40" t="str">
            <v/>
          </cell>
        </row>
        <row r="41">
          <cell r="P41" t="str">
            <v/>
          </cell>
        </row>
        <row r="42">
          <cell r="P42" t="str">
            <v/>
          </cell>
        </row>
        <row r="43">
          <cell r="P43" t="str">
            <v/>
          </cell>
        </row>
        <row r="44">
          <cell r="P44" t="str">
            <v/>
          </cell>
        </row>
        <row r="45">
          <cell r="P45" t="str">
            <v/>
          </cell>
        </row>
        <row r="46">
          <cell r="P46" t="str">
            <v/>
          </cell>
        </row>
        <row r="47">
          <cell r="P47" t="str">
            <v/>
          </cell>
        </row>
        <row r="48">
          <cell r="P48" t="str">
            <v/>
          </cell>
        </row>
        <row r="49">
          <cell r="P49" t="str">
            <v/>
          </cell>
        </row>
        <row r="50">
          <cell r="P50" t="str">
            <v/>
          </cell>
        </row>
        <row r="51">
          <cell r="P51" t="str">
            <v/>
          </cell>
        </row>
        <row r="52">
          <cell r="P52" t="str">
            <v/>
          </cell>
        </row>
        <row r="53">
          <cell r="P53" t="str">
            <v/>
          </cell>
        </row>
        <row r="54">
          <cell r="P54" t="str">
            <v/>
          </cell>
        </row>
        <row r="55">
          <cell r="P55" t="str">
            <v/>
          </cell>
        </row>
        <row r="56">
          <cell r="P56" t="str">
            <v/>
          </cell>
        </row>
        <row r="57">
          <cell r="P57" t="str">
            <v/>
          </cell>
        </row>
        <row r="58">
          <cell r="P58" t="str">
            <v/>
          </cell>
        </row>
        <row r="59">
          <cell r="P59" t="str">
            <v/>
          </cell>
        </row>
        <row r="60">
          <cell r="P60" t="str">
            <v/>
          </cell>
        </row>
        <row r="61">
          <cell r="P61" t="str">
            <v/>
          </cell>
        </row>
        <row r="62">
          <cell r="P62" t="str">
            <v/>
          </cell>
        </row>
        <row r="63">
          <cell r="P63" t="str">
            <v/>
          </cell>
        </row>
        <row r="64">
          <cell r="P64" t="str">
            <v/>
          </cell>
        </row>
        <row r="65">
          <cell r="P65" t="str">
            <v/>
          </cell>
        </row>
        <row r="66">
          <cell r="P66" t="str">
            <v/>
          </cell>
        </row>
        <row r="67">
          <cell r="P67" t="str">
            <v/>
          </cell>
        </row>
        <row r="68">
          <cell r="P68" t="str">
            <v/>
          </cell>
        </row>
        <row r="69">
          <cell r="P69" t="str">
            <v/>
          </cell>
        </row>
        <row r="70">
          <cell r="P70" t="str">
            <v/>
          </cell>
        </row>
        <row r="71">
          <cell r="P71" t="str">
            <v/>
          </cell>
        </row>
        <row r="72">
          <cell r="P72" t="str">
            <v/>
          </cell>
        </row>
        <row r="73">
          <cell r="P73" t="str">
            <v/>
          </cell>
        </row>
        <row r="74">
          <cell r="P74" t="str">
            <v/>
          </cell>
        </row>
        <row r="75">
          <cell r="P75" t="str">
            <v/>
          </cell>
        </row>
        <row r="76">
          <cell r="P76" t="str">
            <v/>
          </cell>
        </row>
        <row r="77">
          <cell r="P77" t="str">
            <v/>
          </cell>
        </row>
        <row r="78">
          <cell r="P78" t="str">
            <v/>
          </cell>
        </row>
        <row r="79">
          <cell r="P79" t="str">
            <v/>
          </cell>
        </row>
        <row r="80">
          <cell r="P80" t="str">
            <v/>
          </cell>
        </row>
        <row r="81">
          <cell r="P81" t="str">
            <v/>
          </cell>
        </row>
        <row r="82">
          <cell r="P82" t="str">
            <v/>
          </cell>
        </row>
        <row r="83">
          <cell r="P83" t="str">
            <v/>
          </cell>
        </row>
        <row r="84">
          <cell r="P84" t="str">
            <v/>
          </cell>
        </row>
        <row r="85">
          <cell r="P85" t="str">
            <v/>
          </cell>
        </row>
        <row r="86">
          <cell r="P86" t="str">
            <v/>
          </cell>
        </row>
        <row r="87">
          <cell r="P87" t="str">
            <v/>
          </cell>
        </row>
        <row r="88">
          <cell r="P88" t="str">
            <v/>
          </cell>
        </row>
        <row r="89">
          <cell r="P89" t="str">
            <v/>
          </cell>
        </row>
        <row r="90">
          <cell r="P90" t="str">
            <v/>
          </cell>
        </row>
        <row r="91">
          <cell r="P91" t="str">
            <v/>
          </cell>
        </row>
        <row r="92">
          <cell r="P92" t="str">
            <v/>
          </cell>
        </row>
        <row r="93">
          <cell r="P93" t="str">
            <v/>
          </cell>
        </row>
        <row r="94">
          <cell r="P94" t="str">
            <v/>
          </cell>
        </row>
        <row r="95">
          <cell r="P95" t="str">
            <v/>
          </cell>
        </row>
        <row r="96">
          <cell r="P96" t="str">
            <v/>
          </cell>
        </row>
        <row r="97">
          <cell r="P97" t="str">
            <v/>
          </cell>
        </row>
        <row r="98">
          <cell r="P98" t="str">
            <v/>
          </cell>
        </row>
        <row r="99">
          <cell r="P99" t="str">
            <v/>
          </cell>
        </row>
        <row r="100">
          <cell r="P100" t="str">
            <v/>
          </cell>
        </row>
        <row r="101">
          <cell r="P101" t="str">
            <v/>
          </cell>
        </row>
        <row r="102">
          <cell r="P102" t="str">
            <v/>
          </cell>
        </row>
        <row r="103">
          <cell r="P103" t="str">
            <v/>
          </cell>
        </row>
        <row r="104">
          <cell r="P104" t="str">
            <v/>
          </cell>
        </row>
        <row r="105">
          <cell r="P105" t="str">
            <v/>
          </cell>
        </row>
        <row r="106">
          <cell r="P106" t="str">
            <v/>
          </cell>
        </row>
        <row r="107">
          <cell r="P107" t="str">
            <v/>
          </cell>
        </row>
        <row r="108">
          <cell r="P108" t="str">
            <v/>
          </cell>
        </row>
        <row r="109">
          <cell r="P109" t="str">
            <v/>
          </cell>
        </row>
        <row r="110">
          <cell r="P110" t="str">
            <v/>
          </cell>
        </row>
        <row r="111">
          <cell r="P111" t="str">
            <v/>
          </cell>
        </row>
        <row r="112">
          <cell r="P112" t="str">
            <v/>
          </cell>
        </row>
        <row r="113">
          <cell r="P113" t="str">
            <v/>
          </cell>
        </row>
        <row r="114">
          <cell r="P114" t="str">
            <v/>
          </cell>
        </row>
        <row r="115">
          <cell r="P115" t="str">
            <v/>
          </cell>
        </row>
        <row r="116">
          <cell r="P116" t="str">
            <v/>
          </cell>
        </row>
        <row r="117">
          <cell r="P117" t="str">
            <v/>
          </cell>
        </row>
        <row r="118">
          <cell r="P118" t="str">
            <v/>
          </cell>
        </row>
        <row r="119">
          <cell r="P119" t="str">
            <v/>
          </cell>
        </row>
        <row r="120">
          <cell r="P120" t="str">
            <v/>
          </cell>
        </row>
        <row r="121">
          <cell r="P121" t="str">
            <v/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P128" t="str">
            <v/>
          </cell>
        </row>
        <row r="129">
          <cell r="P129" t="str">
            <v/>
          </cell>
        </row>
        <row r="130"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P133" t="str">
            <v/>
          </cell>
        </row>
        <row r="134">
          <cell r="P134" t="str">
            <v/>
          </cell>
        </row>
        <row r="135">
          <cell r="P135" t="str">
            <v/>
          </cell>
        </row>
        <row r="136">
          <cell r="P136" t="str">
            <v/>
          </cell>
        </row>
        <row r="137">
          <cell r="P137" t="str">
            <v/>
          </cell>
        </row>
        <row r="138">
          <cell r="P138" t="str">
            <v/>
          </cell>
        </row>
        <row r="139">
          <cell r="P139" t="str">
            <v/>
          </cell>
        </row>
        <row r="140">
          <cell r="P140" t="str">
            <v/>
          </cell>
        </row>
        <row r="141">
          <cell r="P141" t="str">
            <v/>
          </cell>
        </row>
        <row r="142">
          <cell r="P142" t="str">
            <v/>
          </cell>
        </row>
        <row r="143">
          <cell r="P143" t="str">
            <v/>
          </cell>
        </row>
        <row r="144">
          <cell r="P144" t="str">
            <v/>
          </cell>
        </row>
        <row r="145">
          <cell r="P145" t="str">
            <v/>
          </cell>
        </row>
        <row r="146">
          <cell r="P146" t="str">
            <v/>
          </cell>
        </row>
        <row r="147">
          <cell r="P147" t="str">
            <v/>
          </cell>
        </row>
        <row r="148">
          <cell r="P148" t="str">
            <v/>
          </cell>
        </row>
        <row r="149">
          <cell r="P149" t="str">
            <v/>
          </cell>
        </row>
        <row r="150">
          <cell r="P150" t="str">
            <v/>
          </cell>
        </row>
        <row r="151">
          <cell r="P151" t="str">
            <v/>
          </cell>
        </row>
        <row r="152">
          <cell r="P152" t="str">
            <v/>
          </cell>
        </row>
        <row r="153">
          <cell r="P153" t="str">
            <v/>
          </cell>
        </row>
        <row r="154">
          <cell r="P154" t="str">
            <v/>
          </cell>
        </row>
        <row r="155">
          <cell r="P155" t="str">
            <v/>
          </cell>
        </row>
        <row r="156">
          <cell r="P156" t="str">
            <v/>
          </cell>
        </row>
        <row r="157">
          <cell r="P157" t="str">
            <v/>
          </cell>
        </row>
        <row r="158">
          <cell r="P158" t="str">
            <v/>
          </cell>
        </row>
        <row r="159">
          <cell r="P159" t="str">
            <v/>
          </cell>
        </row>
        <row r="160">
          <cell r="P160" t="str">
            <v/>
          </cell>
        </row>
        <row r="161">
          <cell r="P161" t="str">
            <v/>
          </cell>
        </row>
        <row r="162">
          <cell r="P162" t="str">
            <v/>
          </cell>
        </row>
        <row r="163">
          <cell r="P163" t="str">
            <v/>
          </cell>
        </row>
        <row r="164">
          <cell r="P164" t="str">
            <v/>
          </cell>
        </row>
        <row r="165">
          <cell r="P165" t="str">
            <v/>
          </cell>
        </row>
        <row r="166">
          <cell r="P166" t="str">
            <v/>
          </cell>
        </row>
        <row r="167">
          <cell r="P167" t="str">
            <v/>
          </cell>
        </row>
        <row r="168">
          <cell r="P168" t="str">
            <v/>
          </cell>
        </row>
        <row r="169">
          <cell r="P169" t="str">
            <v/>
          </cell>
        </row>
        <row r="170">
          <cell r="P170" t="str">
            <v/>
          </cell>
        </row>
        <row r="171">
          <cell r="P171" t="str">
            <v/>
          </cell>
        </row>
        <row r="172">
          <cell r="P172" t="str">
            <v/>
          </cell>
        </row>
        <row r="173">
          <cell r="P173" t="str">
            <v/>
          </cell>
        </row>
        <row r="174">
          <cell r="P174" t="str">
            <v/>
          </cell>
        </row>
        <row r="175">
          <cell r="P175" t="str">
            <v/>
          </cell>
        </row>
        <row r="176">
          <cell r="P176" t="str">
            <v/>
          </cell>
        </row>
        <row r="177">
          <cell r="P177" t="str">
            <v/>
          </cell>
        </row>
        <row r="178">
          <cell r="P178" t="str">
            <v/>
          </cell>
        </row>
        <row r="179">
          <cell r="P179" t="str">
            <v/>
          </cell>
        </row>
        <row r="180">
          <cell r="P180" t="str">
            <v/>
          </cell>
        </row>
        <row r="181">
          <cell r="P181" t="str">
            <v/>
          </cell>
        </row>
        <row r="182">
          <cell r="P182" t="str">
            <v/>
          </cell>
        </row>
        <row r="183">
          <cell r="P183" t="str">
            <v/>
          </cell>
        </row>
        <row r="184">
          <cell r="P184" t="str">
            <v/>
          </cell>
        </row>
        <row r="185">
          <cell r="P185" t="str">
            <v/>
          </cell>
        </row>
        <row r="186">
          <cell r="P186" t="str">
            <v/>
          </cell>
        </row>
        <row r="187">
          <cell r="P187" t="str">
            <v/>
          </cell>
        </row>
        <row r="188">
          <cell r="P188" t="str">
            <v/>
          </cell>
        </row>
        <row r="189">
          <cell r="P189" t="str">
            <v/>
          </cell>
        </row>
        <row r="190">
          <cell r="P190" t="str">
            <v/>
          </cell>
        </row>
        <row r="191">
          <cell r="P191" t="str">
            <v/>
          </cell>
        </row>
        <row r="192">
          <cell r="P192" t="str">
            <v/>
          </cell>
        </row>
        <row r="193">
          <cell r="P193" t="str">
            <v/>
          </cell>
        </row>
        <row r="194">
          <cell r="P194" t="str">
            <v/>
          </cell>
        </row>
        <row r="195">
          <cell r="P195" t="str">
            <v/>
          </cell>
        </row>
        <row r="196">
          <cell r="P196" t="str">
            <v/>
          </cell>
        </row>
        <row r="197">
          <cell r="P197" t="str">
            <v/>
          </cell>
        </row>
        <row r="198">
          <cell r="P198" t="str">
            <v/>
          </cell>
        </row>
        <row r="199">
          <cell r="P199" t="str">
            <v/>
          </cell>
        </row>
        <row r="200">
          <cell r="P200" t="str">
            <v/>
          </cell>
        </row>
        <row r="201">
          <cell r="P201" t="str">
            <v/>
          </cell>
        </row>
        <row r="202">
          <cell r="P202" t="str">
            <v/>
          </cell>
        </row>
        <row r="203">
          <cell r="P203" t="str">
            <v/>
          </cell>
        </row>
        <row r="204">
          <cell r="P204" t="str">
            <v/>
          </cell>
        </row>
        <row r="205">
          <cell r="P205" t="str">
            <v/>
          </cell>
        </row>
        <row r="206">
          <cell r="P206" t="str">
            <v/>
          </cell>
        </row>
        <row r="207">
          <cell r="P207" t="str">
            <v/>
          </cell>
        </row>
        <row r="208">
          <cell r="P208" t="str">
            <v/>
          </cell>
        </row>
        <row r="209">
          <cell r="P209" t="str">
            <v/>
          </cell>
        </row>
        <row r="210">
          <cell r="P210" t="str">
            <v/>
          </cell>
        </row>
        <row r="211">
          <cell r="P211" t="str">
            <v/>
          </cell>
        </row>
        <row r="212">
          <cell r="P212" t="str">
            <v/>
          </cell>
        </row>
        <row r="213">
          <cell r="P213" t="str">
            <v/>
          </cell>
        </row>
        <row r="214">
          <cell r="P214" t="str">
            <v/>
          </cell>
        </row>
        <row r="215">
          <cell r="P215" t="str">
            <v/>
          </cell>
        </row>
        <row r="216">
          <cell r="P216" t="str">
            <v/>
          </cell>
        </row>
        <row r="217">
          <cell r="P217" t="str">
            <v/>
          </cell>
        </row>
        <row r="218">
          <cell r="P218" t="str">
            <v/>
          </cell>
        </row>
        <row r="219">
          <cell r="P219" t="str">
            <v/>
          </cell>
        </row>
        <row r="220">
          <cell r="P220" t="str">
            <v/>
          </cell>
        </row>
        <row r="221">
          <cell r="P221" t="str">
            <v/>
          </cell>
        </row>
        <row r="222">
          <cell r="P222" t="str">
            <v/>
          </cell>
        </row>
        <row r="223">
          <cell r="P223" t="str">
            <v/>
          </cell>
        </row>
        <row r="224">
          <cell r="P224" t="str">
            <v/>
          </cell>
        </row>
        <row r="225">
          <cell r="P225" t="str">
            <v/>
          </cell>
        </row>
        <row r="226">
          <cell r="P226" t="str">
            <v/>
          </cell>
        </row>
        <row r="227">
          <cell r="P227" t="str">
            <v/>
          </cell>
        </row>
        <row r="228">
          <cell r="P228" t="str">
            <v/>
          </cell>
        </row>
        <row r="229">
          <cell r="P229" t="str">
            <v/>
          </cell>
        </row>
        <row r="230">
          <cell r="P230" t="str">
            <v/>
          </cell>
        </row>
        <row r="231">
          <cell r="P231" t="str">
            <v/>
          </cell>
        </row>
        <row r="232">
          <cell r="P232" t="str">
            <v/>
          </cell>
        </row>
        <row r="233">
          <cell r="P233" t="str">
            <v/>
          </cell>
        </row>
        <row r="234">
          <cell r="P234" t="str">
            <v/>
          </cell>
        </row>
        <row r="235">
          <cell r="P235" t="str">
            <v/>
          </cell>
        </row>
        <row r="236">
          <cell r="P236" t="str">
            <v/>
          </cell>
        </row>
        <row r="237">
          <cell r="P237" t="str">
            <v/>
          </cell>
        </row>
        <row r="238">
          <cell r="P238" t="str">
            <v/>
          </cell>
        </row>
        <row r="239">
          <cell r="P239" t="str">
            <v/>
          </cell>
        </row>
        <row r="240">
          <cell r="P240" t="str">
            <v/>
          </cell>
        </row>
        <row r="241">
          <cell r="P241" t="str">
            <v/>
          </cell>
        </row>
        <row r="242">
          <cell r="P242" t="str">
            <v/>
          </cell>
        </row>
        <row r="243">
          <cell r="P243" t="str">
            <v/>
          </cell>
        </row>
        <row r="244">
          <cell r="P244" t="str">
            <v/>
          </cell>
        </row>
        <row r="245">
          <cell r="P245" t="str">
            <v/>
          </cell>
        </row>
        <row r="246">
          <cell r="P246" t="str">
            <v/>
          </cell>
        </row>
        <row r="247">
          <cell r="P247" t="str">
            <v/>
          </cell>
        </row>
        <row r="248">
          <cell r="P248" t="str">
            <v/>
          </cell>
        </row>
        <row r="249">
          <cell r="P249" t="str">
            <v/>
          </cell>
        </row>
        <row r="250">
          <cell r="P250" t="str">
            <v/>
          </cell>
        </row>
        <row r="251">
          <cell r="P251" t="str">
            <v/>
          </cell>
        </row>
        <row r="252">
          <cell r="P252" t="str">
            <v/>
          </cell>
        </row>
        <row r="253">
          <cell r="P253" t="str">
            <v/>
          </cell>
        </row>
        <row r="254">
          <cell r="P254" t="str">
            <v/>
          </cell>
        </row>
        <row r="255">
          <cell r="P255" t="str">
            <v/>
          </cell>
        </row>
        <row r="256">
          <cell r="P256" t="str">
            <v/>
          </cell>
        </row>
        <row r="257">
          <cell r="P257" t="str">
            <v/>
          </cell>
        </row>
        <row r="258">
          <cell r="P258" t="str">
            <v/>
          </cell>
        </row>
        <row r="259">
          <cell r="P259" t="str">
            <v/>
          </cell>
        </row>
        <row r="260">
          <cell r="P260" t="str">
            <v/>
          </cell>
        </row>
        <row r="261">
          <cell r="P261" t="str">
            <v/>
          </cell>
        </row>
        <row r="262">
          <cell r="P262" t="str">
            <v/>
          </cell>
        </row>
        <row r="263">
          <cell r="P263" t="str">
            <v/>
          </cell>
        </row>
        <row r="264">
          <cell r="P264" t="str">
            <v/>
          </cell>
        </row>
        <row r="265">
          <cell r="P265" t="str">
            <v/>
          </cell>
        </row>
        <row r="266">
          <cell r="P266" t="str">
            <v/>
          </cell>
        </row>
        <row r="267">
          <cell r="P267" t="str">
            <v/>
          </cell>
        </row>
        <row r="268">
          <cell r="P268" t="str">
            <v/>
          </cell>
        </row>
        <row r="269">
          <cell r="P269" t="str">
            <v/>
          </cell>
        </row>
        <row r="270">
          <cell r="P270" t="str">
            <v/>
          </cell>
        </row>
        <row r="271">
          <cell r="P271" t="str">
            <v/>
          </cell>
        </row>
        <row r="272">
          <cell r="P272" t="str">
            <v/>
          </cell>
        </row>
        <row r="273">
          <cell r="P273" t="str">
            <v/>
          </cell>
        </row>
        <row r="274">
          <cell r="P274" t="str">
            <v/>
          </cell>
        </row>
        <row r="275">
          <cell r="P275" t="str">
            <v/>
          </cell>
        </row>
        <row r="276">
          <cell r="P276" t="str">
            <v/>
          </cell>
        </row>
        <row r="277">
          <cell r="P277" t="str">
            <v/>
          </cell>
        </row>
        <row r="278">
          <cell r="P278" t="str">
            <v/>
          </cell>
        </row>
        <row r="279">
          <cell r="P279" t="str">
            <v/>
          </cell>
        </row>
        <row r="280">
          <cell r="P280" t="str">
            <v/>
          </cell>
        </row>
        <row r="281">
          <cell r="P281" t="str">
            <v/>
          </cell>
        </row>
        <row r="282">
          <cell r="P282" t="str">
            <v/>
          </cell>
        </row>
        <row r="283">
          <cell r="P283" t="str">
            <v/>
          </cell>
        </row>
        <row r="284">
          <cell r="P284" t="str">
            <v/>
          </cell>
        </row>
        <row r="285">
          <cell r="P285" t="str">
            <v/>
          </cell>
        </row>
        <row r="286">
          <cell r="P286" t="str">
            <v/>
          </cell>
        </row>
        <row r="287">
          <cell r="P287" t="str">
            <v/>
          </cell>
        </row>
        <row r="288">
          <cell r="P288" t="str">
            <v/>
          </cell>
        </row>
        <row r="289">
          <cell r="P289" t="str">
            <v/>
          </cell>
        </row>
        <row r="290">
          <cell r="P290" t="str">
            <v/>
          </cell>
        </row>
        <row r="291">
          <cell r="P291" t="str">
            <v/>
          </cell>
        </row>
        <row r="292">
          <cell r="P292" t="str">
            <v/>
          </cell>
        </row>
        <row r="293">
          <cell r="P293" t="str">
            <v/>
          </cell>
        </row>
        <row r="294">
          <cell r="P294" t="str">
            <v/>
          </cell>
        </row>
        <row r="295">
          <cell r="P295" t="str">
            <v/>
          </cell>
        </row>
        <row r="296">
          <cell r="P296" t="str">
            <v/>
          </cell>
        </row>
        <row r="297">
          <cell r="P297" t="str">
            <v/>
          </cell>
        </row>
        <row r="298">
          <cell r="P298" t="str">
            <v/>
          </cell>
        </row>
        <row r="299">
          <cell r="P299" t="str">
            <v/>
          </cell>
        </row>
        <row r="300">
          <cell r="P300" t="str">
            <v/>
          </cell>
        </row>
        <row r="301">
          <cell r="P301" t="str">
            <v/>
          </cell>
        </row>
        <row r="302">
          <cell r="P302" t="str">
            <v/>
          </cell>
        </row>
        <row r="303">
          <cell r="P303" t="str">
            <v/>
          </cell>
        </row>
        <row r="304">
          <cell r="P304" t="str">
            <v/>
          </cell>
        </row>
        <row r="305">
          <cell r="P305" t="str">
            <v/>
          </cell>
        </row>
        <row r="306">
          <cell r="P306" t="str">
            <v/>
          </cell>
        </row>
        <row r="307">
          <cell r="P307" t="str">
            <v/>
          </cell>
        </row>
        <row r="308">
          <cell r="P308" t="str">
            <v/>
          </cell>
        </row>
        <row r="309">
          <cell r="P309" t="str">
            <v/>
          </cell>
        </row>
        <row r="310">
          <cell r="P310" t="str">
            <v/>
          </cell>
        </row>
        <row r="311">
          <cell r="P311" t="str">
            <v/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B4AF-1C57-4FB5-A5D9-6A451D35BAEC}">
  <sheetPr codeName="Hoja1"/>
  <dimension ref="A1:AL51"/>
  <sheetViews>
    <sheetView tabSelected="1" zoomScale="98" zoomScaleNormal="98" workbookViewId="0">
      <pane xSplit="5" ySplit="8" topLeftCell="V25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44499</v>
      </c>
    </row>
    <row r="5" spans="1:38" x14ac:dyDescent="0.25">
      <c r="A5" s="1" t="s">
        <v>4</v>
      </c>
      <c r="D5" s="3">
        <v>44504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43425.670069444444</v>
      </c>
      <c r="F9" s="22">
        <v>43425.670069444444</v>
      </c>
      <c r="G9" s="23">
        <v>102794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102794</v>
      </c>
      <c r="P9" s="26" t="s">
        <v>49</v>
      </c>
      <c r="Q9" s="23">
        <v>0</v>
      </c>
      <c r="R9" s="24">
        <v>0</v>
      </c>
      <c r="S9" s="24">
        <v>0</v>
      </c>
      <c r="T9" s="22" t="s">
        <v>49</v>
      </c>
      <c r="U9" s="24">
        <v>0</v>
      </c>
      <c r="V9" s="23">
        <v>0</v>
      </c>
      <c r="W9" s="22" t="s">
        <v>49</v>
      </c>
      <c r="X9" s="24">
        <v>0</v>
      </c>
      <c r="Y9" s="22" t="s">
        <v>49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str">
        <f>IF(D9&lt;&gt;"",IF(AK9&lt;&gt;"OK",IF(IFERROR(VLOOKUP(C9&amp;D9,[1]Radicacion!$J$2:$EI$30174,2,0),VLOOKUP(D9,[1]Radicacion!$J$2:$L$30174,2,0))&lt;&gt;"","NO EXIGIBLES"),""),"")</f>
        <v>NO EXIGIBLES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50</v>
      </c>
      <c r="E10" s="22">
        <v>43425.670069444444</v>
      </c>
      <c r="F10" s="22">
        <v>43425.670069444444</v>
      </c>
      <c r="G10" s="23">
        <v>107442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107442</v>
      </c>
      <c r="P10" s="26" t="s">
        <v>49</v>
      </c>
      <c r="Q10" s="23">
        <v>0</v>
      </c>
      <c r="R10" s="24">
        <v>0</v>
      </c>
      <c r="S10" s="24">
        <v>0</v>
      </c>
      <c r="T10" s="22" t="s">
        <v>49</v>
      </c>
      <c r="U10" s="24">
        <v>0</v>
      </c>
      <c r="V10" s="23">
        <v>0</v>
      </c>
      <c r="W10" s="22" t="s">
        <v>49</v>
      </c>
      <c r="X10" s="24">
        <v>0</v>
      </c>
      <c r="Y10" s="22" t="s">
        <v>49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50" si="0">IF(A10&lt;&gt;"",IF(O10-AG10=0,"OK","Verificar Valores"),"")</f>
        <v>Verificar Valores</v>
      </c>
      <c r="AL10" t="str">
        <f>IF(D10&lt;&gt;"",IF(AK10&lt;&gt;"OK",IF(IFERROR(VLOOKUP(C10&amp;D10,[1]Radicacion!$J$2:$EI$30174,2,0),VLOOKUP(D10,[1]Radicacion!$J$2:$L$30174,2,0))&lt;&gt;"","NO EXIGIBLES"),""),"")</f>
        <v>NO EXIGIBLES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51</v>
      </c>
      <c r="E11" s="22">
        <v>43911</v>
      </c>
      <c r="F11" s="22">
        <v>43962</v>
      </c>
      <c r="G11" s="23">
        <v>70302</v>
      </c>
      <c r="H11" s="24">
        <v>0</v>
      </c>
      <c r="I11" s="31"/>
      <c r="J11" s="24">
        <v>70302</v>
      </c>
      <c r="K11" s="24">
        <v>0</v>
      </c>
      <c r="L11" s="24">
        <v>0</v>
      </c>
      <c r="M11" s="24">
        <v>0</v>
      </c>
      <c r="N11" s="24">
        <v>70302</v>
      </c>
      <c r="O11" s="24">
        <v>0</v>
      </c>
      <c r="P11" s="26" t="s">
        <v>52</v>
      </c>
      <c r="Q11" s="23">
        <v>70302</v>
      </c>
      <c r="R11" s="24">
        <v>0</v>
      </c>
      <c r="S11" s="24">
        <v>0</v>
      </c>
      <c r="T11" s="22" t="s">
        <v>49</v>
      </c>
      <c r="U11" s="24">
        <v>0</v>
      </c>
      <c r="V11" s="23">
        <v>0</v>
      </c>
      <c r="W11" s="22" t="s">
        <v>49</v>
      </c>
      <c r="X11" s="24">
        <v>0</v>
      </c>
      <c r="Y11" s="22" t="s">
        <v>49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OK</v>
      </c>
      <c r="AL11" t="str">
        <f>IF(D11&lt;&gt;"",IF(AK11&lt;&gt;"OK",IF(IFERROR(VLOOKUP(C11&amp;D11,[1]Radicacion!$J$2:$EI$30174,2,0),VLOOKUP(D11,[1]Radicacion!$J$2:$L$30174,2,0))&lt;&gt;"","NO EXIGIBLES"),""),"")</f>
        <v/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53</v>
      </c>
      <c r="E12" s="22">
        <v>43915</v>
      </c>
      <c r="F12" s="22">
        <v>44168</v>
      </c>
      <c r="G12" s="23">
        <v>153000</v>
      </c>
      <c r="H12" s="24">
        <v>0</v>
      </c>
      <c r="I12" s="31"/>
      <c r="J12" s="24">
        <v>153000</v>
      </c>
      <c r="K12" s="24">
        <v>0</v>
      </c>
      <c r="L12" s="24">
        <v>0</v>
      </c>
      <c r="M12" s="24">
        <v>0</v>
      </c>
      <c r="N12" s="24">
        <v>153000</v>
      </c>
      <c r="O12" s="24">
        <v>0</v>
      </c>
      <c r="P12" s="26" t="s">
        <v>54</v>
      </c>
      <c r="Q12" s="23">
        <v>153000</v>
      </c>
      <c r="R12" s="24">
        <v>0</v>
      </c>
      <c r="S12" s="24">
        <v>0</v>
      </c>
      <c r="T12" s="22" t="s">
        <v>49</v>
      </c>
      <c r="U12" s="24">
        <v>0</v>
      </c>
      <c r="V12" s="23">
        <v>0</v>
      </c>
      <c r="W12" s="22" t="s">
        <v>49</v>
      </c>
      <c r="X12" s="24">
        <v>0</v>
      </c>
      <c r="Y12" s="22" t="s">
        <v>49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OK</v>
      </c>
      <c r="AL12" t="str">
        <f>IF(D12&lt;&gt;"",IF(AK12&lt;&gt;"OK",IF(IFERROR(VLOOKUP(C12&amp;D12,[1]Radicacion!$J$2:$EI$30174,2,0),VLOOKUP(D12,[1]Radicacion!$J$2:$L$30174,2,0))&lt;&gt;"","NO EXIGIBLES"),""),"")</f>
        <v/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55</v>
      </c>
      <c r="E13" s="22">
        <v>43915</v>
      </c>
      <c r="F13" s="22">
        <v>43959</v>
      </c>
      <c r="G13" s="23">
        <v>6060</v>
      </c>
      <c r="H13" s="24">
        <v>0</v>
      </c>
      <c r="I13" s="31"/>
      <c r="J13" s="24">
        <v>6060</v>
      </c>
      <c r="K13" s="24">
        <v>0</v>
      </c>
      <c r="L13" s="24">
        <v>0</v>
      </c>
      <c r="M13" s="24">
        <v>0</v>
      </c>
      <c r="N13" s="24">
        <v>6060</v>
      </c>
      <c r="O13" s="24">
        <v>0</v>
      </c>
      <c r="P13" s="26" t="s">
        <v>56</v>
      </c>
      <c r="Q13" s="23">
        <v>6060</v>
      </c>
      <c r="R13" s="24">
        <v>0</v>
      </c>
      <c r="S13" s="24">
        <v>0</v>
      </c>
      <c r="T13" s="22" t="s">
        <v>49</v>
      </c>
      <c r="U13" s="24">
        <v>0</v>
      </c>
      <c r="V13" s="23">
        <v>0</v>
      </c>
      <c r="W13" s="22" t="s">
        <v>49</v>
      </c>
      <c r="X13" s="24">
        <v>0</v>
      </c>
      <c r="Y13" s="22" t="s">
        <v>49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OK</v>
      </c>
      <c r="AL13" t="str">
        <f>IF(D13&lt;&gt;"",IF(AK13&lt;&gt;"OK",IF(IFERROR(VLOOKUP(C13&amp;D13,[1]Radicacion!$J$2:$EI$30174,2,0),VLOOKUP(D13,[1]Radicacion!$J$2:$L$30174,2,0))&lt;&gt;"","NO EXIGIBLES"),""),"")</f>
        <v/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57</v>
      </c>
      <c r="E14" s="22">
        <v>43939</v>
      </c>
      <c r="F14" s="22">
        <v>44168</v>
      </c>
      <c r="G14" s="23">
        <v>302946</v>
      </c>
      <c r="H14" s="24">
        <v>0</v>
      </c>
      <c r="I14" s="31"/>
      <c r="J14" s="24">
        <v>289606</v>
      </c>
      <c r="K14" s="24">
        <v>0</v>
      </c>
      <c r="L14" s="24">
        <v>0</v>
      </c>
      <c r="M14" s="24">
        <v>0</v>
      </c>
      <c r="N14" s="24">
        <v>289606</v>
      </c>
      <c r="O14" s="24">
        <v>13340</v>
      </c>
      <c r="P14" s="26" t="s">
        <v>58</v>
      </c>
      <c r="Q14" s="23">
        <v>302946</v>
      </c>
      <c r="R14" s="24">
        <v>0</v>
      </c>
      <c r="S14" s="24">
        <v>0</v>
      </c>
      <c r="T14" s="22" t="s">
        <v>49</v>
      </c>
      <c r="U14" s="24">
        <v>0</v>
      </c>
      <c r="V14" s="23" t="s">
        <v>59</v>
      </c>
      <c r="W14" s="22">
        <v>44186</v>
      </c>
      <c r="X14" s="24">
        <v>13340</v>
      </c>
      <c r="Y14" s="22" t="s">
        <v>60</v>
      </c>
      <c r="Z14" s="24">
        <v>0</v>
      </c>
      <c r="AA14" s="31"/>
      <c r="AB14" s="24">
        <v>0</v>
      </c>
      <c r="AC14" s="24">
        <v>0</v>
      </c>
      <c r="AD14" s="31"/>
      <c r="AE14" s="23">
        <v>13340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61</v>
      </c>
      <c r="E15" s="22">
        <v>43943</v>
      </c>
      <c r="F15" s="22">
        <v>43959</v>
      </c>
      <c r="G15" s="23">
        <v>35000</v>
      </c>
      <c r="H15" s="24">
        <v>0</v>
      </c>
      <c r="I15" s="31"/>
      <c r="J15" s="24">
        <v>35000</v>
      </c>
      <c r="K15" s="24">
        <v>0</v>
      </c>
      <c r="L15" s="24">
        <v>0</v>
      </c>
      <c r="M15" s="24">
        <v>0</v>
      </c>
      <c r="N15" s="24">
        <v>35000</v>
      </c>
      <c r="O15" s="24">
        <v>0</v>
      </c>
      <c r="P15" s="26" t="s">
        <v>62</v>
      </c>
      <c r="Q15" s="23">
        <v>35000</v>
      </c>
      <c r="R15" s="24">
        <v>0</v>
      </c>
      <c r="S15" s="24">
        <v>0</v>
      </c>
      <c r="T15" s="22" t="s">
        <v>49</v>
      </c>
      <c r="U15" s="24">
        <v>0</v>
      </c>
      <c r="V15" s="23">
        <v>0</v>
      </c>
      <c r="W15" s="22" t="s">
        <v>49</v>
      </c>
      <c r="X15" s="24">
        <v>0</v>
      </c>
      <c r="Y15" s="22" t="s">
        <v>49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OK</v>
      </c>
      <c r="AL15" t="str">
        <f>IF(D15&lt;&gt;"",IF(AK15&lt;&gt;"OK",IF(IFERROR(VLOOKUP(C15&amp;D15,[1]Radicacion!$J$2:$EI$30174,2,0),VLOOKUP(D15,[1]Radicacion!$J$2:$L$30174,2,0))&lt;&gt;"","NO EXIGIBLES"),""),"")</f>
        <v/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63</v>
      </c>
      <c r="E16" s="22">
        <v>43943</v>
      </c>
      <c r="F16" s="22">
        <v>43959</v>
      </c>
      <c r="G16" s="23">
        <v>8550</v>
      </c>
      <c r="H16" s="24">
        <v>0</v>
      </c>
      <c r="I16" s="31"/>
      <c r="J16" s="24">
        <v>8550</v>
      </c>
      <c r="K16" s="24">
        <v>0</v>
      </c>
      <c r="L16" s="24">
        <v>0</v>
      </c>
      <c r="M16" s="24">
        <v>0</v>
      </c>
      <c r="N16" s="24">
        <v>8550</v>
      </c>
      <c r="O16" s="24">
        <v>0</v>
      </c>
      <c r="P16" s="26" t="s">
        <v>64</v>
      </c>
      <c r="Q16" s="23">
        <v>8550</v>
      </c>
      <c r="R16" s="24">
        <v>0</v>
      </c>
      <c r="S16" s="24">
        <v>0</v>
      </c>
      <c r="T16" s="22" t="s">
        <v>49</v>
      </c>
      <c r="U16" s="24">
        <v>0</v>
      </c>
      <c r="V16" s="23">
        <v>0</v>
      </c>
      <c r="W16" s="22" t="s">
        <v>49</v>
      </c>
      <c r="X16" s="24">
        <v>0</v>
      </c>
      <c r="Y16" s="22" t="s">
        <v>49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OK</v>
      </c>
      <c r="AL16" t="str">
        <f>IF(D16&lt;&gt;"",IF(AK16&lt;&gt;"OK",IF(IFERROR(VLOOKUP(C16&amp;D16,[1]Radicacion!$J$2:$EI$30174,2,0),VLOOKUP(D16,[1]Radicacion!$J$2:$L$30174,2,0))&lt;&gt;"","NO EXIGIBLES"),""),"")</f>
        <v/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65</v>
      </c>
      <c r="E17" s="22">
        <v>43950</v>
      </c>
      <c r="F17" s="22">
        <v>44168</v>
      </c>
      <c r="G17" s="23">
        <v>308946</v>
      </c>
      <c r="H17" s="24">
        <v>0</v>
      </c>
      <c r="I17" s="31"/>
      <c r="J17" s="24">
        <v>295606</v>
      </c>
      <c r="K17" s="24">
        <v>0</v>
      </c>
      <c r="L17" s="24">
        <v>0</v>
      </c>
      <c r="M17" s="24">
        <v>0</v>
      </c>
      <c r="N17" s="24">
        <v>295606</v>
      </c>
      <c r="O17" s="24">
        <v>13340</v>
      </c>
      <c r="P17" s="26" t="s">
        <v>66</v>
      </c>
      <c r="Q17" s="23">
        <v>308946</v>
      </c>
      <c r="R17" s="24">
        <v>0</v>
      </c>
      <c r="S17" s="24">
        <v>0</v>
      </c>
      <c r="T17" s="22" t="s">
        <v>49</v>
      </c>
      <c r="U17" s="24">
        <v>0</v>
      </c>
      <c r="V17" s="23" t="s">
        <v>67</v>
      </c>
      <c r="W17" s="22">
        <v>44186</v>
      </c>
      <c r="X17" s="24">
        <v>13340</v>
      </c>
      <c r="Y17" s="22" t="s">
        <v>60</v>
      </c>
      <c r="Z17" s="24">
        <v>0</v>
      </c>
      <c r="AA17" s="31"/>
      <c r="AB17" s="24">
        <v>0</v>
      </c>
      <c r="AC17" s="24">
        <v>0</v>
      </c>
      <c r="AD17" s="31"/>
      <c r="AE17" s="23">
        <v>13340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IF(D17&lt;&gt;"",IF(AK17&lt;&gt;"OK",IF(IFERROR(VLOOKUP(C17&amp;D17,[1]Radicacion!$J$2:$EI$30174,2,0),VLOOKUP(D17,[1]Radicacion!$J$2:$L$30174,2,0))&lt;&gt;"","NO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68</v>
      </c>
      <c r="E18" s="22">
        <v>43951</v>
      </c>
      <c r="F18" s="22">
        <v>43959</v>
      </c>
      <c r="G18" s="23">
        <v>35000</v>
      </c>
      <c r="H18" s="24">
        <v>0</v>
      </c>
      <c r="I18" s="31"/>
      <c r="J18" s="24">
        <v>35000</v>
      </c>
      <c r="K18" s="24">
        <v>0</v>
      </c>
      <c r="L18" s="24">
        <v>0</v>
      </c>
      <c r="M18" s="24">
        <v>0</v>
      </c>
      <c r="N18" s="24">
        <v>35000</v>
      </c>
      <c r="O18" s="24">
        <v>0</v>
      </c>
      <c r="P18" s="26" t="s">
        <v>69</v>
      </c>
      <c r="Q18" s="23">
        <v>35000</v>
      </c>
      <c r="R18" s="24">
        <v>0</v>
      </c>
      <c r="S18" s="24">
        <v>0</v>
      </c>
      <c r="T18" s="22" t="s">
        <v>49</v>
      </c>
      <c r="U18" s="24">
        <v>0</v>
      </c>
      <c r="V18" s="23">
        <v>0</v>
      </c>
      <c r="W18" s="22" t="s">
        <v>49</v>
      </c>
      <c r="X18" s="24">
        <v>0</v>
      </c>
      <c r="Y18" s="22" t="s">
        <v>49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OK</v>
      </c>
      <c r="AL18" t="str">
        <f>IF(D18&lt;&gt;"",IF(AK18&lt;&gt;"OK",IF(IFERROR(VLOOKUP(C18&amp;D18,[1]Radicacion!$J$2:$EI$30174,2,0),VLOOKUP(D18,[1]Radicacion!$J$2:$L$30174,2,0))&lt;&gt;"","NO EXIGIBLES"),""),"")</f>
        <v/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70</v>
      </c>
      <c r="E19" s="22">
        <v>43951</v>
      </c>
      <c r="F19" s="22">
        <v>43959</v>
      </c>
      <c r="G19" s="23">
        <v>3510</v>
      </c>
      <c r="H19" s="24">
        <v>0</v>
      </c>
      <c r="I19" s="31"/>
      <c r="J19" s="24">
        <v>3510</v>
      </c>
      <c r="K19" s="24">
        <v>0</v>
      </c>
      <c r="L19" s="24">
        <v>0</v>
      </c>
      <c r="M19" s="24">
        <v>0</v>
      </c>
      <c r="N19" s="24">
        <v>3510</v>
      </c>
      <c r="O19" s="24">
        <v>0</v>
      </c>
      <c r="P19" s="26" t="s">
        <v>71</v>
      </c>
      <c r="Q19" s="23">
        <v>3510</v>
      </c>
      <c r="R19" s="24">
        <v>0</v>
      </c>
      <c r="S19" s="24">
        <v>0</v>
      </c>
      <c r="T19" s="22" t="s">
        <v>49</v>
      </c>
      <c r="U19" s="24">
        <v>0</v>
      </c>
      <c r="V19" s="23">
        <v>0</v>
      </c>
      <c r="W19" s="22" t="s">
        <v>49</v>
      </c>
      <c r="X19" s="24">
        <v>0</v>
      </c>
      <c r="Y19" s="22" t="s">
        <v>49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OK</v>
      </c>
      <c r="AL19" t="str">
        <f>IF(D19&lt;&gt;"",IF(AK19&lt;&gt;"OK",IF(IFERROR(VLOOKUP(C19&amp;D19,[1]Radicacion!$J$2:$EI$30174,2,0),VLOOKUP(D19,[1]Radicacion!$J$2:$L$30174,2,0))&lt;&gt;"","NO EXIGIBLES"),""),"")</f>
        <v/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72</v>
      </c>
      <c r="E20" s="22">
        <v>43998.640821759262</v>
      </c>
      <c r="F20" s="22">
        <v>43998.640821759262</v>
      </c>
      <c r="G20" s="23">
        <v>35000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35000</v>
      </c>
      <c r="P20" s="26" t="s">
        <v>49</v>
      </c>
      <c r="Q20" s="23">
        <v>0</v>
      </c>
      <c r="R20" s="24">
        <v>0</v>
      </c>
      <c r="S20" s="24">
        <v>0</v>
      </c>
      <c r="T20" s="22" t="s">
        <v>49</v>
      </c>
      <c r="U20" s="24">
        <v>0</v>
      </c>
      <c r="V20" s="23">
        <v>0</v>
      </c>
      <c r="W20" s="22" t="s">
        <v>49</v>
      </c>
      <c r="X20" s="24">
        <v>0</v>
      </c>
      <c r="Y20" s="22" t="s">
        <v>49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str">
        <f>IF(D20&lt;&gt;"",IF(AK20&lt;&gt;"OK",IF(IFERROR(VLOOKUP(C20&amp;D20,[1]Radicacion!$J$2:$EI$30174,2,0),VLOOKUP(D20,[1]Radicacion!$J$2:$L$30174,2,0))&lt;&gt;"","NO EXIGIBLES"),""),"")</f>
        <v>NO EXIGIBLES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73</v>
      </c>
      <c r="E21" s="22">
        <v>43963</v>
      </c>
      <c r="F21" s="22">
        <v>44013</v>
      </c>
      <c r="G21" s="23">
        <v>35000</v>
      </c>
      <c r="H21" s="24">
        <v>0</v>
      </c>
      <c r="I21" s="31"/>
      <c r="J21" s="24">
        <v>0</v>
      </c>
      <c r="K21" s="24">
        <v>35000</v>
      </c>
      <c r="L21" s="24">
        <v>0</v>
      </c>
      <c r="M21" s="24">
        <v>0</v>
      </c>
      <c r="N21" s="24">
        <v>35000</v>
      </c>
      <c r="O21" s="24">
        <v>0</v>
      </c>
      <c r="P21" s="26" t="s">
        <v>74</v>
      </c>
      <c r="Q21" s="23">
        <v>35000</v>
      </c>
      <c r="R21" s="24">
        <v>0</v>
      </c>
      <c r="S21" s="24">
        <v>0</v>
      </c>
      <c r="T21" s="22" t="s">
        <v>49</v>
      </c>
      <c r="U21" s="24">
        <v>0</v>
      </c>
      <c r="V21" s="23">
        <v>0</v>
      </c>
      <c r="W21" s="22" t="s">
        <v>49</v>
      </c>
      <c r="X21" s="24">
        <v>0</v>
      </c>
      <c r="Y21" s="22" t="s">
        <v>49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OK</v>
      </c>
      <c r="AL21" t="str">
        <f>IF(D21&lt;&gt;"",IF(AK21&lt;&gt;"OK",IF(IFERROR(VLOOKUP(C21&amp;D21,[1]Radicacion!$J$2:$EI$30174,2,0),VLOOKUP(D21,[1]Radicacion!$J$2:$L$30174,2,0))&lt;&gt;"","NO EXIGIBLES"),""),"")</f>
        <v/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75</v>
      </c>
      <c r="E22" s="22">
        <v>43963</v>
      </c>
      <c r="F22" s="22">
        <v>44013</v>
      </c>
      <c r="G22" s="23">
        <v>805</v>
      </c>
      <c r="H22" s="24">
        <v>0</v>
      </c>
      <c r="I22" s="31"/>
      <c r="J22" s="24">
        <v>0</v>
      </c>
      <c r="K22" s="24">
        <v>805</v>
      </c>
      <c r="L22" s="24">
        <v>0</v>
      </c>
      <c r="M22" s="24">
        <v>0</v>
      </c>
      <c r="N22" s="24">
        <v>805</v>
      </c>
      <c r="O22" s="24">
        <v>0</v>
      </c>
      <c r="P22" s="26" t="s">
        <v>76</v>
      </c>
      <c r="Q22" s="23">
        <v>805</v>
      </c>
      <c r="R22" s="24">
        <v>0</v>
      </c>
      <c r="S22" s="24">
        <v>0</v>
      </c>
      <c r="T22" s="22" t="s">
        <v>49</v>
      </c>
      <c r="U22" s="24">
        <v>0</v>
      </c>
      <c r="V22" s="23">
        <v>0</v>
      </c>
      <c r="W22" s="22" t="s">
        <v>49</v>
      </c>
      <c r="X22" s="24">
        <v>0</v>
      </c>
      <c r="Y22" s="22" t="s">
        <v>49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OK</v>
      </c>
      <c r="AL22" t="str">
        <f>IF(D22&lt;&gt;"",IF(AK22&lt;&gt;"OK",IF(IFERROR(VLOOKUP(C22&amp;D22,[1]Radicacion!$J$2:$EI$30174,2,0),VLOOKUP(D22,[1]Radicacion!$J$2:$L$30174,2,0))&lt;&gt;"","NO EXIGIBLES"),""),"")</f>
        <v/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77</v>
      </c>
      <c r="E23" s="22">
        <v>43964</v>
      </c>
      <c r="F23" s="22">
        <v>44013</v>
      </c>
      <c r="G23" s="23">
        <v>305946</v>
      </c>
      <c r="H23" s="24">
        <v>0</v>
      </c>
      <c r="I23" s="31"/>
      <c r="J23" s="24">
        <v>0</v>
      </c>
      <c r="K23" s="24">
        <v>305946</v>
      </c>
      <c r="L23" s="24">
        <v>0</v>
      </c>
      <c r="M23" s="24">
        <v>0</v>
      </c>
      <c r="N23" s="24">
        <v>305946</v>
      </c>
      <c r="O23" s="24">
        <v>0</v>
      </c>
      <c r="P23" s="26" t="s">
        <v>78</v>
      </c>
      <c r="Q23" s="23">
        <v>305946</v>
      </c>
      <c r="R23" s="24">
        <v>0</v>
      </c>
      <c r="S23" s="24">
        <v>0</v>
      </c>
      <c r="T23" s="22" t="s">
        <v>49</v>
      </c>
      <c r="U23" s="24">
        <v>0</v>
      </c>
      <c r="V23" s="23">
        <v>0</v>
      </c>
      <c r="W23" s="22" t="s">
        <v>49</v>
      </c>
      <c r="X23" s="24">
        <v>0</v>
      </c>
      <c r="Y23" s="22" t="s">
        <v>49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IF(D23&lt;&gt;"",IF(AK23&lt;&gt;"OK",IF(IFERROR(VLOOKUP(C23&amp;D23,[1]Radicacion!$J$2:$EI$30174,2,0),VLOOKUP(D23,[1]Radicacion!$J$2:$L$30174,2,0))&lt;&gt;"","NO EXIGIBLES"),""),"")</f>
        <v/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79</v>
      </c>
      <c r="E24" s="22">
        <v>44030</v>
      </c>
      <c r="F24" s="22">
        <v>44076</v>
      </c>
      <c r="G24" s="23">
        <v>105601</v>
      </c>
      <c r="H24" s="24">
        <v>0</v>
      </c>
      <c r="I24" s="31"/>
      <c r="J24" s="24">
        <v>0</v>
      </c>
      <c r="K24" s="24">
        <v>105601</v>
      </c>
      <c r="L24" s="24">
        <v>0</v>
      </c>
      <c r="M24" s="24">
        <v>0</v>
      </c>
      <c r="N24" s="24">
        <v>105601</v>
      </c>
      <c r="O24" s="24">
        <v>0</v>
      </c>
      <c r="P24" s="26" t="s">
        <v>80</v>
      </c>
      <c r="Q24" s="23">
        <v>105601</v>
      </c>
      <c r="R24" s="24">
        <v>0</v>
      </c>
      <c r="S24" s="24">
        <v>0</v>
      </c>
      <c r="T24" s="22" t="s">
        <v>49</v>
      </c>
      <c r="U24" s="24">
        <v>0</v>
      </c>
      <c r="V24" s="23">
        <v>0</v>
      </c>
      <c r="W24" s="22" t="s">
        <v>49</v>
      </c>
      <c r="X24" s="24">
        <v>0</v>
      </c>
      <c r="Y24" s="22" t="s">
        <v>49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OK</v>
      </c>
      <c r="AL24" t="str">
        <f>IF(D24&lt;&gt;"",IF(AK24&lt;&gt;"OK",IF(IFERROR(VLOOKUP(C24&amp;D24,[1]Radicacion!$J$2:$EI$30174,2,0),VLOOKUP(D24,[1]Radicacion!$J$2:$L$30174,2,0))&lt;&gt;"","NO EXIGIBLES"),""),"")</f>
        <v/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81</v>
      </c>
      <c r="E25" s="22">
        <v>44075</v>
      </c>
      <c r="F25" s="22">
        <v>44141</v>
      </c>
      <c r="G25" s="23">
        <v>35000</v>
      </c>
      <c r="H25" s="24">
        <v>0</v>
      </c>
      <c r="I25" s="31"/>
      <c r="J25" s="24">
        <v>35000</v>
      </c>
      <c r="K25" s="24">
        <v>0</v>
      </c>
      <c r="L25" s="24">
        <v>0</v>
      </c>
      <c r="M25" s="24">
        <v>0</v>
      </c>
      <c r="N25" s="24">
        <v>35000</v>
      </c>
      <c r="O25" s="24">
        <v>0</v>
      </c>
      <c r="P25" s="26" t="s">
        <v>82</v>
      </c>
      <c r="Q25" s="23">
        <v>35000</v>
      </c>
      <c r="R25" s="24">
        <v>0</v>
      </c>
      <c r="S25" s="24">
        <v>0</v>
      </c>
      <c r="T25" s="22" t="s">
        <v>49</v>
      </c>
      <c r="U25" s="24">
        <v>0</v>
      </c>
      <c r="V25" s="23">
        <v>0</v>
      </c>
      <c r="W25" s="22" t="s">
        <v>49</v>
      </c>
      <c r="X25" s="24">
        <v>0</v>
      </c>
      <c r="Y25" s="22" t="s">
        <v>49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OK</v>
      </c>
      <c r="AL25" t="str">
        <f>IF(D25&lt;&gt;"",IF(AK25&lt;&gt;"OK",IF(IFERROR(VLOOKUP(C25&amp;D25,[1]Radicacion!$J$2:$EI$30174,2,0),VLOOKUP(D25,[1]Radicacion!$J$2:$L$30174,2,0))&lt;&gt;"","NO EXIGIBLES"),""),"")</f>
        <v/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83</v>
      </c>
      <c r="E26" s="22">
        <v>44076</v>
      </c>
      <c r="F26" s="22">
        <v>44141</v>
      </c>
      <c r="G26" s="23">
        <v>35000</v>
      </c>
      <c r="H26" s="24">
        <v>0</v>
      </c>
      <c r="I26" s="31"/>
      <c r="J26" s="24">
        <v>35000</v>
      </c>
      <c r="K26" s="24">
        <v>0</v>
      </c>
      <c r="L26" s="24">
        <v>0</v>
      </c>
      <c r="M26" s="24">
        <v>0</v>
      </c>
      <c r="N26" s="24">
        <v>35000</v>
      </c>
      <c r="O26" s="24">
        <v>0</v>
      </c>
      <c r="P26" s="26" t="s">
        <v>84</v>
      </c>
      <c r="Q26" s="23">
        <v>35000</v>
      </c>
      <c r="R26" s="24">
        <v>0</v>
      </c>
      <c r="S26" s="24">
        <v>0</v>
      </c>
      <c r="T26" s="22" t="s">
        <v>49</v>
      </c>
      <c r="U26" s="24">
        <v>0</v>
      </c>
      <c r="V26" s="23">
        <v>0</v>
      </c>
      <c r="W26" s="22" t="s">
        <v>49</v>
      </c>
      <c r="X26" s="24">
        <v>0</v>
      </c>
      <c r="Y26" s="22" t="s">
        <v>49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85</v>
      </c>
      <c r="E27" s="22">
        <v>44076</v>
      </c>
      <c r="F27" s="22">
        <v>44141</v>
      </c>
      <c r="G27" s="23">
        <v>153000</v>
      </c>
      <c r="H27" s="24">
        <v>0</v>
      </c>
      <c r="I27" s="31"/>
      <c r="J27" s="24">
        <v>153000</v>
      </c>
      <c r="K27" s="24">
        <v>0</v>
      </c>
      <c r="L27" s="24">
        <v>0</v>
      </c>
      <c r="M27" s="24">
        <v>0</v>
      </c>
      <c r="N27" s="24">
        <v>153000</v>
      </c>
      <c r="O27" s="24">
        <v>0</v>
      </c>
      <c r="P27" s="26" t="s">
        <v>86</v>
      </c>
      <c r="Q27" s="23">
        <v>153000</v>
      </c>
      <c r="R27" s="24">
        <v>0</v>
      </c>
      <c r="S27" s="24">
        <v>0</v>
      </c>
      <c r="T27" s="22" t="s">
        <v>49</v>
      </c>
      <c r="U27" s="24">
        <v>0</v>
      </c>
      <c r="V27" s="23">
        <v>0</v>
      </c>
      <c r="W27" s="22" t="s">
        <v>49</v>
      </c>
      <c r="X27" s="24">
        <v>0</v>
      </c>
      <c r="Y27" s="22" t="s">
        <v>49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OK</v>
      </c>
      <c r="AL27" t="str">
        <f>IF(D27&lt;&gt;"",IF(AK27&lt;&gt;"OK",IF(IFERROR(VLOOKUP(C27&amp;D27,[1]Radicacion!$J$2:$EI$30174,2,0),VLOOKUP(D27,[1]Radicacion!$J$2:$L$30174,2,0))&lt;&gt;"","NO EXIGIBLES"),""),"")</f>
        <v/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87</v>
      </c>
      <c r="E28" s="22">
        <v>44076</v>
      </c>
      <c r="F28" s="22">
        <v>44141</v>
      </c>
      <c r="G28" s="23">
        <v>47300</v>
      </c>
      <c r="H28" s="24">
        <v>0</v>
      </c>
      <c r="I28" s="31"/>
      <c r="J28" s="24">
        <v>47300</v>
      </c>
      <c r="K28" s="24">
        <v>0</v>
      </c>
      <c r="L28" s="24">
        <v>0</v>
      </c>
      <c r="M28" s="24">
        <v>0</v>
      </c>
      <c r="N28" s="24">
        <v>47300</v>
      </c>
      <c r="O28" s="24">
        <v>0</v>
      </c>
      <c r="P28" s="26" t="s">
        <v>88</v>
      </c>
      <c r="Q28" s="23">
        <v>47300</v>
      </c>
      <c r="R28" s="24">
        <v>0</v>
      </c>
      <c r="S28" s="24">
        <v>0</v>
      </c>
      <c r="T28" s="22" t="s">
        <v>49</v>
      </c>
      <c r="U28" s="24">
        <v>0</v>
      </c>
      <c r="V28" s="23">
        <v>0</v>
      </c>
      <c r="W28" s="22" t="s">
        <v>49</v>
      </c>
      <c r="X28" s="24">
        <v>0</v>
      </c>
      <c r="Y28" s="22" t="s">
        <v>49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OK</v>
      </c>
      <c r="AL28" t="str">
        <f>IF(D28&lt;&gt;"",IF(AK28&lt;&gt;"OK",IF(IFERROR(VLOOKUP(C28&amp;D28,[1]Radicacion!$J$2:$EI$30174,2,0),VLOOKUP(D28,[1]Radicacion!$J$2:$L$30174,2,0))&lt;&gt;"","NO EXIGIBLES"),""),"")</f>
        <v/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89</v>
      </c>
      <c r="E29" s="22">
        <v>44076</v>
      </c>
      <c r="F29" s="22">
        <v>44141</v>
      </c>
      <c r="G29" s="23">
        <v>6030</v>
      </c>
      <c r="H29" s="24">
        <v>0</v>
      </c>
      <c r="I29" s="31"/>
      <c r="J29" s="24">
        <v>6030</v>
      </c>
      <c r="K29" s="24">
        <v>0</v>
      </c>
      <c r="L29" s="24">
        <v>0</v>
      </c>
      <c r="M29" s="24">
        <v>0</v>
      </c>
      <c r="N29" s="24">
        <v>6030</v>
      </c>
      <c r="O29" s="24">
        <v>0</v>
      </c>
      <c r="P29" s="26" t="s">
        <v>90</v>
      </c>
      <c r="Q29" s="23">
        <v>6030</v>
      </c>
      <c r="R29" s="24">
        <v>0</v>
      </c>
      <c r="S29" s="24">
        <v>0</v>
      </c>
      <c r="T29" s="22" t="s">
        <v>49</v>
      </c>
      <c r="U29" s="24">
        <v>0</v>
      </c>
      <c r="V29" s="23">
        <v>0</v>
      </c>
      <c r="W29" s="22" t="s">
        <v>49</v>
      </c>
      <c r="X29" s="24">
        <v>0</v>
      </c>
      <c r="Y29" s="22" t="s">
        <v>49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OK</v>
      </c>
      <c r="AL29" t="str">
        <f>IF(D29&lt;&gt;"",IF(AK29&lt;&gt;"OK",IF(IFERROR(VLOOKUP(C29&amp;D29,[1]Radicacion!$J$2:$EI$30174,2,0),VLOOKUP(D29,[1]Radicacion!$J$2:$L$30174,2,0))&lt;&gt;"","NO EXIGIBLES"),""),"")</f>
        <v/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91</v>
      </c>
      <c r="E30" s="22">
        <v>44120</v>
      </c>
      <c r="F30" s="22">
        <v>44168</v>
      </c>
      <c r="G30" s="23">
        <v>35000</v>
      </c>
      <c r="H30" s="24">
        <v>0</v>
      </c>
      <c r="I30" s="31"/>
      <c r="J30" s="24">
        <v>35000</v>
      </c>
      <c r="K30" s="24">
        <v>0</v>
      </c>
      <c r="L30" s="24">
        <v>0</v>
      </c>
      <c r="M30" s="24">
        <v>0</v>
      </c>
      <c r="N30" s="24">
        <v>35000</v>
      </c>
      <c r="O30" s="24">
        <v>0</v>
      </c>
      <c r="P30" s="26" t="s">
        <v>92</v>
      </c>
      <c r="Q30" s="23">
        <v>35000</v>
      </c>
      <c r="R30" s="24">
        <v>0</v>
      </c>
      <c r="S30" s="24">
        <v>0</v>
      </c>
      <c r="T30" s="22" t="s">
        <v>49</v>
      </c>
      <c r="U30" s="24">
        <v>0</v>
      </c>
      <c r="V30" s="23">
        <v>0</v>
      </c>
      <c r="W30" s="22" t="s">
        <v>49</v>
      </c>
      <c r="X30" s="24">
        <v>0</v>
      </c>
      <c r="Y30" s="22" t="s">
        <v>49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OK</v>
      </c>
      <c r="AL30" t="str">
        <f>IF(D30&lt;&gt;"",IF(AK30&lt;&gt;"OK",IF(IFERROR(VLOOKUP(C30&amp;D30,[1]Radicacion!$J$2:$EI$30174,2,0),VLOOKUP(D30,[1]Radicacion!$J$2:$L$30174,2,0))&lt;&gt;"","NO EXIGIBLES"),""),"")</f>
        <v/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93</v>
      </c>
      <c r="E31" s="22">
        <v>44126</v>
      </c>
      <c r="F31" s="22">
        <v>44168</v>
      </c>
      <c r="G31" s="23">
        <v>137600</v>
      </c>
      <c r="H31" s="24">
        <v>0</v>
      </c>
      <c r="I31" s="31"/>
      <c r="J31" s="24">
        <v>137600</v>
      </c>
      <c r="K31" s="24">
        <v>0</v>
      </c>
      <c r="L31" s="24">
        <v>0</v>
      </c>
      <c r="M31" s="24">
        <v>0</v>
      </c>
      <c r="N31" s="24">
        <v>137600</v>
      </c>
      <c r="O31" s="24">
        <v>0</v>
      </c>
      <c r="P31" s="26" t="s">
        <v>94</v>
      </c>
      <c r="Q31" s="23">
        <v>137600</v>
      </c>
      <c r="R31" s="24">
        <v>0</v>
      </c>
      <c r="S31" s="24">
        <v>0</v>
      </c>
      <c r="T31" s="22" t="s">
        <v>49</v>
      </c>
      <c r="U31" s="24">
        <v>0</v>
      </c>
      <c r="V31" s="23">
        <v>0</v>
      </c>
      <c r="W31" s="22" t="s">
        <v>49</v>
      </c>
      <c r="X31" s="24">
        <v>0</v>
      </c>
      <c r="Y31" s="22" t="s">
        <v>49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OK</v>
      </c>
      <c r="AL31" t="str">
        <f>IF(D31&lt;&gt;"",IF(AK31&lt;&gt;"OK",IF(IFERROR(VLOOKUP(C31&amp;D31,[1]Radicacion!$J$2:$EI$30174,2,0),VLOOKUP(D31,[1]Radicacion!$J$2:$L$30174,2,0))&lt;&gt;"","NO EXIGIBLES"),""),"")</f>
        <v/>
      </c>
    </row>
    <row r="32" spans="1:38" x14ac:dyDescent="0.25">
      <c r="A32" s="20">
        <v>24</v>
      </c>
      <c r="B32" s="21" t="s">
        <v>46</v>
      </c>
      <c r="C32" s="20" t="s">
        <v>95</v>
      </c>
      <c r="D32" s="20" t="s">
        <v>96</v>
      </c>
      <c r="E32" s="22">
        <v>44252.639155092591</v>
      </c>
      <c r="F32" s="22">
        <v>44252.639155092591</v>
      </c>
      <c r="G32" s="23">
        <v>122930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122930</v>
      </c>
      <c r="P32" s="26" t="s">
        <v>49</v>
      </c>
      <c r="Q32" s="23">
        <v>0</v>
      </c>
      <c r="R32" s="24">
        <v>0</v>
      </c>
      <c r="S32" s="24">
        <v>0</v>
      </c>
      <c r="T32" s="22" t="s">
        <v>49</v>
      </c>
      <c r="U32" s="24">
        <v>0</v>
      </c>
      <c r="V32" s="23">
        <v>0</v>
      </c>
      <c r="W32" s="22" t="s">
        <v>49</v>
      </c>
      <c r="X32" s="24">
        <v>0</v>
      </c>
      <c r="Y32" s="22" t="s">
        <v>49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str">
        <f>IF(D32&lt;&gt;"",IF(AK32&lt;&gt;"OK",IF(IFERROR(VLOOKUP(C32&amp;D32,[1]Radicacion!$J$2:$EI$30174,2,0),VLOOKUP(D32,[1]Radicacion!$J$2:$L$30174,2,0))&lt;&gt;"","NO EXIGIBLES"),""),"")</f>
        <v>NO EXIGIBLES</v>
      </c>
    </row>
    <row r="33" spans="1:38" x14ac:dyDescent="0.25">
      <c r="A33" s="20">
        <v>25</v>
      </c>
      <c r="B33" s="21" t="s">
        <v>46</v>
      </c>
      <c r="C33" s="20" t="s">
        <v>95</v>
      </c>
      <c r="D33" s="20" t="s">
        <v>97</v>
      </c>
      <c r="E33" s="22">
        <v>44252.639155092591</v>
      </c>
      <c r="F33" s="22">
        <v>44252.639155092591</v>
      </c>
      <c r="G33" s="23">
        <v>63412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63412</v>
      </c>
      <c r="P33" s="26" t="s">
        <v>49</v>
      </c>
      <c r="Q33" s="23">
        <v>0</v>
      </c>
      <c r="R33" s="24">
        <v>0</v>
      </c>
      <c r="S33" s="24">
        <v>0</v>
      </c>
      <c r="T33" s="22" t="s">
        <v>49</v>
      </c>
      <c r="U33" s="24">
        <v>0</v>
      </c>
      <c r="V33" s="23">
        <v>0</v>
      </c>
      <c r="W33" s="22" t="s">
        <v>49</v>
      </c>
      <c r="X33" s="24">
        <v>0</v>
      </c>
      <c r="Y33" s="22" t="s">
        <v>49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str">
        <f>IF(D33&lt;&gt;"",IF(AK33&lt;&gt;"OK",IF(IFERROR(VLOOKUP(C33&amp;D33,[1]Radicacion!$J$2:$EI$30174,2,0),VLOOKUP(D33,[1]Radicacion!$J$2:$L$30174,2,0))&lt;&gt;"","NO EXIGIBLES"),""),"")</f>
        <v>NO EXIGIBLES</v>
      </c>
    </row>
    <row r="34" spans="1:38" x14ac:dyDescent="0.25">
      <c r="A34" s="20">
        <v>26</v>
      </c>
      <c r="B34" s="21" t="s">
        <v>46</v>
      </c>
      <c r="C34" s="20" t="s">
        <v>95</v>
      </c>
      <c r="D34" s="20" t="s">
        <v>98</v>
      </c>
      <c r="E34" s="22">
        <v>44281.396574074075</v>
      </c>
      <c r="F34" s="22">
        <v>44281.396574074075</v>
      </c>
      <c r="G34" s="23">
        <v>74178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74178</v>
      </c>
      <c r="P34" s="26" t="s">
        <v>49</v>
      </c>
      <c r="Q34" s="23">
        <v>0</v>
      </c>
      <c r="R34" s="24">
        <v>0</v>
      </c>
      <c r="S34" s="24">
        <v>0</v>
      </c>
      <c r="T34" s="22" t="s">
        <v>49</v>
      </c>
      <c r="U34" s="24">
        <v>0</v>
      </c>
      <c r="V34" s="23">
        <v>0</v>
      </c>
      <c r="W34" s="22" t="s">
        <v>49</v>
      </c>
      <c r="X34" s="24">
        <v>0</v>
      </c>
      <c r="Y34" s="22" t="s">
        <v>49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str">
        <f>IF(D34&lt;&gt;"",IF(AK34&lt;&gt;"OK",IF(IFERROR(VLOOKUP(C34&amp;D34,[1]Radicacion!$J$2:$EI$30174,2,0),VLOOKUP(D34,[1]Radicacion!$J$2:$L$30174,2,0))&lt;&gt;"","NO EXIGIBLES"),""),"")</f>
        <v>NO EXIGIBLES</v>
      </c>
    </row>
    <row r="35" spans="1:38" x14ac:dyDescent="0.25">
      <c r="A35" s="20">
        <v>27</v>
      </c>
      <c r="B35" s="21" t="s">
        <v>46</v>
      </c>
      <c r="C35" s="20" t="s">
        <v>95</v>
      </c>
      <c r="D35" s="20" t="s">
        <v>99</v>
      </c>
      <c r="E35" s="22">
        <v>44281.396574074075</v>
      </c>
      <c r="F35" s="22">
        <v>44281.396574074075</v>
      </c>
      <c r="G35" s="23">
        <v>267839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267839</v>
      </c>
      <c r="P35" s="26" t="s">
        <v>49</v>
      </c>
      <c r="Q35" s="23">
        <v>0</v>
      </c>
      <c r="R35" s="24">
        <v>0</v>
      </c>
      <c r="S35" s="24">
        <v>0</v>
      </c>
      <c r="T35" s="22" t="s">
        <v>49</v>
      </c>
      <c r="U35" s="24">
        <v>0</v>
      </c>
      <c r="V35" s="23">
        <v>0</v>
      </c>
      <c r="W35" s="22" t="s">
        <v>49</v>
      </c>
      <c r="X35" s="24">
        <v>0</v>
      </c>
      <c r="Y35" s="22" t="s">
        <v>49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str">
        <f>IF(D35&lt;&gt;"",IF(AK35&lt;&gt;"OK",IF(IFERROR(VLOOKUP(C35&amp;D35,[1]Radicacion!$J$2:$EI$30174,2,0),VLOOKUP(D35,[1]Radicacion!$J$2:$L$30174,2,0))&lt;&gt;"","NO EXIGIBLES"),""),"")</f>
        <v>NO EXIGIBLES</v>
      </c>
    </row>
    <row r="36" spans="1:38" x14ac:dyDescent="0.25">
      <c r="A36" s="20">
        <v>28</v>
      </c>
      <c r="B36" s="21" t="s">
        <v>46</v>
      </c>
      <c r="C36" s="20" t="s">
        <v>95</v>
      </c>
      <c r="D36" s="20" t="s">
        <v>100</v>
      </c>
      <c r="E36" s="22">
        <v>44281.396574074075</v>
      </c>
      <c r="F36" s="22">
        <v>44281.396574074075</v>
      </c>
      <c r="G36" s="23">
        <v>36200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36200</v>
      </c>
      <c r="P36" s="26" t="s">
        <v>49</v>
      </c>
      <c r="Q36" s="23">
        <v>0</v>
      </c>
      <c r="R36" s="24">
        <v>0</v>
      </c>
      <c r="S36" s="24">
        <v>0</v>
      </c>
      <c r="T36" s="22" t="s">
        <v>49</v>
      </c>
      <c r="U36" s="24">
        <v>0</v>
      </c>
      <c r="V36" s="23">
        <v>0</v>
      </c>
      <c r="W36" s="22" t="s">
        <v>49</v>
      </c>
      <c r="X36" s="24">
        <v>0</v>
      </c>
      <c r="Y36" s="22" t="s">
        <v>49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str">
        <f>IF(D36&lt;&gt;"",IF(AK36&lt;&gt;"OK",IF(IFERROR(VLOOKUP(C36&amp;D36,[1]Radicacion!$J$2:$EI$30174,2,0),VLOOKUP(D36,[1]Radicacion!$J$2:$L$30174,2,0))&lt;&gt;"","NO EXIGIBLES"),""),"")</f>
        <v>NO EXIGIBLES</v>
      </c>
    </row>
    <row r="37" spans="1:38" x14ac:dyDescent="0.25">
      <c r="A37" s="20">
        <v>29</v>
      </c>
      <c r="B37" s="21" t="s">
        <v>46</v>
      </c>
      <c r="C37" s="20" t="s">
        <v>95</v>
      </c>
      <c r="D37" s="20" t="s">
        <v>101</v>
      </c>
      <c r="E37" s="22">
        <v>44281.396574074075</v>
      </c>
      <c r="F37" s="22">
        <v>44281.396574074075</v>
      </c>
      <c r="G37" s="23">
        <v>177300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177300</v>
      </c>
      <c r="P37" s="26" t="s">
        <v>49</v>
      </c>
      <c r="Q37" s="23">
        <v>0</v>
      </c>
      <c r="R37" s="24">
        <v>0</v>
      </c>
      <c r="S37" s="24">
        <v>0</v>
      </c>
      <c r="T37" s="22" t="s">
        <v>49</v>
      </c>
      <c r="U37" s="24">
        <v>0</v>
      </c>
      <c r="V37" s="23">
        <v>0</v>
      </c>
      <c r="W37" s="22" t="s">
        <v>49</v>
      </c>
      <c r="X37" s="24">
        <v>0</v>
      </c>
      <c r="Y37" s="22" t="s">
        <v>49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str">
        <f>IF(D37&lt;&gt;"",IF(AK37&lt;&gt;"OK",IF(IFERROR(VLOOKUP(C37&amp;D37,[1]Radicacion!$J$2:$EI$30174,2,0),VLOOKUP(D37,[1]Radicacion!$J$2:$L$30174,2,0))&lt;&gt;"","NO EXIGIBLES"),""),"")</f>
        <v>NO EXIGIBLES</v>
      </c>
    </row>
    <row r="38" spans="1:38" x14ac:dyDescent="0.25">
      <c r="A38" s="20">
        <v>30</v>
      </c>
      <c r="B38" s="21" t="s">
        <v>46</v>
      </c>
      <c r="C38" s="20" t="s">
        <v>95</v>
      </c>
      <c r="D38" s="20" t="s">
        <v>102</v>
      </c>
      <c r="E38" s="22">
        <v>44281.396574074075</v>
      </c>
      <c r="F38" s="22">
        <v>44281.396574074075</v>
      </c>
      <c r="G38" s="23">
        <v>6690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6690</v>
      </c>
      <c r="P38" s="26" t="s">
        <v>49</v>
      </c>
      <c r="Q38" s="23">
        <v>0</v>
      </c>
      <c r="R38" s="24">
        <v>0</v>
      </c>
      <c r="S38" s="24">
        <v>0</v>
      </c>
      <c r="T38" s="22" t="s">
        <v>49</v>
      </c>
      <c r="U38" s="24">
        <v>0</v>
      </c>
      <c r="V38" s="23">
        <v>0</v>
      </c>
      <c r="W38" s="22" t="s">
        <v>49</v>
      </c>
      <c r="X38" s="24">
        <v>0</v>
      </c>
      <c r="Y38" s="22" t="s">
        <v>49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str">
        <f>IF(D38&lt;&gt;"",IF(AK38&lt;&gt;"OK",IF(IFERROR(VLOOKUP(C38&amp;D38,[1]Radicacion!$J$2:$EI$30174,2,0),VLOOKUP(D38,[1]Radicacion!$J$2:$L$30174,2,0))&lt;&gt;"","NO EXIGIBLES"),""),"")</f>
        <v>NO EXIGIBLES</v>
      </c>
    </row>
    <row r="39" spans="1:38" x14ac:dyDescent="0.25">
      <c r="A39" s="20">
        <v>31</v>
      </c>
      <c r="B39" s="21" t="s">
        <v>46</v>
      </c>
      <c r="C39" s="20" t="s">
        <v>95</v>
      </c>
      <c r="D39" s="20" t="s">
        <v>103</v>
      </c>
      <c r="E39" s="22">
        <v>44281.396574074075</v>
      </c>
      <c r="F39" s="22">
        <v>44281.396574074075</v>
      </c>
      <c r="G39" s="23">
        <v>11588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11588</v>
      </c>
      <c r="P39" s="26" t="s">
        <v>49</v>
      </c>
      <c r="Q39" s="23">
        <v>0</v>
      </c>
      <c r="R39" s="24">
        <v>0</v>
      </c>
      <c r="S39" s="24">
        <v>0</v>
      </c>
      <c r="T39" s="22" t="s">
        <v>49</v>
      </c>
      <c r="U39" s="24">
        <v>0</v>
      </c>
      <c r="V39" s="23">
        <v>0</v>
      </c>
      <c r="W39" s="22" t="s">
        <v>49</v>
      </c>
      <c r="X39" s="24">
        <v>0</v>
      </c>
      <c r="Y39" s="22" t="s">
        <v>49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Verificar Valores</v>
      </c>
      <c r="AL39" t="str">
        <f>IF(D39&lt;&gt;"",IF(AK39&lt;&gt;"OK",IF(IFERROR(VLOOKUP(C39&amp;D39,[1]Radicacion!$J$2:$EI$30174,2,0),VLOOKUP(D39,[1]Radicacion!$J$2:$L$30174,2,0))&lt;&gt;"","NO EXIGIBLES"),""),"")</f>
        <v>NO EXIGIBLES</v>
      </c>
    </row>
    <row r="40" spans="1:38" x14ac:dyDescent="0.25">
      <c r="A40" s="20">
        <v>32</v>
      </c>
      <c r="B40" s="21" t="s">
        <v>46</v>
      </c>
      <c r="C40" s="20" t="s">
        <v>95</v>
      </c>
      <c r="D40" s="20" t="s">
        <v>104</v>
      </c>
      <c r="E40" s="22">
        <v>44281.396574074075</v>
      </c>
      <c r="F40" s="22">
        <v>44281.396574074075</v>
      </c>
      <c r="G40" s="23">
        <v>15870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15870</v>
      </c>
      <c r="P40" s="26" t="s">
        <v>49</v>
      </c>
      <c r="Q40" s="23">
        <v>0</v>
      </c>
      <c r="R40" s="24">
        <v>0</v>
      </c>
      <c r="S40" s="24">
        <v>0</v>
      </c>
      <c r="T40" s="22" t="s">
        <v>49</v>
      </c>
      <c r="U40" s="24">
        <v>0</v>
      </c>
      <c r="V40" s="23">
        <v>0</v>
      </c>
      <c r="W40" s="22" t="s">
        <v>49</v>
      </c>
      <c r="X40" s="24">
        <v>0</v>
      </c>
      <c r="Y40" s="22" t="s">
        <v>49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Verificar Valores</v>
      </c>
      <c r="AL40" t="str">
        <f>IF(D40&lt;&gt;"",IF(AK40&lt;&gt;"OK",IF(IFERROR(VLOOKUP(C40&amp;D40,[1]Radicacion!$J$2:$EI$30174,2,0),VLOOKUP(D40,[1]Radicacion!$J$2:$L$30174,2,0))&lt;&gt;"","NO EXIGIBLES"),""),"")</f>
        <v>NO EXIGIBLES</v>
      </c>
    </row>
    <row r="41" spans="1:38" x14ac:dyDescent="0.25">
      <c r="A41" s="20">
        <v>33</v>
      </c>
      <c r="B41" s="21" t="s">
        <v>46</v>
      </c>
      <c r="C41" s="20" t="s">
        <v>95</v>
      </c>
      <c r="D41" s="20" t="s">
        <v>105</v>
      </c>
      <c r="E41" s="22">
        <v>44306.684189814812</v>
      </c>
      <c r="F41" s="22">
        <v>44306.684189814812</v>
      </c>
      <c r="G41" s="23">
        <v>36200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36200</v>
      </c>
      <c r="P41" s="26" t="s">
        <v>49</v>
      </c>
      <c r="Q41" s="23">
        <v>0</v>
      </c>
      <c r="R41" s="24">
        <v>0</v>
      </c>
      <c r="S41" s="24">
        <v>0</v>
      </c>
      <c r="T41" s="22" t="s">
        <v>49</v>
      </c>
      <c r="U41" s="24">
        <v>0</v>
      </c>
      <c r="V41" s="23">
        <v>0</v>
      </c>
      <c r="W41" s="22" t="s">
        <v>49</v>
      </c>
      <c r="X41" s="24">
        <v>0</v>
      </c>
      <c r="Y41" s="22" t="s">
        <v>49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Verificar Valores</v>
      </c>
      <c r="AL41" t="str">
        <f>IF(D41&lt;&gt;"",IF(AK41&lt;&gt;"OK",IF(IFERROR(VLOOKUP(C41&amp;D41,[1]Radicacion!$J$2:$EI$30174,2,0),VLOOKUP(D41,[1]Radicacion!$J$2:$L$30174,2,0))&lt;&gt;"","NO EXIGIBLES"),""),"")</f>
        <v>NO EXIGIBLES</v>
      </c>
    </row>
    <row r="42" spans="1:38" x14ac:dyDescent="0.25">
      <c r="A42" s="20">
        <v>34</v>
      </c>
      <c r="B42" s="21" t="s">
        <v>46</v>
      </c>
      <c r="C42" s="20" t="s">
        <v>95</v>
      </c>
      <c r="D42" s="20" t="s">
        <v>106</v>
      </c>
      <c r="E42" s="22">
        <v>44306.684189814812</v>
      </c>
      <c r="F42" s="22">
        <v>44306.684189814812</v>
      </c>
      <c r="G42" s="23">
        <v>174500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174500</v>
      </c>
      <c r="P42" s="26" t="s">
        <v>49</v>
      </c>
      <c r="Q42" s="23">
        <v>0</v>
      </c>
      <c r="R42" s="24">
        <v>0</v>
      </c>
      <c r="S42" s="24">
        <v>0</v>
      </c>
      <c r="T42" s="22" t="s">
        <v>49</v>
      </c>
      <c r="U42" s="24">
        <v>0</v>
      </c>
      <c r="V42" s="23">
        <v>0</v>
      </c>
      <c r="W42" s="22" t="s">
        <v>49</v>
      </c>
      <c r="X42" s="24">
        <v>0</v>
      </c>
      <c r="Y42" s="22" t="s">
        <v>49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str">
        <f>IF(D42&lt;&gt;"",IF(AK42&lt;&gt;"OK",IF(IFERROR(VLOOKUP(C42&amp;D42,[1]Radicacion!$J$2:$EI$30174,2,0),VLOOKUP(D42,[1]Radicacion!$J$2:$L$30174,2,0))&lt;&gt;"","NO EXIGIBLES"),""),"")</f>
        <v>NO EXIGIBLES</v>
      </c>
    </row>
    <row r="43" spans="1:38" x14ac:dyDescent="0.25">
      <c r="A43" s="20">
        <v>35</v>
      </c>
      <c r="B43" s="21" t="s">
        <v>46</v>
      </c>
      <c r="C43" s="20" t="s">
        <v>95</v>
      </c>
      <c r="D43" s="20" t="s">
        <v>107</v>
      </c>
      <c r="E43" s="22">
        <v>44306.684189814812</v>
      </c>
      <c r="F43" s="22">
        <v>44306.684189814812</v>
      </c>
      <c r="G43" s="23">
        <v>11340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11340</v>
      </c>
      <c r="P43" s="26" t="s">
        <v>49</v>
      </c>
      <c r="Q43" s="23">
        <v>0</v>
      </c>
      <c r="R43" s="24">
        <v>0</v>
      </c>
      <c r="S43" s="24">
        <v>0</v>
      </c>
      <c r="T43" s="22" t="s">
        <v>49</v>
      </c>
      <c r="U43" s="24">
        <v>0</v>
      </c>
      <c r="V43" s="23">
        <v>0</v>
      </c>
      <c r="W43" s="22" t="s">
        <v>49</v>
      </c>
      <c r="X43" s="24">
        <v>0</v>
      </c>
      <c r="Y43" s="22" t="s">
        <v>49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str">
        <f>IF(D43&lt;&gt;"",IF(AK43&lt;&gt;"OK",IF(IFERROR(VLOOKUP(C43&amp;D43,[1]Radicacion!$J$2:$EI$30174,2,0),VLOOKUP(D43,[1]Radicacion!$J$2:$L$30174,2,0))&lt;&gt;"","NO EXIGIBLES"),""),"")</f>
        <v>NO EXIGIBLES</v>
      </c>
    </row>
    <row r="44" spans="1:38" x14ac:dyDescent="0.25">
      <c r="A44" s="20">
        <v>36</v>
      </c>
      <c r="B44" s="21" t="s">
        <v>46</v>
      </c>
      <c r="C44" s="20" t="s">
        <v>95</v>
      </c>
      <c r="D44" s="20" t="s">
        <v>108</v>
      </c>
      <c r="E44" s="22">
        <v>44357</v>
      </c>
      <c r="F44" s="22">
        <v>44410</v>
      </c>
      <c r="G44" s="23">
        <v>104393</v>
      </c>
      <c r="H44" s="24">
        <v>0</v>
      </c>
      <c r="I44" s="31"/>
      <c r="J44" s="24">
        <v>104393</v>
      </c>
      <c r="K44" s="24">
        <v>0</v>
      </c>
      <c r="L44" s="24">
        <v>0</v>
      </c>
      <c r="M44" s="24">
        <v>0</v>
      </c>
      <c r="N44" s="24">
        <v>104393</v>
      </c>
      <c r="O44" s="24">
        <v>0</v>
      </c>
      <c r="P44" s="26" t="s">
        <v>109</v>
      </c>
      <c r="Q44" s="23">
        <v>104393</v>
      </c>
      <c r="R44" s="24">
        <v>0</v>
      </c>
      <c r="S44" s="24">
        <v>0</v>
      </c>
      <c r="T44" s="22" t="s">
        <v>49</v>
      </c>
      <c r="U44" s="24">
        <v>0</v>
      </c>
      <c r="V44" s="23">
        <v>0</v>
      </c>
      <c r="W44" s="22" t="s">
        <v>49</v>
      </c>
      <c r="X44" s="24">
        <v>0</v>
      </c>
      <c r="Y44" s="22" t="s">
        <v>49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OK</v>
      </c>
      <c r="AL44" t="str">
        <f>IF(D44&lt;&gt;"",IF(AK44&lt;&gt;"OK",IF(IFERROR(VLOOKUP(C44&amp;D44,[1]Radicacion!$J$2:$EI$30174,2,0),VLOOKUP(D44,[1]Radicacion!$J$2:$L$30174,2,0))&lt;&gt;"","NO EXIGIBLES"),""),"")</f>
        <v/>
      </c>
    </row>
    <row r="45" spans="1:38" x14ac:dyDescent="0.25">
      <c r="A45" s="20">
        <v>37</v>
      </c>
      <c r="B45" s="21" t="s">
        <v>46</v>
      </c>
      <c r="C45" s="20" t="s">
        <v>95</v>
      </c>
      <c r="D45" s="20" t="s">
        <v>110</v>
      </c>
      <c r="E45" s="22">
        <v>44357</v>
      </c>
      <c r="F45" s="22">
        <v>44410</v>
      </c>
      <c r="G45" s="23">
        <v>59500</v>
      </c>
      <c r="H45" s="24">
        <v>0</v>
      </c>
      <c r="I45" s="31"/>
      <c r="J45" s="24">
        <v>59500</v>
      </c>
      <c r="K45" s="24">
        <v>0</v>
      </c>
      <c r="L45" s="24">
        <v>0</v>
      </c>
      <c r="M45" s="24">
        <v>0</v>
      </c>
      <c r="N45" s="24">
        <v>59500</v>
      </c>
      <c r="O45" s="24">
        <v>0</v>
      </c>
      <c r="P45" s="26" t="s">
        <v>111</v>
      </c>
      <c r="Q45" s="23">
        <v>59500</v>
      </c>
      <c r="R45" s="24">
        <v>0</v>
      </c>
      <c r="S45" s="24">
        <v>0</v>
      </c>
      <c r="T45" s="22" t="s">
        <v>49</v>
      </c>
      <c r="U45" s="24">
        <v>0</v>
      </c>
      <c r="V45" s="23">
        <v>0</v>
      </c>
      <c r="W45" s="22" t="s">
        <v>49</v>
      </c>
      <c r="X45" s="24">
        <v>0</v>
      </c>
      <c r="Y45" s="22" t="s">
        <v>49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OK</v>
      </c>
      <c r="AL45" t="str">
        <f>IF(D45&lt;&gt;"",IF(AK45&lt;&gt;"OK",IF(IFERROR(VLOOKUP(C45&amp;D45,[1]Radicacion!$J$2:$EI$30174,2,0),VLOOKUP(D45,[1]Radicacion!$J$2:$L$30174,2,0))&lt;&gt;"","NO EXIGIBLES"),""),"")</f>
        <v/>
      </c>
    </row>
    <row r="46" spans="1:38" x14ac:dyDescent="0.25">
      <c r="A46" s="20">
        <v>38</v>
      </c>
      <c r="B46" s="21" t="s">
        <v>46</v>
      </c>
      <c r="C46" s="20" t="s">
        <v>95</v>
      </c>
      <c r="D46" s="20" t="s">
        <v>112</v>
      </c>
      <c r="E46" s="22">
        <v>44372</v>
      </c>
      <c r="F46" s="22">
        <v>44410</v>
      </c>
      <c r="G46" s="23">
        <v>59500</v>
      </c>
      <c r="H46" s="24">
        <v>0</v>
      </c>
      <c r="I46" s="31"/>
      <c r="J46" s="24">
        <v>59500</v>
      </c>
      <c r="K46" s="24">
        <v>0</v>
      </c>
      <c r="L46" s="24">
        <v>0</v>
      </c>
      <c r="M46" s="24">
        <v>0</v>
      </c>
      <c r="N46" s="24">
        <v>59500</v>
      </c>
      <c r="O46" s="24">
        <v>0</v>
      </c>
      <c r="P46" s="26" t="s">
        <v>113</v>
      </c>
      <c r="Q46" s="23">
        <v>59500</v>
      </c>
      <c r="R46" s="24">
        <v>0</v>
      </c>
      <c r="S46" s="24">
        <v>0</v>
      </c>
      <c r="T46" s="22" t="s">
        <v>49</v>
      </c>
      <c r="U46" s="24">
        <v>0</v>
      </c>
      <c r="V46" s="23">
        <v>0</v>
      </c>
      <c r="W46" s="22" t="s">
        <v>49</v>
      </c>
      <c r="X46" s="24">
        <v>0</v>
      </c>
      <c r="Y46" s="22" t="s">
        <v>49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IF(D46&lt;&gt;"",IF(AK46&lt;&gt;"OK",IF(IFERROR(VLOOKUP(C46&amp;D46,[1]Radicacion!$J$2:$EI$30174,2,0),VLOOKUP(D46,[1]Radicacion!$J$2:$L$30174,2,0))&lt;&gt;"","NO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95</v>
      </c>
      <c r="D47" s="20" t="s">
        <v>114</v>
      </c>
      <c r="E47" s="22">
        <v>44432</v>
      </c>
      <c r="F47" s="22">
        <v>44473</v>
      </c>
      <c r="G47" s="23">
        <v>67173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67173</v>
      </c>
      <c r="P47" s="26" t="s">
        <v>115</v>
      </c>
      <c r="Q47" s="23">
        <v>67173</v>
      </c>
      <c r="R47" s="24">
        <v>0</v>
      </c>
      <c r="S47" s="24">
        <v>0</v>
      </c>
      <c r="T47" s="22" t="s">
        <v>49</v>
      </c>
      <c r="U47" s="24">
        <v>67173</v>
      </c>
      <c r="V47" s="23">
        <v>0</v>
      </c>
      <c r="W47" s="22" t="s">
        <v>49</v>
      </c>
      <c r="X47" s="24">
        <v>0</v>
      </c>
      <c r="Y47" s="22" t="s">
        <v>49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IF(D47&lt;&gt;"",IF(AK47&lt;&gt;"OK",IF(IFERROR(VLOOKUP(C47&amp;D47,[1]Radicacion!$J$2:$EI$30174,2,0),VLOOKUP(D47,[1]Radicacion!$J$2:$L$30174,2,0))&lt;&gt;"","NO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95</v>
      </c>
      <c r="D48" s="20" t="s">
        <v>116</v>
      </c>
      <c r="E48" s="22">
        <v>44456</v>
      </c>
      <c r="F48" s="22">
        <v>44503</v>
      </c>
      <c r="G48" s="23">
        <v>304215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304215</v>
      </c>
      <c r="P48" s="26" t="s">
        <v>117</v>
      </c>
      <c r="Q48" s="23">
        <v>304215</v>
      </c>
      <c r="R48" s="24">
        <v>0</v>
      </c>
      <c r="S48" s="24">
        <v>0</v>
      </c>
      <c r="T48" s="22" t="s">
        <v>49</v>
      </c>
      <c r="U48" s="24">
        <v>304215</v>
      </c>
      <c r="V48" s="23">
        <v>0</v>
      </c>
      <c r="W48" s="22" t="s">
        <v>49</v>
      </c>
      <c r="X48" s="24">
        <v>0</v>
      </c>
      <c r="Y48" s="22" t="s">
        <v>49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IF(D48&lt;&gt;"",IF(AK48&lt;&gt;"OK",IF(IFERROR(VLOOKUP(C48&amp;D48,[1]Radicacion!$J$2:$EI$30174,2,0),VLOOKUP(D48,[1]Radicacion!$J$2:$L$30174,2,0))&lt;&gt;"","NO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95</v>
      </c>
      <c r="D49" s="20" t="s">
        <v>118</v>
      </c>
      <c r="E49" s="22">
        <v>44469</v>
      </c>
      <c r="F49" s="22">
        <v>44503</v>
      </c>
      <c r="G49" s="23">
        <v>75044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75044</v>
      </c>
      <c r="P49" s="26" t="s">
        <v>119</v>
      </c>
      <c r="Q49" s="23">
        <v>75044</v>
      </c>
      <c r="R49" s="24">
        <v>0</v>
      </c>
      <c r="S49" s="24">
        <v>0</v>
      </c>
      <c r="T49" s="22" t="s">
        <v>49</v>
      </c>
      <c r="U49" s="24">
        <v>75044</v>
      </c>
      <c r="V49" s="23">
        <v>0</v>
      </c>
      <c r="W49" s="22" t="s">
        <v>49</v>
      </c>
      <c r="X49" s="24">
        <v>0</v>
      </c>
      <c r="Y49" s="22" t="s">
        <v>49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IF(D49&lt;&gt;"",IF(AK49&lt;&gt;"OK",IF(IFERROR(VLOOKUP(C49&amp;D49,[1]Radicacion!$J$2:$EI$30174,2,0),VLOOKUP(D49,[1]Radicacion!$J$2:$L$30174,2,0))&lt;&gt;"","NO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95</v>
      </c>
      <c r="D50" s="20" t="s">
        <v>120</v>
      </c>
      <c r="E50" s="22">
        <v>44469</v>
      </c>
      <c r="F50" s="22">
        <v>44503</v>
      </c>
      <c r="G50" s="23">
        <v>154431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154431</v>
      </c>
      <c r="P50" s="26" t="s">
        <v>121</v>
      </c>
      <c r="Q50" s="23">
        <v>154431</v>
      </c>
      <c r="R50" s="24">
        <v>0</v>
      </c>
      <c r="S50" s="24">
        <v>0</v>
      </c>
      <c r="T50" s="22" t="s">
        <v>49</v>
      </c>
      <c r="U50" s="24">
        <v>154431</v>
      </c>
      <c r="V50" s="23">
        <v>0</v>
      </c>
      <c r="W50" s="22" t="s">
        <v>49</v>
      </c>
      <c r="X50" s="24">
        <v>0</v>
      </c>
      <c r="Y50" s="22" t="s">
        <v>49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IF(D50&lt;&gt;"",IF(AK50&lt;&gt;"OK",IF(IFERROR(VLOOKUP(C50&amp;D50,[1]Radicacion!$J$2:$EI$30174,2,0),VLOOKUP(D50,[1]Radicacion!$J$2:$L$30174,2,0))&lt;&gt;"","NO EXIGIBLES"),""),"")</f>
        <v>#N/A</v>
      </c>
    </row>
    <row r="51" spans="1:38" x14ac:dyDescent="0.25">
      <c r="G51" s="2">
        <f>SUM(G9:G50)</f>
        <v>3887135</v>
      </c>
      <c r="H51" s="2">
        <f>SUM(H9:H50)</f>
        <v>0</v>
      </c>
      <c r="J51" s="2">
        <f>SUM(J9:J50)</f>
        <v>1568957</v>
      </c>
      <c r="K51" s="2">
        <f>SUM(K9:K50)</f>
        <v>447352</v>
      </c>
      <c r="L51" s="2">
        <f>SUM(L9:L50)</f>
        <v>0</v>
      </c>
      <c r="M51" s="2">
        <f>SUM(M9:M50)</f>
        <v>0</v>
      </c>
      <c r="N51" s="2">
        <f>SUM(N9:N50)</f>
        <v>2016309</v>
      </c>
      <c r="Q51" s="2">
        <f>SUM(Q9:Q50)</f>
        <v>2643852</v>
      </c>
      <c r="R51" s="2">
        <f>SUM(R9:R50)</f>
        <v>0</v>
      </c>
      <c r="S51" s="2">
        <f>SUM(S9:S50)</f>
        <v>0</v>
      </c>
      <c r="U51" s="2">
        <f>SUM(U9:U50)</f>
        <v>600863</v>
      </c>
      <c r="AG51" s="2">
        <f>SUM(AG9:AG50)</f>
        <v>0</v>
      </c>
    </row>
  </sheetData>
  <sheetProtection autoFilter="0"/>
  <autoFilter ref="A8:AI51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2021-11-04T16:06:00Z</dcterms:created>
  <dcterms:modified xsi:type="dcterms:W3CDTF">2021-11-04T16:07:31Z</dcterms:modified>
</cp:coreProperties>
</file>