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sramos_coosalud_com/Documents/Escritorio/SOPORTES CRUCES CIRCULAR O11/823002856-ESE CENTRO DE SALUD DE MORROA/"/>
    </mc:Choice>
  </mc:AlternateContent>
  <xr:revisionPtr revIDLastSave="29" documentId="8_{E51FE9D8-4C68-433D-B754-5D44A999BC3A}" xr6:coauthVersionLast="47" xr6:coauthVersionMax="47" xr10:uidLastSave="{138A0D75-887B-4484-923D-A7DEF2E20818}"/>
  <bookViews>
    <workbookView xWindow="-120" yWindow="-120" windowWidth="29040" windowHeight="15840" xr2:uid="{00000000-000D-0000-FFFF-FFFF00000000}"/>
  </bookViews>
  <sheets>
    <sheet name="PROPUESTA FORMATO" sheetId="3" r:id="rId1"/>
  </sheets>
  <definedNames>
    <definedName name="_xlnm._FilterDatabase" localSheetId="0" hidden="1">'PROPUESTA FORMATO'!$A$8:$AI$8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3" l="1"/>
  <c r="O9" i="3" s="1"/>
  <c r="N10" i="3"/>
  <c r="O10" i="3" s="1"/>
  <c r="N11" i="3"/>
  <c r="O11" i="3" s="1"/>
  <c r="N12" i="3"/>
  <c r="O12" i="3" s="1"/>
  <c r="N13" i="3"/>
  <c r="O13" i="3" s="1"/>
  <c r="N14" i="3"/>
  <c r="O14" i="3" s="1"/>
  <c r="N15" i="3"/>
  <c r="O15" i="3" s="1"/>
  <c r="N16" i="3"/>
  <c r="O16" i="3" s="1"/>
  <c r="N17" i="3"/>
  <c r="O17" i="3" s="1"/>
  <c r="AG16" i="3" l="1"/>
  <c r="AG12" i="3"/>
  <c r="AG11" i="3"/>
  <c r="AG14" i="3"/>
  <c r="AG10" i="3"/>
  <c r="AG15" i="3"/>
  <c r="AG17" i="3"/>
  <c r="AG13" i="3"/>
  <c r="AG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<sst xmlns="http://schemas.openxmlformats.org/spreadsheetml/2006/main" count="60" uniqueCount="44">
  <si>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</si>
  <si>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</si>
  <si>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</si>
  <si>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</si>
  <si>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</si>
  <si>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</si>
  <si>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</si>
  <si>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</si>
  <si>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</si>
  <si>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</si>
  <si>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</si>
  <si>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</si>
  <si>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</si>
  <si>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</si>
  <si>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</si>
  <si>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</si>
  <si>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</si>
  <si>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</si>
  <si>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</si>
  <si>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</si>
  <si>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</si>
  <si>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</si>
  <si>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</si>
  <si>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</si>
  <si>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</si>
  <si>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</si>
  <si>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</si>
  <si>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</si>
  <si>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</si>
  <si>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</si>
  <si>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</si>
  <si>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</si>
  <si>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</si>
  <si>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</si>
  <si>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</si>
  <si>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</si>
  <si>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</si>
  <si>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</si>
  <si>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</si>
  <si>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SB</t>
  </si>
  <si>
    <t>EPS: COOSALUD S.A</t>
  </si>
  <si>
    <t xml:space="preserve">IPS: ESE CENTRO DE SALUD DE MORROA </t>
  </si>
  <si>
    <t>FECHA DE CORTE DE CONCILIACION:28/02/2021</t>
  </si>
  <si>
    <t>FECHA DE CONCILIACION:12/03/2021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</si>
</sst>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\-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9" fillId="0" borderId="0"/>
    <xf numFmtId="165" fontId="9" fillId="0" borderId="0" applyBorder="0" applyProtection="0"/>
    <xf numFmtId="0" fontId="8" fillId="0" borderId="0"/>
    <xf numFmtId="43" fontId="10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6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14" fontId="0" fillId="0" borderId="0" xfId="0" applyNumberFormat="1"/>
    <xf numFmtId="14" fontId="3" fillId="2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12">
    <cellStyle name="Millares" xfId="1" builtinId="3"/>
    <cellStyle name="Millares 2" xfId="8" xr:uid="{02F61673-B88A-4BC0-ADAC-6C1CD04F3B74}"/>
    <cellStyle name="Millares 2 2" xfId="10" xr:uid="{A17EC148-CBB6-4C7E-9278-CCB8F0910175}"/>
    <cellStyle name="Millares 3" xfId="6" xr:uid="{7A63BF17-6BA7-4A5B-9800-F76B7CC87EE5}"/>
    <cellStyle name="Normal" xfId="0" builtinId="0"/>
    <cellStyle name="Normal 10 4" xfId="4" xr:uid="{3E872DC0-8F3E-4207-9895-2C01E73285E2}"/>
    <cellStyle name="Normal 2" xfId="7" xr:uid="{B7C42904-60A2-4696-9110-779E3C0EDA18}"/>
    <cellStyle name="Normal 2 2" xfId="2" xr:uid="{00000000-0005-0000-0000-000002000000}"/>
    <cellStyle name="Normal 2 2 2" xfId="9" xr:uid="{F9BFD8AC-244A-4BEE-AA77-71F93933667B}"/>
    <cellStyle name="Normal 3" xfId="3" xr:uid="{B56D3872-F497-4030-8C1E-A9FEDD511B66}"/>
    <cellStyle name="Normal 61" xfId="5" xr:uid="{F25642D1-456B-4D50-84B5-9EB461E3E0A4}"/>
    <cellStyle name="Porcentaje 2" xfId="11" xr:uid="{C6B9ADC6-6D01-4DDF-8861-2C4E777D6AD8}"/>
  </cellStyles>
  <dxfs count="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"/>
  <sheetViews>
    <sheetView tabSelected="1" zoomScale="98" zoomScaleNormal="98" workbookViewId="0">
      <selection activeCell="A6" sqref="A6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6" width="11.42578125" style="18"/>
    <col min="8" max="8" width="12.28515625" customWidth="1"/>
    <col min="10" max="13" width="14.140625" customWidth="1"/>
    <col min="19" max="20" width="12.42578125" customWidth="1"/>
    <col min="21" max="21" width="14.140625" bestFit="1" customWidth="1"/>
    <col min="22" max="22" width="16" bestFit="1" customWidth="1"/>
    <col min="24" max="24" width="12.85546875" customWidth="1"/>
    <col min="28" max="28" width="13.140625" bestFit="1" customWidth="1"/>
    <col min="30" max="30" width="12.42578125" customWidth="1"/>
    <col min="34" max="34" width="13.85546875" customWidth="1"/>
  </cols>
  <sheetData>
    <row r="1" spans="1:35" x14ac:dyDescent="0.25">
      <c r="A1" s="4" t="s">
        <v>25</v>
      </c>
    </row>
    <row r="2" spans="1:35" x14ac:dyDescent="0.25">
      <c r="A2" s="4" t="s">
        <v>40</v>
      </c>
    </row>
    <row r="3" spans="1:35" x14ac:dyDescent="0.25">
      <c r="A3" s="4" t="s">
        <v>41</v>
      </c>
    </row>
    <row r="4" spans="1:35" x14ac:dyDescent="0.25">
      <c r="A4" s="4" t="s">
        <v>42</v>
      </c>
    </row>
    <row r="5" spans="1:35" x14ac:dyDescent="0.25">
      <c r="A5" s="4" t="s">
        <v>43</v>
      </c>
    </row>
    <row r="6" spans="1:35" ht="15.75" thickBot="1" x14ac:dyDescent="0.3"/>
    <row r="7" spans="1:35" ht="15.75" customHeight="1" thickBot="1" x14ac:dyDescent="0.3">
      <c r="A7" s="23" t="s">
        <v>38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0" t="s">
        <v>20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2"/>
    </row>
    <row r="8" spans="1:35" ht="56.25" x14ac:dyDescent="0.25">
      <c r="A8" s="9" t="s">
        <v>3</v>
      </c>
      <c r="B8" s="10" t="s">
        <v>13</v>
      </c>
      <c r="C8" s="9" t="s">
        <v>26</v>
      </c>
      <c r="D8" s="9" t="s">
        <v>27</v>
      </c>
      <c r="E8" s="11" t="s">
        <v>28</v>
      </c>
      <c r="F8" s="19" t="s">
        <v>29</v>
      </c>
      <c r="G8" s="12" t="s">
        <v>30</v>
      </c>
      <c r="H8" s="10" t="s">
        <v>31</v>
      </c>
      <c r="I8" s="10" t="s">
        <v>32</v>
      </c>
      <c r="J8" s="10" t="s">
        <v>21</v>
      </c>
      <c r="K8" s="10" t="s">
        <v>24</v>
      </c>
      <c r="L8" s="10" t="s">
        <v>22</v>
      </c>
      <c r="M8" s="10" t="s">
        <v>23</v>
      </c>
      <c r="N8" s="12" t="s">
        <v>18</v>
      </c>
      <c r="O8" s="12" t="s">
        <v>33</v>
      </c>
      <c r="P8" s="13" t="s">
        <v>34</v>
      </c>
      <c r="Q8" s="14" t="s">
        <v>7</v>
      </c>
      <c r="R8" s="14" t="s">
        <v>6</v>
      </c>
      <c r="S8" s="14" t="s">
        <v>11</v>
      </c>
      <c r="T8" s="15" t="s">
        <v>17</v>
      </c>
      <c r="U8" s="14" t="s">
        <v>12</v>
      </c>
      <c r="V8" s="15" t="s">
        <v>14</v>
      </c>
      <c r="W8" s="15" t="s">
        <v>16</v>
      </c>
      <c r="X8" s="15" t="s">
        <v>5</v>
      </c>
      <c r="Y8" s="14" t="s">
        <v>8</v>
      </c>
      <c r="Z8" s="15" t="s">
        <v>35</v>
      </c>
      <c r="AA8" s="15" t="s">
        <v>36</v>
      </c>
      <c r="AB8" s="15" t="s">
        <v>0</v>
      </c>
      <c r="AC8" s="15" t="s">
        <v>37</v>
      </c>
      <c r="AD8" s="15" t="s">
        <v>1</v>
      </c>
      <c r="AE8" s="15" t="s">
        <v>10</v>
      </c>
      <c r="AF8" s="15" t="s">
        <v>15</v>
      </c>
      <c r="AG8" s="15" t="s">
        <v>9</v>
      </c>
      <c r="AH8" s="8" t="s">
        <v>19</v>
      </c>
      <c r="AI8" s="7" t="s">
        <v>2</v>
      </c>
    </row>
    <row r="9" spans="1:35" s="17" customFormat="1" x14ac:dyDescent="0.25">
      <c r="A9" s="5">
        <v>2</v>
      </c>
      <c r="B9" s="1" t="s">
        <v>4</v>
      </c>
      <c r="C9" s="5" t="s">
        <v>39</v>
      </c>
      <c r="D9" s="5">
        <v>6176</v>
      </c>
      <c r="E9" s="6">
        <v>44165</v>
      </c>
      <c r="F9" s="6">
        <v>44175</v>
      </c>
      <c r="G9" s="2">
        <v>158595</v>
      </c>
      <c r="H9" s="3">
        <v>0</v>
      </c>
      <c r="I9" s="3">
        <v>0</v>
      </c>
      <c r="J9" s="2">
        <v>136313</v>
      </c>
      <c r="K9" s="2">
        <v>0</v>
      </c>
      <c r="L9" s="16">
        <v>0</v>
      </c>
      <c r="M9" s="16">
        <v>0</v>
      </c>
      <c r="N9" s="3">
        <f t="shared" ref="N9:N17" si="0">+SUM(J9:M9)</f>
        <v>136313</v>
      </c>
      <c r="O9" s="3">
        <f t="shared" ref="O9:O17" si="1">+G9-I9-N9</f>
        <v>22282</v>
      </c>
      <c r="P9" s="1">
        <v>6176</v>
      </c>
      <c r="Q9" s="2">
        <v>22282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6"/>
      <c r="X9" s="3">
        <v>0</v>
      </c>
      <c r="Y9" s="5"/>
      <c r="Z9" s="3">
        <v>0</v>
      </c>
      <c r="AA9" s="3">
        <v>0</v>
      </c>
      <c r="AB9" s="3">
        <v>0</v>
      </c>
      <c r="AC9" s="3">
        <v>0</v>
      </c>
      <c r="AD9" s="2">
        <v>0</v>
      </c>
      <c r="AE9" s="2">
        <v>0</v>
      </c>
      <c r="AF9" s="2">
        <v>0</v>
      </c>
      <c r="AG9" s="2">
        <f t="shared" ref="AG9:AG17" si="2">+G9-I9-N9-R9-Z9-AC9</f>
        <v>22282</v>
      </c>
      <c r="AH9" s="2"/>
      <c r="AI9" s="16"/>
    </row>
    <row r="10" spans="1:35" s="17" customFormat="1" x14ac:dyDescent="0.25">
      <c r="A10" s="5">
        <v>2</v>
      </c>
      <c r="B10" s="1" t="s">
        <v>4</v>
      </c>
      <c r="C10" s="5" t="s">
        <v>39</v>
      </c>
      <c r="D10" s="5">
        <v>6238</v>
      </c>
      <c r="E10" s="6">
        <v>44165</v>
      </c>
      <c r="F10" s="6">
        <v>44175</v>
      </c>
      <c r="G10" s="2">
        <v>246292</v>
      </c>
      <c r="H10" s="3">
        <v>0</v>
      </c>
      <c r="I10" s="3">
        <v>0</v>
      </c>
      <c r="J10" s="2">
        <v>123146</v>
      </c>
      <c r="K10" s="2">
        <v>0</v>
      </c>
      <c r="L10" s="16">
        <v>0</v>
      </c>
      <c r="M10" s="16">
        <v>0</v>
      </c>
      <c r="N10" s="3">
        <f t="shared" si="0"/>
        <v>123146</v>
      </c>
      <c r="O10" s="3">
        <f t="shared" si="1"/>
        <v>123146</v>
      </c>
      <c r="P10" s="1">
        <v>6238</v>
      </c>
      <c r="Q10" s="2">
        <v>123146</v>
      </c>
      <c r="R10" s="3">
        <v>0</v>
      </c>
      <c r="S10" s="3">
        <v>0</v>
      </c>
      <c r="T10" s="5">
        <v>0</v>
      </c>
      <c r="U10" s="3">
        <v>0</v>
      </c>
      <c r="V10" s="2">
        <v>0</v>
      </c>
      <c r="W10" s="6"/>
      <c r="X10" s="3">
        <v>0</v>
      </c>
      <c r="Y10" s="5"/>
      <c r="Z10" s="3">
        <v>0</v>
      </c>
      <c r="AA10" s="3">
        <v>0</v>
      </c>
      <c r="AB10" s="3">
        <v>0</v>
      </c>
      <c r="AC10" s="3">
        <v>0</v>
      </c>
      <c r="AD10" s="2">
        <v>0</v>
      </c>
      <c r="AE10" s="2">
        <v>0</v>
      </c>
      <c r="AF10" s="2">
        <v>0</v>
      </c>
      <c r="AG10" s="2">
        <f t="shared" si="2"/>
        <v>123146</v>
      </c>
      <c r="AH10" s="2"/>
      <c r="AI10" s="16"/>
    </row>
    <row r="11" spans="1:35" s="17" customFormat="1" x14ac:dyDescent="0.25">
      <c r="A11" s="5">
        <v>2</v>
      </c>
      <c r="B11" s="1" t="s">
        <v>4</v>
      </c>
      <c r="C11" s="5" t="s">
        <v>39</v>
      </c>
      <c r="D11" s="5">
        <v>6303</v>
      </c>
      <c r="E11" s="6">
        <v>44165</v>
      </c>
      <c r="F11" s="6">
        <v>44175</v>
      </c>
      <c r="G11" s="2">
        <v>300042</v>
      </c>
      <c r="H11" s="3">
        <v>0</v>
      </c>
      <c r="I11" s="3">
        <v>0</v>
      </c>
      <c r="J11" s="2">
        <v>0</v>
      </c>
      <c r="K11" s="2">
        <v>0</v>
      </c>
      <c r="L11" s="16">
        <v>0</v>
      </c>
      <c r="M11" s="16">
        <v>0</v>
      </c>
      <c r="N11" s="3">
        <f t="shared" si="0"/>
        <v>0</v>
      </c>
      <c r="O11" s="3">
        <f t="shared" si="1"/>
        <v>300042</v>
      </c>
      <c r="P11" s="1">
        <v>6303</v>
      </c>
      <c r="Q11" s="2">
        <v>300042</v>
      </c>
      <c r="R11" s="3">
        <v>0</v>
      </c>
      <c r="S11" s="3">
        <v>0</v>
      </c>
      <c r="T11" s="5">
        <v>0</v>
      </c>
      <c r="U11" s="3">
        <v>0</v>
      </c>
      <c r="V11" s="2">
        <v>0</v>
      </c>
      <c r="W11" s="6"/>
      <c r="X11" s="3">
        <v>0</v>
      </c>
      <c r="Y11" s="5"/>
      <c r="Z11" s="3">
        <v>0</v>
      </c>
      <c r="AA11" s="3">
        <v>0</v>
      </c>
      <c r="AB11" s="3">
        <v>0</v>
      </c>
      <c r="AC11" s="3">
        <v>0</v>
      </c>
      <c r="AD11" s="2">
        <v>0</v>
      </c>
      <c r="AE11" s="2">
        <v>0</v>
      </c>
      <c r="AF11" s="2">
        <v>0</v>
      </c>
      <c r="AG11" s="2">
        <f t="shared" si="2"/>
        <v>300042</v>
      </c>
      <c r="AH11" s="2"/>
      <c r="AI11" s="16"/>
    </row>
    <row r="12" spans="1:35" s="17" customFormat="1" x14ac:dyDescent="0.25">
      <c r="A12" s="5">
        <v>2</v>
      </c>
      <c r="B12" s="1" t="s">
        <v>4</v>
      </c>
      <c r="C12" s="5" t="s">
        <v>39</v>
      </c>
      <c r="D12" s="5">
        <v>6368</v>
      </c>
      <c r="E12" s="6">
        <v>44165</v>
      </c>
      <c r="F12" s="6">
        <v>44175</v>
      </c>
      <c r="G12" s="2">
        <v>137242</v>
      </c>
      <c r="H12" s="3">
        <v>0</v>
      </c>
      <c r="I12" s="3">
        <v>0</v>
      </c>
      <c r="J12" s="2">
        <v>68621</v>
      </c>
      <c r="K12" s="2">
        <v>0</v>
      </c>
      <c r="L12" s="16">
        <v>0</v>
      </c>
      <c r="M12" s="16">
        <v>0</v>
      </c>
      <c r="N12" s="3">
        <f t="shared" si="0"/>
        <v>68621</v>
      </c>
      <c r="O12" s="3">
        <f t="shared" si="1"/>
        <v>68621</v>
      </c>
      <c r="P12" s="1">
        <v>6368</v>
      </c>
      <c r="Q12" s="2">
        <v>68621</v>
      </c>
      <c r="R12" s="3">
        <v>0</v>
      </c>
      <c r="S12" s="3">
        <v>0</v>
      </c>
      <c r="T12" s="5">
        <v>0</v>
      </c>
      <c r="U12" s="3">
        <v>0</v>
      </c>
      <c r="V12" s="2">
        <v>0</v>
      </c>
      <c r="W12" s="6"/>
      <c r="X12" s="3">
        <v>0</v>
      </c>
      <c r="Y12" s="5"/>
      <c r="Z12" s="3">
        <v>0</v>
      </c>
      <c r="AA12" s="3">
        <v>0</v>
      </c>
      <c r="AB12" s="3">
        <v>0</v>
      </c>
      <c r="AC12" s="3">
        <v>0</v>
      </c>
      <c r="AD12" s="2">
        <v>0</v>
      </c>
      <c r="AE12" s="2">
        <v>0</v>
      </c>
      <c r="AF12" s="2">
        <v>0</v>
      </c>
      <c r="AG12" s="2">
        <f t="shared" si="2"/>
        <v>68621</v>
      </c>
      <c r="AH12" s="2"/>
      <c r="AI12" s="16"/>
    </row>
    <row r="13" spans="1:35" s="17" customFormat="1" x14ac:dyDescent="0.25">
      <c r="A13" s="5">
        <v>2</v>
      </c>
      <c r="B13" s="1" t="s">
        <v>4</v>
      </c>
      <c r="C13" s="5" t="s">
        <v>39</v>
      </c>
      <c r="D13" s="5">
        <v>6376</v>
      </c>
      <c r="E13" s="6">
        <v>44165</v>
      </c>
      <c r="F13" s="6">
        <v>44175</v>
      </c>
      <c r="G13" s="2">
        <v>71142</v>
      </c>
      <c r="H13" s="3">
        <v>0</v>
      </c>
      <c r="I13" s="3">
        <v>0</v>
      </c>
      <c r="J13" s="2">
        <v>71142</v>
      </c>
      <c r="K13" s="2">
        <v>0</v>
      </c>
      <c r="L13" s="16">
        <v>0</v>
      </c>
      <c r="M13" s="16">
        <v>0</v>
      </c>
      <c r="N13" s="3">
        <f t="shared" si="0"/>
        <v>71142</v>
      </c>
      <c r="O13" s="3">
        <f t="shared" si="1"/>
        <v>0</v>
      </c>
      <c r="P13" s="1">
        <v>6376</v>
      </c>
      <c r="Q13" s="2">
        <v>0</v>
      </c>
      <c r="R13" s="3">
        <v>0</v>
      </c>
      <c r="S13" s="3">
        <v>0</v>
      </c>
      <c r="T13" s="5">
        <v>0</v>
      </c>
      <c r="U13" s="3">
        <v>0</v>
      </c>
      <c r="V13" s="2">
        <v>0</v>
      </c>
      <c r="W13" s="6"/>
      <c r="X13" s="3">
        <v>0</v>
      </c>
      <c r="Y13" s="5"/>
      <c r="Z13" s="3">
        <v>0</v>
      </c>
      <c r="AA13" s="3">
        <v>0</v>
      </c>
      <c r="AB13" s="3">
        <v>0</v>
      </c>
      <c r="AC13" s="3">
        <v>0</v>
      </c>
      <c r="AD13" s="2">
        <v>0</v>
      </c>
      <c r="AE13" s="2">
        <v>0</v>
      </c>
      <c r="AF13" s="2">
        <v>0</v>
      </c>
      <c r="AG13" s="2">
        <f t="shared" si="2"/>
        <v>0</v>
      </c>
      <c r="AH13" s="2"/>
      <c r="AI13" s="16"/>
    </row>
    <row r="14" spans="1:35" s="17" customFormat="1" x14ac:dyDescent="0.25">
      <c r="A14" s="5">
        <v>2</v>
      </c>
      <c r="B14" s="1" t="s">
        <v>4</v>
      </c>
      <c r="C14" s="5" t="s">
        <v>39</v>
      </c>
      <c r="D14" s="5">
        <v>6408</v>
      </c>
      <c r="E14" s="6">
        <v>44165</v>
      </c>
      <c r="F14" s="6">
        <v>44175</v>
      </c>
      <c r="G14" s="2">
        <v>151379</v>
      </c>
      <c r="H14" s="3">
        <v>0</v>
      </c>
      <c r="I14" s="3">
        <v>0</v>
      </c>
      <c r="J14" s="2">
        <v>0</v>
      </c>
      <c r="K14" s="2">
        <v>0</v>
      </c>
      <c r="L14" s="16">
        <v>0</v>
      </c>
      <c r="M14" s="16">
        <v>0</v>
      </c>
      <c r="N14" s="3">
        <f t="shared" si="0"/>
        <v>0</v>
      </c>
      <c r="O14" s="3">
        <f t="shared" si="1"/>
        <v>151379</v>
      </c>
      <c r="P14" s="1">
        <v>6408</v>
      </c>
      <c r="Q14" s="2">
        <v>151379</v>
      </c>
      <c r="R14" s="3">
        <v>0</v>
      </c>
      <c r="S14" s="3">
        <v>0</v>
      </c>
      <c r="T14" s="5">
        <v>0</v>
      </c>
      <c r="U14" s="3">
        <v>0</v>
      </c>
      <c r="V14" s="2">
        <v>0</v>
      </c>
      <c r="W14" s="6"/>
      <c r="X14" s="3">
        <v>0</v>
      </c>
      <c r="Y14" s="5"/>
      <c r="Z14" s="3">
        <v>0</v>
      </c>
      <c r="AA14" s="3">
        <v>0</v>
      </c>
      <c r="AB14" s="3">
        <v>0</v>
      </c>
      <c r="AC14" s="3">
        <v>0</v>
      </c>
      <c r="AD14" s="2">
        <v>0</v>
      </c>
      <c r="AE14" s="2">
        <v>0</v>
      </c>
      <c r="AF14" s="2">
        <v>0</v>
      </c>
      <c r="AG14" s="2">
        <f t="shared" si="2"/>
        <v>151379</v>
      </c>
      <c r="AH14" s="2"/>
      <c r="AI14" s="16"/>
    </row>
    <row r="15" spans="1:35" s="17" customFormat="1" x14ac:dyDescent="0.25">
      <c r="A15" s="5">
        <v>2</v>
      </c>
      <c r="B15" s="1" t="s">
        <v>4</v>
      </c>
      <c r="C15" s="5" t="s">
        <v>39</v>
      </c>
      <c r="D15" s="5">
        <v>6513</v>
      </c>
      <c r="E15" s="6">
        <v>44165</v>
      </c>
      <c r="F15" s="6">
        <v>44175</v>
      </c>
      <c r="G15" s="2">
        <v>57642</v>
      </c>
      <c r="H15" s="3">
        <v>0</v>
      </c>
      <c r="I15" s="3">
        <v>0</v>
      </c>
      <c r="J15" s="2">
        <v>57642</v>
      </c>
      <c r="K15" s="2">
        <v>0</v>
      </c>
      <c r="L15" s="16">
        <v>0</v>
      </c>
      <c r="M15" s="16">
        <v>0</v>
      </c>
      <c r="N15" s="3">
        <f t="shared" si="0"/>
        <v>57642</v>
      </c>
      <c r="O15" s="3">
        <f t="shared" si="1"/>
        <v>0</v>
      </c>
      <c r="P15" s="1">
        <v>6513</v>
      </c>
      <c r="Q15" s="2">
        <v>0</v>
      </c>
      <c r="R15" s="3">
        <v>0</v>
      </c>
      <c r="S15" s="3">
        <v>0</v>
      </c>
      <c r="T15" s="5">
        <v>0</v>
      </c>
      <c r="U15" s="3">
        <v>0</v>
      </c>
      <c r="V15" s="2">
        <v>0</v>
      </c>
      <c r="W15" s="6"/>
      <c r="X15" s="3">
        <v>0</v>
      </c>
      <c r="Y15" s="5"/>
      <c r="Z15" s="3">
        <v>0</v>
      </c>
      <c r="AA15" s="3">
        <v>0</v>
      </c>
      <c r="AB15" s="3">
        <v>0</v>
      </c>
      <c r="AC15" s="3">
        <v>0</v>
      </c>
      <c r="AD15" s="2">
        <v>0</v>
      </c>
      <c r="AE15" s="2">
        <v>0</v>
      </c>
      <c r="AF15" s="2">
        <v>0</v>
      </c>
      <c r="AG15" s="2">
        <f t="shared" si="2"/>
        <v>0</v>
      </c>
      <c r="AH15" s="2"/>
      <c r="AI15" s="16"/>
    </row>
    <row r="16" spans="1:35" s="17" customFormat="1" x14ac:dyDescent="0.25">
      <c r="A16" s="5">
        <v>2</v>
      </c>
      <c r="B16" s="1" t="s">
        <v>4</v>
      </c>
      <c r="C16" s="5" t="s">
        <v>39</v>
      </c>
      <c r="D16" s="5">
        <v>6515</v>
      </c>
      <c r="E16" s="6">
        <v>44165</v>
      </c>
      <c r="F16" s="6">
        <v>44175</v>
      </c>
      <c r="G16" s="2">
        <v>143842</v>
      </c>
      <c r="H16" s="3">
        <v>0</v>
      </c>
      <c r="I16" s="3">
        <v>0</v>
      </c>
      <c r="J16" s="2">
        <v>143842</v>
      </c>
      <c r="K16" s="2">
        <v>0</v>
      </c>
      <c r="L16" s="16">
        <v>0</v>
      </c>
      <c r="M16" s="16">
        <v>0</v>
      </c>
      <c r="N16" s="3">
        <f t="shared" si="0"/>
        <v>143842</v>
      </c>
      <c r="O16" s="3">
        <f t="shared" si="1"/>
        <v>0</v>
      </c>
      <c r="P16" s="1">
        <v>6515</v>
      </c>
      <c r="Q16" s="2">
        <v>0</v>
      </c>
      <c r="R16" s="3">
        <v>0</v>
      </c>
      <c r="S16" s="3">
        <v>0</v>
      </c>
      <c r="T16" s="5">
        <v>0</v>
      </c>
      <c r="U16" s="3">
        <v>0</v>
      </c>
      <c r="V16" s="2">
        <v>0</v>
      </c>
      <c r="W16" s="6"/>
      <c r="X16" s="3">
        <v>0</v>
      </c>
      <c r="Y16" s="5"/>
      <c r="Z16" s="3">
        <v>0</v>
      </c>
      <c r="AA16" s="3">
        <v>0</v>
      </c>
      <c r="AB16" s="3">
        <v>0</v>
      </c>
      <c r="AC16" s="3">
        <v>0</v>
      </c>
      <c r="AD16" s="2">
        <v>0</v>
      </c>
      <c r="AE16" s="2">
        <v>0</v>
      </c>
      <c r="AF16" s="2">
        <v>0</v>
      </c>
      <c r="AG16" s="2">
        <f t="shared" si="2"/>
        <v>0</v>
      </c>
      <c r="AH16" s="2"/>
      <c r="AI16" s="16"/>
    </row>
    <row r="17" spans="1:35" s="17" customFormat="1" x14ac:dyDescent="0.25">
      <c r="A17" s="5">
        <v>2</v>
      </c>
      <c r="B17" s="1" t="s">
        <v>4</v>
      </c>
      <c r="C17" s="5" t="s">
        <v>39</v>
      </c>
      <c r="D17" s="5">
        <v>6524</v>
      </c>
      <c r="E17" s="6">
        <v>44165</v>
      </c>
      <c r="F17" s="6">
        <v>44175</v>
      </c>
      <c r="G17" s="2">
        <v>119142</v>
      </c>
      <c r="H17" s="3">
        <v>0</v>
      </c>
      <c r="I17" s="3">
        <v>0</v>
      </c>
      <c r="J17" s="2">
        <v>59571</v>
      </c>
      <c r="K17" s="2">
        <v>0</v>
      </c>
      <c r="L17" s="16">
        <v>0</v>
      </c>
      <c r="M17" s="16">
        <v>0</v>
      </c>
      <c r="N17" s="3">
        <f t="shared" si="0"/>
        <v>59571</v>
      </c>
      <c r="O17" s="3">
        <f t="shared" si="1"/>
        <v>59571</v>
      </c>
      <c r="P17" s="1">
        <v>6524</v>
      </c>
      <c r="Q17" s="2">
        <v>59571</v>
      </c>
      <c r="R17" s="3">
        <v>0</v>
      </c>
      <c r="S17" s="3">
        <v>0</v>
      </c>
      <c r="T17" s="5">
        <v>0</v>
      </c>
      <c r="U17" s="3">
        <v>0</v>
      </c>
      <c r="V17" s="2">
        <v>0</v>
      </c>
      <c r="W17" s="6"/>
      <c r="X17" s="3">
        <v>0</v>
      </c>
      <c r="Y17" s="5"/>
      <c r="Z17" s="3">
        <v>0</v>
      </c>
      <c r="AA17" s="3">
        <v>0</v>
      </c>
      <c r="AB17" s="3">
        <v>0</v>
      </c>
      <c r="AC17" s="3">
        <v>0</v>
      </c>
      <c r="AD17" s="2">
        <v>0</v>
      </c>
      <c r="AE17" s="2">
        <v>0</v>
      </c>
      <c r="AF17" s="2">
        <v>0</v>
      </c>
      <c r="AG17" s="2">
        <f t="shared" si="2"/>
        <v>59571</v>
      </c>
      <c r="AH17" s="2"/>
      <c r="AI17" s="16"/>
    </row>
  </sheetData>
  <mergeCells count="2">
    <mergeCell ref="P7:AG7"/>
    <mergeCell ref="A7:O7"/>
  </mergeCells>
  <conditionalFormatting sqref="D18:D1048576 D1:D8">
    <cfRule type="duplicateValues" dxfId="1" priority="8"/>
  </conditionalFormatting>
  <conditionalFormatting sqref="D9:D17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52266D-9F65-4863-A564-72359A7CD1D9}"/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Saidith del Carmen Ramos Macea</cp:lastModifiedBy>
  <dcterms:created xsi:type="dcterms:W3CDTF">2020-05-12T22:12:59Z</dcterms:created>
  <dcterms:modified xsi:type="dcterms:W3CDTF">2021-07-08T21:56:28Z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