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74786CFD-F54C-46BD-827D-2B30028CD5F9}" xr6:coauthVersionLast="47" xr6:coauthVersionMax="47" xr10:uidLastSave="{00000000-0000-0000-0000-000000000000}"/>
  <bookViews>
    <workbookView xWindow="-120" yWindow="-120" windowWidth="20730" windowHeight="11160" xr2:uid="{53D90678-629F-4017-99CE-5AC72FD25479}"/>
  </bookViews>
  <sheets>
    <sheet name="CRUCE" sheetId="1" r:id="rId1"/>
  </sheets>
  <externalReferences>
    <externalReference r:id="rId2"/>
  </externalReferences>
  <definedNames>
    <definedName name="_xlnm._FilterDatabase" localSheetId="0" hidden="1">CRUCE!$B$1:$R$46</definedName>
    <definedName name="AA">CRUCE!$A:$A</definedName>
    <definedName name="SS">[1]SAP!$A:$B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Q45" i="1"/>
  <c r="G45" i="1"/>
  <c r="Q44" i="1"/>
  <c r="G44" i="1"/>
  <c r="Q43" i="1"/>
  <c r="G43" i="1"/>
  <c r="Q42" i="1"/>
  <c r="G42" i="1"/>
  <c r="Q41" i="1"/>
  <c r="G41" i="1"/>
  <c r="Q40" i="1"/>
  <c r="G40" i="1"/>
  <c r="Q39" i="1"/>
  <c r="G39" i="1"/>
  <c r="Q38" i="1"/>
  <c r="G38" i="1"/>
  <c r="Q37" i="1"/>
  <c r="G37" i="1"/>
  <c r="Q36" i="1"/>
  <c r="G36" i="1"/>
  <c r="Q35" i="1"/>
  <c r="G35" i="1"/>
  <c r="Q34" i="1"/>
  <c r="G34" i="1"/>
  <c r="Q33" i="1"/>
  <c r="G33" i="1"/>
  <c r="Q32" i="1"/>
  <c r="G32" i="1"/>
  <c r="Q31" i="1"/>
  <c r="G31" i="1"/>
  <c r="Q30" i="1"/>
  <c r="G30" i="1"/>
  <c r="Q29" i="1"/>
  <c r="G29" i="1"/>
  <c r="Q28" i="1"/>
  <c r="G28" i="1"/>
  <c r="Q27" i="1"/>
  <c r="G27" i="1"/>
  <c r="Q26" i="1"/>
  <c r="G26" i="1"/>
  <c r="Q25" i="1"/>
  <c r="G25" i="1"/>
  <c r="Q24" i="1"/>
  <c r="G24" i="1"/>
  <c r="Q23" i="1"/>
  <c r="G23" i="1"/>
  <c r="Q22" i="1"/>
  <c r="G22" i="1"/>
  <c r="Q21" i="1"/>
  <c r="G21" i="1"/>
  <c r="Q20" i="1"/>
  <c r="G20" i="1"/>
  <c r="Q19" i="1"/>
  <c r="G19" i="1"/>
  <c r="Q18" i="1"/>
  <c r="G18" i="1"/>
  <c r="Q17" i="1"/>
  <c r="G17" i="1"/>
  <c r="Q16" i="1"/>
  <c r="G16" i="1"/>
  <c r="Q15" i="1"/>
  <c r="G15" i="1"/>
  <c r="Q14" i="1"/>
  <c r="G14" i="1"/>
  <c r="Q13" i="1"/>
  <c r="G13" i="1"/>
  <c r="Q12" i="1"/>
  <c r="G12" i="1"/>
  <c r="Q11" i="1"/>
  <c r="G11" i="1"/>
  <c r="Q10" i="1"/>
  <c r="G10" i="1"/>
  <c r="Q9" i="1"/>
  <c r="G9" i="1"/>
  <c r="Q8" i="1"/>
  <c r="G8" i="1"/>
  <c r="Q7" i="1"/>
  <c r="G7" i="1"/>
  <c r="Q6" i="1"/>
  <c r="G6" i="1"/>
  <c r="Q5" i="1"/>
  <c r="G5" i="1"/>
  <c r="Q4" i="1"/>
  <c r="G4" i="1"/>
  <c r="Q3" i="1"/>
  <c r="G3" i="1"/>
  <c r="Q2" i="1"/>
  <c r="Q46" i="1" s="1"/>
  <c r="G2" i="1"/>
</calcChain>
</file>

<file path=xl/sharedStrings.xml><?xml version="1.0" encoding="utf-8"?>
<sst xmlns="http://schemas.openxmlformats.org/spreadsheetml/2006/main" count="238" uniqueCount="70">
  <si>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</si>
  <si>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</si>
  <si>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</si>
  <si>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</si>
  <si>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</si>
  <si>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</si>
  <si>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</si>
  <si>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</si>
  <si>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</si>
  <si>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</si>
  <si>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</si>
  <si>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COPAGO</t>
  </si>
  <si>
    <t>DEVOLUCION</t>
  </si>
  <si>
    <t>PROCESO DE AUDITORIA</t>
  </si>
  <si>
    <t>DIFERENCIA</t>
  </si>
  <si>
    <t>OBSERVACION</t>
  </si>
  <si>
    <t>FE893911</t>
  </si>
  <si>
    <t xml:space="preserve"> CLINICA OFTALMOLOGICA DE CARTAGO LT</t>
  </si>
  <si>
    <t xml:space="preserve"> Presupuesto global ajustado por condición medica</t>
  </si>
  <si>
    <t>FE89</t>
  </si>
  <si>
    <t>Cruza para pago</t>
  </si>
  <si>
    <t>FE894051</t>
  </si>
  <si>
    <t>FE894068</t>
  </si>
  <si>
    <t>FE894107</t>
  </si>
  <si>
    <t>FE894414</t>
  </si>
  <si>
    <t>FE894413</t>
  </si>
  <si>
    <t>FE894359</t>
  </si>
  <si>
    <t>FE894360</t>
  </si>
  <si>
    <t>FE894295</t>
  </si>
  <si>
    <t>FE894770</t>
  </si>
  <si>
    <t>Cruza para pago-copago</t>
  </si>
  <si>
    <t>FE894674</t>
  </si>
  <si>
    <t>FE894670</t>
  </si>
  <si>
    <t>FE894532</t>
  </si>
  <si>
    <t>FE894531</t>
  </si>
  <si>
    <t>FE894530</t>
  </si>
  <si>
    <t>FE894529</t>
  </si>
  <si>
    <t>FE894542</t>
  </si>
  <si>
    <t>FE894541</t>
  </si>
  <si>
    <t>FE894950</t>
  </si>
  <si>
    <t>Devolucion</t>
  </si>
  <si>
    <t>FE894949</t>
  </si>
  <si>
    <t>FE894948</t>
  </si>
  <si>
    <t>FE894947</t>
  </si>
  <si>
    <t>FE894946</t>
  </si>
  <si>
    <t>FE894774</t>
  </si>
  <si>
    <t>FE894773</t>
  </si>
  <si>
    <t>FE894772</t>
  </si>
  <si>
    <t>FE894771</t>
  </si>
  <si>
    <t>FE894997</t>
  </si>
  <si>
    <t>Proceso de auditoria</t>
  </si>
  <si>
    <t>FE895039</t>
  </si>
  <si>
    <t>FE895040</t>
  </si>
  <si>
    <t>FE895041</t>
  </si>
  <si>
    <t>FE895075</t>
  </si>
  <si>
    <t>FE895076</t>
  </si>
  <si>
    <t>FE895077</t>
  </si>
  <si>
    <t>FE895078</t>
  </si>
  <si>
    <t>FE99273</t>
  </si>
  <si>
    <t>FE99</t>
  </si>
  <si>
    <t>FE99274</t>
  </si>
  <si>
    <t>FE99297</t>
  </si>
  <si>
    <t>FE99298</t>
  </si>
  <si>
    <t>FE895565</t>
  </si>
  <si>
    <t>FE895655</t>
  </si>
  <si>
    <t>FE895656</t>
  </si>
  <si>
    <t>FE99315</t>
  </si>
  <si>
    <t>FE99316</t>
  </si>
  <si>
    <t>TOTAL</t>
  </si>
  <si>
    <t>PAGOS POR LEGALIZAR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</si>
</sst>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XDR&quot;* #,##0.00_-;\-&quot;XDR&quot;* #,##0.00_-;_-&quot;XDR&quot;* &quot;-&quot;??_-;_-@_-"/>
    <numFmt numFmtId="167" formatCode="_-[$$-240A]\ * #,##0_-;\-[$$-240A]\ * #,##0_-;_-[$$-240A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 applyProtection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167" fontId="0" fillId="0" borderId="1" xfId="2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/>
    <xf numFmtId="167" fontId="2" fillId="0" borderId="0" xfId="2" applyNumberFormat="1" applyFont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5">
    <cellStyle name="Millares" xfId="1" builtinId="3"/>
    <cellStyle name="Millares 2" xfId="4" xr:uid="{6725F5EF-31F2-4820-9F6D-C581EBE685B1}"/>
    <cellStyle name="Moneda" xfId="2" builtinId="4"/>
    <cellStyle name="Normal" xfId="0" builtinId="0"/>
    <cellStyle name="Normal 2 2" xfId="3" xr:uid="{B08F2EC9-C628-464B-AFA8-CC983BC71A1A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896-CLINICA%20OFTALMOLOGICA%20DE%20CARTAGO/CARTERA%20COOSALUD-CLINICA%20OFTALMOLOGICA%20DE%20CARTAGO%20S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CRUCE"/>
      <sheetName val="RESUMEN"/>
      <sheetName val="SAP"/>
      <sheetName val="PAGOS"/>
    </sheetNames>
    <sheetDataSet>
      <sheetData sheetId="0"/>
      <sheetData sheetId="1"/>
      <sheetData sheetId="2"/>
      <sheetData sheetId="3">
        <row r="5">
          <cell r="A5">
            <v>991484</v>
          </cell>
          <cell r="B5">
            <v>0</v>
          </cell>
        </row>
        <row r="6">
          <cell r="A6" t="str">
            <v>FE893911</v>
          </cell>
          <cell r="B6">
            <v>2444111</v>
          </cell>
        </row>
        <row r="7">
          <cell r="A7" t="str">
            <v>FE894051</v>
          </cell>
          <cell r="B7">
            <v>2444111</v>
          </cell>
        </row>
        <row r="8">
          <cell r="A8" t="str">
            <v>FE894068</v>
          </cell>
          <cell r="B8">
            <v>2444111</v>
          </cell>
        </row>
        <row r="9">
          <cell r="A9" t="str">
            <v>FE894107</v>
          </cell>
          <cell r="B9">
            <v>3000000</v>
          </cell>
        </row>
        <row r="10">
          <cell r="A10" t="str">
            <v>FE894295</v>
          </cell>
          <cell r="B10">
            <v>2444111</v>
          </cell>
        </row>
        <row r="11">
          <cell r="A11" t="str">
            <v>FE894359</v>
          </cell>
          <cell r="B11">
            <v>2444111</v>
          </cell>
        </row>
        <row r="12">
          <cell r="A12" t="str">
            <v>FE894360</v>
          </cell>
          <cell r="B12">
            <v>2444111</v>
          </cell>
        </row>
        <row r="13">
          <cell r="A13" t="str">
            <v>FE894412</v>
          </cell>
          <cell r="B13">
            <v>2444111</v>
          </cell>
        </row>
        <row r="14">
          <cell r="A14" t="str">
            <v>FE894413</v>
          </cell>
          <cell r="B14">
            <v>2444111</v>
          </cell>
        </row>
        <row r="15">
          <cell r="A15" t="str">
            <v>FE894414</v>
          </cell>
          <cell r="B15">
            <v>4888222</v>
          </cell>
        </row>
        <row r="16">
          <cell r="A16" t="str">
            <v>FE894477</v>
          </cell>
          <cell r="B16">
            <v>2444111</v>
          </cell>
        </row>
        <row r="17">
          <cell r="A17" t="str">
            <v>FE894529</v>
          </cell>
          <cell r="B17">
            <v>2444111</v>
          </cell>
        </row>
        <row r="18">
          <cell r="A18" t="str">
            <v>FE894530</v>
          </cell>
          <cell r="B18">
            <v>2444111</v>
          </cell>
        </row>
        <row r="19">
          <cell r="A19" t="str">
            <v>FE894531</v>
          </cell>
          <cell r="B19">
            <v>2444111</v>
          </cell>
        </row>
        <row r="20">
          <cell r="A20" t="str">
            <v>FE894532</v>
          </cell>
          <cell r="B20">
            <v>2444111</v>
          </cell>
        </row>
        <row r="21">
          <cell r="A21" t="str">
            <v>FE894541</v>
          </cell>
          <cell r="B21">
            <v>2358568</v>
          </cell>
        </row>
        <row r="22">
          <cell r="A22" t="str">
            <v>FE894542</v>
          </cell>
          <cell r="B22">
            <v>2358568</v>
          </cell>
        </row>
        <row r="23">
          <cell r="A23" t="str">
            <v>FE894670</v>
          </cell>
          <cell r="B23">
            <v>2358568</v>
          </cell>
        </row>
        <row r="24">
          <cell r="A24" t="str">
            <v>FE894674</v>
          </cell>
          <cell r="B24">
            <v>2358568</v>
          </cell>
        </row>
        <row r="25">
          <cell r="A25" t="str">
            <v>FE894770</v>
          </cell>
          <cell r="B25">
            <v>2355068</v>
          </cell>
        </row>
        <row r="26">
          <cell r="A26" t="str">
            <v>FE895039</v>
          </cell>
          <cell r="B26">
            <v>2358568</v>
          </cell>
        </row>
        <row r="27">
          <cell r="A27" t="str">
            <v>FE895040</v>
          </cell>
          <cell r="B27">
            <v>2358568</v>
          </cell>
        </row>
        <row r="28">
          <cell r="A28" t="str">
            <v>FE895041</v>
          </cell>
          <cell r="B28">
            <v>2358568</v>
          </cell>
        </row>
        <row r="29">
          <cell r="A29" t="str">
            <v>FE895075</v>
          </cell>
          <cell r="B29">
            <v>2358568</v>
          </cell>
        </row>
        <row r="30">
          <cell r="A30" t="str">
            <v>FE895076</v>
          </cell>
          <cell r="B30">
            <v>2358568</v>
          </cell>
        </row>
        <row r="31">
          <cell r="A31" t="str">
            <v>FE895077</v>
          </cell>
          <cell r="B31">
            <v>2358568</v>
          </cell>
        </row>
        <row r="32">
          <cell r="A32" t="str">
            <v>FE895078</v>
          </cell>
          <cell r="B32">
            <v>2358568</v>
          </cell>
        </row>
        <row r="33">
          <cell r="A33" t="str">
            <v>FE99273</v>
          </cell>
          <cell r="B33">
            <v>7317890</v>
          </cell>
        </row>
        <row r="34">
          <cell r="A34" t="str">
            <v>FE99274</v>
          </cell>
          <cell r="B34">
            <v>62548996</v>
          </cell>
        </row>
        <row r="35">
          <cell r="A35" t="str">
            <v>FE99297</v>
          </cell>
          <cell r="B35">
            <v>7493180</v>
          </cell>
        </row>
        <row r="36">
          <cell r="A36" t="str">
            <v>FE99298</v>
          </cell>
          <cell r="B36">
            <v>81123720</v>
          </cell>
        </row>
        <row r="37">
          <cell r="A37" t="str">
            <v>MPS VAL-2334</v>
          </cell>
          <cell r="B37">
            <v>89200960</v>
          </cell>
        </row>
        <row r="38">
          <cell r="A38" t="str">
            <v>(en blanco)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5FC3-0F2B-4BEC-B2AD-0BFC5C575045}">
  <dimension ref="A1:R49"/>
  <sheetViews>
    <sheetView tabSelected="1" topLeftCell="F1" workbookViewId="0">
      <pane ySplit="1" topLeftCell="A35" activePane="bottomLeft" state="frozen"/>
      <selection pane="bottomLeft" activeCell="L48" sqref="L48"/>
    </sheetView>
  </sheetViews>
  <sheetFormatPr baseColWidth="10" defaultRowHeight="15" x14ac:dyDescent="0.25"/>
  <cols>
    <col min="3" max="3" width="38.85546875" bestFit="1" customWidth="1"/>
    <col min="4" max="4" width="46.5703125" bestFit="1" customWidth="1"/>
    <col min="11" max="11" width="17.85546875" bestFit="1" customWidth="1"/>
    <col min="12" max="12" width="18.85546875" bestFit="1" customWidth="1"/>
    <col min="13" max="13" width="14.140625" style="18" bestFit="1" customWidth="1"/>
    <col min="15" max="16" width="13.5703125" customWidth="1"/>
    <col min="18" max="18" width="20" customWidth="1"/>
  </cols>
  <sheetData>
    <row r="1" spans="1:18" ht="33.75" x14ac:dyDescent="0.25">
      <c r="A1" s="1"/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/>
      <c r="H1" s="3" t="s">
        <v>5</v>
      </c>
      <c r="I1" s="3" t="s">
        <v>6</v>
      </c>
      <c r="J1" s="2" t="s">
        <v>7</v>
      </c>
      <c r="K1" s="2" t="s">
        <v>8</v>
      </c>
      <c r="L1" s="4" t="s">
        <v>9</v>
      </c>
      <c r="M1" s="5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</row>
    <row r="2" spans="1:18" x14ac:dyDescent="0.25">
      <c r="A2" s="7" t="s">
        <v>16</v>
      </c>
      <c r="B2" s="8">
        <v>900247710</v>
      </c>
      <c r="C2" s="8" t="s">
        <v>17</v>
      </c>
      <c r="D2" s="8" t="s">
        <v>18</v>
      </c>
      <c r="E2" s="9" t="s">
        <v>19</v>
      </c>
      <c r="F2" s="7">
        <v>3911</v>
      </c>
      <c r="G2" s="7" t="str">
        <f>CONCATENATE(E2,F2)</f>
        <v>FE893911</v>
      </c>
      <c r="H2" s="8"/>
      <c r="I2" s="10">
        <v>44308</v>
      </c>
      <c r="J2" s="10">
        <v>44308</v>
      </c>
      <c r="K2" s="11">
        <v>2444111</v>
      </c>
      <c r="L2" s="11">
        <v>2444111</v>
      </c>
      <c r="M2" s="12">
        <v>2444111</v>
      </c>
      <c r="N2" s="8"/>
      <c r="O2" s="8"/>
      <c r="P2" s="8"/>
      <c r="Q2" s="13">
        <f>+L2-M2-N2-O2-P2</f>
        <v>0</v>
      </c>
      <c r="R2" s="8" t="s">
        <v>20</v>
      </c>
    </row>
    <row r="3" spans="1:18" x14ac:dyDescent="0.25">
      <c r="A3" s="7" t="s">
        <v>21</v>
      </c>
      <c r="B3" s="8">
        <v>900247710</v>
      </c>
      <c r="C3" s="8" t="s">
        <v>17</v>
      </c>
      <c r="D3" s="8" t="s">
        <v>18</v>
      </c>
      <c r="E3" s="9" t="s">
        <v>19</v>
      </c>
      <c r="F3" s="7">
        <v>4051</v>
      </c>
      <c r="G3" s="7" t="str">
        <f t="shared" ref="G3:G45" si="0">CONCATENATE(E3,F3)</f>
        <v>FE894051</v>
      </c>
      <c r="H3" s="8"/>
      <c r="I3" s="10">
        <v>44342</v>
      </c>
      <c r="J3" s="10">
        <v>44447</v>
      </c>
      <c r="K3" s="11">
        <v>2444111</v>
      </c>
      <c r="L3" s="11">
        <v>2444111</v>
      </c>
      <c r="M3" s="12">
        <v>2444111</v>
      </c>
      <c r="N3" s="8"/>
      <c r="O3" s="8"/>
      <c r="P3" s="8"/>
      <c r="Q3" s="13">
        <f t="shared" ref="Q3:Q45" si="1">+L3-M3-N3-O3-P3</f>
        <v>0</v>
      </c>
      <c r="R3" s="8" t="s">
        <v>20</v>
      </c>
    </row>
    <row r="4" spans="1:18" x14ac:dyDescent="0.25">
      <c r="A4" s="7" t="s">
        <v>22</v>
      </c>
      <c r="B4" s="8">
        <v>900247710</v>
      </c>
      <c r="C4" s="8" t="s">
        <v>17</v>
      </c>
      <c r="D4" s="8" t="s">
        <v>18</v>
      </c>
      <c r="E4" s="9" t="s">
        <v>19</v>
      </c>
      <c r="F4" s="7">
        <v>4068</v>
      </c>
      <c r="G4" s="7" t="str">
        <f t="shared" si="0"/>
        <v>FE894068</v>
      </c>
      <c r="H4" s="8"/>
      <c r="I4" s="10">
        <v>44344</v>
      </c>
      <c r="J4" s="10">
        <v>44447</v>
      </c>
      <c r="K4" s="11">
        <v>2444111</v>
      </c>
      <c r="L4" s="11">
        <v>2444111</v>
      </c>
      <c r="M4" s="12">
        <v>2444111</v>
      </c>
      <c r="N4" s="8"/>
      <c r="O4" s="8"/>
      <c r="P4" s="8"/>
      <c r="Q4" s="13">
        <f t="shared" si="1"/>
        <v>0</v>
      </c>
      <c r="R4" s="8" t="s">
        <v>20</v>
      </c>
    </row>
    <row r="5" spans="1:18" x14ac:dyDescent="0.25">
      <c r="A5" s="7" t="s">
        <v>23</v>
      </c>
      <c r="B5" s="8">
        <v>900247710</v>
      </c>
      <c r="C5" s="8" t="s">
        <v>17</v>
      </c>
      <c r="D5" s="8" t="s">
        <v>18</v>
      </c>
      <c r="E5" s="9" t="s">
        <v>19</v>
      </c>
      <c r="F5" s="7">
        <v>4107</v>
      </c>
      <c r="G5" s="7" t="str">
        <f t="shared" si="0"/>
        <v>FE894107</v>
      </c>
      <c r="H5" s="8"/>
      <c r="I5" s="10">
        <v>44349</v>
      </c>
      <c r="J5" s="10">
        <v>44349</v>
      </c>
      <c r="K5" s="11">
        <v>3000000</v>
      </c>
      <c r="L5" s="11">
        <v>3000000</v>
      </c>
      <c r="M5" s="12">
        <v>3000000</v>
      </c>
      <c r="N5" s="8"/>
      <c r="O5" s="8"/>
      <c r="P5" s="8"/>
      <c r="Q5" s="13">
        <f t="shared" si="1"/>
        <v>0</v>
      </c>
      <c r="R5" s="8" t="s">
        <v>20</v>
      </c>
    </row>
    <row r="6" spans="1:18" x14ac:dyDescent="0.25">
      <c r="A6" s="7" t="s">
        <v>24</v>
      </c>
      <c r="B6" s="8">
        <v>900247710</v>
      </c>
      <c r="C6" s="8" t="s">
        <v>17</v>
      </c>
      <c r="D6" s="8" t="s">
        <v>18</v>
      </c>
      <c r="E6" s="14" t="s">
        <v>19</v>
      </c>
      <c r="F6" s="14">
        <v>4414</v>
      </c>
      <c r="G6" s="7" t="str">
        <f t="shared" si="0"/>
        <v>FE894414</v>
      </c>
      <c r="H6" s="8"/>
      <c r="I6" s="10">
        <v>44400</v>
      </c>
      <c r="J6" s="10">
        <v>44447</v>
      </c>
      <c r="K6" s="11">
        <v>4888222</v>
      </c>
      <c r="L6" s="11">
        <v>4888222</v>
      </c>
      <c r="M6" s="12">
        <v>4888222</v>
      </c>
      <c r="N6" s="8"/>
      <c r="O6" s="8"/>
      <c r="P6" s="8"/>
      <c r="Q6" s="13">
        <f t="shared" si="1"/>
        <v>0</v>
      </c>
      <c r="R6" s="8" t="s">
        <v>20</v>
      </c>
    </row>
    <row r="7" spans="1:18" x14ac:dyDescent="0.25">
      <c r="A7" s="7" t="s">
        <v>25</v>
      </c>
      <c r="B7" s="8">
        <v>900247710</v>
      </c>
      <c r="C7" s="8" t="s">
        <v>17</v>
      </c>
      <c r="D7" s="8" t="s">
        <v>18</v>
      </c>
      <c r="E7" s="14" t="s">
        <v>19</v>
      </c>
      <c r="F7" s="14">
        <v>4413</v>
      </c>
      <c r="G7" s="7" t="str">
        <f t="shared" si="0"/>
        <v>FE894413</v>
      </c>
      <c r="H7" s="8"/>
      <c r="I7" s="10">
        <v>44400</v>
      </c>
      <c r="J7" s="10">
        <v>44447</v>
      </c>
      <c r="K7" s="11">
        <v>2444111</v>
      </c>
      <c r="L7" s="11">
        <v>2444111</v>
      </c>
      <c r="M7" s="12">
        <v>2444111</v>
      </c>
      <c r="N7" s="8"/>
      <c r="O7" s="8"/>
      <c r="P7" s="8"/>
      <c r="Q7" s="13">
        <f t="shared" si="1"/>
        <v>0</v>
      </c>
      <c r="R7" s="8" t="s">
        <v>20</v>
      </c>
    </row>
    <row r="8" spans="1:18" x14ac:dyDescent="0.25">
      <c r="A8" s="7" t="s">
        <v>26</v>
      </c>
      <c r="B8" s="8">
        <v>900247710</v>
      </c>
      <c r="C8" s="8" t="s">
        <v>17</v>
      </c>
      <c r="D8" s="8" t="s">
        <v>18</v>
      </c>
      <c r="E8" s="14" t="s">
        <v>19</v>
      </c>
      <c r="F8" s="14">
        <v>4359</v>
      </c>
      <c r="G8" s="7" t="str">
        <f t="shared" si="0"/>
        <v>FE894359</v>
      </c>
      <c r="H8" s="8"/>
      <c r="I8" s="10">
        <v>44396</v>
      </c>
      <c r="J8" s="10">
        <v>44447</v>
      </c>
      <c r="K8" s="11">
        <v>2444111</v>
      </c>
      <c r="L8" s="11">
        <v>2444111</v>
      </c>
      <c r="M8" s="12">
        <v>2444111</v>
      </c>
      <c r="N8" s="8"/>
      <c r="O8" s="8"/>
      <c r="P8" s="8"/>
      <c r="Q8" s="13">
        <f t="shared" si="1"/>
        <v>0</v>
      </c>
      <c r="R8" s="8" t="s">
        <v>20</v>
      </c>
    </row>
    <row r="9" spans="1:18" x14ac:dyDescent="0.25">
      <c r="A9" s="7" t="s">
        <v>27</v>
      </c>
      <c r="B9" s="8">
        <v>900247710</v>
      </c>
      <c r="C9" s="8" t="s">
        <v>17</v>
      </c>
      <c r="D9" s="8" t="s">
        <v>18</v>
      </c>
      <c r="E9" s="14" t="s">
        <v>19</v>
      </c>
      <c r="F9" s="14">
        <v>4360</v>
      </c>
      <c r="G9" s="7" t="str">
        <f t="shared" si="0"/>
        <v>FE894360</v>
      </c>
      <c r="H9" s="8"/>
      <c r="I9" s="10">
        <v>44393</v>
      </c>
      <c r="J9" s="10">
        <v>44447</v>
      </c>
      <c r="K9" s="11">
        <v>2444111</v>
      </c>
      <c r="L9" s="11">
        <v>2444111</v>
      </c>
      <c r="M9" s="12">
        <v>2444111</v>
      </c>
      <c r="N9" s="8"/>
      <c r="O9" s="8"/>
      <c r="P9" s="8"/>
      <c r="Q9" s="13">
        <f t="shared" si="1"/>
        <v>0</v>
      </c>
      <c r="R9" s="8" t="s">
        <v>20</v>
      </c>
    </row>
    <row r="10" spans="1:18" x14ac:dyDescent="0.25">
      <c r="A10" s="7" t="s">
        <v>28</v>
      </c>
      <c r="B10" s="8">
        <v>900247710</v>
      </c>
      <c r="C10" s="8" t="s">
        <v>17</v>
      </c>
      <c r="D10" s="8" t="s">
        <v>18</v>
      </c>
      <c r="E10" s="14" t="s">
        <v>19</v>
      </c>
      <c r="F10" s="14">
        <v>4295</v>
      </c>
      <c r="G10" s="7" t="str">
        <f t="shared" si="0"/>
        <v>FE894295</v>
      </c>
      <c r="H10" s="8"/>
      <c r="I10" s="10">
        <v>44390</v>
      </c>
      <c r="J10" s="10">
        <v>44447</v>
      </c>
      <c r="K10" s="11">
        <v>2444111</v>
      </c>
      <c r="L10" s="11">
        <v>2444111</v>
      </c>
      <c r="M10" s="12">
        <v>2444111</v>
      </c>
      <c r="N10" s="8"/>
      <c r="O10" s="8"/>
      <c r="P10" s="8"/>
      <c r="Q10" s="13">
        <f t="shared" si="1"/>
        <v>0</v>
      </c>
      <c r="R10" s="8" t="s">
        <v>20</v>
      </c>
    </row>
    <row r="11" spans="1:18" x14ac:dyDescent="0.25">
      <c r="A11" s="7" t="s">
        <v>29</v>
      </c>
      <c r="B11" s="8">
        <v>900247710</v>
      </c>
      <c r="C11" s="8" t="s">
        <v>17</v>
      </c>
      <c r="D11" s="8" t="s">
        <v>18</v>
      </c>
      <c r="E11" s="14" t="s">
        <v>19</v>
      </c>
      <c r="F11" s="14">
        <v>4770</v>
      </c>
      <c r="G11" s="7" t="str">
        <f t="shared" si="0"/>
        <v>FE894770</v>
      </c>
      <c r="H11" s="8"/>
      <c r="I11" s="10">
        <v>44439</v>
      </c>
      <c r="J11" s="10">
        <v>44439</v>
      </c>
      <c r="K11" s="11">
        <v>2358568</v>
      </c>
      <c r="L11" s="11">
        <v>2358568</v>
      </c>
      <c r="M11" s="12">
        <v>2355068</v>
      </c>
      <c r="N11" s="8">
        <v>3500</v>
      </c>
      <c r="O11" s="8"/>
      <c r="P11" s="8"/>
      <c r="Q11" s="13">
        <f t="shared" si="1"/>
        <v>0</v>
      </c>
      <c r="R11" s="8" t="s">
        <v>30</v>
      </c>
    </row>
    <row r="12" spans="1:18" x14ac:dyDescent="0.25">
      <c r="A12" s="7" t="s">
        <v>31</v>
      </c>
      <c r="B12" s="8">
        <v>900247710</v>
      </c>
      <c r="C12" s="8" t="s">
        <v>17</v>
      </c>
      <c r="D12" s="8" t="s">
        <v>18</v>
      </c>
      <c r="E12" s="14" t="s">
        <v>19</v>
      </c>
      <c r="F12" s="14">
        <v>4674</v>
      </c>
      <c r="G12" s="7" t="str">
        <f t="shared" si="0"/>
        <v>FE894674</v>
      </c>
      <c r="H12" s="8"/>
      <c r="I12" s="10">
        <v>44435</v>
      </c>
      <c r="J12" s="10">
        <v>44435</v>
      </c>
      <c r="K12" s="11">
        <v>2358568</v>
      </c>
      <c r="L12" s="11">
        <v>2358568</v>
      </c>
      <c r="M12" s="12">
        <v>2358568</v>
      </c>
      <c r="N12" s="8"/>
      <c r="O12" s="8"/>
      <c r="P12" s="8"/>
      <c r="Q12" s="13">
        <f t="shared" si="1"/>
        <v>0</v>
      </c>
      <c r="R12" s="8" t="s">
        <v>20</v>
      </c>
    </row>
    <row r="13" spans="1:18" x14ac:dyDescent="0.25">
      <c r="A13" s="7" t="s">
        <v>32</v>
      </c>
      <c r="B13" s="8">
        <v>900247710</v>
      </c>
      <c r="C13" s="8" t="s">
        <v>17</v>
      </c>
      <c r="D13" s="8" t="s">
        <v>18</v>
      </c>
      <c r="E13" s="14" t="s">
        <v>19</v>
      </c>
      <c r="F13" s="14">
        <v>4670</v>
      </c>
      <c r="G13" s="7" t="str">
        <f t="shared" si="0"/>
        <v>FE894670</v>
      </c>
      <c r="H13" s="8"/>
      <c r="I13" s="10">
        <v>44434</v>
      </c>
      <c r="J13" s="10">
        <v>44434</v>
      </c>
      <c r="K13" s="11">
        <v>2358568</v>
      </c>
      <c r="L13" s="11">
        <v>2358568</v>
      </c>
      <c r="M13" s="12">
        <v>2358568</v>
      </c>
      <c r="N13" s="8"/>
      <c r="O13" s="8"/>
      <c r="P13" s="8"/>
      <c r="Q13" s="13">
        <f t="shared" si="1"/>
        <v>0</v>
      </c>
      <c r="R13" s="8" t="s">
        <v>20</v>
      </c>
    </row>
    <row r="14" spans="1:18" x14ac:dyDescent="0.25">
      <c r="A14" s="7" t="s">
        <v>33</v>
      </c>
      <c r="B14" s="8">
        <v>900247710</v>
      </c>
      <c r="C14" s="8" t="s">
        <v>17</v>
      </c>
      <c r="D14" s="8" t="s">
        <v>18</v>
      </c>
      <c r="E14" s="14" t="s">
        <v>19</v>
      </c>
      <c r="F14" s="14">
        <v>4532</v>
      </c>
      <c r="G14" s="7" t="str">
        <f t="shared" si="0"/>
        <v>FE894532</v>
      </c>
      <c r="H14" s="8"/>
      <c r="I14" s="10">
        <v>44421</v>
      </c>
      <c r="J14" s="10">
        <v>44421</v>
      </c>
      <c r="K14" s="11">
        <v>2444111</v>
      </c>
      <c r="L14" s="11">
        <v>2444111</v>
      </c>
      <c r="M14" s="12">
        <v>2444111</v>
      </c>
      <c r="N14" s="8"/>
      <c r="O14" s="8"/>
      <c r="P14" s="8"/>
      <c r="Q14" s="13">
        <f t="shared" si="1"/>
        <v>0</v>
      </c>
      <c r="R14" s="8" t="s">
        <v>20</v>
      </c>
    </row>
    <row r="15" spans="1:18" x14ac:dyDescent="0.25">
      <c r="A15" s="7" t="s">
        <v>34</v>
      </c>
      <c r="B15" s="8">
        <v>900247710</v>
      </c>
      <c r="C15" s="8" t="s">
        <v>17</v>
      </c>
      <c r="D15" s="8" t="s">
        <v>18</v>
      </c>
      <c r="E15" s="14" t="s">
        <v>19</v>
      </c>
      <c r="F15" s="14">
        <v>4531</v>
      </c>
      <c r="G15" s="7" t="str">
        <f t="shared" si="0"/>
        <v>FE894531</v>
      </c>
      <c r="H15" s="8"/>
      <c r="I15" s="10">
        <v>44421</v>
      </c>
      <c r="J15" s="10">
        <v>44421</v>
      </c>
      <c r="K15" s="11">
        <v>2444111</v>
      </c>
      <c r="L15" s="11">
        <v>2444111</v>
      </c>
      <c r="M15" s="12">
        <v>2444111</v>
      </c>
      <c r="N15" s="8"/>
      <c r="O15" s="8"/>
      <c r="P15" s="8"/>
      <c r="Q15" s="13">
        <f t="shared" si="1"/>
        <v>0</v>
      </c>
      <c r="R15" s="8" t="s">
        <v>20</v>
      </c>
    </row>
    <row r="16" spans="1:18" x14ac:dyDescent="0.25">
      <c r="A16" s="7" t="s">
        <v>35</v>
      </c>
      <c r="B16" s="8">
        <v>900247710</v>
      </c>
      <c r="C16" s="8" t="s">
        <v>17</v>
      </c>
      <c r="D16" s="8" t="s">
        <v>18</v>
      </c>
      <c r="E16" s="14" t="s">
        <v>19</v>
      </c>
      <c r="F16" s="14">
        <v>4530</v>
      </c>
      <c r="G16" s="7" t="str">
        <f t="shared" si="0"/>
        <v>FE894530</v>
      </c>
      <c r="H16" s="8"/>
      <c r="I16" s="10">
        <v>44421</v>
      </c>
      <c r="J16" s="10">
        <v>44421</v>
      </c>
      <c r="K16" s="11">
        <v>2444111</v>
      </c>
      <c r="L16" s="11">
        <v>2444111</v>
      </c>
      <c r="M16" s="12">
        <v>2444111</v>
      </c>
      <c r="N16" s="8"/>
      <c r="O16" s="8"/>
      <c r="P16" s="8"/>
      <c r="Q16" s="13">
        <f t="shared" si="1"/>
        <v>0</v>
      </c>
      <c r="R16" s="8" t="s">
        <v>20</v>
      </c>
    </row>
    <row r="17" spans="1:18" x14ac:dyDescent="0.25">
      <c r="A17" s="7" t="s">
        <v>36</v>
      </c>
      <c r="B17" s="8">
        <v>900247710</v>
      </c>
      <c r="C17" s="8" t="s">
        <v>17</v>
      </c>
      <c r="D17" s="8" t="s">
        <v>18</v>
      </c>
      <c r="E17" s="14" t="s">
        <v>19</v>
      </c>
      <c r="F17" s="14">
        <v>4529</v>
      </c>
      <c r="G17" s="7" t="str">
        <f t="shared" si="0"/>
        <v>FE894529</v>
      </c>
      <c r="H17" s="8"/>
      <c r="I17" s="10">
        <v>44421</v>
      </c>
      <c r="J17" s="10">
        <v>44421</v>
      </c>
      <c r="K17" s="11">
        <v>2444111</v>
      </c>
      <c r="L17" s="11">
        <v>2444111</v>
      </c>
      <c r="M17" s="12">
        <v>2444111</v>
      </c>
      <c r="N17" s="8"/>
      <c r="O17" s="8"/>
      <c r="P17" s="8"/>
      <c r="Q17" s="13">
        <f t="shared" si="1"/>
        <v>0</v>
      </c>
      <c r="R17" s="8" t="s">
        <v>20</v>
      </c>
    </row>
    <row r="18" spans="1:18" x14ac:dyDescent="0.25">
      <c r="A18" s="7" t="s">
        <v>37</v>
      </c>
      <c r="B18" s="8">
        <v>900247710</v>
      </c>
      <c r="C18" s="8" t="s">
        <v>17</v>
      </c>
      <c r="D18" s="8" t="s">
        <v>18</v>
      </c>
      <c r="E18" s="14" t="s">
        <v>19</v>
      </c>
      <c r="F18" s="14">
        <v>4542</v>
      </c>
      <c r="G18" s="7" t="str">
        <f t="shared" si="0"/>
        <v>FE894542</v>
      </c>
      <c r="H18" s="8"/>
      <c r="I18" s="10">
        <v>44421</v>
      </c>
      <c r="J18" s="10">
        <v>44421</v>
      </c>
      <c r="K18" s="11">
        <v>2358568</v>
      </c>
      <c r="L18" s="11">
        <v>2358568</v>
      </c>
      <c r="M18" s="12">
        <v>2358568</v>
      </c>
      <c r="N18" s="8"/>
      <c r="O18" s="8"/>
      <c r="P18" s="8"/>
      <c r="Q18" s="13">
        <f t="shared" si="1"/>
        <v>0</v>
      </c>
      <c r="R18" s="8" t="s">
        <v>20</v>
      </c>
    </row>
    <row r="19" spans="1:18" x14ac:dyDescent="0.25">
      <c r="A19" s="7" t="s">
        <v>38</v>
      </c>
      <c r="B19" s="8">
        <v>900247710</v>
      </c>
      <c r="C19" s="8" t="s">
        <v>17</v>
      </c>
      <c r="D19" s="8" t="s">
        <v>18</v>
      </c>
      <c r="E19" s="14" t="s">
        <v>19</v>
      </c>
      <c r="F19" s="14">
        <v>4541</v>
      </c>
      <c r="G19" s="7" t="str">
        <f t="shared" si="0"/>
        <v>FE894541</v>
      </c>
      <c r="H19" s="8"/>
      <c r="I19" s="10">
        <v>44421</v>
      </c>
      <c r="J19" s="10">
        <v>44421</v>
      </c>
      <c r="K19" s="11">
        <v>2358568</v>
      </c>
      <c r="L19" s="11">
        <v>2358568</v>
      </c>
      <c r="M19" s="12">
        <v>2358568</v>
      </c>
      <c r="N19" s="8"/>
      <c r="O19" s="8"/>
      <c r="P19" s="8"/>
      <c r="Q19" s="13">
        <f t="shared" si="1"/>
        <v>0</v>
      </c>
      <c r="R19" s="8" t="s">
        <v>20</v>
      </c>
    </row>
    <row r="20" spans="1:18" x14ac:dyDescent="0.25">
      <c r="A20" s="7" t="s">
        <v>39</v>
      </c>
      <c r="B20" s="8">
        <v>900247710</v>
      </c>
      <c r="C20" s="8" t="s">
        <v>17</v>
      </c>
      <c r="D20" s="8" t="s">
        <v>18</v>
      </c>
      <c r="E20" s="14" t="s">
        <v>19</v>
      </c>
      <c r="F20" s="14">
        <v>4950</v>
      </c>
      <c r="G20" s="7" t="str">
        <f t="shared" si="0"/>
        <v>FE894950</v>
      </c>
      <c r="H20" s="8"/>
      <c r="I20" s="10">
        <v>44468</v>
      </c>
      <c r="J20" s="10">
        <v>44468</v>
      </c>
      <c r="K20" s="11">
        <v>2358568</v>
      </c>
      <c r="L20" s="11">
        <v>2358568</v>
      </c>
      <c r="M20" s="12"/>
      <c r="N20" s="8"/>
      <c r="O20" s="8">
        <v>2358568</v>
      </c>
      <c r="P20" s="8"/>
      <c r="Q20" s="13">
        <f t="shared" si="1"/>
        <v>0</v>
      </c>
      <c r="R20" s="8" t="s">
        <v>40</v>
      </c>
    </row>
    <row r="21" spans="1:18" x14ac:dyDescent="0.25">
      <c r="A21" s="7" t="s">
        <v>41</v>
      </c>
      <c r="B21" s="8">
        <v>900247710</v>
      </c>
      <c r="C21" s="8" t="s">
        <v>17</v>
      </c>
      <c r="D21" s="8" t="s">
        <v>18</v>
      </c>
      <c r="E21" s="14" t="s">
        <v>19</v>
      </c>
      <c r="F21" s="14">
        <v>4949</v>
      </c>
      <c r="G21" s="7" t="str">
        <f t="shared" si="0"/>
        <v>FE894949</v>
      </c>
      <c r="H21" s="8"/>
      <c r="I21" s="10">
        <v>44468</v>
      </c>
      <c r="J21" s="10">
        <v>44468</v>
      </c>
      <c r="K21" s="11">
        <v>2358568</v>
      </c>
      <c r="L21" s="11">
        <v>2358568</v>
      </c>
      <c r="M21" s="12"/>
      <c r="N21" s="8"/>
      <c r="O21" s="8">
        <v>2358568</v>
      </c>
      <c r="P21" s="8"/>
      <c r="Q21" s="13">
        <f t="shared" si="1"/>
        <v>0</v>
      </c>
      <c r="R21" s="8" t="s">
        <v>40</v>
      </c>
    </row>
    <row r="22" spans="1:18" x14ac:dyDescent="0.25">
      <c r="A22" s="7" t="s">
        <v>42</v>
      </c>
      <c r="B22" s="8">
        <v>900247710</v>
      </c>
      <c r="C22" s="8" t="s">
        <v>17</v>
      </c>
      <c r="D22" s="8" t="s">
        <v>18</v>
      </c>
      <c r="E22" s="14" t="s">
        <v>19</v>
      </c>
      <c r="F22" s="14">
        <v>4948</v>
      </c>
      <c r="G22" s="7" t="str">
        <f t="shared" si="0"/>
        <v>FE894948</v>
      </c>
      <c r="H22" s="8"/>
      <c r="I22" s="10">
        <v>44468</v>
      </c>
      <c r="J22" s="10">
        <v>44468</v>
      </c>
      <c r="K22" s="11">
        <v>2358568</v>
      </c>
      <c r="L22" s="11">
        <v>2358568</v>
      </c>
      <c r="M22" s="12"/>
      <c r="N22" s="8"/>
      <c r="O22" s="8">
        <v>2358568</v>
      </c>
      <c r="P22" s="8"/>
      <c r="Q22" s="13">
        <f t="shared" si="1"/>
        <v>0</v>
      </c>
      <c r="R22" s="8" t="s">
        <v>40</v>
      </c>
    </row>
    <row r="23" spans="1:18" x14ac:dyDescent="0.25">
      <c r="A23" s="7" t="s">
        <v>43</v>
      </c>
      <c r="B23" s="8">
        <v>900247710</v>
      </c>
      <c r="C23" s="8" t="s">
        <v>17</v>
      </c>
      <c r="D23" s="8" t="s">
        <v>18</v>
      </c>
      <c r="E23" s="14" t="s">
        <v>19</v>
      </c>
      <c r="F23" s="14">
        <v>4947</v>
      </c>
      <c r="G23" s="7" t="str">
        <f t="shared" si="0"/>
        <v>FE894947</v>
      </c>
      <c r="H23" s="8"/>
      <c r="I23" s="10">
        <v>44468</v>
      </c>
      <c r="J23" s="10">
        <v>44468</v>
      </c>
      <c r="K23" s="11">
        <v>2358568</v>
      </c>
      <c r="L23" s="11">
        <v>2358568</v>
      </c>
      <c r="M23" s="12"/>
      <c r="N23" s="8"/>
      <c r="O23" s="8">
        <v>2358568</v>
      </c>
      <c r="P23" s="8"/>
      <c r="Q23" s="13">
        <f t="shared" si="1"/>
        <v>0</v>
      </c>
      <c r="R23" s="8" t="s">
        <v>40</v>
      </c>
    </row>
    <row r="24" spans="1:18" x14ac:dyDescent="0.25">
      <c r="A24" s="7" t="s">
        <v>44</v>
      </c>
      <c r="B24" s="8">
        <v>900247710</v>
      </c>
      <c r="C24" s="8" t="s">
        <v>17</v>
      </c>
      <c r="D24" s="8" t="s">
        <v>18</v>
      </c>
      <c r="E24" s="14" t="s">
        <v>19</v>
      </c>
      <c r="F24" s="14">
        <v>4946</v>
      </c>
      <c r="G24" s="7" t="str">
        <f t="shared" si="0"/>
        <v>FE894946</v>
      </c>
      <c r="H24" s="8"/>
      <c r="I24" s="10">
        <v>44468</v>
      </c>
      <c r="J24" s="10">
        <v>44468</v>
      </c>
      <c r="K24" s="11">
        <v>2358568</v>
      </c>
      <c r="L24" s="11">
        <v>2358568</v>
      </c>
      <c r="M24" s="12"/>
      <c r="N24" s="8"/>
      <c r="O24" s="8">
        <v>2358568</v>
      </c>
      <c r="P24" s="8"/>
      <c r="Q24" s="13">
        <f t="shared" si="1"/>
        <v>0</v>
      </c>
      <c r="R24" s="8" t="s">
        <v>40</v>
      </c>
    </row>
    <row r="25" spans="1:18" x14ac:dyDescent="0.25">
      <c r="A25" s="7" t="s">
        <v>45</v>
      </c>
      <c r="B25" s="8">
        <v>900247710</v>
      </c>
      <c r="C25" s="8" t="s">
        <v>17</v>
      </c>
      <c r="D25" s="8" t="s">
        <v>18</v>
      </c>
      <c r="E25" s="14" t="s">
        <v>19</v>
      </c>
      <c r="F25" s="14">
        <v>4774</v>
      </c>
      <c r="G25" s="7" t="str">
        <f t="shared" si="0"/>
        <v>FE894774</v>
      </c>
      <c r="H25" s="8"/>
      <c r="I25" s="10">
        <v>44448</v>
      </c>
      <c r="J25" s="10">
        <v>44448</v>
      </c>
      <c r="K25" s="11">
        <v>2358568</v>
      </c>
      <c r="L25" s="11">
        <v>2358568</v>
      </c>
      <c r="M25" s="12"/>
      <c r="N25" s="8"/>
      <c r="O25" s="8">
        <v>2358568</v>
      </c>
      <c r="P25" s="8"/>
      <c r="Q25" s="13">
        <f t="shared" si="1"/>
        <v>0</v>
      </c>
      <c r="R25" s="8" t="s">
        <v>40</v>
      </c>
    </row>
    <row r="26" spans="1:18" x14ac:dyDescent="0.25">
      <c r="A26" s="7" t="s">
        <v>46</v>
      </c>
      <c r="B26" s="8">
        <v>900247710</v>
      </c>
      <c r="C26" s="8" t="s">
        <v>17</v>
      </c>
      <c r="D26" s="8" t="s">
        <v>18</v>
      </c>
      <c r="E26" s="14" t="s">
        <v>19</v>
      </c>
      <c r="F26" s="14">
        <v>4773</v>
      </c>
      <c r="G26" s="7" t="str">
        <f t="shared" si="0"/>
        <v>FE894773</v>
      </c>
      <c r="H26" s="8"/>
      <c r="I26" s="10">
        <v>44448</v>
      </c>
      <c r="J26" s="10">
        <v>44448</v>
      </c>
      <c r="K26" s="11">
        <v>2358568</v>
      </c>
      <c r="L26" s="11">
        <v>2358568</v>
      </c>
      <c r="M26" s="12"/>
      <c r="N26" s="8"/>
      <c r="O26" s="8">
        <v>2358568</v>
      </c>
      <c r="P26" s="8"/>
      <c r="Q26" s="13">
        <f t="shared" si="1"/>
        <v>0</v>
      </c>
      <c r="R26" s="8" t="s">
        <v>40</v>
      </c>
    </row>
    <row r="27" spans="1:18" x14ac:dyDescent="0.25">
      <c r="A27" s="7" t="s">
        <v>47</v>
      </c>
      <c r="B27" s="8">
        <v>900247710</v>
      </c>
      <c r="C27" s="8" t="s">
        <v>17</v>
      </c>
      <c r="D27" s="8" t="s">
        <v>18</v>
      </c>
      <c r="E27" s="14" t="s">
        <v>19</v>
      </c>
      <c r="F27" s="14">
        <v>4772</v>
      </c>
      <c r="G27" s="7" t="str">
        <f t="shared" si="0"/>
        <v>FE894772</v>
      </c>
      <c r="H27" s="8"/>
      <c r="I27" s="10">
        <v>44448</v>
      </c>
      <c r="J27" s="10">
        <v>44448</v>
      </c>
      <c r="K27" s="11">
        <v>2358568</v>
      </c>
      <c r="L27" s="11">
        <v>2358568</v>
      </c>
      <c r="M27" s="12"/>
      <c r="N27" s="8"/>
      <c r="O27" s="8">
        <v>2358568</v>
      </c>
      <c r="P27" s="8"/>
      <c r="Q27" s="13">
        <f t="shared" si="1"/>
        <v>0</v>
      </c>
      <c r="R27" s="8" t="s">
        <v>40</v>
      </c>
    </row>
    <row r="28" spans="1:18" x14ac:dyDescent="0.25">
      <c r="A28" s="7" t="s">
        <v>48</v>
      </c>
      <c r="B28" s="8">
        <v>900247710</v>
      </c>
      <c r="C28" s="8" t="s">
        <v>17</v>
      </c>
      <c r="D28" s="8" t="s">
        <v>18</v>
      </c>
      <c r="E28" s="14" t="s">
        <v>19</v>
      </c>
      <c r="F28" s="14">
        <v>4771</v>
      </c>
      <c r="G28" s="7" t="str">
        <f t="shared" si="0"/>
        <v>FE894771</v>
      </c>
      <c r="H28" s="8"/>
      <c r="I28" s="10">
        <v>44448</v>
      </c>
      <c r="J28" s="10">
        <v>44448</v>
      </c>
      <c r="K28" s="11">
        <v>2358568</v>
      </c>
      <c r="L28" s="11">
        <v>2358568</v>
      </c>
      <c r="M28" s="12"/>
      <c r="N28" s="8"/>
      <c r="O28" s="8">
        <v>2358568</v>
      </c>
      <c r="P28" s="8"/>
      <c r="Q28" s="13">
        <f t="shared" si="1"/>
        <v>0</v>
      </c>
      <c r="R28" s="8" t="s">
        <v>40</v>
      </c>
    </row>
    <row r="29" spans="1:18" x14ac:dyDescent="0.25">
      <c r="A29" s="7" t="s">
        <v>49</v>
      </c>
      <c r="B29" s="8">
        <v>900247710</v>
      </c>
      <c r="C29" s="8" t="s">
        <v>17</v>
      </c>
      <c r="D29" s="8" t="s">
        <v>18</v>
      </c>
      <c r="E29" s="14" t="s">
        <v>19</v>
      </c>
      <c r="F29" s="14">
        <v>4997</v>
      </c>
      <c r="G29" s="7" t="str">
        <f t="shared" si="0"/>
        <v>FE894997</v>
      </c>
      <c r="H29" s="8"/>
      <c r="I29" s="10">
        <v>44481</v>
      </c>
      <c r="J29" s="10">
        <v>44536</v>
      </c>
      <c r="K29" s="11">
        <v>6874772</v>
      </c>
      <c r="L29" s="11">
        <v>6874772</v>
      </c>
      <c r="M29" s="12"/>
      <c r="N29" s="8"/>
      <c r="O29" s="8"/>
      <c r="P29" s="8">
        <v>6874772</v>
      </c>
      <c r="Q29" s="13">
        <f t="shared" si="1"/>
        <v>0</v>
      </c>
      <c r="R29" s="8" t="s">
        <v>50</v>
      </c>
    </row>
    <row r="30" spans="1:18" x14ac:dyDescent="0.25">
      <c r="A30" s="7" t="s">
        <v>51</v>
      </c>
      <c r="B30" s="8">
        <v>900247710</v>
      </c>
      <c r="C30" s="8" t="s">
        <v>17</v>
      </c>
      <c r="D30" s="8" t="s">
        <v>18</v>
      </c>
      <c r="E30" s="14" t="s">
        <v>19</v>
      </c>
      <c r="F30" s="14">
        <v>5039</v>
      </c>
      <c r="G30" s="7" t="str">
        <f t="shared" si="0"/>
        <v>FE895039</v>
      </c>
      <c r="H30" s="8"/>
      <c r="I30" s="10">
        <v>44483</v>
      </c>
      <c r="J30" s="10">
        <v>44483</v>
      </c>
      <c r="K30" s="11">
        <v>2358568</v>
      </c>
      <c r="L30" s="11">
        <v>2358568</v>
      </c>
      <c r="M30" s="12">
        <v>2358568</v>
      </c>
      <c r="N30" s="8"/>
      <c r="O30" s="8"/>
      <c r="P30" s="8"/>
      <c r="Q30" s="13">
        <f t="shared" si="1"/>
        <v>0</v>
      </c>
      <c r="R30" s="8" t="s">
        <v>20</v>
      </c>
    </row>
    <row r="31" spans="1:18" x14ac:dyDescent="0.25">
      <c r="A31" s="7" t="s">
        <v>52</v>
      </c>
      <c r="B31" s="8">
        <v>900247710</v>
      </c>
      <c r="C31" s="8" t="s">
        <v>17</v>
      </c>
      <c r="D31" s="8" t="s">
        <v>18</v>
      </c>
      <c r="E31" s="14" t="s">
        <v>19</v>
      </c>
      <c r="F31" s="14">
        <v>5040</v>
      </c>
      <c r="G31" s="7" t="str">
        <f t="shared" si="0"/>
        <v>FE895040</v>
      </c>
      <c r="H31" s="8"/>
      <c r="I31" s="10">
        <v>44483</v>
      </c>
      <c r="J31" s="10">
        <v>44483</v>
      </c>
      <c r="K31" s="11">
        <v>2358568</v>
      </c>
      <c r="L31" s="11">
        <v>2358568</v>
      </c>
      <c r="M31" s="12">
        <v>2358568</v>
      </c>
      <c r="N31" s="8"/>
      <c r="O31" s="8"/>
      <c r="P31" s="8"/>
      <c r="Q31" s="13">
        <f t="shared" si="1"/>
        <v>0</v>
      </c>
      <c r="R31" s="8" t="s">
        <v>20</v>
      </c>
    </row>
    <row r="32" spans="1:18" x14ac:dyDescent="0.25">
      <c r="A32" s="7" t="s">
        <v>53</v>
      </c>
      <c r="B32" s="8">
        <v>900247710</v>
      </c>
      <c r="C32" s="8" t="s">
        <v>17</v>
      </c>
      <c r="D32" s="8" t="s">
        <v>18</v>
      </c>
      <c r="E32" s="14" t="s">
        <v>19</v>
      </c>
      <c r="F32" s="14">
        <v>5041</v>
      </c>
      <c r="G32" s="7" t="str">
        <f t="shared" si="0"/>
        <v>FE895041</v>
      </c>
      <c r="H32" s="8"/>
      <c r="I32" s="10">
        <v>44483</v>
      </c>
      <c r="J32" s="10">
        <v>44483</v>
      </c>
      <c r="K32" s="11">
        <v>2358568</v>
      </c>
      <c r="L32" s="11">
        <v>2358568</v>
      </c>
      <c r="M32" s="12">
        <v>2358568</v>
      </c>
      <c r="N32" s="8"/>
      <c r="O32" s="8"/>
      <c r="P32" s="8"/>
      <c r="Q32" s="13">
        <f t="shared" si="1"/>
        <v>0</v>
      </c>
      <c r="R32" s="8" t="s">
        <v>20</v>
      </c>
    </row>
    <row r="33" spans="1:18" x14ac:dyDescent="0.25">
      <c r="A33" s="7" t="s">
        <v>54</v>
      </c>
      <c r="B33" s="8">
        <v>900247710</v>
      </c>
      <c r="C33" s="8" t="s">
        <v>17</v>
      </c>
      <c r="D33" s="8" t="s">
        <v>18</v>
      </c>
      <c r="E33" s="14" t="s">
        <v>19</v>
      </c>
      <c r="F33" s="14">
        <v>5075</v>
      </c>
      <c r="G33" s="7" t="str">
        <f t="shared" si="0"/>
        <v>FE895075</v>
      </c>
      <c r="H33" s="8"/>
      <c r="I33" s="10">
        <v>44484</v>
      </c>
      <c r="J33" s="10">
        <v>44484</v>
      </c>
      <c r="K33" s="11">
        <v>2358568</v>
      </c>
      <c r="L33" s="11">
        <v>2358568</v>
      </c>
      <c r="M33" s="12">
        <v>2358568</v>
      </c>
      <c r="N33" s="8"/>
      <c r="O33" s="8"/>
      <c r="P33" s="8"/>
      <c r="Q33" s="13">
        <f t="shared" si="1"/>
        <v>0</v>
      </c>
      <c r="R33" s="8" t="s">
        <v>20</v>
      </c>
    </row>
    <row r="34" spans="1:18" x14ac:dyDescent="0.25">
      <c r="A34" s="7" t="s">
        <v>55</v>
      </c>
      <c r="B34" s="8">
        <v>900247710</v>
      </c>
      <c r="C34" s="8" t="s">
        <v>17</v>
      </c>
      <c r="D34" s="8" t="s">
        <v>18</v>
      </c>
      <c r="E34" s="14" t="s">
        <v>19</v>
      </c>
      <c r="F34" s="14">
        <v>5076</v>
      </c>
      <c r="G34" s="7" t="str">
        <f t="shared" si="0"/>
        <v>FE895076</v>
      </c>
      <c r="H34" s="8"/>
      <c r="I34" s="10">
        <v>44484</v>
      </c>
      <c r="J34" s="10">
        <v>44484</v>
      </c>
      <c r="K34" s="11">
        <v>2358568</v>
      </c>
      <c r="L34" s="11">
        <v>2358568</v>
      </c>
      <c r="M34" s="12">
        <v>2358568</v>
      </c>
      <c r="N34" s="8"/>
      <c r="O34" s="8"/>
      <c r="P34" s="8"/>
      <c r="Q34" s="13">
        <f t="shared" si="1"/>
        <v>0</v>
      </c>
      <c r="R34" s="8" t="s">
        <v>20</v>
      </c>
    </row>
    <row r="35" spans="1:18" x14ac:dyDescent="0.25">
      <c r="A35" s="7" t="s">
        <v>56</v>
      </c>
      <c r="B35" s="8">
        <v>900247710</v>
      </c>
      <c r="C35" s="8" t="s">
        <v>17</v>
      </c>
      <c r="D35" s="8" t="s">
        <v>18</v>
      </c>
      <c r="E35" s="14" t="s">
        <v>19</v>
      </c>
      <c r="F35" s="14">
        <v>5077</v>
      </c>
      <c r="G35" s="7" t="str">
        <f t="shared" si="0"/>
        <v>FE895077</v>
      </c>
      <c r="H35" s="8"/>
      <c r="I35" s="10">
        <v>44484</v>
      </c>
      <c r="J35" s="10">
        <v>44484</v>
      </c>
      <c r="K35" s="11">
        <v>2358568</v>
      </c>
      <c r="L35" s="11">
        <v>2358568</v>
      </c>
      <c r="M35" s="12">
        <v>2358568</v>
      </c>
      <c r="N35" s="8"/>
      <c r="O35" s="8"/>
      <c r="P35" s="8"/>
      <c r="Q35" s="13">
        <f t="shared" si="1"/>
        <v>0</v>
      </c>
      <c r="R35" s="8" t="s">
        <v>20</v>
      </c>
    </row>
    <row r="36" spans="1:18" x14ac:dyDescent="0.25">
      <c r="A36" s="7" t="s">
        <v>57</v>
      </c>
      <c r="B36" s="8">
        <v>900247710</v>
      </c>
      <c r="C36" s="8" t="s">
        <v>17</v>
      </c>
      <c r="D36" s="8" t="s">
        <v>18</v>
      </c>
      <c r="E36" s="14" t="s">
        <v>19</v>
      </c>
      <c r="F36" s="14">
        <v>5078</v>
      </c>
      <c r="G36" s="7" t="str">
        <f t="shared" si="0"/>
        <v>FE895078</v>
      </c>
      <c r="H36" s="8"/>
      <c r="I36" s="10">
        <v>44484</v>
      </c>
      <c r="J36" s="10">
        <v>44484</v>
      </c>
      <c r="K36" s="11">
        <v>2358568</v>
      </c>
      <c r="L36" s="11">
        <v>2358568</v>
      </c>
      <c r="M36" s="12">
        <v>2358568</v>
      </c>
      <c r="N36" s="8"/>
      <c r="O36" s="8"/>
      <c r="P36" s="8"/>
      <c r="Q36" s="13">
        <f t="shared" si="1"/>
        <v>0</v>
      </c>
      <c r="R36" s="8" t="s">
        <v>20</v>
      </c>
    </row>
    <row r="37" spans="1:18" x14ac:dyDescent="0.25">
      <c r="A37" s="7" t="s">
        <v>58</v>
      </c>
      <c r="B37" s="8">
        <v>900247710</v>
      </c>
      <c r="C37" s="8" t="s">
        <v>17</v>
      </c>
      <c r="D37" s="8" t="s">
        <v>18</v>
      </c>
      <c r="E37" s="14" t="s">
        <v>59</v>
      </c>
      <c r="F37" s="15">
        <v>273</v>
      </c>
      <c r="G37" s="7" t="str">
        <f t="shared" si="0"/>
        <v>FE99273</v>
      </c>
      <c r="H37" s="8"/>
      <c r="I37" s="10">
        <v>44508</v>
      </c>
      <c r="J37" s="10">
        <v>44508</v>
      </c>
      <c r="K37" s="11">
        <v>7648320</v>
      </c>
      <c r="L37" s="11">
        <v>7317890</v>
      </c>
      <c r="M37" s="12">
        <v>7317890</v>
      </c>
      <c r="N37" s="8"/>
      <c r="O37" s="8"/>
      <c r="P37" s="8"/>
      <c r="Q37" s="13">
        <f t="shared" si="1"/>
        <v>0</v>
      </c>
      <c r="R37" s="8" t="s">
        <v>20</v>
      </c>
    </row>
    <row r="38" spans="1:18" x14ac:dyDescent="0.25">
      <c r="A38" s="7" t="s">
        <v>60</v>
      </c>
      <c r="B38" s="8">
        <v>900247710</v>
      </c>
      <c r="C38" s="8" t="s">
        <v>17</v>
      </c>
      <c r="D38" s="8" t="s">
        <v>18</v>
      </c>
      <c r="E38" s="14" t="s">
        <v>59</v>
      </c>
      <c r="F38" s="15">
        <v>274</v>
      </c>
      <c r="G38" s="7" t="str">
        <f t="shared" si="0"/>
        <v>FE99274</v>
      </c>
      <c r="H38" s="8"/>
      <c r="I38" s="10">
        <v>44508</v>
      </c>
      <c r="J38" s="10">
        <v>44508</v>
      </c>
      <c r="K38" s="11">
        <v>81777690</v>
      </c>
      <c r="L38" s="11">
        <v>62548996</v>
      </c>
      <c r="M38" s="12">
        <v>62548996</v>
      </c>
      <c r="N38" s="8"/>
      <c r="O38" s="8"/>
      <c r="P38" s="8"/>
      <c r="Q38" s="13">
        <f t="shared" si="1"/>
        <v>0</v>
      </c>
      <c r="R38" s="8" t="s">
        <v>20</v>
      </c>
    </row>
    <row r="39" spans="1:18" x14ac:dyDescent="0.25">
      <c r="A39" s="7" t="s">
        <v>61</v>
      </c>
      <c r="B39" s="8">
        <v>900247710</v>
      </c>
      <c r="C39" s="8" t="s">
        <v>17</v>
      </c>
      <c r="D39" s="8" t="s">
        <v>18</v>
      </c>
      <c r="E39" s="14" t="s">
        <v>59</v>
      </c>
      <c r="F39" s="14">
        <v>297</v>
      </c>
      <c r="G39" s="7" t="str">
        <f t="shared" si="0"/>
        <v>FE99297</v>
      </c>
      <c r="H39" s="8"/>
      <c r="I39" s="10">
        <v>44539</v>
      </c>
      <c r="J39" s="10">
        <v>44539</v>
      </c>
      <c r="K39" s="11">
        <v>7836180</v>
      </c>
      <c r="L39" s="11">
        <v>7493180</v>
      </c>
      <c r="M39" s="12">
        <v>7493180</v>
      </c>
      <c r="N39" s="8"/>
      <c r="O39" s="8"/>
      <c r="P39" s="8"/>
      <c r="Q39" s="13">
        <f t="shared" si="1"/>
        <v>0</v>
      </c>
      <c r="R39" s="8" t="s">
        <v>20</v>
      </c>
    </row>
    <row r="40" spans="1:18" x14ac:dyDescent="0.25">
      <c r="A40" s="7" t="s">
        <v>62</v>
      </c>
      <c r="B40" s="8">
        <v>900247710</v>
      </c>
      <c r="C40" s="8" t="s">
        <v>17</v>
      </c>
      <c r="D40" s="8" t="s">
        <v>18</v>
      </c>
      <c r="E40" s="14" t="s">
        <v>59</v>
      </c>
      <c r="F40" s="14">
        <v>298</v>
      </c>
      <c r="G40" s="7" t="str">
        <f t="shared" si="0"/>
        <v>FE99298</v>
      </c>
      <c r="H40" s="8"/>
      <c r="I40" s="10">
        <v>44539</v>
      </c>
      <c r="J40" s="10">
        <v>44539</v>
      </c>
      <c r="K40" s="11">
        <v>81518220</v>
      </c>
      <c r="L40" s="11">
        <v>81123720</v>
      </c>
      <c r="M40" s="12">
        <v>81123720</v>
      </c>
      <c r="N40" s="8"/>
      <c r="O40" s="8"/>
      <c r="P40" s="8"/>
      <c r="Q40" s="13">
        <f t="shared" si="1"/>
        <v>0</v>
      </c>
      <c r="R40" s="8" t="s">
        <v>20</v>
      </c>
    </row>
    <row r="41" spans="1:18" x14ac:dyDescent="0.25">
      <c r="A41" s="7" t="s">
        <v>63</v>
      </c>
      <c r="B41" s="8">
        <v>900247710</v>
      </c>
      <c r="C41" s="8" t="s">
        <v>17</v>
      </c>
      <c r="D41" s="8" t="s">
        <v>18</v>
      </c>
      <c r="E41" s="14" t="s">
        <v>19</v>
      </c>
      <c r="F41" s="14">
        <v>5565</v>
      </c>
      <c r="G41" s="7" t="str">
        <f t="shared" si="0"/>
        <v>FE895565</v>
      </c>
      <c r="H41" s="8"/>
      <c r="I41" s="10">
        <v>44552</v>
      </c>
      <c r="J41" s="10">
        <v>44552</v>
      </c>
      <c r="K41" s="11">
        <v>1072998</v>
      </c>
      <c r="L41" s="11">
        <v>1072998</v>
      </c>
      <c r="M41" s="12"/>
      <c r="N41" s="8"/>
      <c r="O41" s="8"/>
      <c r="P41" s="8">
        <v>1072998</v>
      </c>
      <c r="Q41" s="13">
        <f t="shared" si="1"/>
        <v>0</v>
      </c>
      <c r="R41" s="8" t="s">
        <v>50</v>
      </c>
    </row>
    <row r="42" spans="1:18" x14ac:dyDescent="0.25">
      <c r="A42" s="7" t="s">
        <v>64</v>
      </c>
      <c r="B42" s="8">
        <v>900247710</v>
      </c>
      <c r="C42" s="8" t="s">
        <v>17</v>
      </c>
      <c r="D42" s="8" t="s">
        <v>18</v>
      </c>
      <c r="E42" s="14" t="s">
        <v>19</v>
      </c>
      <c r="F42" s="14">
        <v>5655</v>
      </c>
      <c r="G42" s="7" t="str">
        <f t="shared" si="0"/>
        <v>FE895655</v>
      </c>
      <c r="H42" s="8"/>
      <c r="I42" s="10">
        <v>44560</v>
      </c>
      <c r="J42" s="10">
        <v>44560</v>
      </c>
      <c r="K42" s="11">
        <v>1638400</v>
      </c>
      <c r="L42" s="11">
        <v>1638400</v>
      </c>
      <c r="M42" s="12"/>
      <c r="N42" s="8"/>
      <c r="O42" s="8"/>
      <c r="P42" s="8">
        <v>1638400</v>
      </c>
      <c r="Q42" s="13">
        <f t="shared" si="1"/>
        <v>0</v>
      </c>
      <c r="R42" s="8" t="s">
        <v>50</v>
      </c>
    </row>
    <row r="43" spans="1:18" x14ac:dyDescent="0.25">
      <c r="A43" s="7" t="s">
        <v>65</v>
      </c>
      <c r="B43" s="8">
        <v>900247710</v>
      </c>
      <c r="C43" s="8" t="s">
        <v>17</v>
      </c>
      <c r="D43" s="8" t="s">
        <v>18</v>
      </c>
      <c r="E43" s="14" t="s">
        <v>19</v>
      </c>
      <c r="F43" s="15">
        <v>5656</v>
      </c>
      <c r="G43" s="7" t="str">
        <f t="shared" si="0"/>
        <v>FE895656</v>
      </c>
      <c r="H43" s="8"/>
      <c r="I43" s="10">
        <v>44560</v>
      </c>
      <c r="J43" s="10">
        <v>44560</v>
      </c>
      <c r="K43" s="11">
        <v>1294336</v>
      </c>
      <c r="L43" s="11">
        <v>1294336</v>
      </c>
      <c r="M43" s="12"/>
      <c r="N43" s="8"/>
      <c r="O43" s="8"/>
      <c r="P43" s="8">
        <v>1294336</v>
      </c>
      <c r="Q43" s="13">
        <f t="shared" si="1"/>
        <v>0</v>
      </c>
      <c r="R43" s="8" t="s">
        <v>50</v>
      </c>
    </row>
    <row r="44" spans="1:18" x14ac:dyDescent="0.25">
      <c r="A44" s="7" t="s">
        <v>66</v>
      </c>
      <c r="B44" s="8">
        <v>900247710</v>
      </c>
      <c r="C44" s="8" t="s">
        <v>17</v>
      </c>
      <c r="D44" s="8" t="s">
        <v>18</v>
      </c>
      <c r="E44" s="14" t="s">
        <v>59</v>
      </c>
      <c r="F44" s="15">
        <v>315</v>
      </c>
      <c r="G44" s="7" t="str">
        <f t="shared" si="0"/>
        <v>FE99315</v>
      </c>
      <c r="H44" s="8"/>
      <c r="I44" s="10">
        <v>44568</v>
      </c>
      <c r="J44" s="10">
        <v>44568</v>
      </c>
      <c r="K44" s="11">
        <v>7369320</v>
      </c>
      <c r="L44" s="11">
        <v>7006320</v>
      </c>
      <c r="M44" s="12"/>
      <c r="N44" s="8"/>
      <c r="O44" s="8"/>
      <c r="P44" s="8">
        <v>7006320</v>
      </c>
      <c r="Q44" s="13">
        <f t="shared" si="1"/>
        <v>0</v>
      </c>
      <c r="R44" s="8" t="s">
        <v>50</v>
      </c>
    </row>
    <row r="45" spans="1:18" x14ac:dyDescent="0.25">
      <c r="A45" s="7" t="s">
        <v>67</v>
      </c>
      <c r="B45" s="8">
        <v>900247710</v>
      </c>
      <c r="C45" s="8" t="s">
        <v>17</v>
      </c>
      <c r="D45" s="8" t="s">
        <v>18</v>
      </c>
      <c r="E45" s="14" t="s">
        <v>59</v>
      </c>
      <c r="F45" s="15">
        <v>316</v>
      </c>
      <c r="G45" s="7" t="str">
        <f t="shared" si="0"/>
        <v>FE99316</v>
      </c>
      <c r="H45" s="8"/>
      <c r="I45" s="10">
        <v>44571</v>
      </c>
      <c r="J45" s="10">
        <v>44571</v>
      </c>
      <c r="K45" s="11">
        <v>81606570</v>
      </c>
      <c r="L45" s="11">
        <v>81375570</v>
      </c>
      <c r="M45" s="12"/>
      <c r="N45" s="8"/>
      <c r="O45" s="8"/>
      <c r="P45" s="8">
        <v>81375570</v>
      </c>
      <c r="Q45" s="13">
        <f t="shared" si="1"/>
        <v>0</v>
      </c>
      <c r="R45" s="8" t="s">
        <v>50</v>
      </c>
    </row>
    <row r="46" spans="1:18" x14ac:dyDescent="0.25">
      <c r="K46" s="16" t="s">
        <v>68</v>
      </c>
      <c r="L46" s="17">
        <f>SUM(L2:L45)</f>
        <v>342049553</v>
      </c>
      <c r="M46" s="17">
        <f t="shared" ref="M46:Q46" si="2">SUM(M2:M45)</f>
        <v>221556545</v>
      </c>
      <c r="N46" s="17">
        <f t="shared" si="2"/>
        <v>3500</v>
      </c>
      <c r="O46" s="17">
        <f t="shared" si="2"/>
        <v>21227112</v>
      </c>
      <c r="P46" s="17">
        <f t="shared" si="2"/>
        <v>99262396</v>
      </c>
      <c r="Q46" s="17">
        <f t="shared" si="2"/>
        <v>0</v>
      </c>
    </row>
    <row r="48" spans="1:18" x14ac:dyDescent="0.25">
      <c r="I48" s="19" t="s">
        <v>69</v>
      </c>
      <c r="J48" s="19"/>
    </row>
    <row r="49" spans="9:10" x14ac:dyDescent="0.25">
      <c r="I49" s="20">
        <v>44580</v>
      </c>
      <c r="J49" s="21">
        <v>89200960</v>
      </c>
    </row>
  </sheetData>
  <autoFilter ref="B1:R46" xr:uid="{86F08858-34B8-474D-AD1D-EDA34B43F8DB}"/>
  <mergeCells count="1">
    <mergeCell ref="I48:J48"/>
  </mergeCells>
  <conditionalFormatting sqref="F2:G2 G3:G45">
    <cfRule type="duplicateValues" dxfId="27" priority="27"/>
  </conditionalFormatting>
  <conditionalFormatting sqref="F2:G2">
    <cfRule type="duplicateValues" dxfId="26" priority="26"/>
  </conditionalFormatting>
  <conditionalFormatting sqref="F2:G2 F3:F4 G3:G45">
    <cfRule type="duplicateValues" dxfId="25" priority="28"/>
  </conditionalFormatting>
  <conditionalFormatting sqref="F2:G2 F3:F28 G3:G45">
    <cfRule type="duplicateValues" dxfId="24" priority="25"/>
  </conditionalFormatting>
  <conditionalFormatting sqref="F2:G2 F3:F36 G3:G45">
    <cfRule type="duplicateValues" dxfId="23" priority="24"/>
  </conditionalFormatting>
  <conditionalFormatting sqref="F2:G2 F3:F38 G3:G45">
    <cfRule type="duplicateValues" dxfId="22" priority="23"/>
  </conditionalFormatting>
  <conditionalFormatting sqref="F3:F4">
    <cfRule type="duplicateValues" dxfId="21" priority="21"/>
  </conditionalFormatting>
  <conditionalFormatting sqref="F5">
    <cfRule type="duplicateValues" dxfId="20" priority="19"/>
  </conditionalFormatting>
  <conditionalFormatting sqref="F5">
    <cfRule type="duplicateValues" dxfId="19" priority="18"/>
  </conditionalFormatting>
  <conditionalFormatting sqref="F5">
    <cfRule type="duplicateValues" dxfId="18" priority="20"/>
  </conditionalFormatting>
  <conditionalFormatting sqref="F3:F4">
    <cfRule type="duplicateValues" dxfId="17" priority="22"/>
  </conditionalFormatting>
  <conditionalFormatting sqref="F6:F10">
    <cfRule type="duplicateValues" dxfId="16" priority="17"/>
  </conditionalFormatting>
  <conditionalFormatting sqref="F29:F36">
    <cfRule type="duplicateValues" dxfId="15" priority="15"/>
  </conditionalFormatting>
  <conditionalFormatting sqref="F37">
    <cfRule type="duplicateValues" dxfId="14" priority="14"/>
  </conditionalFormatting>
  <conditionalFormatting sqref="F37">
    <cfRule type="duplicateValues" dxfId="13" priority="13"/>
  </conditionalFormatting>
  <conditionalFormatting sqref="F38">
    <cfRule type="duplicateValues" dxfId="12" priority="12"/>
  </conditionalFormatting>
  <conditionalFormatting sqref="F38">
    <cfRule type="duplicateValues" dxfId="11" priority="11"/>
  </conditionalFormatting>
  <conditionalFormatting sqref="F38">
    <cfRule type="duplicateValues" dxfId="10" priority="10"/>
  </conditionalFormatting>
  <conditionalFormatting sqref="F38">
    <cfRule type="duplicateValues" dxfId="9" priority="9"/>
  </conditionalFormatting>
  <conditionalFormatting sqref="F39:F45">
    <cfRule type="duplicateValues" dxfId="8" priority="16"/>
  </conditionalFormatting>
  <conditionalFormatting sqref="G1:G1048576">
    <cfRule type="duplicateValues" dxfId="7" priority="8"/>
  </conditionalFormatting>
  <conditionalFormatting sqref="A2:A45">
    <cfRule type="duplicateValues" dxfId="6" priority="6"/>
  </conditionalFormatting>
  <conditionalFormatting sqref="A2">
    <cfRule type="duplicateValues" dxfId="5" priority="5"/>
  </conditionalFormatting>
  <conditionalFormatting sqref="A2:A45">
    <cfRule type="duplicateValues" dxfId="4" priority="7"/>
  </conditionalFormatting>
  <conditionalFormatting sqref="A2:A45">
    <cfRule type="duplicateValues" dxfId="3" priority="4"/>
  </conditionalFormatting>
  <conditionalFormatting sqref="A2:A45">
    <cfRule type="duplicateValues" dxfId="2" priority="3"/>
  </conditionalFormatting>
  <conditionalFormatting sqref="A2:A4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</vt:lpstr>
      <vt:lpstr>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2022-01-27T19:14:17Z</dcterms:created>
  <dcterms:modified xsi:type="dcterms:W3CDTF">2022-01-27T19:14:58Z</dcterms:modified>
</cp:coreProperties>
</file>