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5A85F2B1-CDBD-48B6-BA02-2780FAF26E03}" xr6:coauthVersionLast="47" xr6:coauthVersionMax="47" xr10:uidLastSave="{00000000-0000-0000-0000-000000000000}"/>
  <bookViews>
    <workbookView xWindow="-120" yWindow="-120" windowWidth="20730" windowHeight="11160" xr2:uid="{6D09498A-E344-484E-A297-2EC42A9BA738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9" i="1"/>
</calcChain>
</file>

<file path=xl/sharedStrings.xml><?xml version="1.0" encoding="utf-8"?>
<sst xmlns="http://schemas.openxmlformats.org/spreadsheetml/2006/main" count="75" uniqueCount="62">
  <si>
    <t>FORMATO AIFT010 - Conciliación Cartera ERP – EBP</t>
  </si>
  <si>
    <t>EPS:</t>
  </si>
  <si>
    <t xml:space="preserve">COOSALUD EPS SA </t>
  </si>
  <si>
    <t>IPS:</t>
  </si>
  <si>
    <t xml:space="preserve">HOSPITAL SAN VICENTE DE PAUL 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</si>
  <si>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</si>
  <si>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</si>
  <si>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</si>
  <si>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</si>
  <si>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</si>
  <si>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</si>
  <si>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</si>
  <si>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</si>
  <si>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</si>
  <si>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</si>
  <si>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</si>
  <si>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</si>
  <si>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</si>
  <si>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</si>
  <si>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</si>
  <si>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</si>
  <si>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</si>
  <si>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</si>
  <si>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</si>
  <si>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</si>
  <si>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</si>
  <si>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</si>
  <si>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</si>
  <si>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</si>
  <si>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</si>
  <si>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</si>
  <si>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</si>
  <si>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</si>
  <si>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</si>
  <si>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</si>
  <si>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</si>
  <si>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</si>
  <si>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</si>
  <si>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</si>
  <si>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</si>
  <si>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</si>
  <si>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</si>
  <si>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</si>
  <si>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</si>
  <si>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12/17/2018</t>
  </si>
  <si>
    <t>10/13/2019</t>
  </si>
  <si>
    <t>12/13/2019</t>
  </si>
  <si>
    <t>11/21/2019</t>
  </si>
  <si>
    <t>11/23/2019</t>
  </si>
  <si>
    <t>11/26/2019</t>
  </si>
  <si>
    <t>12/17/2019</t>
  </si>
  <si>
    <t>12/18/2019</t>
  </si>
  <si>
    <t>12/19/2019</t>
  </si>
  <si>
    <t>12/23/2019</t>
  </si>
  <si>
    <t>12/30/2019</t>
  </si>
  <si>
    <t>12/31/2019</t>
  </si>
  <si>
    <t>1/14/2020</t>
  </si>
  <si>
    <t>1/15/2020</t>
  </si>
  <si>
    <t>1/16/2020</t>
  </si>
  <si>
    <t>1/24/2020</t>
  </si>
  <si>
    <t>1/26/2020</t>
  </si>
  <si>
    <t>1/27/2020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</si>
</sst>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15" fontId="4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/>
    <xf numFmtId="14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/>
    <xf numFmtId="164" fontId="8" fillId="0" borderId="6" xfId="1" applyNumberFormat="1" applyFont="1" applyBorder="1"/>
    <xf numFmtId="164" fontId="7" fillId="0" borderId="6" xfId="1" applyNumberFormat="1" applyFont="1" applyBorder="1"/>
    <xf numFmtId="164" fontId="0" fillId="0" borderId="6" xfId="0" applyNumberFormat="1" applyBorder="1"/>
    <xf numFmtId="164" fontId="2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CBB00550-A0FD-4B9F-965B-05FB14882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1675-2376-46F8-9582-727024418E1F}">
  <dimension ref="A1:AI39"/>
  <sheetViews>
    <sheetView tabSelected="1" workbookViewId="0">
      <selection activeCell="J17" sqref="J17"/>
    </sheetView>
  </sheetViews>
  <sheetFormatPr baseColWidth="10" defaultColWidth="11.42578125" defaultRowHeight="15" x14ac:dyDescent="0.25"/>
  <cols>
    <col min="5" max="6" width="15.7109375" bestFit="1" customWidth="1"/>
    <col min="10" max="10" width="15.42578125" bestFit="1" customWidth="1"/>
    <col min="15" max="15" width="14.42578125" bestFit="1" customWidth="1"/>
    <col min="33" max="33" width="14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19" t="s">
        <v>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2" t="s">
        <v>8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</row>
    <row r="8" spans="1:35" ht="56.2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7" t="s">
        <v>41</v>
      </c>
      <c r="AH8" s="6" t="s">
        <v>42</v>
      </c>
      <c r="AI8" s="6" t="s">
        <v>43</v>
      </c>
    </row>
    <row r="9" spans="1:35" x14ac:dyDescent="0.25">
      <c r="A9" s="8"/>
      <c r="B9" s="8"/>
      <c r="C9" s="8"/>
      <c r="D9" s="9">
        <v>1424894</v>
      </c>
      <c r="E9" s="10" t="s">
        <v>44</v>
      </c>
      <c r="F9" s="18"/>
      <c r="G9" s="11">
        <v>54100</v>
      </c>
      <c r="H9" s="8"/>
      <c r="I9" s="8"/>
      <c r="J9" s="16">
        <f>G9-O9</f>
        <v>0</v>
      </c>
      <c r="K9" s="8"/>
      <c r="L9" s="8"/>
      <c r="M9" s="8"/>
      <c r="N9" s="8"/>
      <c r="O9" s="14">
        <v>54100</v>
      </c>
      <c r="P9" s="9"/>
      <c r="Q9" s="11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5"/>
      <c r="AH9" s="8"/>
      <c r="AI9" s="8"/>
    </row>
    <row r="10" spans="1:35" x14ac:dyDescent="0.25">
      <c r="A10" s="8"/>
      <c r="B10" s="8"/>
      <c r="C10" s="8"/>
      <c r="D10" s="9">
        <v>1513947</v>
      </c>
      <c r="E10" s="9" t="s">
        <v>45</v>
      </c>
      <c r="F10" s="18" t="s">
        <v>46</v>
      </c>
      <c r="G10" s="11">
        <v>246500</v>
      </c>
      <c r="H10" s="8"/>
      <c r="I10" s="8"/>
      <c r="J10" s="16">
        <f t="shared" ref="J10:J38" si="0">G10-O10</f>
        <v>0</v>
      </c>
      <c r="K10" s="8"/>
      <c r="L10" s="8"/>
      <c r="M10" s="8"/>
      <c r="N10" s="8"/>
      <c r="O10" s="14">
        <v>246500</v>
      </c>
      <c r="P10" s="9">
        <v>1513947</v>
      </c>
      <c r="Q10" s="11">
        <v>246500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5"/>
      <c r="AH10" s="8"/>
      <c r="AI10" s="8"/>
    </row>
    <row r="11" spans="1:35" x14ac:dyDescent="0.25">
      <c r="A11" s="8"/>
      <c r="B11" s="8"/>
      <c r="C11" s="8"/>
      <c r="D11" s="9">
        <v>1513967</v>
      </c>
      <c r="E11" s="9" t="s">
        <v>45</v>
      </c>
      <c r="F11" s="18" t="s">
        <v>46</v>
      </c>
      <c r="G11" s="11">
        <v>70790</v>
      </c>
      <c r="H11" s="8"/>
      <c r="I11" s="8"/>
      <c r="J11" s="16">
        <f t="shared" si="0"/>
        <v>0</v>
      </c>
      <c r="K11" s="8"/>
      <c r="L11" s="8"/>
      <c r="M11" s="8"/>
      <c r="N11" s="8"/>
      <c r="O11" s="14">
        <v>70790</v>
      </c>
      <c r="P11" s="9">
        <v>1513967</v>
      </c>
      <c r="Q11" s="11">
        <v>70790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5"/>
      <c r="AH11" s="8"/>
      <c r="AI11" s="8"/>
    </row>
    <row r="12" spans="1:35" x14ac:dyDescent="0.25">
      <c r="A12" s="8"/>
      <c r="B12" s="8"/>
      <c r="C12" s="8"/>
      <c r="D12" s="9">
        <v>1519465</v>
      </c>
      <c r="E12" s="12">
        <v>43596</v>
      </c>
      <c r="F12" s="18" t="s">
        <v>46</v>
      </c>
      <c r="G12" s="11">
        <v>220900</v>
      </c>
      <c r="H12" s="8"/>
      <c r="I12" s="8"/>
      <c r="J12" s="16">
        <f t="shared" si="0"/>
        <v>0</v>
      </c>
      <c r="K12" s="8"/>
      <c r="L12" s="8"/>
      <c r="M12" s="8"/>
      <c r="N12" s="8"/>
      <c r="O12" s="14">
        <v>220900</v>
      </c>
      <c r="P12" s="9">
        <v>1519465</v>
      </c>
      <c r="Q12" s="11">
        <v>220900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5">
        <v>220900</v>
      </c>
      <c r="AH12" s="8"/>
      <c r="AI12" s="8"/>
    </row>
    <row r="13" spans="1:35" x14ac:dyDescent="0.25">
      <c r="A13" s="8"/>
      <c r="B13" s="8"/>
      <c r="C13" s="8"/>
      <c r="D13" s="9">
        <v>1519790</v>
      </c>
      <c r="E13" s="12">
        <v>43596</v>
      </c>
      <c r="F13" s="18" t="s">
        <v>46</v>
      </c>
      <c r="G13" s="11">
        <v>20000</v>
      </c>
      <c r="H13" s="8"/>
      <c r="I13" s="8"/>
      <c r="J13" s="16">
        <f t="shared" si="0"/>
        <v>0</v>
      </c>
      <c r="K13" s="8"/>
      <c r="L13" s="8"/>
      <c r="M13" s="8"/>
      <c r="N13" s="8"/>
      <c r="O13" s="14">
        <v>20000</v>
      </c>
      <c r="P13" s="9">
        <v>1519790</v>
      </c>
      <c r="Q13" s="11">
        <v>20000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5">
        <v>20000</v>
      </c>
      <c r="AH13" s="8"/>
      <c r="AI13" s="8"/>
    </row>
    <row r="14" spans="1:35" x14ac:dyDescent="0.25">
      <c r="A14" s="8"/>
      <c r="B14" s="8"/>
      <c r="C14" s="8"/>
      <c r="D14" s="9">
        <v>1519987</v>
      </c>
      <c r="E14" s="12">
        <v>43627</v>
      </c>
      <c r="F14" s="18" t="s">
        <v>46</v>
      </c>
      <c r="G14" s="11">
        <v>270390</v>
      </c>
      <c r="H14" s="8"/>
      <c r="I14" s="8"/>
      <c r="J14" s="16">
        <f t="shared" si="0"/>
        <v>0</v>
      </c>
      <c r="K14" s="8"/>
      <c r="L14" s="8"/>
      <c r="M14" s="8"/>
      <c r="N14" s="8"/>
      <c r="O14" s="14">
        <v>270390</v>
      </c>
      <c r="P14" s="9">
        <v>1519987</v>
      </c>
      <c r="Q14" s="11">
        <v>270390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5">
        <v>270390</v>
      </c>
      <c r="AH14" s="8"/>
      <c r="AI14" s="8"/>
    </row>
    <row r="15" spans="1:35" x14ac:dyDescent="0.25">
      <c r="A15" s="8"/>
      <c r="B15" s="8"/>
      <c r="C15" s="8"/>
      <c r="D15" s="9">
        <v>1520792</v>
      </c>
      <c r="E15" s="12">
        <v>43688</v>
      </c>
      <c r="F15" s="18" t="s">
        <v>46</v>
      </c>
      <c r="G15" s="11">
        <v>56650</v>
      </c>
      <c r="H15" s="8"/>
      <c r="I15" s="8"/>
      <c r="J15" s="16">
        <f t="shared" si="0"/>
        <v>0</v>
      </c>
      <c r="K15" s="8"/>
      <c r="L15" s="8"/>
      <c r="M15" s="8"/>
      <c r="N15" s="8"/>
      <c r="O15" s="14">
        <v>56650</v>
      </c>
      <c r="P15" s="9">
        <v>1520792</v>
      </c>
      <c r="Q15" s="11">
        <v>56650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5">
        <v>56650</v>
      </c>
      <c r="AH15" s="8"/>
      <c r="AI15" s="8"/>
    </row>
    <row r="16" spans="1:35" x14ac:dyDescent="0.25">
      <c r="A16" s="8"/>
      <c r="B16" s="8"/>
      <c r="C16" s="8"/>
      <c r="D16" s="9">
        <v>1521129</v>
      </c>
      <c r="E16" s="12">
        <v>43719</v>
      </c>
      <c r="F16" s="18" t="s">
        <v>46</v>
      </c>
      <c r="G16" s="11">
        <v>67700</v>
      </c>
      <c r="H16" s="8"/>
      <c r="I16" s="8"/>
      <c r="J16" s="16">
        <f t="shared" si="0"/>
        <v>0</v>
      </c>
      <c r="K16" s="8"/>
      <c r="L16" s="8"/>
      <c r="M16" s="8"/>
      <c r="N16" s="8"/>
      <c r="O16" s="14">
        <v>67700</v>
      </c>
      <c r="P16" s="9">
        <v>1521129</v>
      </c>
      <c r="Q16" s="11">
        <v>67700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>
        <v>20720</v>
      </c>
      <c r="AH16" s="8"/>
      <c r="AI16" s="8"/>
    </row>
    <row r="17" spans="1:35" x14ac:dyDescent="0.25">
      <c r="A17" s="8"/>
      <c r="B17" s="8"/>
      <c r="C17" s="8"/>
      <c r="D17" s="9">
        <v>1524460</v>
      </c>
      <c r="E17" s="9" t="s">
        <v>47</v>
      </c>
      <c r="F17" s="18" t="s">
        <v>46</v>
      </c>
      <c r="G17" s="11">
        <v>10000</v>
      </c>
      <c r="H17" s="8"/>
      <c r="I17" s="8"/>
      <c r="J17" s="16">
        <f t="shared" si="0"/>
        <v>0</v>
      </c>
      <c r="K17" s="8"/>
      <c r="L17" s="8"/>
      <c r="M17" s="8"/>
      <c r="N17" s="8"/>
      <c r="O17" s="14">
        <v>10000</v>
      </c>
      <c r="P17" s="9">
        <v>1524460</v>
      </c>
      <c r="Q17" s="11">
        <v>10000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5">
        <v>10000</v>
      </c>
      <c r="AH17" s="8"/>
      <c r="AI17" s="8"/>
    </row>
    <row r="18" spans="1:35" x14ac:dyDescent="0.25">
      <c r="A18" s="8"/>
      <c r="B18" s="8"/>
      <c r="C18" s="8"/>
      <c r="D18" s="9">
        <v>1524915</v>
      </c>
      <c r="E18" s="9" t="s">
        <v>48</v>
      </c>
      <c r="F18" s="18" t="s">
        <v>46</v>
      </c>
      <c r="G18" s="11">
        <v>70790</v>
      </c>
      <c r="H18" s="8"/>
      <c r="I18" s="8"/>
      <c r="J18" s="16">
        <f t="shared" si="0"/>
        <v>0</v>
      </c>
      <c r="K18" s="8"/>
      <c r="L18" s="8"/>
      <c r="M18" s="8"/>
      <c r="N18" s="8"/>
      <c r="O18" s="14">
        <v>70790</v>
      </c>
      <c r="P18" s="9">
        <v>1524915</v>
      </c>
      <c r="Q18" s="11">
        <v>70790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5"/>
      <c r="AH18" s="8"/>
      <c r="AI18" s="8"/>
    </row>
    <row r="19" spans="1:35" x14ac:dyDescent="0.25">
      <c r="A19" s="8"/>
      <c r="B19" s="8"/>
      <c r="C19" s="8"/>
      <c r="D19" s="9">
        <v>1525610</v>
      </c>
      <c r="E19" s="9" t="s">
        <v>49</v>
      </c>
      <c r="F19" s="18" t="s">
        <v>46</v>
      </c>
      <c r="G19" s="11">
        <v>55720</v>
      </c>
      <c r="H19" s="8"/>
      <c r="I19" s="8"/>
      <c r="J19" s="16">
        <f t="shared" si="0"/>
        <v>0</v>
      </c>
      <c r="K19" s="8"/>
      <c r="L19" s="8"/>
      <c r="M19" s="8"/>
      <c r="N19" s="8"/>
      <c r="O19" s="14">
        <v>55720</v>
      </c>
      <c r="P19" s="9">
        <v>1525610</v>
      </c>
      <c r="Q19" s="11">
        <v>55720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5"/>
      <c r="AH19" s="8"/>
      <c r="AI19" s="8"/>
    </row>
    <row r="20" spans="1:35" x14ac:dyDescent="0.25">
      <c r="A20" s="8"/>
      <c r="B20" s="8"/>
      <c r="C20" s="8"/>
      <c r="D20" s="9">
        <v>1531850</v>
      </c>
      <c r="E20" s="9" t="s">
        <v>50</v>
      </c>
      <c r="F20" s="13">
        <v>44105</v>
      </c>
      <c r="G20" s="11">
        <v>75700</v>
      </c>
      <c r="H20" s="8"/>
      <c r="I20" s="8"/>
      <c r="J20" s="16">
        <f t="shared" si="0"/>
        <v>0</v>
      </c>
      <c r="K20" s="8"/>
      <c r="L20" s="8"/>
      <c r="M20" s="8"/>
      <c r="N20" s="8"/>
      <c r="O20" s="15">
        <v>75700</v>
      </c>
      <c r="P20" s="9">
        <v>1531850</v>
      </c>
      <c r="Q20" s="11">
        <v>75700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/>
      <c r="AH20" s="8"/>
      <c r="AI20" s="8"/>
    </row>
    <row r="21" spans="1:35" x14ac:dyDescent="0.25">
      <c r="A21" s="8"/>
      <c r="B21" s="8"/>
      <c r="C21" s="8"/>
      <c r="D21" s="9">
        <v>1531837</v>
      </c>
      <c r="E21" s="9" t="s">
        <v>50</v>
      </c>
      <c r="F21" s="13">
        <v>44105</v>
      </c>
      <c r="G21" s="11">
        <v>55600</v>
      </c>
      <c r="H21" s="8"/>
      <c r="I21" s="8"/>
      <c r="J21" s="16">
        <f t="shared" si="0"/>
        <v>0</v>
      </c>
      <c r="K21" s="8"/>
      <c r="L21" s="8"/>
      <c r="M21" s="8"/>
      <c r="N21" s="8"/>
      <c r="O21" s="15">
        <v>55600</v>
      </c>
      <c r="P21" s="9">
        <v>1531837</v>
      </c>
      <c r="Q21" s="11">
        <v>55600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5"/>
      <c r="AH21" s="8"/>
      <c r="AI21" s="8"/>
    </row>
    <row r="22" spans="1:35" x14ac:dyDescent="0.25">
      <c r="A22" s="8"/>
      <c r="B22" s="8"/>
      <c r="C22" s="8"/>
      <c r="D22" s="9">
        <v>1532216</v>
      </c>
      <c r="E22" s="9" t="s">
        <v>51</v>
      </c>
      <c r="F22" s="13">
        <v>44105</v>
      </c>
      <c r="G22" s="11">
        <v>60200</v>
      </c>
      <c r="H22" s="8"/>
      <c r="I22" s="8"/>
      <c r="J22" s="16">
        <f t="shared" si="0"/>
        <v>0</v>
      </c>
      <c r="K22" s="8"/>
      <c r="L22" s="8"/>
      <c r="M22" s="8"/>
      <c r="N22" s="8"/>
      <c r="O22" s="15">
        <v>60200</v>
      </c>
      <c r="P22" s="9">
        <v>1532216</v>
      </c>
      <c r="Q22" s="11">
        <v>60200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5"/>
      <c r="AH22" s="8"/>
      <c r="AI22" s="8"/>
    </row>
    <row r="23" spans="1:35" x14ac:dyDescent="0.25">
      <c r="A23" s="8"/>
      <c r="B23" s="8"/>
      <c r="C23" s="8"/>
      <c r="D23" s="9">
        <v>1532223</v>
      </c>
      <c r="E23" s="9" t="s">
        <v>52</v>
      </c>
      <c r="F23" s="13">
        <v>44105</v>
      </c>
      <c r="G23" s="11">
        <v>122400</v>
      </c>
      <c r="H23" s="8"/>
      <c r="I23" s="8"/>
      <c r="J23" s="16">
        <f t="shared" si="0"/>
        <v>0</v>
      </c>
      <c r="K23" s="8"/>
      <c r="L23" s="8"/>
      <c r="M23" s="8"/>
      <c r="N23" s="8"/>
      <c r="O23" s="15">
        <v>122400</v>
      </c>
      <c r="P23" s="9">
        <v>1532223</v>
      </c>
      <c r="Q23" s="11">
        <v>122400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5"/>
      <c r="AH23" s="8"/>
      <c r="AI23" s="8"/>
    </row>
    <row r="24" spans="1:35" x14ac:dyDescent="0.25">
      <c r="A24" s="8"/>
      <c r="B24" s="8"/>
      <c r="C24" s="8"/>
      <c r="D24" s="9">
        <v>1533183</v>
      </c>
      <c r="E24" s="9" t="s">
        <v>53</v>
      </c>
      <c r="F24" s="13">
        <v>44105</v>
      </c>
      <c r="G24" s="11">
        <v>73900</v>
      </c>
      <c r="H24" s="8"/>
      <c r="I24" s="8"/>
      <c r="J24" s="16">
        <f t="shared" si="0"/>
        <v>0</v>
      </c>
      <c r="K24" s="8"/>
      <c r="L24" s="8"/>
      <c r="M24" s="8"/>
      <c r="N24" s="8"/>
      <c r="O24" s="15">
        <v>73900</v>
      </c>
      <c r="P24" s="9">
        <v>1533183</v>
      </c>
      <c r="Q24" s="11">
        <v>73900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5"/>
      <c r="AH24" s="8"/>
      <c r="AI24" s="8"/>
    </row>
    <row r="25" spans="1:35" x14ac:dyDescent="0.25">
      <c r="A25" s="8"/>
      <c r="B25" s="8"/>
      <c r="C25" s="8"/>
      <c r="D25" s="9">
        <v>1534124</v>
      </c>
      <c r="E25" s="9" t="s">
        <v>54</v>
      </c>
      <c r="F25" s="13">
        <v>44105</v>
      </c>
      <c r="G25" s="11">
        <v>20000</v>
      </c>
      <c r="H25" s="8"/>
      <c r="I25" s="8"/>
      <c r="J25" s="16">
        <f t="shared" si="0"/>
        <v>0</v>
      </c>
      <c r="K25" s="8"/>
      <c r="L25" s="8"/>
      <c r="M25" s="8"/>
      <c r="N25" s="8"/>
      <c r="O25" s="15">
        <v>20000</v>
      </c>
      <c r="P25" s="9">
        <v>1534124</v>
      </c>
      <c r="Q25" s="11">
        <v>20000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5"/>
      <c r="AH25" s="8"/>
      <c r="AI25" s="8"/>
    </row>
    <row r="26" spans="1:35" x14ac:dyDescent="0.25">
      <c r="A26" s="8"/>
      <c r="B26" s="8"/>
      <c r="C26" s="8"/>
      <c r="D26" s="9">
        <v>1534243</v>
      </c>
      <c r="E26" s="9" t="s">
        <v>55</v>
      </c>
      <c r="F26" s="13">
        <v>44105</v>
      </c>
      <c r="G26" s="11">
        <v>158180</v>
      </c>
      <c r="H26" s="8"/>
      <c r="I26" s="8"/>
      <c r="J26" s="16">
        <f t="shared" si="0"/>
        <v>0</v>
      </c>
      <c r="K26" s="8"/>
      <c r="L26" s="8"/>
      <c r="M26" s="8"/>
      <c r="N26" s="8"/>
      <c r="O26" s="15">
        <v>158180</v>
      </c>
      <c r="P26" s="9">
        <v>1534243</v>
      </c>
      <c r="Q26" s="11">
        <v>158180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5"/>
      <c r="AH26" s="8"/>
      <c r="AI26" s="8"/>
    </row>
    <row r="27" spans="1:35" x14ac:dyDescent="0.25">
      <c r="A27" s="8"/>
      <c r="B27" s="8"/>
      <c r="C27" s="8"/>
      <c r="D27" s="9">
        <v>1534253</v>
      </c>
      <c r="E27" s="9" t="s">
        <v>55</v>
      </c>
      <c r="F27" s="13">
        <v>44105</v>
      </c>
      <c r="G27" s="11">
        <v>69800</v>
      </c>
      <c r="H27" s="8"/>
      <c r="I27" s="8"/>
      <c r="J27" s="16">
        <f t="shared" si="0"/>
        <v>0</v>
      </c>
      <c r="K27" s="8"/>
      <c r="L27" s="8"/>
      <c r="M27" s="8"/>
      <c r="N27" s="8"/>
      <c r="O27" s="15">
        <v>69800</v>
      </c>
      <c r="P27" s="9">
        <v>1534253</v>
      </c>
      <c r="Q27" s="11">
        <v>69800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5"/>
      <c r="AH27" s="8"/>
      <c r="AI27" s="8"/>
    </row>
    <row r="28" spans="1:35" x14ac:dyDescent="0.25">
      <c r="A28" s="8"/>
      <c r="B28" s="8"/>
      <c r="C28" s="8"/>
      <c r="D28" s="9">
        <v>1542597</v>
      </c>
      <c r="E28" s="12">
        <v>43863</v>
      </c>
      <c r="F28" s="13">
        <v>44107</v>
      </c>
      <c r="G28" s="11">
        <v>60500</v>
      </c>
      <c r="H28" s="8"/>
      <c r="I28" s="8"/>
      <c r="J28" s="16">
        <f t="shared" si="0"/>
        <v>0</v>
      </c>
      <c r="K28" s="8"/>
      <c r="L28" s="8"/>
      <c r="M28" s="8"/>
      <c r="N28" s="8"/>
      <c r="O28" s="15">
        <v>60500</v>
      </c>
      <c r="P28" s="9">
        <v>1542597</v>
      </c>
      <c r="Q28" s="11">
        <v>60500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5"/>
      <c r="AH28" s="8"/>
      <c r="AI28" s="8"/>
    </row>
    <row r="29" spans="1:35" x14ac:dyDescent="0.25">
      <c r="A29" s="8"/>
      <c r="B29" s="8"/>
      <c r="C29" s="8"/>
      <c r="D29" s="9">
        <v>1534433</v>
      </c>
      <c r="E29" s="12">
        <v>43862</v>
      </c>
      <c r="F29" s="13">
        <v>44107</v>
      </c>
      <c r="G29" s="11">
        <v>222500</v>
      </c>
      <c r="H29" s="8"/>
      <c r="I29" s="8"/>
      <c r="J29" s="16">
        <f t="shared" si="0"/>
        <v>0</v>
      </c>
      <c r="K29" s="8"/>
      <c r="L29" s="8"/>
      <c r="M29" s="8"/>
      <c r="N29" s="8"/>
      <c r="O29" s="15">
        <v>222500</v>
      </c>
      <c r="P29" s="9">
        <v>1534433</v>
      </c>
      <c r="Q29" s="11">
        <v>222500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5"/>
      <c r="AH29" s="8"/>
      <c r="AI29" s="8"/>
    </row>
    <row r="30" spans="1:35" x14ac:dyDescent="0.25">
      <c r="A30" s="8"/>
      <c r="B30" s="8"/>
      <c r="C30" s="8"/>
      <c r="D30" s="9">
        <v>1535090</v>
      </c>
      <c r="E30" s="12">
        <v>44013</v>
      </c>
      <c r="F30" s="13">
        <v>44107</v>
      </c>
      <c r="G30" s="11">
        <v>15000</v>
      </c>
      <c r="H30" s="8"/>
      <c r="I30" s="8"/>
      <c r="J30" s="16">
        <f t="shared" si="0"/>
        <v>0</v>
      </c>
      <c r="K30" s="8"/>
      <c r="L30" s="8"/>
      <c r="M30" s="8"/>
      <c r="N30" s="8"/>
      <c r="O30" s="15">
        <v>15000</v>
      </c>
      <c r="P30" s="9">
        <v>1535090</v>
      </c>
      <c r="Q30" s="11">
        <v>15000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5"/>
      <c r="AH30" s="8"/>
      <c r="AI30" s="8"/>
    </row>
    <row r="31" spans="1:35" x14ac:dyDescent="0.25">
      <c r="A31" s="8"/>
      <c r="B31" s="8"/>
      <c r="C31" s="8"/>
      <c r="D31" s="9">
        <v>1537364</v>
      </c>
      <c r="E31" s="9" t="s">
        <v>56</v>
      </c>
      <c r="F31" s="13">
        <v>44107</v>
      </c>
      <c r="G31" s="11">
        <v>70350</v>
      </c>
      <c r="H31" s="8"/>
      <c r="I31" s="8"/>
      <c r="J31" s="16">
        <f t="shared" si="0"/>
        <v>0</v>
      </c>
      <c r="K31" s="8"/>
      <c r="L31" s="8"/>
      <c r="M31" s="8"/>
      <c r="N31" s="8"/>
      <c r="O31" s="15">
        <v>70350</v>
      </c>
      <c r="P31" s="9">
        <v>1537364</v>
      </c>
      <c r="Q31" s="11">
        <v>70350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5"/>
      <c r="AH31" s="8"/>
      <c r="AI31" s="8"/>
    </row>
    <row r="32" spans="1:35" x14ac:dyDescent="0.25">
      <c r="A32" s="8"/>
      <c r="B32" s="8"/>
      <c r="C32" s="8"/>
      <c r="D32" s="9">
        <v>1537745</v>
      </c>
      <c r="E32" s="9" t="s">
        <v>57</v>
      </c>
      <c r="F32" s="13">
        <v>44107</v>
      </c>
      <c r="G32" s="11">
        <v>67800</v>
      </c>
      <c r="H32" s="8"/>
      <c r="I32" s="8"/>
      <c r="J32" s="16">
        <f t="shared" si="0"/>
        <v>0</v>
      </c>
      <c r="K32" s="8"/>
      <c r="L32" s="8"/>
      <c r="M32" s="8"/>
      <c r="N32" s="8"/>
      <c r="O32" s="15">
        <v>67800</v>
      </c>
      <c r="P32" s="9">
        <v>1537745</v>
      </c>
      <c r="Q32" s="11">
        <v>67800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5"/>
      <c r="AH32" s="8"/>
      <c r="AI32" s="8"/>
    </row>
    <row r="33" spans="1:35" x14ac:dyDescent="0.25">
      <c r="A33" s="8"/>
      <c r="B33" s="8"/>
      <c r="C33" s="8"/>
      <c r="D33" s="9">
        <v>1538185</v>
      </c>
      <c r="E33" s="9" t="s">
        <v>58</v>
      </c>
      <c r="F33" s="13">
        <v>44107</v>
      </c>
      <c r="G33" s="11">
        <v>60800</v>
      </c>
      <c r="H33" s="8"/>
      <c r="I33" s="8"/>
      <c r="J33" s="16">
        <f t="shared" si="0"/>
        <v>0</v>
      </c>
      <c r="K33" s="8"/>
      <c r="L33" s="8"/>
      <c r="M33" s="8"/>
      <c r="N33" s="8"/>
      <c r="O33" s="15">
        <v>60800</v>
      </c>
      <c r="P33" s="9">
        <v>1538185</v>
      </c>
      <c r="Q33" s="11">
        <v>60800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5"/>
      <c r="AH33" s="8"/>
      <c r="AI33" s="8"/>
    </row>
    <row r="34" spans="1:35" x14ac:dyDescent="0.25">
      <c r="A34" s="8"/>
      <c r="B34" s="8"/>
      <c r="C34" s="8"/>
      <c r="D34" s="9">
        <v>1540277</v>
      </c>
      <c r="E34" s="9" t="s">
        <v>59</v>
      </c>
      <c r="F34" s="13">
        <v>44107</v>
      </c>
      <c r="G34" s="11">
        <v>68000</v>
      </c>
      <c r="H34" s="8"/>
      <c r="I34" s="8"/>
      <c r="J34" s="16">
        <f t="shared" si="0"/>
        <v>0</v>
      </c>
      <c r="K34" s="8"/>
      <c r="L34" s="8"/>
      <c r="M34" s="8"/>
      <c r="N34" s="8"/>
      <c r="O34" s="15">
        <v>68000</v>
      </c>
      <c r="P34" s="9">
        <v>1540277</v>
      </c>
      <c r="Q34" s="11">
        <v>68000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5"/>
      <c r="AH34" s="8"/>
      <c r="AI34" s="8"/>
    </row>
    <row r="35" spans="1:35" x14ac:dyDescent="0.25">
      <c r="A35" s="8"/>
      <c r="B35" s="8"/>
      <c r="C35" s="8"/>
      <c r="D35" s="9">
        <v>1540658</v>
      </c>
      <c r="E35" s="9" t="s">
        <v>60</v>
      </c>
      <c r="F35" s="13">
        <v>44107</v>
      </c>
      <c r="G35" s="11">
        <v>352450</v>
      </c>
      <c r="H35" s="8"/>
      <c r="I35" s="8"/>
      <c r="J35" s="16">
        <f t="shared" si="0"/>
        <v>0</v>
      </c>
      <c r="K35" s="8"/>
      <c r="L35" s="8"/>
      <c r="M35" s="8"/>
      <c r="N35" s="8"/>
      <c r="O35" s="15">
        <v>352450</v>
      </c>
      <c r="P35" s="9">
        <v>1540658</v>
      </c>
      <c r="Q35" s="11">
        <v>352450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5"/>
      <c r="AH35" s="8"/>
      <c r="AI35" s="8"/>
    </row>
    <row r="36" spans="1:35" x14ac:dyDescent="0.25">
      <c r="A36" s="8"/>
      <c r="B36" s="8"/>
      <c r="C36" s="8"/>
      <c r="D36" s="9">
        <v>1541017</v>
      </c>
      <c r="E36" s="9" t="s">
        <v>61</v>
      </c>
      <c r="F36" s="13">
        <v>44107</v>
      </c>
      <c r="G36" s="11">
        <v>5300</v>
      </c>
      <c r="H36" s="8"/>
      <c r="I36" s="8"/>
      <c r="J36" s="16">
        <f t="shared" si="0"/>
        <v>0</v>
      </c>
      <c r="K36" s="8"/>
      <c r="L36" s="8"/>
      <c r="M36" s="8"/>
      <c r="N36" s="8"/>
      <c r="O36" s="15">
        <v>5300</v>
      </c>
      <c r="P36" s="9">
        <v>1541017</v>
      </c>
      <c r="Q36" s="11">
        <v>5300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5"/>
      <c r="AH36" s="8"/>
      <c r="AI36" s="8"/>
    </row>
    <row r="37" spans="1:35" x14ac:dyDescent="0.25">
      <c r="A37" s="8"/>
      <c r="B37" s="8"/>
      <c r="C37" s="8"/>
      <c r="D37" s="9">
        <v>1535454</v>
      </c>
      <c r="E37" s="12">
        <v>44013</v>
      </c>
      <c r="F37" s="13">
        <v>44107</v>
      </c>
      <c r="G37" s="11">
        <v>206100</v>
      </c>
      <c r="H37" s="8"/>
      <c r="I37" s="8"/>
      <c r="J37" s="16">
        <f t="shared" si="0"/>
        <v>0</v>
      </c>
      <c r="K37" s="8"/>
      <c r="L37" s="8"/>
      <c r="M37" s="8"/>
      <c r="N37" s="8"/>
      <c r="O37" s="15">
        <v>206100</v>
      </c>
      <c r="P37" s="9">
        <v>1535454</v>
      </c>
      <c r="Q37" s="11">
        <v>206100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5"/>
      <c r="AH37" s="8"/>
      <c r="AI37" s="8"/>
    </row>
    <row r="38" spans="1:35" x14ac:dyDescent="0.25">
      <c r="A38" s="8"/>
      <c r="B38" s="8"/>
      <c r="C38" s="8"/>
      <c r="D38" s="9">
        <v>1540963</v>
      </c>
      <c r="E38" s="9" t="s">
        <v>61</v>
      </c>
      <c r="F38" s="13">
        <v>44107</v>
      </c>
      <c r="G38" s="11">
        <v>5300</v>
      </c>
      <c r="H38" s="8"/>
      <c r="I38" s="8"/>
      <c r="J38" s="16">
        <f t="shared" si="0"/>
        <v>0</v>
      </c>
      <c r="K38" s="8"/>
      <c r="L38" s="8"/>
      <c r="M38" s="8"/>
      <c r="N38" s="8"/>
      <c r="O38" s="15">
        <v>5300</v>
      </c>
      <c r="P38" s="9">
        <v>1540963</v>
      </c>
      <c r="Q38" s="11">
        <v>5300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5"/>
      <c r="AH38" s="8"/>
      <c r="AI38" s="8"/>
    </row>
    <row r="39" spans="1:35" x14ac:dyDescent="0.25">
      <c r="AG39" s="17">
        <f>SUM(AG9:AG38)</f>
        <v>598660</v>
      </c>
    </row>
  </sheetData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98025-C09D-43FD-A6FE-3F276620F3A3}"/>
</file>

<file path=customXml/itemProps2.xml><?xml version="1.0" encoding="utf-8"?>
<ds:datastoreItem xmlns:ds="http://schemas.openxmlformats.org/officeDocument/2006/customXml" ds:itemID="{3D42CA81-C103-4EF9-8090-85A1F095CF7A}"/>
</file>

<file path=customXml/itemProps3.xml><?xml version="1.0" encoding="utf-8"?>
<ds:datastoreItem xmlns:ds="http://schemas.openxmlformats.org/officeDocument/2006/customXml" ds:itemID="{0C3FD06F-7DA4-465E-912A-944E42B6A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2021-07-02T20:57:38Z</dcterms:created>
  <dcterms:modified xsi:type="dcterms:W3CDTF">2021-07-08T17:13:21Z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